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ДПЗ\эмг сайт\"/>
    </mc:Choice>
  </mc:AlternateContent>
  <bookViews>
    <workbookView xWindow="0" yWindow="0" windowWidth="28800" windowHeight="12435"/>
  </bookViews>
  <sheets>
    <sheet name="2019-2023-22" sheetId="3" r:id="rId1"/>
  </sheets>
  <externalReferences>
    <externalReference r:id="rId2"/>
    <externalReference r:id="rId3"/>
    <externalReference r:id="rId4"/>
  </externalReferences>
  <definedNames>
    <definedName name="_xlnm._FilterDatabase" localSheetId="0" hidden="1">'2019-2023-22'!$A$16:$WXN$377</definedName>
    <definedName name="ааа">#REF!</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4" i="3" l="1"/>
  <c r="AZ39" i="3"/>
  <c r="AZ35" i="3"/>
  <c r="AZ30" i="3"/>
  <c r="AX45" i="3"/>
  <c r="AV45" i="3"/>
  <c r="AW45" i="3" s="1"/>
  <c r="AR45" i="3"/>
  <c r="AS45" i="3" s="1"/>
  <c r="AN45" i="3"/>
  <c r="AO45" i="3" s="1"/>
  <c r="AJ45" i="3"/>
  <c r="AK45" i="3" s="1"/>
  <c r="AF45" i="3"/>
  <c r="AX40" i="3"/>
  <c r="AV40" i="3"/>
  <c r="AW40" i="3" s="1"/>
  <c r="AR40" i="3"/>
  <c r="AS40" i="3" s="1"/>
  <c r="AN40" i="3"/>
  <c r="AO40" i="3" s="1"/>
  <c r="AJ40" i="3"/>
  <c r="AF40" i="3"/>
  <c r="AG40" i="3" s="1"/>
  <c r="AX36" i="3"/>
  <c r="AV36" i="3"/>
  <c r="AW36" i="3" s="1"/>
  <c r="AR36" i="3"/>
  <c r="AS36" i="3" s="1"/>
  <c r="AN36" i="3"/>
  <c r="AO36" i="3" s="1"/>
  <c r="AJ36" i="3"/>
  <c r="AK36" i="3" s="1"/>
  <c r="AF36" i="3"/>
  <c r="AX31" i="3"/>
  <c r="AW31" i="3"/>
  <c r="AV31" i="3"/>
  <c r="AR31" i="3"/>
  <c r="AS31" i="3" s="1"/>
  <c r="AN31" i="3"/>
  <c r="AJ31" i="3"/>
  <c r="AK31" i="3" s="1"/>
  <c r="AF31" i="3"/>
  <c r="AG31" i="3" s="1"/>
  <c r="AY40" i="3" l="1"/>
  <c r="AZ40" i="3" s="1"/>
  <c r="AK40" i="3"/>
  <c r="AY36" i="3"/>
  <c r="AZ36" i="3" s="1"/>
  <c r="AY31" i="3"/>
  <c r="AZ31" i="3" s="1"/>
  <c r="AG36" i="3"/>
  <c r="AY45" i="3"/>
  <c r="AZ45" i="3" s="1"/>
  <c r="AG45" i="3"/>
  <c r="AO31" i="3"/>
  <c r="AX49" i="3"/>
  <c r="AV49" i="3"/>
  <c r="AW49" i="3" s="1"/>
  <c r="AR49" i="3"/>
  <c r="AS49" i="3" s="1"/>
  <c r="AN49" i="3"/>
  <c r="AJ49" i="3"/>
  <c r="AK49" i="3" s="1"/>
  <c r="AF49" i="3"/>
  <c r="AG49" i="3" s="1"/>
  <c r="AX44" i="3"/>
  <c r="AV44" i="3"/>
  <c r="AW44" i="3" s="1"/>
  <c r="AR44" i="3"/>
  <c r="AS44" i="3" s="1"/>
  <c r="AN44" i="3"/>
  <c r="AO44" i="3" s="1"/>
  <c r="AJ44" i="3"/>
  <c r="AF44" i="3"/>
  <c r="AG44" i="3" s="1"/>
  <c r="AX39" i="3"/>
  <c r="AV39" i="3"/>
  <c r="AW39" i="3" s="1"/>
  <c r="AR39" i="3"/>
  <c r="AS39" i="3" s="1"/>
  <c r="AN39" i="3"/>
  <c r="AO39" i="3" s="1"/>
  <c r="AJ39" i="3"/>
  <c r="AK39" i="3" s="1"/>
  <c r="AF39" i="3"/>
  <c r="AX35" i="3"/>
  <c r="AV35" i="3"/>
  <c r="AW35" i="3" s="1"/>
  <c r="AR35" i="3"/>
  <c r="AS35" i="3" s="1"/>
  <c r="AN35" i="3"/>
  <c r="AJ35" i="3"/>
  <c r="AK35" i="3" s="1"/>
  <c r="AF35" i="3"/>
  <c r="AG35" i="3" s="1"/>
  <c r="AX30" i="3"/>
  <c r="AV30" i="3"/>
  <c r="AW30" i="3" s="1"/>
  <c r="AR30" i="3"/>
  <c r="AS30" i="3" s="1"/>
  <c r="AN30" i="3"/>
  <c r="AO30" i="3" s="1"/>
  <c r="AJ30" i="3"/>
  <c r="AF30" i="3"/>
  <c r="AG30" i="3" s="1"/>
  <c r="AX82" i="3"/>
  <c r="AV82" i="3"/>
  <c r="AW82" i="3" s="1"/>
  <c r="AR82" i="3"/>
  <c r="AS82" i="3" s="1"/>
  <c r="AN82" i="3"/>
  <c r="AO82" i="3" s="1"/>
  <c r="AJ82" i="3"/>
  <c r="AF82" i="3"/>
  <c r="AG82" i="3" s="1"/>
  <c r="AY82" i="3" l="1"/>
  <c r="AZ82" i="3" s="1"/>
  <c r="AK82" i="3"/>
  <c r="AK30" i="3"/>
  <c r="AG39" i="3"/>
  <c r="AY49" i="3"/>
  <c r="AZ49" i="3" s="1"/>
  <c r="AO49" i="3"/>
  <c r="AK44" i="3"/>
  <c r="AO35" i="3"/>
  <c r="AY274" i="3" l="1"/>
  <c r="AZ274" i="3" s="1"/>
  <c r="AW274" i="3"/>
  <c r="AS274" i="3"/>
  <c r="AO274" i="3"/>
  <c r="AK274" i="3"/>
  <c r="AG274" i="3"/>
  <c r="AY269" i="3"/>
  <c r="AZ269" i="3" s="1"/>
  <c r="AW269" i="3"/>
  <c r="AS269" i="3"/>
  <c r="AO269" i="3"/>
  <c r="AK269" i="3"/>
  <c r="AG269" i="3"/>
  <c r="AY264" i="3"/>
  <c r="AZ264" i="3" s="1"/>
  <c r="AW264" i="3"/>
  <c r="AS264" i="3"/>
  <c r="AO264" i="3"/>
  <c r="AK264" i="3"/>
  <c r="AG264" i="3"/>
  <c r="AY259" i="3"/>
  <c r="AZ259" i="3" s="1"/>
  <c r="AW259" i="3"/>
  <c r="AS259" i="3"/>
  <c r="AO259" i="3"/>
  <c r="AK259" i="3"/>
  <c r="AG259" i="3"/>
  <c r="AY153" i="3" l="1"/>
  <c r="AZ153" i="3" s="1"/>
  <c r="AK153" i="3"/>
  <c r="AG153" i="3"/>
  <c r="AY240" i="3" l="1"/>
  <c r="AZ240" i="3" s="1"/>
  <c r="AK240" i="3"/>
  <c r="AG240" i="3"/>
  <c r="AY238" i="3"/>
  <c r="AZ238" i="3" s="1"/>
  <c r="AK238" i="3"/>
  <c r="AG238" i="3"/>
  <c r="AY236" i="3"/>
  <c r="AZ236" i="3" s="1"/>
  <c r="AK236" i="3"/>
  <c r="AG236" i="3"/>
  <c r="AY234" i="3"/>
  <c r="AZ234" i="3" s="1"/>
  <c r="AK234" i="3"/>
  <c r="AG234" i="3"/>
  <c r="AY232" i="3"/>
  <c r="AZ232" i="3" s="1"/>
  <c r="AK232" i="3"/>
  <c r="AG232" i="3"/>
  <c r="AZ152" i="3" l="1"/>
  <c r="AK152" i="3"/>
  <c r="AG152" i="3"/>
  <c r="AX126" i="3"/>
  <c r="AN126" i="3"/>
  <c r="AO126" i="3" s="1"/>
  <c r="AJ126" i="3"/>
  <c r="AK126" i="3" s="1"/>
  <c r="AF126" i="3"/>
  <c r="AX97" i="3"/>
  <c r="AN97" i="3"/>
  <c r="AO97" i="3" s="1"/>
  <c r="AJ97" i="3"/>
  <c r="AK97" i="3" s="1"/>
  <c r="AF97" i="3"/>
  <c r="AX81" i="3"/>
  <c r="AV81" i="3"/>
  <c r="AW81" i="3" s="1"/>
  <c r="AR81" i="3"/>
  <c r="AS81" i="3" s="1"/>
  <c r="AN81" i="3"/>
  <c r="AO81" i="3" s="1"/>
  <c r="AJ81" i="3"/>
  <c r="AF81" i="3"/>
  <c r="AG81" i="3" s="1"/>
  <c r="AX38" i="3"/>
  <c r="AV38" i="3"/>
  <c r="AW38" i="3" s="1"/>
  <c r="AR38" i="3"/>
  <c r="AS38" i="3" s="1"/>
  <c r="AN38" i="3"/>
  <c r="AO38" i="3" s="1"/>
  <c r="AJ38" i="3"/>
  <c r="AK38" i="3" s="1"/>
  <c r="AF38" i="3"/>
  <c r="AG38" i="3" s="1"/>
  <c r="AY126" i="3" l="1"/>
  <c r="AZ126" i="3" s="1"/>
  <c r="AY97" i="3"/>
  <c r="AZ97" i="3" s="1"/>
  <c r="AZ38" i="3"/>
  <c r="AZ81" i="3"/>
  <c r="AG126" i="3"/>
  <c r="AG97" i="3"/>
  <c r="AK81" i="3"/>
  <c r="AZ301" i="3" l="1"/>
  <c r="AZ298" i="3"/>
  <c r="AZ295" i="3"/>
  <c r="AZ185" i="3"/>
  <c r="AZ182" i="3"/>
  <c r="AZ181" i="3"/>
  <c r="AZ368" i="3" l="1"/>
  <c r="AZ365" i="3"/>
  <c r="AZ361" i="3"/>
  <c r="AZ357" i="3"/>
  <c r="AZ351" i="3"/>
  <c r="AZ375" i="3"/>
  <c r="AO375" i="3"/>
  <c r="AK375" i="3"/>
  <c r="AG375" i="3"/>
  <c r="AZ366" i="3"/>
  <c r="AS366" i="3"/>
  <c r="AO366" i="3"/>
  <c r="AK366" i="3"/>
  <c r="AZ362" i="3"/>
  <c r="AS362" i="3"/>
  <c r="AO362" i="3"/>
  <c r="AK362" i="3"/>
  <c r="AZ358" i="3"/>
  <c r="AS358" i="3"/>
  <c r="AO358" i="3"/>
  <c r="AK358" i="3"/>
  <c r="AZ352" i="3"/>
  <c r="AS352" i="3"/>
  <c r="AO352" i="3"/>
  <c r="AK352" i="3"/>
  <c r="AZ369" i="3"/>
  <c r="AO185" i="3"/>
  <c r="AK185" i="3"/>
  <c r="AZ179" i="3"/>
  <c r="AO179" i="3"/>
  <c r="AK179" i="3"/>
  <c r="AY184" i="3"/>
  <c r="AO184" i="3"/>
  <c r="AK184" i="3"/>
  <c r="AO182" i="3"/>
  <c r="AK182" i="3"/>
  <c r="AO181" i="3"/>
  <c r="AK181" i="3"/>
  <c r="AZ180" i="3"/>
  <c r="AO180" i="3"/>
  <c r="AK180" i="3"/>
  <c r="AZ184" i="3" l="1"/>
  <c r="AZ282" i="3"/>
  <c r="AW282" i="3"/>
  <c r="AS282" i="3"/>
  <c r="AO282" i="3"/>
  <c r="AK282" i="3"/>
  <c r="AG282" i="3"/>
  <c r="AZ289" i="3"/>
  <c r="AW289" i="3"/>
  <c r="AS289" i="3"/>
  <c r="AO289" i="3"/>
  <c r="AK289" i="3"/>
  <c r="AG289" i="3"/>
  <c r="AZ308" i="3"/>
  <c r="AW308" i="3"/>
  <c r="AS308" i="3"/>
  <c r="AO308" i="3"/>
  <c r="AK308" i="3"/>
  <c r="AG308" i="3"/>
  <c r="AZ315" i="3"/>
  <c r="AW315" i="3"/>
  <c r="AS315" i="3"/>
  <c r="AO315" i="3"/>
  <c r="AK315" i="3"/>
  <c r="AG315" i="3"/>
  <c r="AZ322" i="3"/>
  <c r="AW322" i="3"/>
  <c r="AS322" i="3"/>
  <c r="AO322" i="3"/>
  <c r="AK322" i="3"/>
  <c r="AG322" i="3"/>
  <c r="AZ329" i="3"/>
  <c r="AW329" i="3"/>
  <c r="AS329" i="3"/>
  <c r="AO329" i="3"/>
  <c r="AK329" i="3"/>
  <c r="AG329" i="3"/>
  <c r="AZ287" i="3" l="1"/>
  <c r="AZ291" i="3"/>
  <c r="AZ294" i="3"/>
  <c r="AZ297" i="3"/>
  <c r="AZ306" i="3"/>
  <c r="AZ300" i="3"/>
  <c r="AZ313" i="3"/>
  <c r="AZ320" i="3"/>
  <c r="AZ327" i="3"/>
  <c r="AZ326" i="3"/>
  <c r="AZ363" i="3"/>
  <c r="AZ359" i="3"/>
  <c r="AZ355" i="3"/>
  <c r="AZ349" i="3"/>
  <c r="AZ280" i="3"/>
  <c r="AZ168" i="3"/>
  <c r="AZ166" i="3"/>
  <c r="AZ164" i="3"/>
  <c r="AZ162" i="3"/>
  <c r="AW301" i="3"/>
  <c r="AS301" i="3"/>
  <c r="AO301" i="3"/>
  <c r="AK301" i="3"/>
  <c r="AG301" i="3"/>
  <c r="AW298" i="3"/>
  <c r="AS298" i="3"/>
  <c r="AO298" i="3"/>
  <c r="AK298" i="3"/>
  <c r="AG298" i="3"/>
  <c r="AW295" i="3"/>
  <c r="AS295" i="3"/>
  <c r="AO295" i="3"/>
  <c r="AK295" i="3"/>
  <c r="AG295" i="3"/>
  <c r="AZ292" i="3"/>
  <c r="AW292" i="3"/>
  <c r="AS292" i="3"/>
  <c r="AO292" i="3"/>
  <c r="AK292" i="3"/>
  <c r="AG292" i="3"/>
  <c r="AW328" i="3"/>
  <c r="AS328" i="3"/>
  <c r="AO328" i="3"/>
  <c r="AK328" i="3"/>
  <c r="AG328" i="3"/>
  <c r="AZ321" i="3"/>
  <c r="AW321" i="3"/>
  <c r="AS321" i="3"/>
  <c r="AO321" i="3"/>
  <c r="AK321" i="3"/>
  <c r="AG321" i="3"/>
  <c r="AW314" i="3"/>
  <c r="AS314" i="3"/>
  <c r="AO314" i="3"/>
  <c r="AK314" i="3"/>
  <c r="AG314" i="3"/>
  <c r="AZ307" i="3"/>
  <c r="AW307" i="3"/>
  <c r="AS307" i="3"/>
  <c r="AO307" i="3"/>
  <c r="AK307" i="3"/>
  <c r="AG307" i="3"/>
  <c r="AW288" i="3"/>
  <c r="AS288" i="3"/>
  <c r="AO288" i="3"/>
  <c r="AK288" i="3"/>
  <c r="AG288" i="3"/>
  <c r="AZ281" i="3"/>
  <c r="AW281" i="3"/>
  <c r="AS281" i="3"/>
  <c r="AO281" i="3"/>
  <c r="AK281" i="3"/>
  <c r="AG281" i="3"/>
  <c r="AY177" i="3"/>
  <c r="AK177" i="3"/>
  <c r="AG177" i="3"/>
  <c r="AY171" i="3"/>
  <c r="AZ171" i="3" s="1"/>
  <c r="AK171" i="3"/>
  <c r="AG171" i="3"/>
  <c r="AX167" i="3"/>
  <c r="AV167" i="3"/>
  <c r="AR167" i="3"/>
  <c r="AS167" i="3" s="1"/>
  <c r="AN167" i="3"/>
  <c r="AO167" i="3" s="1"/>
  <c r="AK167" i="3"/>
  <c r="AG167" i="3"/>
  <c r="AX165" i="3"/>
  <c r="AV165" i="3"/>
  <c r="AR165" i="3"/>
  <c r="AS165" i="3" s="1"/>
  <c r="AN165" i="3"/>
  <c r="AO165" i="3" s="1"/>
  <c r="AK165" i="3"/>
  <c r="AG165" i="3"/>
  <c r="AX163" i="3"/>
  <c r="AV163" i="3"/>
  <c r="AR163" i="3"/>
  <c r="AS163" i="3" s="1"/>
  <c r="AN163" i="3"/>
  <c r="AO163" i="3" s="1"/>
  <c r="AK163" i="3"/>
  <c r="AG163" i="3"/>
  <c r="AZ177" i="3" l="1"/>
  <c r="AW167" i="3"/>
  <c r="AW165" i="3"/>
  <c r="AW163" i="3"/>
  <c r="AW280" i="3"/>
  <c r="AS280" i="3"/>
  <c r="AO280" i="3"/>
  <c r="AK280" i="3"/>
  <c r="AG280" i="3"/>
  <c r="AK176" i="3"/>
  <c r="AG176" i="3"/>
  <c r="AY367" i="3" l="1"/>
  <c r="AK367" i="3"/>
  <c r="AG367" i="3"/>
  <c r="AW363" i="3"/>
  <c r="AS363" i="3"/>
  <c r="AO363" i="3"/>
  <c r="AK363" i="3"/>
  <c r="AG363" i="3"/>
  <c r="AW359" i="3"/>
  <c r="AS359" i="3"/>
  <c r="AO359" i="3"/>
  <c r="AK359" i="3"/>
  <c r="AG359" i="3"/>
  <c r="AW355" i="3"/>
  <c r="AS355" i="3"/>
  <c r="AO355" i="3"/>
  <c r="AK355" i="3"/>
  <c r="AG355" i="3"/>
  <c r="AW349" i="3"/>
  <c r="AS349" i="3"/>
  <c r="AO349" i="3"/>
  <c r="AK349" i="3"/>
  <c r="AG349" i="3"/>
  <c r="AZ279" i="3"/>
  <c r="AW279" i="3"/>
  <c r="AS279" i="3"/>
  <c r="AO279" i="3"/>
  <c r="AK279" i="3"/>
  <c r="AG279" i="3"/>
  <c r="AW287" i="3"/>
  <c r="AS287" i="3"/>
  <c r="AO287" i="3"/>
  <c r="AK287" i="3"/>
  <c r="AG287" i="3"/>
  <c r="AW306" i="3"/>
  <c r="AS306" i="3"/>
  <c r="AO306" i="3"/>
  <c r="AK306" i="3"/>
  <c r="AG306" i="3"/>
  <c r="AW313" i="3"/>
  <c r="AS313" i="3"/>
  <c r="AO313" i="3"/>
  <c r="AK313" i="3"/>
  <c r="AG313" i="3"/>
  <c r="AW320" i="3"/>
  <c r="AS320" i="3"/>
  <c r="AO320" i="3"/>
  <c r="AK320" i="3"/>
  <c r="AG320" i="3"/>
  <c r="AW327" i="3"/>
  <c r="AS327" i="3"/>
  <c r="AO327" i="3"/>
  <c r="AK327" i="3"/>
  <c r="AG327" i="3"/>
  <c r="AY178" i="3"/>
  <c r="AS178" i="3"/>
  <c r="AO178" i="3"/>
  <c r="AK178" i="3"/>
  <c r="AG178" i="3"/>
  <c r="AK175" i="3"/>
  <c r="AG175" i="3"/>
  <c r="AZ174" i="3"/>
  <c r="AK174" i="3"/>
  <c r="AG174" i="3"/>
  <c r="AZ173" i="3"/>
  <c r="AK173" i="3"/>
  <c r="AG173" i="3"/>
  <c r="AZ172" i="3"/>
  <c r="AK172" i="3"/>
  <c r="AG172" i="3"/>
  <c r="AZ170" i="3"/>
  <c r="AK170" i="3"/>
  <c r="AG170" i="3"/>
  <c r="AX168" i="3"/>
  <c r="AV168" i="3"/>
  <c r="AR168" i="3"/>
  <c r="AS168" i="3" s="1"/>
  <c r="AN168" i="3"/>
  <c r="AO168" i="3" s="1"/>
  <c r="AK168" i="3"/>
  <c r="AX166" i="3"/>
  <c r="AV166" i="3"/>
  <c r="AW166" i="3" s="1"/>
  <c r="AR166" i="3"/>
  <c r="AS166" i="3" s="1"/>
  <c r="AN166" i="3"/>
  <c r="AO166" i="3" s="1"/>
  <c r="AK166" i="3"/>
  <c r="AG166" i="3"/>
  <c r="AX164" i="3"/>
  <c r="AV164" i="3"/>
  <c r="AR164" i="3"/>
  <c r="AS164" i="3" s="1"/>
  <c r="AN164" i="3"/>
  <c r="AO164" i="3" s="1"/>
  <c r="AK164" i="3"/>
  <c r="AG164" i="3"/>
  <c r="AX162" i="3"/>
  <c r="AV162" i="3"/>
  <c r="AW162" i="3" s="1"/>
  <c r="AR162" i="3"/>
  <c r="AS162" i="3" s="1"/>
  <c r="AN162" i="3"/>
  <c r="AO162" i="3" s="1"/>
  <c r="AK162" i="3"/>
  <c r="AG162" i="3"/>
  <c r="AX54" i="3"/>
  <c r="AF54" i="3"/>
  <c r="AG54" i="3" s="1"/>
  <c r="AZ367" i="3" l="1"/>
  <c r="AW168" i="3"/>
  <c r="AZ178" i="3"/>
  <c r="AY54" i="3"/>
  <c r="AZ54" i="3" s="1"/>
  <c r="AW164" i="3"/>
  <c r="AW326" i="3"/>
  <c r="AS326" i="3"/>
  <c r="AO326" i="3"/>
  <c r="AK326" i="3"/>
  <c r="AG326" i="3"/>
  <c r="AZ319" i="3"/>
  <c r="AW319" i="3"/>
  <c r="AS319" i="3"/>
  <c r="AO319" i="3"/>
  <c r="AK319" i="3"/>
  <c r="AG319" i="3"/>
  <c r="AZ312" i="3"/>
  <c r="AW312" i="3"/>
  <c r="AS312" i="3"/>
  <c r="AO312" i="3"/>
  <c r="AK312" i="3"/>
  <c r="AG312" i="3"/>
  <c r="AZ305" i="3"/>
  <c r="AW305" i="3"/>
  <c r="AS305" i="3"/>
  <c r="AO305" i="3"/>
  <c r="AK305" i="3"/>
  <c r="AG305" i="3"/>
  <c r="AZ286" i="3"/>
  <c r="AW286" i="3"/>
  <c r="AS286" i="3"/>
  <c r="AO286" i="3"/>
  <c r="AK286" i="3"/>
  <c r="AG286" i="3"/>
  <c r="AZ278" i="3"/>
  <c r="AW278" i="3"/>
  <c r="AS278" i="3"/>
  <c r="AO278" i="3"/>
  <c r="AK278" i="3"/>
  <c r="AG278" i="3"/>
  <c r="AZ151" i="3"/>
  <c r="AK151" i="3"/>
  <c r="AG151" i="3"/>
  <c r="AY354" i="3" l="1"/>
  <c r="AK354" i="3"/>
  <c r="AG354" i="3"/>
  <c r="AZ273" i="3"/>
  <c r="AG273" i="3"/>
  <c r="AZ268" i="3"/>
  <c r="AG268" i="3"/>
  <c r="AZ263" i="3"/>
  <c r="AG263" i="3"/>
  <c r="AZ258" i="3"/>
  <c r="AG258" i="3"/>
  <c r="AY160" i="3"/>
  <c r="AZ160" i="3" s="1"/>
  <c r="AK160" i="3"/>
  <c r="AG160" i="3"/>
  <c r="AX87" i="3"/>
  <c r="AJ87" i="3"/>
  <c r="AY87" i="3" s="1"/>
  <c r="AZ354" i="3" l="1"/>
  <c r="AK87" i="3"/>
  <c r="AZ87" i="3" s="1"/>
  <c r="AY353" i="3"/>
  <c r="AK353" i="3"/>
  <c r="AG353" i="3"/>
  <c r="AY161" i="3"/>
  <c r="AK161" i="3"/>
  <c r="AG161" i="3"/>
  <c r="AK159" i="3"/>
  <c r="AG159" i="3"/>
  <c r="AZ161" i="3" l="1"/>
  <c r="AZ353" i="3"/>
  <c r="AX92" i="3"/>
  <c r="AN92" i="3"/>
  <c r="AJ92" i="3"/>
  <c r="AK92" i="3" s="1"/>
  <c r="AF92" i="3"/>
  <c r="AG92" i="3" s="1"/>
  <c r="AX113" i="3"/>
  <c r="AN113" i="3"/>
  <c r="AJ113" i="3"/>
  <c r="AK113" i="3" s="1"/>
  <c r="AF113" i="3"/>
  <c r="AG113" i="3" s="1"/>
  <c r="AF114" i="3"/>
  <c r="AG114" i="3" s="1"/>
  <c r="AJ114" i="3"/>
  <c r="AK114" i="3" s="1"/>
  <c r="AN114" i="3"/>
  <c r="AO114" i="3" s="1"/>
  <c r="AR114" i="3"/>
  <c r="AS114" i="3" s="1"/>
  <c r="AV114" i="3"/>
  <c r="AW114" i="3" s="1"/>
  <c r="AX114" i="3"/>
  <c r="AY92" i="3" l="1"/>
  <c r="AY113" i="3"/>
  <c r="AO92" i="3"/>
  <c r="AZ92" i="3" s="1"/>
  <c r="AO113" i="3"/>
  <c r="AZ113" i="3" s="1"/>
  <c r="AZ347" i="3"/>
  <c r="AW347" i="3"/>
  <c r="AS347" i="3"/>
  <c r="AO347" i="3"/>
  <c r="AK347" i="3"/>
  <c r="AG347" i="3"/>
  <c r="AY244" i="3"/>
  <c r="AZ244" i="3" s="1"/>
  <c r="AG244" i="3"/>
  <c r="AZ324" i="3"/>
  <c r="AW324" i="3"/>
  <c r="AS324" i="3"/>
  <c r="AO324" i="3"/>
  <c r="AK324" i="3"/>
  <c r="AG324" i="3"/>
  <c r="AZ317" i="3"/>
  <c r="AW317" i="3"/>
  <c r="AS317" i="3"/>
  <c r="AO317" i="3"/>
  <c r="AK317" i="3"/>
  <c r="AG317" i="3"/>
  <c r="AZ310" i="3"/>
  <c r="AW310" i="3"/>
  <c r="AS310" i="3"/>
  <c r="AO310" i="3"/>
  <c r="AK310" i="3"/>
  <c r="AG310" i="3"/>
  <c r="AZ303" i="3"/>
  <c r="AW303" i="3"/>
  <c r="AS303" i="3"/>
  <c r="AO303" i="3"/>
  <c r="AK303" i="3"/>
  <c r="AG303" i="3"/>
  <c r="AW300" i="3"/>
  <c r="AS300" i="3"/>
  <c r="AO300" i="3"/>
  <c r="AK300" i="3"/>
  <c r="AG300" i="3"/>
  <c r="AW297" i="3"/>
  <c r="AS297" i="3"/>
  <c r="AO297" i="3"/>
  <c r="AK297" i="3"/>
  <c r="AG297" i="3"/>
  <c r="AW294" i="3"/>
  <c r="AS294" i="3"/>
  <c r="AO294" i="3"/>
  <c r="AK294" i="3"/>
  <c r="AG294" i="3"/>
  <c r="AW291" i="3"/>
  <c r="AS291" i="3"/>
  <c r="AO291" i="3"/>
  <c r="AK291" i="3"/>
  <c r="AG291" i="3"/>
  <c r="AZ284" i="3"/>
  <c r="AW284" i="3"/>
  <c r="AS284" i="3"/>
  <c r="AO284" i="3"/>
  <c r="AK284" i="3"/>
  <c r="AG284" i="3"/>
  <c r="AZ276" i="3"/>
  <c r="AW276" i="3"/>
  <c r="AS276" i="3"/>
  <c r="AO276" i="3"/>
  <c r="AK276" i="3"/>
  <c r="AG276" i="3"/>
  <c r="AZ271" i="3"/>
  <c r="AW271" i="3"/>
  <c r="AS271" i="3"/>
  <c r="AO271" i="3"/>
  <c r="AK271" i="3"/>
  <c r="AG271" i="3"/>
  <c r="AZ266" i="3"/>
  <c r="AW266" i="3"/>
  <c r="AS266" i="3"/>
  <c r="AO266" i="3"/>
  <c r="AK266" i="3"/>
  <c r="AG266" i="3"/>
  <c r="AZ261" i="3"/>
  <c r="AW261" i="3"/>
  <c r="AS261" i="3"/>
  <c r="AO261" i="3"/>
  <c r="AK261" i="3"/>
  <c r="AG261" i="3"/>
  <c r="AW256" i="3"/>
  <c r="AS256" i="3"/>
  <c r="AO256" i="3"/>
  <c r="AK256" i="3"/>
  <c r="AF256" i="3"/>
  <c r="AG256" i="3" s="1"/>
  <c r="AX24" i="3"/>
  <c r="AV24" i="3"/>
  <c r="AW24" i="3" s="1"/>
  <c r="AR24" i="3"/>
  <c r="AS24" i="3" s="1"/>
  <c r="AN24" i="3"/>
  <c r="AJ24" i="3"/>
  <c r="AK24" i="3" s="1"/>
  <c r="AF24" i="3"/>
  <c r="AG24" i="3" s="1"/>
  <c r="AX21" i="3"/>
  <c r="AV21" i="3"/>
  <c r="AW21" i="3" s="1"/>
  <c r="AR21" i="3"/>
  <c r="AS21" i="3" s="1"/>
  <c r="AN21" i="3"/>
  <c r="AO21" i="3" s="1"/>
  <c r="AJ21" i="3"/>
  <c r="AK21" i="3" s="1"/>
  <c r="AF21" i="3"/>
  <c r="AG21" i="3" s="1"/>
  <c r="AZ157" i="3"/>
  <c r="AK157" i="3"/>
  <c r="AG157" i="3"/>
  <c r="AX131" i="3"/>
  <c r="AN131" i="3"/>
  <c r="AO131" i="3" s="1"/>
  <c r="AJ131" i="3"/>
  <c r="AK131" i="3" s="1"/>
  <c r="AF131" i="3"/>
  <c r="AG131" i="3" s="1"/>
  <c r="AX130" i="3"/>
  <c r="AN130" i="3"/>
  <c r="AO130" i="3" s="1"/>
  <c r="AJ130" i="3"/>
  <c r="AF130" i="3"/>
  <c r="AG130" i="3" s="1"/>
  <c r="AX125" i="3"/>
  <c r="AN125" i="3"/>
  <c r="AO125" i="3" s="1"/>
  <c r="AJ125" i="3"/>
  <c r="AK125" i="3" s="1"/>
  <c r="AF125" i="3"/>
  <c r="AG125" i="3" s="1"/>
  <c r="AX112" i="3"/>
  <c r="AN112" i="3"/>
  <c r="AJ112" i="3"/>
  <c r="AK112" i="3" s="1"/>
  <c r="AF112" i="3"/>
  <c r="AG112" i="3" s="1"/>
  <c r="AX117" i="3"/>
  <c r="AN117" i="3"/>
  <c r="AJ117" i="3"/>
  <c r="AK117" i="3" s="1"/>
  <c r="AF117" i="3"/>
  <c r="AG117" i="3" s="1"/>
  <c r="AX108" i="3"/>
  <c r="AN108" i="3"/>
  <c r="AJ108" i="3"/>
  <c r="AK108" i="3" s="1"/>
  <c r="AF108" i="3"/>
  <c r="AG108" i="3" s="1"/>
  <c r="AX121" i="3"/>
  <c r="AN121" i="3"/>
  <c r="AJ121" i="3"/>
  <c r="AK121" i="3" s="1"/>
  <c r="AF121" i="3"/>
  <c r="AG121" i="3" s="1"/>
  <c r="AX96" i="3"/>
  <c r="AN96" i="3"/>
  <c r="AJ96" i="3"/>
  <c r="AK96" i="3" s="1"/>
  <c r="AF96" i="3"/>
  <c r="AG96" i="3" s="1"/>
  <c r="AX91" i="3"/>
  <c r="AN91" i="3"/>
  <c r="AO91" i="3" s="1"/>
  <c r="AJ91" i="3"/>
  <c r="AK91" i="3" s="1"/>
  <c r="AF91" i="3"/>
  <c r="AX86" i="3"/>
  <c r="AN86" i="3"/>
  <c r="AO86" i="3" s="1"/>
  <c r="AJ86" i="3"/>
  <c r="AK86" i="3" s="1"/>
  <c r="AF86" i="3"/>
  <c r="AG86" i="3" s="1"/>
  <c r="AZ256" i="3" l="1"/>
  <c r="AO24" i="3"/>
  <c r="AZ21" i="3"/>
  <c r="AY117" i="3"/>
  <c r="AY108" i="3"/>
  <c r="AY121" i="3"/>
  <c r="AY130" i="3"/>
  <c r="AZ131" i="3"/>
  <c r="AY131" i="3"/>
  <c r="AK130" i="3"/>
  <c r="AZ130" i="3" s="1"/>
  <c r="AO112" i="3"/>
  <c r="AO117" i="3"/>
  <c r="AZ117" i="3" s="1"/>
  <c r="AO108" i="3"/>
  <c r="AZ108" i="3" s="1"/>
  <c r="AO121" i="3"/>
  <c r="AZ121" i="3" s="1"/>
  <c r="AO96" i="3"/>
  <c r="AG91" i="3"/>
  <c r="AZ342" i="3"/>
  <c r="AO342" i="3"/>
  <c r="AK342" i="3"/>
  <c r="AG342" i="3"/>
  <c r="AZ341" i="3"/>
  <c r="AO341" i="3"/>
  <c r="AK341" i="3"/>
  <c r="AG341" i="3"/>
  <c r="AZ340" i="3"/>
  <c r="AO340" i="3"/>
  <c r="AK340" i="3"/>
  <c r="AG340" i="3"/>
  <c r="AZ339" i="3"/>
  <c r="AO339" i="3"/>
  <c r="AK339" i="3"/>
  <c r="AG339" i="3"/>
  <c r="AZ338" i="3"/>
  <c r="AO338" i="3"/>
  <c r="AK338" i="3"/>
  <c r="AG338" i="3"/>
  <c r="AZ337" i="3"/>
  <c r="AO337" i="3"/>
  <c r="AK337" i="3"/>
  <c r="AG337" i="3"/>
  <c r="AZ336" i="3"/>
  <c r="AO336" i="3"/>
  <c r="AK336" i="3"/>
  <c r="AG336" i="3"/>
  <c r="AZ335" i="3"/>
  <c r="AO335" i="3"/>
  <c r="AK335" i="3"/>
  <c r="AG335" i="3"/>
  <c r="AZ334" i="3"/>
  <c r="AO334" i="3"/>
  <c r="AK334" i="3"/>
  <c r="AG334" i="3"/>
  <c r="AZ333" i="3"/>
  <c r="AO333" i="3"/>
  <c r="AK333" i="3"/>
  <c r="AG333" i="3"/>
  <c r="AZ332" i="3"/>
  <c r="AO332" i="3"/>
  <c r="AK332" i="3"/>
  <c r="AG332" i="3"/>
  <c r="AZ331" i="3"/>
  <c r="AO331" i="3"/>
  <c r="AK331" i="3"/>
  <c r="AG331" i="3"/>
  <c r="AZ330" i="3"/>
  <c r="AO330" i="3"/>
  <c r="AK330" i="3"/>
  <c r="AG330" i="3"/>
  <c r="AZ323" i="3"/>
  <c r="AW323" i="3"/>
  <c r="AS323" i="3"/>
  <c r="AO323" i="3"/>
  <c r="AK323" i="3"/>
  <c r="AG323" i="3"/>
  <c r="AZ316" i="3"/>
  <c r="AW316" i="3"/>
  <c r="AS316" i="3"/>
  <c r="AO316" i="3"/>
  <c r="AK316" i="3"/>
  <c r="AG316" i="3"/>
  <c r="AZ309" i="3"/>
  <c r="AW309" i="3"/>
  <c r="AS309" i="3"/>
  <c r="AO309" i="3"/>
  <c r="AK309" i="3"/>
  <c r="AG309" i="3"/>
  <c r="AZ302" i="3"/>
  <c r="AW302" i="3"/>
  <c r="AS302" i="3"/>
  <c r="AO302" i="3"/>
  <c r="AK302" i="3"/>
  <c r="AG302" i="3"/>
  <c r="AZ299" i="3"/>
  <c r="AW299" i="3"/>
  <c r="AS299" i="3"/>
  <c r="AO299" i="3"/>
  <c r="AK299" i="3"/>
  <c r="AG299" i="3"/>
  <c r="AZ296" i="3"/>
  <c r="AW296" i="3"/>
  <c r="AS296" i="3"/>
  <c r="AO296" i="3"/>
  <c r="AK296" i="3"/>
  <c r="AG296" i="3"/>
  <c r="AZ293" i="3"/>
  <c r="AW293" i="3"/>
  <c r="AS293" i="3"/>
  <c r="AO293" i="3"/>
  <c r="AK293" i="3"/>
  <c r="AG293" i="3"/>
  <c r="AZ290" i="3"/>
  <c r="AW290" i="3"/>
  <c r="AS290" i="3"/>
  <c r="AO290" i="3"/>
  <c r="AK290" i="3"/>
  <c r="AG290" i="3"/>
  <c r="AZ283" i="3"/>
  <c r="AW283" i="3"/>
  <c r="AS283" i="3"/>
  <c r="AO283" i="3"/>
  <c r="AK283" i="3"/>
  <c r="AG283" i="3"/>
  <c r="AZ275" i="3"/>
  <c r="AW275" i="3"/>
  <c r="AS275" i="3"/>
  <c r="AO275" i="3"/>
  <c r="AK275" i="3"/>
  <c r="AG275" i="3"/>
  <c r="AZ270" i="3"/>
  <c r="AW270" i="3"/>
  <c r="AS270" i="3"/>
  <c r="AO270" i="3"/>
  <c r="AK270" i="3"/>
  <c r="AG270" i="3"/>
  <c r="AZ265" i="3"/>
  <c r="AW265" i="3"/>
  <c r="AS265" i="3"/>
  <c r="AO265" i="3"/>
  <c r="AK265" i="3"/>
  <c r="AG265" i="3"/>
  <c r="AZ260" i="3"/>
  <c r="AW260" i="3"/>
  <c r="AS260" i="3"/>
  <c r="AO260" i="3"/>
  <c r="AK260" i="3"/>
  <c r="AG260" i="3"/>
  <c r="AZ255" i="3"/>
  <c r="AW255" i="3"/>
  <c r="AS255" i="3"/>
  <c r="AO255" i="3"/>
  <c r="AK255" i="3"/>
  <c r="AG255" i="3"/>
  <c r="AK254" i="3"/>
  <c r="AG254" i="3"/>
  <c r="AK253" i="3"/>
  <c r="AG253" i="3"/>
  <c r="AW252" i="3"/>
  <c r="AS252" i="3"/>
  <c r="AO252" i="3"/>
  <c r="AK252" i="3"/>
  <c r="AG252" i="3"/>
  <c r="AW251" i="3"/>
  <c r="AS251" i="3"/>
  <c r="AO251" i="3"/>
  <c r="AK251" i="3"/>
  <c r="AG251" i="3"/>
  <c r="AK250" i="3"/>
  <c r="AG250" i="3"/>
  <c r="AZ249" i="3"/>
  <c r="AK249" i="3"/>
  <c r="AG249" i="3"/>
  <c r="AK248" i="3"/>
  <c r="AG248" i="3"/>
  <c r="AR246" i="3"/>
  <c r="AS246" i="3" s="1"/>
  <c r="AN246" i="3"/>
  <c r="AO246" i="3" s="1"/>
  <c r="AJ246" i="3"/>
  <c r="AK246" i="3" s="1"/>
  <c r="AF246" i="3"/>
  <c r="AG246" i="3" s="1"/>
  <c r="AN245" i="3"/>
  <c r="AO245" i="3" s="1"/>
  <c r="AJ245" i="3"/>
  <c r="AK245" i="3" s="1"/>
  <c r="AG245" i="3"/>
  <c r="AZ243" i="3"/>
  <c r="AZ242" i="3"/>
  <c r="AO242" i="3"/>
  <c r="AK242" i="3"/>
  <c r="AG242" i="3"/>
  <c r="AZ241" i="3"/>
  <c r="AO241" i="3"/>
  <c r="AK241" i="3"/>
  <c r="AG241" i="3"/>
  <c r="AY230" i="3"/>
  <c r="AZ230" i="3" s="1"/>
  <c r="AO230" i="3"/>
  <c r="AK230" i="3"/>
  <c r="AG230" i="3"/>
  <c r="AO229" i="3"/>
  <c r="AK229" i="3"/>
  <c r="AG229" i="3"/>
  <c r="AY228" i="3"/>
  <c r="AZ228" i="3" s="1"/>
  <c r="AO228" i="3"/>
  <c r="AK228" i="3"/>
  <c r="AG228" i="3"/>
  <c r="AZ227" i="3"/>
  <c r="AO227" i="3"/>
  <c r="AK227" i="3"/>
  <c r="AG227" i="3"/>
  <c r="AO226" i="3"/>
  <c r="AK226" i="3"/>
  <c r="AG226" i="3"/>
  <c r="AY225" i="3"/>
  <c r="AZ225" i="3" s="1"/>
  <c r="AO225" i="3"/>
  <c r="AK225" i="3"/>
  <c r="AG225" i="3"/>
  <c r="AZ224" i="3"/>
  <c r="AO224" i="3"/>
  <c r="AK224" i="3"/>
  <c r="AG224" i="3"/>
  <c r="AO223" i="3"/>
  <c r="AK223" i="3"/>
  <c r="AG223" i="3"/>
  <c r="AY222" i="3"/>
  <c r="AZ222" i="3" s="1"/>
  <c r="AO222" i="3"/>
  <c r="AK222" i="3"/>
  <c r="AG222" i="3"/>
  <c r="AZ221" i="3"/>
  <c r="AO221" i="3"/>
  <c r="AK221" i="3"/>
  <c r="AG221" i="3"/>
  <c r="AO220" i="3"/>
  <c r="AK220" i="3"/>
  <c r="AG220" i="3"/>
  <c r="AY219" i="3"/>
  <c r="AZ219" i="3" s="1"/>
  <c r="AO219" i="3"/>
  <c r="AK219" i="3"/>
  <c r="AG219" i="3"/>
  <c r="AO218" i="3"/>
  <c r="AK218" i="3"/>
  <c r="AG218" i="3"/>
  <c r="AY217" i="3"/>
  <c r="AZ217" i="3" s="1"/>
  <c r="AO217" i="3"/>
  <c r="AK217" i="3"/>
  <c r="AG217" i="3"/>
  <c r="AO216" i="3"/>
  <c r="AK216" i="3"/>
  <c r="AG216" i="3"/>
  <c r="AY215" i="3"/>
  <c r="AZ215" i="3" s="1"/>
  <c r="AO215" i="3"/>
  <c r="AK215" i="3"/>
  <c r="AG215" i="3"/>
  <c r="AO214" i="3"/>
  <c r="AK214" i="3"/>
  <c r="AG214" i="3"/>
  <c r="AY213" i="3"/>
  <c r="AO213" i="3"/>
  <c r="AK213" i="3"/>
  <c r="AG213" i="3"/>
  <c r="AO212" i="3"/>
  <c r="AK212" i="3"/>
  <c r="AG212" i="3"/>
  <c r="AK211" i="3"/>
  <c r="AG211" i="3"/>
  <c r="AZ210" i="3"/>
  <c r="AO210" i="3"/>
  <c r="AK210" i="3"/>
  <c r="AG210" i="3"/>
  <c r="AZ209" i="3"/>
  <c r="AO209" i="3"/>
  <c r="AK209" i="3"/>
  <c r="AG209" i="3"/>
  <c r="AO208" i="3"/>
  <c r="AK208" i="3"/>
  <c r="AG208" i="3"/>
  <c r="AZ207" i="3"/>
  <c r="AO207" i="3"/>
  <c r="AK207" i="3"/>
  <c r="AG207" i="3"/>
  <c r="AZ206" i="3"/>
  <c r="AO206" i="3"/>
  <c r="AK206" i="3"/>
  <c r="AG206" i="3"/>
  <c r="AO205" i="3"/>
  <c r="AK205" i="3"/>
  <c r="AG205" i="3"/>
  <c r="AZ204" i="3"/>
  <c r="AO204" i="3"/>
  <c r="AK204" i="3"/>
  <c r="AG204" i="3"/>
  <c r="AZ203" i="3"/>
  <c r="AO203" i="3"/>
  <c r="AK203" i="3"/>
  <c r="AG203" i="3"/>
  <c r="AO202" i="3"/>
  <c r="AK202" i="3"/>
  <c r="AG202" i="3"/>
  <c r="AZ201" i="3"/>
  <c r="AO201" i="3"/>
  <c r="AK201" i="3"/>
  <c r="AG201" i="3"/>
  <c r="AO200" i="3"/>
  <c r="AK200" i="3"/>
  <c r="AG200" i="3"/>
  <c r="AZ199" i="3"/>
  <c r="AO199" i="3"/>
  <c r="AK199" i="3"/>
  <c r="AG199" i="3"/>
  <c r="AO198" i="3"/>
  <c r="AK198" i="3"/>
  <c r="AG198" i="3"/>
  <c r="AZ197" i="3"/>
  <c r="AO197" i="3"/>
  <c r="AK197" i="3"/>
  <c r="AG197" i="3"/>
  <c r="AO196" i="3"/>
  <c r="AK196" i="3"/>
  <c r="AG196" i="3"/>
  <c r="AO195" i="3"/>
  <c r="AK195" i="3"/>
  <c r="AF195" i="3"/>
  <c r="AZ195" i="3" s="1"/>
  <c r="AZ194" i="3"/>
  <c r="AO194" i="3"/>
  <c r="AK194" i="3"/>
  <c r="AG194" i="3"/>
  <c r="AO193" i="3"/>
  <c r="AK193" i="3"/>
  <c r="AG193" i="3"/>
  <c r="AO192" i="3"/>
  <c r="AK192" i="3"/>
  <c r="AF192" i="3"/>
  <c r="AZ192" i="3" s="1"/>
  <c r="AZ191" i="3"/>
  <c r="AO191" i="3"/>
  <c r="AK191" i="3"/>
  <c r="AG191" i="3"/>
  <c r="AO190" i="3"/>
  <c r="AK190" i="3"/>
  <c r="AG190" i="3"/>
  <c r="AZ189" i="3"/>
  <c r="AW189" i="3"/>
  <c r="AS189" i="3"/>
  <c r="AO189" i="3"/>
  <c r="AK189" i="3"/>
  <c r="AG189" i="3"/>
  <c r="AZ188" i="3"/>
  <c r="AW188" i="3"/>
  <c r="AS188" i="3"/>
  <c r="AO188" i="3"/>
  <c r="AK188" i="3"/>
  <c r="AG188" i="3"/>
  <c r="AV158" i="3"/>
  <c r="AW158" i="3" s="1"/>
  <c r="AR158" i="3"/>
  <c r="AO158" i="3"/>
  <c r="AK158" i="3"/>
  <c r="AG158" i="3"/>
  <c r="AK156" i="3"/>
  <c r="AG156" i="3"/>
  <c r="AZ155" i="3"/>
  <c r="AK155" i="3"/>
  <c r="AG155" i="3"/>
  <c r="AZ154" i="3"/>
  <c r="AK154" i="3"/>
  <c r="AG154" i="3"/>
  <c r="AK150" i="3"/>
  <c r="AG150" i="3"/>
  <c r="AZ149" i="3"/>
  <c r="AV149" i="3"/>
  <c r="AW149" i="3" s="1"/>
  <c r="AR149" i="3"/>
  <c r="AS149" i="3" s="1"/>
  <c r="AK149" i="3"/>
  <c r="AG149" i="3"/>
  <c r="AV148" i="3"/>
  <c r="AW148" i="3" s="1"/>
  <c r="AR148" i="3"/>
  <c r="AS148" i="3" s="1"/>
  <c r="AO148" i="3"/>
  <c r="AJ148" i="3"/>
  <c r="AK148" i="3" s="1"/>
  <c r="AG148" i="3"/>
  <c r="AK147" i="3"/>
  <c r="AG147" i="3"/>
  <c r="AZ146" i="3"/>
  <c r="AK146" i="3"/>
  <c r="AG146" i="3"/>
  <c r="AK145" i="3"/>
  <c r="AG145" i="3"/>
  <c r="AX144" i="3"/>
  <c r="AN144" i="3"/>
  <c r="AY144" i="3" s="1"/>
  <c r="AK144" i="3"/>
  <c r="AG144" i="3"/>
  <c r="AZ143" i="3"/>
  <c r="AX143" i="3"/>
  <c r="AN143" i="3"/>
  <c r="AO143" i="3" s="1"/>
  <c r="AK143" i="3"/>
  <c r="AG143" i="3"/>
  <c r="AX142" i="3"/>
  <c r="AN142" i="3"/>
  <c r="AO142" i="3" s="1"/>
  <c r="AK142" i="3"/>
  <c r="AG142" i="3"/>
  <c r="AZ141" i="3"/>
  <c r="AX141" i="3"/>
  <c r="AN141" i="3"/>
  <c r="AO141" i="3" s="1"/>
  <c r="AK141" i="3"/>
  <c r="AG141" i="3"/>
  <c r="AX140" i="3"/>
  <c r="AN140" i="3"/>
  <c r="AK140" i="3"/>
  <c r="AG140" i="3"/>
  <c r="AZ139" i="3"/>
  <c r="AX139" i="3"/>
  <c r="AN139" i="3"/>
  <c r="AO139" i="3" s="1"/>
  <c r="AK139" i="3"/>
  <c r="AG139" i="3"/>
  <c r="AX138" i="3"/>
  <c r="AN138" i="3"/>
  <c r="AY138" i="3" s="1"/>
  <c r="AK138" i="3"/>
  <c r="AG138" i="3"/>
  <c r="AZ137" i="3"/>
  <c r="AX137" i="3"/>
  <c r="AN137" i="3"/>
  <c r="AO137" i="3" s="1"/>
  <c r="AK137" i="3"/>
  <c r="AG137" i="3"/>
  <c r="AY136" i="3"/>
  <c r="AZ136" i="3" s="1"/>
  <c r="AW136" i="3"/>
  <c r="AS136" i="3"/>
  <c r="AO136" i="3"/>
  <c r="AK136" i="3"/>
  <c r="AG136" i="3"/>
  <c r="AY135" i="3"/>
  <c r="AZ135" i="3" s="1"/>
  <c r="AW135" i="3"/>
  <c r="AS135" i="3"/>
  <c r="AO135" i="3"/>
  <c r="AK135" i="3"/>
  <c r="AG135" i="3"/>
  <c r="AY134" i="3"/>
  <c r="AW134" i="3"/>
  <c r="AS134" i="3"/>
  <c r="AO134" i="3"/>
  <c r="AK134" i="3"/>
  <c r="AG134" i="3"/>
  <c r="AX129" i="3"/>
  <c r="AV129" i="3"/>
  <c r="AW129" i="3" s="1"/>
  <c r="AR129" i="3"/>
  <c r="AS129" i="3" s="1"/>
  <c r="AN129" i="3"/>
  <c r="AO129" i="3" s="1"/>
  <c r="AJ129" i="3"/>
  <c r="AK129" i="3" s="1"/>
  <c r="AF129" i="3"/>
  <c r="AG129" i="3" s="1"/>
  <c r="AZ128" i="3"/>
  <c r="AX128" i="3"/>
  <c r="AV128" i="3"/>
  <c r="AW128" i="3" s="1"/>
  <c r="AR128" i="3"/>
  <c r="AS128" i="3" s="1"/>
  <c r="AN128" i="3"/>
  <c r="AO128" i="3" s="1"/>
  <c r="AJ128" i="3"/>
  <c r="AK128" i="3" s="1"/>
  <c r="AF128" i="3"/>
  <c r="AG128" i="3" s="1"/>
  <c r="AX127" i="3"/>
  <c r="AV127" i="3"/>
  <c r="AW127" i="3" s="1"/>
  <c r="AR127" i="3"/>
  <c r="AS127" i="3" s="1"/>
  <c r="AJ127" i="3"/>
  <c r="AK127" i="3" s="1"/>
  <c r="AF127" i="3"/>
  <c r="AG127" i="3" s="1"/>
  <c r="AX124" i="3"/>
  <c r="AV124" i="3"/>
  <c r="AW124" i="3" s="1"/>
  <c r="AR124" i="3"/>
  <c r="AS124" i="3" s="1"/>
  <c r="AN124" i="3"/>
  <c r="AO124" i="3" s="1"/>
  <c r="AJ124" i="3"/>
  <c r="AK124" i="3" s="1"/>
  <c r="AF124" i="3"/>
  <c r="AG124" i="3" s="1"/>
  <c r="AZ123" i="3"/>
  <c r="AX123" i="3"/>
  <c r="AV123" i="3"/>
  <c r="AW123" i="3" s="1"/>
  <c r="AR123" i="3"/>
  <c r="AS123" i="3" s="1"/>
  <c r="AN123" i="3"/>
  <c r="AO123" i="3" s="1"/>
  <c r="AJ123" i="3"/>
  <c r="AK123" i="3" s="1"/>
  <c r="AF123" i="3"/>
  <c r="AG123" i="3" s="1"/>
  <c r="AX122" i="3"/>
  <c r="AV122" i="3"/>
  <c r="AW122" i="3" s="1"/>
  <c r="AR122" i="3"/>
  <c r="AS122" i="3" s="1"/>
  <c r="AJ122" i="3"/>
  <c r="AK122" i="3" s="1"/>
  <c r="AX120" i="3"/>
  <c r="AV120" i="3"/>
  <c r="AW120" i="3" s="1"/>
  <c r="AR120" i="3"/>
  <c r="AS120" i="3" s="1"/>
  <c r="AN120" i="3"/>
  <c r="AO120" i="3" s="1"/>
  <c r="AJ120" i="3"/>
  <c r="AK120" i="3" s="1"/>
  <c r="AF120" i="3"/>
  <c r="AG120" i="3" s="1"/>
  <c r="AZ119" i="3"/>
  <c r="AX119" i="3"/>
  <c r="AV119" i="3"/>
  <c r="AW119" i="3" s="1"/>
  <c r="AR119" i="3"/>
  <c r="AS119" i="3" s="1"/>
  <c r="AN119" i="3"/>
  <c r="AO119" i="3" s="1"/>
  <c r="AJ119" i="3"/>
  <c r="AK119" i="3" s="1"/>
  <c r="AF119" i="3"/>
  <c r="AG119" i="3" s="1"/>
  <c r="AX118" i="3"/>
  <c r="AV118" i="3"/>
  <c r="AW118" i="3" s="1"/>
  <c r="AR118" i="3"/>
  <c r="AS118" i="3" s="1"/>
  <c r="AN118" i="3"/>
  <c r="AO118" i="3" s="1"/>
  <c r="AJ118" i="3"/>
  <c r="AK118" i="3" s="1"/>
  <c r="AF118" i="3"/>
  <c r="AG118" i="3" s="1"/>
  <c r="AX116" i="3"/>
  <c r="AV116" i="3"/>
  <c r="AW116" i="3" s="1"/>
  <c r="AR116" i="3"/>
  <c r="AS116" i="3" s="1"/>
  <c r="AN116" i="3"/>
  <c r="AO116" i="3" s="1"/>
  <c r="AJ116" i="3"/>
  <c r="AK116" i="3" s="1"/>
  <c r="AF116" i="3"/>
  <c r="AG116" i="3" s="1"/>
  <c r="AZ115" i="3"/>
  <c r="AX115" i="3"/>
  <c r="AV115" i="3"/>
  <c r="AW115" i="3" s="1"/>
  <c r="AR115" i="3"/>
  <c r="AS115" i="3" s="1"/>
  <c r="AN115" i="3"/>
  <c r="AO115" i="3" s="1"/>
  <c r="AJ115" i="3"/>
  <c r="AK115" i="3" s="1"/>
  <c r="AF115" i="3"/>
  <c r="AG115" i="3" s="1"/>
  <c r="AX111" i="3"/>
  <c r="AV111" i="3"/>
  <c r="AW111" i="3" s="1"/>
  <c r="AR111" i="3"/>
  <c r="AS111" i="3" s="1"/>
  <c r="AN111" i="3"/>
  <c r="AO111" i="3" s="1"/>
  <c r="AJ111" i="3"/>
  <c r="AK111" i="3" s="1"/>
  <c r="AF111" i="3"/>
  <c r="AG111" i="3" s="1"/>
  <c r="AZ110" i="3"/>
  <c r="AX110" i="3"/>
  <c r="AV110" i="3"/>
  <c r="AW110" i="3" s="1"/>
  <c r="AR110" i="3"/>
  <c r="AS110" i="3" s="1"/>
  <c r="AN110" i="3"/>
  <c r="AO110" i="3" s="1"/>
  <c r="AJ110" i="3"/>
  <c r="AK110" i="3" s="1"/>
  <c r="AF110" i="3"/>
  <c r="AG110" i="3" s="1"/>
  <c r="AX109" i="3"/>
  <c r="AV109" i="3"/>
  <c r="AW109" i="3" s="1"/>
  <c r="AR109" i="3"/>
  <c r="AS109" i="3" s="1"/>
  <c r="AN109" i="3"/>
  <c r="AO109" i="3" s="1"/>
  <c r="AJ109" i="3"/>
  <c r="AK109" i="3" s="1"/>
  <c r="AF109" i="3"/>
  <c r="AG109" i="3" s="1"/>
  <c r="AX107" i="3"/>
  <c r="AV107" i="3"/>
  <c r="AW107" i="3" s="1"/>
  <c r="AR107" i="3"/>
  <c r="AS107" i="3" s="1"/>
  <c r="AN107" i="3"/>
  <c r="AO107" i="3" s="1"/>
  <c r="AJ107" i="3"/>
  <c r="AK107" i="3" s="1"/>
  <c r="AF107" i="3"/>
  <c r="AG107" i="3" s="1"/>
  <c r="AZ106" i="3"/>
  <c r="AX106" i="3"/>
  <c r="AV106" i="3"/>
  <c r="AW106" i="3" s="1"/>
  <c r="AR106" i="3"/>
  <c r="AS106" i="3" s="1"/>
  <c r="AN106" i="3"/>
  <c r="AO106" i="3" s="1"/>
  <c r="AJ106" i="3"/>
  <c r="AK106" i="3" s="1"/>
  <c r="AF106" i="3"/>
  <c r="AG106" i="3" s="1"/>
  <c r="AX105" i="3"/>
  <c r="AV105" i="3"/>
  <c r="AW105" i="3" s="1"/>
  <c r="AR105" i="3"/>
  <c r="AS105" i="3" s="1"/>
  <c r="AN105" i="3"/>
  <c r="AO105" i="3" s="1"/>
  <c r="AJ105" i="3"/>
  <c r="AK105" i="3" s="1"/>
  <c r="AF105" i="3"/>
  <c r="AG105" i="3" s="1"/>
  <c r="AZ103" i="3"/>
  <c r="AX103" i="3"/>
  <c r="AV103" i="3"/>
  <c r="AW103" i="3" s="1"/>
  <c r="AR103" i="3"/>
  <c r="AS103" i="3" s="1"/>
  <c r="AN103" i="3"/>
  <c r="AO103" i="3" s="1"/>
  <c r="AJ103" i="3"/>
  <c r="AK103" i="3" s="1"/>
  <c r="AF103" i="3"/>
  <c r="AG103" i="3" s="1"/>
  <c r="AX102" i="3"/>
  <c r="AV102" i="3"/>
  <c r="AW102" i="3" s="1"/>
  <c r="AR102" i="3"/>
  <c r="AS102" i="3" s="1"/>
  <c r="AN102" i="3"/>
  <c r="AO102" i="3" s="1"/>
  <c r="AJ102" i="3"/>
  <c r="AK102" i="3" s="1"/>
  <c r="AF102" i="3"/>
  <c r="AG102" i="3" s="1"/>
  <c r="AZ100" i="3"/>
  <c r="AX100" i="3"/>
  <c r="AV100" i="3"/>
  <c r="AW100" i="3" s="1"/>
  <c r="AR100" i="3"/>
  <c r="AS100" i="3" s="1"/>
  <c r="AN100" i="3"/>
  <c r="AO100" i="3" s="1"/>
  <c r="AJ100" i="3"/>
  <c r="AK100" i="3" s="1"/>
  <c r="AF100" i="3"/>
  <c r="AG100" i="3" s="1"/>
  <c r="AX99" i="3"/>
  <c r="AV99" i="3"/>
  <c r="AW99" i="3" s="1"/>
  <c r="AR99" i="3"/>
  <c r="AS99" i="3" s="1"/>
  <c r="AN99" i="3"/>
  <c r="AO99" i="3" s="1"/>
  <c r="AJ99" i="3"/>
  <c r="AK99" i="3" s="1"/>
  <c r="AF99" i="3"/>
  <c r="AG99" i="3" s="1"/>
  <c r="AX98" i="3"/>
  <c r="AV98" i="3"/>
  <c r="AW98" i="3" s="1"/>
  <c r="AR98" i="3"/>
  <c r="AS98" i="3" s="1"/>
  <c r="AJ98" i="3"/>
  <c r="AK98" i="3" s="1"/>
  <c r="AX95" i="3"/>
  <c r="AV95" i="3"/>
  <c r="AW95" i="3" s="1"/>
  <c r="AR95" i="3"/>
  <c r="AS95" i="3" s="1"/>
  <c r="AN95" i="3"/>
  <c r="AO95" i="3" s="1"/>
  <c r="AJ95" i="3"/>
  <c r="AK95" i="3" s="1"/>
  <c r="AF95" i="3"/>
  <c r="AG95" i="3" s="1"/>
  <c r="AZ94" i="3"/>
  <c r="AX94" i="3"/>
  <c r="AV94" i="3"/>
  <c r="AW94" i="3" s="1"/>
  <c r="AR94" i="3"/>
  <c r="AS94" i="3" s="1"/>
  <c r="AN94" i="3"/>
  <c r="AO94" i="3" s="1"/>
  <c r="AJ94" i="3"/>
  <c r="AK94" i="3" s="1"/>
  <c r="AF94" i="3"/>
  <c r="AG94" i="3" s="1"/>
  <c r="AX93" i="3"/>
  <c r="AV93" i="3"/>
  <c r="AW93" i="3" s="1"/>
  <c r="AR93" i="3"/>
  <c r="AS93" i="3" s="1"/>
  <c r="AJ93" i="3"/>
  <c r="AK93" i="3" s="1"/>
  <c r="AX90" i="3"/>
  <c r="AV90" i="3"/>
  <c r="AW90" i="3" s="1"/>
  <c r="AR90" i="3"/>
  <c r="AS90" i="3" s="1"/>
  <c r="AN90" i="3"/>
  <c r="AO90" i="3" s="1"/>
  <c r="AJ90" i="3"/>
  <c r="AK90" i="3" s="1"/>
  <c r="AF90" i="3"/>
  <c r="AG90" i="3" s="1"/>
  <c r="AZ89" i="3"/>
  <c r="AX89" i="3"/>
  <c r="AV89" i="3"/>
  <c r="AW89" i="3" s="1"/>
  <c r="AR89" i="3"/>
  <c r="AS89" i="3" s="1"/>
  <c r="AN89" i="3"/>
  <c r="AO89" i="3" s="1"/>
  <c r="AJ89" i="3"/>
  <c r="AK89" i="3" s="1"/>
  <c r="AF89" i="3"/>
  <c r="AG89" i="3" s="1"/>
  <c r="AX88" i="3"/>
  <c r="AV88" i="3"/>
  <c r="AW88" i="3" s="1"/>
  <c r="AR88" i="3"/>
  <c r="AS88" i="3" s="1"/>
  <c r="AN88" i="3"/>
  <c r="AO88" i="3" s="1"/>
  <c r="AJ88" i="3"/>
  <c r="AK88" i="3" s="1"/>
  <c r="AF88" i="3"/>
  <c r="AG88" i="3" s="1"/>
  <c r="AZ84" i="3"/>
  <c r="AX83" i="3"/>
  <c r="AV83" i="3"/>
  <c r="AW83" i="3" s="1"/>
  <c r="AR83" i="3"/>
  <c r="AS83" i="3" s="1"/>
  <c r="AN83" i="3"/>
  <c r="AO83" i="3" s="1"/>
  <c r="AJ83" i="3"/>
  <c r="AK83" i="3" s="1"/>
  <c r="AF83" i="3"/>
  <c r="AG83" i="3" s="1"/>
  <c r="AX80" i="3"/>
  <c r="AV80" i="3"/>
  <c r="AW80" i="3" s="1"/>
  <c r="AR80" i="3"/>
  <c r="AS80" i="3" s="1"/>
  <c r="AN80" i="3"/>
  <c r="AO80" i="3" s="1"/>
  <c r="AJ80" i="3"/>
  <c r="AF80" i="3"/>
  <c r="AG80" i="3" s="1"/>
  <c r="AX78" i="3"/>
  <c r="AN78" i="3"/>
  <c r="AO78" i="3" s="1"/>
  <c r="AJ78" i="3"/>
  <c r="AK78" i="3" s="1"/>
  <c r="AF78" i="3"/>
  <c r="AG78" i="3" s="1"/>
  <c r="AZ77" i="3"/>
  <c r="AN77" i="3"/>
  <c r="AO77" i="3" s="1"/>
  <c r="AJ77" i="3"/>
  <c r="AK77" i="3" s="1"/>
  <c r="AF77" i="3"/>
  <c r="AG77" i="3" s="1"/>
  <c r="AN76" i="3"/>
  <c r="AO76" i="3" s="1"/>
  <c r="AJ76" i="3"/>
  <c r="AK76" i="3" s="1"/>
  <c r="AF76" i="3"/>
  <c r="AG76" i="3" s="1"/>
  <c r="AX75" i="3"/>
  <c r="AN75" i="3"/>
  <c r="AO75" i="3" s="1"/>
  <c r="AJ75" i="3"/>
  <c r="AK75" i="3" s="1"/>
  <c r="AF75" i="3"/>
  <c r="AG75" i="3" s="1"/>
  <c r="AZ74" i="3"/>
  <c r="AN74" i="3"/>
  <c r="AO74" i="3" s="1"/>
  <c r="AJ74" i="3"/>
  <c r="AK74" i="3" s="1"/>
  <c r="AF74" i="3"/>
  <c r="AG74" i="3" s="1"/>
  <c r="AN73" i="3"/>
  <c r="AO73" i="3" s="1"/>
  <c r="AJ73" i="3"/>
  <c r="AK73" i="3" s="1"/>
  <c r="AF73" i="3"/>
  <c r="AG73" i="3" s="1"/>
  <c r="AX72" i="3"/>
  <c r="AN72" i="3"/>
  <c r="AO72" i="3" s="1"/>
  <c r="AJ72" i="3"/>
  <c r="AK72" i="3" s="1"/>
  <c r="AF72" i="3"/>
  <c r="AG72" i="3" s="1"/>
  <c r="AZ71" i="3"/>
  <c r="AN71" i="3"/>
  <c r="AO71" i="3" s="1"/>
  <c r="AJ71" i="3"/>
  <c r="AK71" i="3" s="1"/>
  <c r="AF71" i="3"/>
  <c r="AG71" i="3" s="1"/>
  <c r="AN70" i="3"/>
  <c r="AO70" i="3" s="1"/>
  <c r="AJ70" i="3"/>
  <c r="AK70" i="3" s="1"/>
  <c r="AF70" i="3"/>
  <c r="AG70" i="3" s="1"/>
  <c r="AX69" i="3"/>
  <c r="AN69" i="3"/>
  <c r="AO69" i="3" s="1"/>
  <c r="AJ69" i="3"/>
  <c r="AK69" i="3" s="1"/>
  <c r="AF69" i="3"/>
  <c r="AG69" i="3" s="1"/>
  <c r="AZ68" i="3"/>
  <c r="AN68" i="3"/>
  <c r="AO68" i="3" s="1"/>
  <c r="AJ68" i="3"/>
  <c r="AK68" i="3" s="1"/>
  <c r="AF68" i="3"/>
  <c r="AG68" i="3" s="1"/>
  <c r="AN67" i="3"/>
  <c r="AO67" i="3" s="1"/>
  <c r="AJ67" i="3"/>
  <c r="AK67" i="3" s="1"/>
  <c r="AF67" i="3"/>
  <c r="AG67" i="3" s="1"/>
  <c r="AX66" i="3"/>
  <c r="AN66" i="3"/>
  <c r="AO66" i="3" s="1"/>
  <c r="AJ66" i="3"/>
  <c r="AK66" i="3" s="1"/>
  <c r="AF66" i="3"/>
  <c r="AG66" i="3" s="1"/>
  <c r="AZ65" i="3"/>
  <c r="AN65" i="3"/>
  <c r="AO65" i="3" s="1"/>
  <c r="AJ65" i="3"/>
  <c r="AK65" i="3" s="1"/>
  <c r="AF65" i="3"/>
  <c r="AG65" i="3" s="1"/>
  <c r="AN64" i="3"/>
  <c r="AO64" i="3" s="1"/>
  <c r="AJ64" i="3"/>
  <c r="AK64" i="3" s="1"/>
  <c r="AF64" i="3"/>
  <c r="AG64" i="3" s="1"/>
  <c r="AX63" i="3"/>
  <c r="AN63" i="3"/>
  <c r="AO63" i="3" s="1"/>
  <c r="AJ63" i="3"/>
  <c r="AK63" i="3" s="1"/>
  <c r="AF63" i="3"/>
  <c r="AG63" i="3" s="1"/>
  <c r="AZ62" i="3"/>
  <c r="AN62" i="3"/>
  <c r="AO62" i="3" s="1"/>
  <c r="AJ62" i="3"/>
  <c r="AK62" i="3" s="1"/>
  <c r="AF62" i="3"/>
  <c r="AG62" i="3" s="1"/>
  <c r="AN61" i="3"/>
  <c r="AO61" i="3" s="1"/>
  <c r="AJ61" i="3"/>
  <c r="AK61" i="3" s="1"/>
  <c r="AF61" i="3"/>
  <c r="AG61" i="3" s="1"/>
  <c r="AV60" i="3"/>
  <c r="AW60" i="3" s="1"/>
  <c r="AR60" i="3"/>
  <c r="AS60" i="3" s="1"/>
  <c r="AN60" i="3"/>
  <c r="AO60" i="3" s="1"/>
  <c r="AJ60" i="3"/>
  <c r="AK60" i="3" s="1"/>
  <c r="AF60" i="3"/>
  <c r="AG60" i="3" s="1"/>
  <c r="AV59" i="3"/>
  <c r="AW59" i="3" s="1"/>
  <c r="AR59" i="3"/>
  <c r="AS59" i="3" s="1"/>
  <c r="AN59" i="3"/>
  <c r="AO59" i="3" s="1"/>
  <c r="AJ59" i="3"/>
  <c r="AK59" i="3" s="1"/>
  <c r="AF59" i="3"/>
  <c r="AG59" i="3" s="1"/>
  <c r="AV58" i="3"/>
  <c r="AW58" i="3" s="1"/>
  <c r="AR58" i="3"/>
  <c r="AS58" i="3" s="1"/>
  <c r="AN58" i="3"/>
  <c r="AO58" i="3" s="1"/>
  <c r="AJ58" i="3"/>
  <c r="AK58" i="3" s="1"/>
  <c r="AF58" i="3"/>
  <c r="AG58" i="3" s="1"/>
  <c r="AV57" i="3"/>
  <c r="AW57" i="3" s="1"/>
  <c r="AR57" i="3"/>
  <c r="AS57" i="3" s="1"/>
  <c r="AN57" i="3"/>
  <c r="AO57" i="3" s="1"/>
  <c r="AJ57" i="3"/>
  <c r="AK57" i="3" s="1"/>
  <c r="AF57" i="3"/>
  <c r="AG57" i="3" s="1"/>
  <c r="AV56" i="3"/>
  <c r="AW56" i="3" s="1"/>
  <c r="AR56" i="3"/>
  <c r="AS56" i="3" s="1"/>
  <c r="AN56" i="3"/>
  <c r="AO56" i="3" s="1"/>
  <c r="AJ56" i="3"/>
  <c r="AK56" i="3" s="1"/>
  <c r="AF56" i="3"/>
  <c r="AG56" i="3" s="1"/>
  <c r="AV55" i="3"/>
  <c r="AW55" i="3" s="1"/>
  <c r="AR55" i="3"/>
  <c r="AS55" i="3" s="1"/>
  <c r="AN55" i="3"/>
  <c r="AO55" i="3" s="1"/>
  <c r="AJ55" i="3"/>
  <c r="AK55" i="3" s="1"/>
  <c r="AF55" i="3"/>
  <c r="AG55" i="3" s="1"/>
  <c r="AV53" i="3"/>
  <c r="AW53" i="3" s="1"/>
  <c r="AR53" i="3"/>
  <c r="AS53" i="3" s="1"/>
  <c r="AN53" i="3"/>
  <c r="AO53" i="3" s="1"/>
  <c r="AJ53" i="3"/>
  <c r="AK53" i="3" s="1"/>
  <c r="AF53" i="3"/>
  <c r="AG53" i="3" s="1"/>
  <c r="AV50" i="3"/>
  <c r="AW50" i="3" s="1"/>
  <c r="AR50" i="3"/>
  <c r="AS50" i="3" s="1"/>
  <c r="AN50" i="3"/>
  <c r="AO50" i="3" s="1"/>
  <c r="AJ50" i="3"/>
  <c r="AK50" i="3" s="1"/>
  <c r="AF50" i="3"/>
  <c r="AG50" i="3" s="1"/>
  <c r="AX48" i="3"/>
  <c r="AV48" i="3"/>
  <c r="AW48" i="3" s="1"/>
  <c r="AR48" i="3"/>
  <c r="AS48" i="3" s="1"/>
  <c r="AN48" i="3"/>
  <c r="AO48" i="3" s="1"/>
  <c r="AJ48" i="3"/>
  <c r="AK48" i="3" s="1"/>
  <c r="AF48" i="3"/>
  <c r="AX47" i="3"/>
  <c r="AV47" i="3"/>
  <c r="AW47" i="3" s="1"/>
  <c r="AR47" i="3"/>
  <c r="AS47" i="3" s="1"/>
  <c r="AN47" i="3"/>
  <c r="AO47" i="3" s="1"/>
  <c r="AJ47" i="3"/>
  <c r="AK47" i="3" s="1"/>
  <c r="AF47" i="3"/>
  <c r="AG47" i="3" s="1"/>
  <c r="AV46" i="3"/>
  <c r="AW46" i="3" s="1"/>
  <c r="AR46" i="3"/>
  <c r="AS46" i="3" s="1"/>
  <c r="AN46" i="3"/>
  <c r="AO46" i="3" s="1"/>
  <c r="AJ46" i="3"/>
  <c r="AK46" i="3" s="1"/>
  <c r="AF46" i="3"/>
  <c r="AG46" i="3" s="1"/>
  <c r="AX43" i="3"/>
  <c r="AV43" i="3"/>
  <c r="AW43" i="3" s="1"/>
  <c r="AR43" i="3"/>
  <c r="AS43" i="3" s="1"/>
  <c r="AN43" i="3"/>
  <c r="AO43" i="3" s="1"/>
  <c r="AJ43" i="3"/>
  <c r="AK43" i="3" s="1"/>
  <c r="AF43" i="3"/>
  <c r="AG43" i="3" s="1"/>
  <c r="AX42" i="3"/>
  <c r="AV42" i="3"/>
  <c r="AW42" i="3" s="1"/>
  <c r="AR42" i="3"/>
  <c r="AS42" i="3" s="1"/>
  <c r="AN42" i="3"/>
  <c r="AO42" i="3" s="1"/>
  <c r="AJ42" i="3"/>
  <c r="AK42" i="3" s="1"/>
  <c r="AF42" i="3"/>
  <c r="AG42" i="3" s="1"/>
  <c r="AV41" i="3"/>
  <c r="AW41" i="3" s="1"/>
  <c r="AR41" i="3"/>
  <c r="AS41" i="3" s="1"/>
  <c r="AN41" i="3"/>
  <c r="AO41" i="3" s="1"/>
  <c r="AJ41" i="3"/>
  <c r="AK41" i="3" s="1"/>
  <c r="AF41" i="3"/>
  <c r="AG41" i="3" s="1"/>
  <c r="AV37" i="3"/>
  <c r="AW37" i="3" s="1"/>
  <c r="AR37" i="3"/>
  <c r="AS37" i="3" s="1"/>
  <c r="AN37" i="3"/>
  <c r="AO37" i="3" s="1"/>
  <c r="AJ37" i="3"/>
  <c r="AK37" i="3" s="1"/>
  <c r="AF37" i="3"/>
  <c r="AG37" i="3" s="1"/>
  <c r="AX34" i="3"/>
  <c r="AV34" i="3"/>
  <c r="AW34" i="3" s="1"/>
  <c r="AR34" i="3"/>
  <c r="AS34" i="3" s="1"/>
  <c r="AN34" i="3"/>
  <c r="AO34" i="3" s="1"/>
  <c r="AJ34" i="3"/>
  <c r="AK34" i="3" s="1"/>
  <c r="AF34" i="3"/>
  <c r="AX33" i="3"/>
  <c r="AV33" i="3"/>
  <c r="AW33" i="3" s="1"/>
  <c r="AR33" i="3"/>
  <c r="AS33" i="3" s="1"/>
  <c r="AN33" i="3"/>
  <c r="AO33" i="3" s="1"/>
  <c r="AJ33" i="3"/>
  <c r="AK33" i="3" s="1"/>
  <c r="AF33" i="3"/>
  <c r="AG33" i="3" s="1"/>
  <c r="AV32" i="3"/>
  <c r="AW32" i="3" s="1"/>
  <c r="AR32" i="3"/>
  <c r="AS32" i="3" s="1"/>
  <c r="AN32" i="3"/>
  <c r="AO32" i="3" s="1"/>
  <c r="AJ32" i="3"/>
  <c r="AK32" i="3" s="1"/>
  <c r="AF32" i="3"/>
  <c r="AG32" i="3" s="1"/>
  <c r="AX29" i="3"/>
  <c r="AV29" i="3"/>
  <c r="AW29" i="3" s="1"/>
  <c r="AR29" i="3"/>
  <c r="AS29" i="3" s="1"/>
  <c r="AN29" i="3"/>
  <c r="AO29" i="3" s="1"/>
  <c r="AJ29" i="3"/>
  <c r="AK29" i="3" s="1"/>
  <c r="AF29" i="3"/>
  <c r="AG29" i="3" s="1"/>
  <c r="AX28" i="3"/>
  <c r="AV28" i="3"/>
  <c r="AW28" i="3" s="1"/>
  <c r="AR28" i="3"/>
  <c r="AS28" i="3" s="1"/>
  <c r="AN28" i="3"/>
  <c r="AO28" i="3" s="1"/>
  <c r="AJ28" i="3"/>
  <c r="AK28" i="3" s="1"/>
  <c r="AF28" i="3"/>
  <c r="AG28" i="3" s="1"/>
  <c r="AV27" i="3"/>
  <c r="AW27" i="3" s="1"/>
  <c r="AR27" i="3"/>
  <c r="AS27" i="3" s="1"/>
  <c r="AN27" i="3"/>
  <c r="AO27" i="3" s="1"/>
  <c r="AJ27" i="3"/>
  <c r="AK27" i="3" s="1"/>
  <c r="AF27" i="3"/>
  <c r="AG27" i="3" s="1"/>
  <c r="AV26" i="3"/>
  <c r="AW26" i="3" s="1"/>
  <c r="AR26" i="3"/>
  <c r="AS26" i="3" s="1"/>
  <c r="AN26" i="3"/>
  <c r="AO26" i="3" s="1"/>
  <c r="AJ26" i="3"/>
  <c r="AK26" i="3" s="1"/>
  <c r="AF26" i="3"/>
  <c r="AG26" i="3" s="1"/>
  <c r="AV25" i="3"/>
  <c r="AW25" i="3" s="1"/>
  <c r="AR25" i="3"/>
  <c r="AS25" i="3" s="1"/>
  <c r="AN25" i="3"/>
  <c r="AO25" i="3" s="1"/>
  <c r="AJ25" i="3"/>
  <c r="AK25" i="3" s="1"/>
  <c r="AF25" i="3"/>
  <c r="AG25" i="3" s="1"/>
  <c r="AV23" i="3"/>
  <c r="AW23" i="3" s="1"/>
  <c r="AR23" i="3"/>
  <c r="AS23" i="3" s="1"/>
  <c r="AN23" i="3"/>
  <c r="AO23" i="3" s="1"/>
  <c r="AJ23" i="3"/>
  <c r="AK23" i="3" s="1"/>
  <c r="AF23" i="3"/>
  <c r="AG23" i="3" s="1"/>
  <c r="AV22" i="3"/>
  <c r="AW22" i="3" s="1"/>
  <c r="AR22" i="3"/>
  <c r="AS22" i="3" s="1"/>
  <c r="AN22" i="3"/>
  <c r="AO22" i="3" s="1"/>
  <c r="AJ22" i="3"/>
  <c r="AK22" i="3" s="1"/>
  <c r="AF22" i="3"/>
  <c r="AG22" i="3" s="1"/>
  <c r="AV20" i="3"/>
  <c r="AW20" i="3" s="1"/>
  <c r="AR20" i="3"/>
  <c r="AS20" i="3" s="1"/>
  <c r="AN20" i="3"/>
  <c r="AO20" i="3" s="1"/>
  <c r="AJ20" i="3"/>
  <c r="AK20" i="3" s="1"/>
  <c r="AF20" i="3"/>
  <c r="AG20" i="3" s="1"/>
  <c r="AV19" i="3"/>
  <c r="AW19" i="3" s="1"/>
  <c r="AR19" i="3"/>
  <c r="AS19" i="3" s="1"/>
  <c r="AN19" i="3"/>
  <c r="AO19" i="3" s="1"/>
  <c r="AJ19" i="3"/>
  <c r="AK19" i="3" s="1"/>
  <c r="AF19" i="3"/>
  <c r="AG19" i="3" s="1"/>
  <c r="AV18" i="3"/>
  <c r="AW18" i="3" s="1"/>
  <c r="AR18" i="3"/>
  <c r="AS18" i="3" s="1"/>
  <c r="AN18" i="3"/>
  <c r="AO18" i="3" s="1"/>
  <c r="AJ18" i="3"/>
  <c r="AK18" i="3" s="1"/>
  <c r="AF18" i="3"/>
  <c r="AG18" i="3" s="1"/>
  <c r="AV17" i="3"/>
  <c r="AW17" i="3" s="1"/>
  <c r="AR17" i="3"/>
  <c r="AS17" i="3" s="1"/>
  <c r="AN17" i="3"/>
  <c r="AO17" i="3" s="1"/>
  <c r="AJ17" i="3"/>
  <c r="AK17" i="3" s="1"/>
  <c r="AF17" i="3"/>
  <c r="AG17" i="3" s="1"/>
  <c r="AZ213" i="3" l="1"/>
  <c r="AZ134" i="3"/>
  <c r="AG195" i="3"/>
  <c r="AZ34" i="3"/>
  <c r="AO138" i="3"/>
  <c r="AZ138" i="3" s="1"/>
  <c r="AZ48" i="3"/>
  <c r="AY158" i="3"/>
  <c r="AZ158" i="3" s="1"/>
  <c r="AG48" i="3"/>
  <c r="AS158" i="3"/>
  <c r="AG34" i="3"/>
  <c r="AZ43" i="3"/>
  <c r="AY142" i="3"/>
  <c r="AK80" i="3"/>
  <c r="AZ80" i="3"/>
  <c r="AY245" i="3"/>
  <c r="AZ245" i="3" s="1"/>
  <c r="AZ142" i="3"/>
  <c r="AY140" i="3"/>
  <c r="AO140" i="3"/>
  <c r="AZ140" i="3" s="1"/>
  <c r="AG192" i="3"/>
  <c r="AO144" i="3"/>
  <c r="AZ144" i="3" s="1"/>
  <c r="AZ376" i="3" l="1"/>
  <c r="AY186" i="3"/>
  <c r="AZ186" i="3"/>
  <c r="AY376" i="3"/>
  <c r="AY132" i="3"/>
  <c r="AZ29" i="3"/>
  <c r="AZ132" i="3" s="1"/>
  <c r="AY377" i="3" l="1"/>
  <c r="AZ377" i="3"/>
</calcChain>
</file>

<file path=xl/sharedStrings.xml><?xml version="1.0" encoding="utf-8"?>
<sst xmlns="http://schemas.openxmlformats.org/spreadsheetml/2006/main" count="7070" uniqueCount="1020">
  <si>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</si>
  <si>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</si>
  <si>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</si>
  <si>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</si>
  <si>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</si>
  <si>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</si>
  <si>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</si>
  <si>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</si>
  <si>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</si>
  <si>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</si>
  <si>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</si>
  <si>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</si>
  <si>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</si>
  <si>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</si>
  <si>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</si>
  <si>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</si>
  <si>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</si>
  <si>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</si>
  <si>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</si>
  <si>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</si>
  <si>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</si>
  <si>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</si>
  <si>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</si>
  <si>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</si>
  <si>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</si>
  <si>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</si>
  <si>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</si>
  <si>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</si>
  <si>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</si>
  <si>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</si>
  <si>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</si>
  <si>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</si>
  <si>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</si>
  <si>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</si>
  <si>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</si>
  <si>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</si>
  <si>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</si>
  <si>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</si>
  <si>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</si>
  <si>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</si>
  <si>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</si>
  <si>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</si>
  <si>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</si>
  <si>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</si>
  <si>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</si>
  <si>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</si>
  <si>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</si>
  <si>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</si>
  <si>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</si>
  <si>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</si>
  <si>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</si>
  <si>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</si>
  <si>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</si>
  <si>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</si>
  <si>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</si>
  <si>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</si>
  <si>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</si>
  <si>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</si>
  <si>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</si>
  <si>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</si>
  <si>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</si>
  <si>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</si>
  <si>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</si>
  <si>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</si>
  <si>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</si>
  <si>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</si>
  <si>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</si>
  <si>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</si>
  <si>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</si>
  <si>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</si>
  <si>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</si>
  <si>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</si>
  <si>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</si>
  <si>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</si>
  <si>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</si>
  <si>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</si>
  <si>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</si>
  <si>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</si>
  <si>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</si>
  <si>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</si>
  <si>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</si>
  <si>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</si>
  <si>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</si>
  <si>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</si>
  <si>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</si>
  <si>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</si>
  <si>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</si>
  <si>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</si>
  <si>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</si>
  <si>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</si>
  <si>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</si>
  <si>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</si>
  <si>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</si>
  <si>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</si>
  <si>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</si>
  <si>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</si>
  <si>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</si>
  <si>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</si>
  <si>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</si>
  <si>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</si>
  <si>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</si>
  <si>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</si>
  <si>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</si>
  <si>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</si>
  <si>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</si>
  <si>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</si>
  <si>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</si>
  <si>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</si>
  <si>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</si>
  <si>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</si>
  <si>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</si>
  <si>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</si>
  <si>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</si>
  <si>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</si>
  <si>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</si>
  <si>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</si>
  <si>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</si>
  <si>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</si>
  <si>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</si>
  <si>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</si>
  <si>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</si>
  <si>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</si>
  <si>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</si>
  <si>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</si>
  <si>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</si>
  <si>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</si>
  <si>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</si>
  <si>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</si>
  <si>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</si>
  <si>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</si>
  <si>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</si>
  <si>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</si>
  <si>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</si>
  <si>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</si>
  <si>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</si>
  <si>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</si>
  <si>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</si>
  <si>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</si>
  <si>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</si>
  <si>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</si>
  <si>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</si>
  <si>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</si>
  <si>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</si>
  <si>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</si>
  <si>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</si>
  <si>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</si>
  <si>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</si>
  <si>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</si>
  <si>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</si>
  <si>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</si>
  <si>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</si>
  <si>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</si>
  <si>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</si>
  <si>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</si>
  <si>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</si>
  <si>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</si>
  <si>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</si>
  <si>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</si>
  <si>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</si>
  <si>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</si>
  <si>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</si>
  <si>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</si>
  <si>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</si>
  <si>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</si>
  <si>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</si>
  <si>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</si>
  <si>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</si>
  <si>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</si>
  <si>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</si>
  <si>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</si>
  <si>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</si>
  <si>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</si>
  <si>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</si>
  <si>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</si>
  <si>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</si>
  <si>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</si>
  <si>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</si>
  <si>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</si>
  <si>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</si>
  <si>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</si>
  <si>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</si>
  <si>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</si>
  <si>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</si>
  <si>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</si>
  <si>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</si>
  <si>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</si>
  <si>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</si>
  <si>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</si>
  <si>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</si>
  <si>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</si>
  <si>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</si>
  <si>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</si>
  <si>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</si>
  <si>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</si>
  <si>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</si>
  <si>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</si>
  <si>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</si>
  <si>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</si>
  <si>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</si>
  <si>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</si>
  <si>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</si>
  <si>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</si>
  <si>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</si>
  <si>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</si>
  <si>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</si>
  <si>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</si>
  <si>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</si>
  <si>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</si>
  <si>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</si>
  <si>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</si>
  <si>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</si>
  <si>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</si>
  <si>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</si>
  <si>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</si>
  <si>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</si>
  <si>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</si>
  <si>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</si>
  <si>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</si>
  <si>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</si>
  <si>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</si>
  <si>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</si>
  <si>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</si>
  <si>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</si>
  <si>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</si>
  <si>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</si>
  <si>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</si>
  <si>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</si>
  <si>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</si>
  <si>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</si>
  <si>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</si>
  <si>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</si>
  <si>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</si>
  <si>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</si>
  <si>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</si>
  <si>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</si>
  <si>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</si>
  <si>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</si>
  <si>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</si>
  <si>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</si>
  <si>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</si>
  <si>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</si>
  <si>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</si>
  <si>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</si>
  <si>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</si>
  <si>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</si>
  <si>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</si>
  <si>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</si>
  <si>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</si>
  <si>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</si>
  <si>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</si>
  <si>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</si>
  <si>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</si>
  <si>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</si>
  <si>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</si>
  <si>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</si>
  <si>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</si>
  <si>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</si>
  <si>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</si>
  <si>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</si>
  <si>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</si>
  <si>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</si>
  <si>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</si>
  <si>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</si>
  <si>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</si>
  <si>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</si>
  <si>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</si>
  <si>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</si>
  <si>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</si>
  <si>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</si>
  <si>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</si>
  <si>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</si>
  <si>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</si>
  <si>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</si>
  <si>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</si>
  <si>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</si>
  <si>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</si>
  <si>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</si>
  <si>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</si>
  <si>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</si>
  <si>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</si>
  <si>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</si>
  <si>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</si>
  <si>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</si>
  <si>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</si>
  <si>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</si>
  <si>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</si>
  <si>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</si>
  <si>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</si>
  <si>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</si>
  <si>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</si>
  <si>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</si>
  <si>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</si>
  <si>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</si>
  <si>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</si>
  <si>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</si>
  <si>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</si>
  <si>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</si>
  <si>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</si>
  <si>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</si>
  <si>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</si>
  <si>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</si>
  <si>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</si>
  <si>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</si>
  <si>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</si>
  <si>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</si>
  <si>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</si>
  <si>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</si>
  <si>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</si>
  <si>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</si>
  <si>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</si>
  <si>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</si>
  <si>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</si>
  <si>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</si>
  <si>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</si>
  <si>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</si>
  <si>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</si>
  <si>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</si>
  <si>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</si>
  <si>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</si>
  <si>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</si>
  <si>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</si>
  <si>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</si>
  <si>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</si>
  <si>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</si>
  <si>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</si>
  <si>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</si>
  <si>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</si>
  <si>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</si>
  <si>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</si>
  <si>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</si>
  <si>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</si>
  <si>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</si>
  <si>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</si>
  <si>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</si>
  <si>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</si>
  <si>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</si>
  <si>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</si>
  <si>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</si>
  <si>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</si>
  <si>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</si>
  <si>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</si>
  <si>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</si>
  <si>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</si>
  <si>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</si>
  <si>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</si>
  <si>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</si>
  <si>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</si>
  <si>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</si>
  <si>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</si>
  <si>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</si>
  <si>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</si>
  <si>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</si>
  <si>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</si>
  <si>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</si>
  <si>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</si>
  <si>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</si>
  <si>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</si>
  <si>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</si>
  <si>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</si>
  <si>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</si>
  <si>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</si>
  <si>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</si>
  <si>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</si>
  <si>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</si>
  <si>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</si>
  <si>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</si>
  <si>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</si>
  <si>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</si>
  <si>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</si>
  <si>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</si>
  <si>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</si>
  <si>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</si>
  <si>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</si>
  <si>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</si>
  <si>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</si>
  <si>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</si>
  <si>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</si>
  <si>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</si>
  <si>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</si>
  <si>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</si>
  <si>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</si>
  <si>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</si>
  <si>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</si>
  <si>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</si>
  <si>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</si>
  <si>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</si>
  <si>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</si>
  <si>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</si>
  <si>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</si>
  <si>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</si>
  <si>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</si>
  <si>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</si>
  <si>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</si>
  <si>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</si>
  <si>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</si>
  <si>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</si>
  <si>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</si>
  <si>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</si>
  <si>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</si>
  <si>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</si>
  <si>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</si>
  <si>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</si>
  <si>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</si>
  <si>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</si>
  <si>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</si>
  <si>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</si>
  <si>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</si>
  <si>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</si>
  <si>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</si>
  <si>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</si>
  <si>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</si>
  <si>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</si>
  <si>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</si>
  <si>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</si>
  <si>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</si>
  <si>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</si>
  <si>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</si>
  <si>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</si>
  <si>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</si>
  <si>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</si>
  <si>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</si>
  <si>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</si>
  <si>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</si>
  <si>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</si>
  <si>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</si>
  <si>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</si>
  <si>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</si>
  <si>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</si>
  <si>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</si>
  <si>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</si>
  <si>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</si>
  <si>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</si>
  <si>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</si>
  <si>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</si>
  <si>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</si>
  <si>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</si>
  <si>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</si>
  <si>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</si>
  <si>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</si>
  <si>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</si>
  <si>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</si>
  <si>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</si>
  <si>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</si>
  <si>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</si>
  <si>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</si>
  <si>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</si>
  <si>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</si>
  <si>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</si>
  <si>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</si>
  <si>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</si>
  <si>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</si>
  <si>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</si>
  <si>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</si>
  <si>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</si>
  <si>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</si>
  <si>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</si>
  <si>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</si>
  <si>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</si>
  <si>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</si>
  <si>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</si>
  <si>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</si>
  <si>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</si>
  <si>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</si>
  <si>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</si>
  <si>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</si>
  <si>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</si>
  <si>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</si>
  <si>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</si>
  <si>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</si>
  <si>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</si>
  <si>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</si>
  <si>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</si>
  <si>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</si>
  <si>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</si>
  <si>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</si>
  <si>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</si>
  <si>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</si>
  <si>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</si>
  <si>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</si>
  <si>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</si>
  <si>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</si>
  <si>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</si>
  <si>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</si>
  <si>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</si>
  <si>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</si>
  <si>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</si>
  <si>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</si>
  <si>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</si>
  <si>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</si>
  <si>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</si>
  <si>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</si>
  <si>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</si>
  <si>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</si>
  <si>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</si>
  <si>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</si>
  <si>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</si>
  <si>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</si>
  <si>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</si>
  <si>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</si>
  <si>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</si>
  <si>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</si>
  <si>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</si>
  <si>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</si>
  <si>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</si>
  <si>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</si>
  <si>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</si>
  <si>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</si>
  <si>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</si>
  <si>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 xml:space="preserve"> 02.2019</t>
  </si>
  <si>
    <t>19100849</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</si>
  <si>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</si>
  <si>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</si>
  <si>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</si>
  <si>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</si>
  <si>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</si>
  <si>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</si>
  <si>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</si>
  <si>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</si>
  <si>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</si>
  <si>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</si>
  <si>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</si>
  <si>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</si>
  <si>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</si>
  <si>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</si>
  <si>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</si>
  <si>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</si>
  <si>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</si>
  <si>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</si>
  <si>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</si>
  <si>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</si>
  <si>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</si>
  <si>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</si>
  <si>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</si>
  <si>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</si>
  <si>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</si>
  <si>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</si>
  <si>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</si>
  <si>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</si>
  <si>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</si>
  <si>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</si>
  <si>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</si>
  <si>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</si>
  <si>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</si>
  <si>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</si>
  <si>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</si>
  <si>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</si>
  <si>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</si>
  <si>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</si>
  <si>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</si>
  <si>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</si>
  <si>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</si>
  <si>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</si>
  <si>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</si>
  <si>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</si>
  <si>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</si>
  <si>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</si>
  <si>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</si>
  <si>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</si>
  <si>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</si>
  <si>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</si>
  <si>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</si>
  <si>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</si>
  <si>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</si>
  <si>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</si>
  <si>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</si>
  <si>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</si>
  <si>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</si>
  <si>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</si>
  <si>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</si>
  <si>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</si>
  <si>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</si>
  <si>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</si>
  <si>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</si>
  <si>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</si>
  <si>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</si>
  <si>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</si>
  <si>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</si>
  <si>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</si>
  <si>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</si>
  <si>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</si>
  <si>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</si>
  <si>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</si>
  <si>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</si>
  <si>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</si>
  <si>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</si>
  <si>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</si>
  <si>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</si>
  <si>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</si>
  <si>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</si>
  <si>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</si>
  <si>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</si>
  <si>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</si>
  <si>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</si>
  <si>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</si>
  <si>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</si>
  <si>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</si>
  <si>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</si>
  <si>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</si>
  <si>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</si>
  <si>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</si>
  <si>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</si>
  <si>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</si>
  <si>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</si>
  <si>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</si>
  <si>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</si>
  <si>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</si>
  <si>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</si>
  <si>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</si>
  <si>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</si>
  <si>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</si>
  <si>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</si>
  <si>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</si>
  <si>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</si>
  <si>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</si>
  <si>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</si>
  <si>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</si>
  <si>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</si>
  <si>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</si>
  <si>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</si>
  <si>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</si>
  <si>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</si>
  <si>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</si>
  <si>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</si>
  <si>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</si>
  <si>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</si>
  <si>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</si>
  <si>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</si>
  <si>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</si>
  <si>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</si>
  <si>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</si>
  <si>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</si>
  <si>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</si>
  <si>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</si>
  <si>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</si>
  <si>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</si>
  <si>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</si>
  <si>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</si>
  <si>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</si>
  <si>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</si>
  <si>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</si>
  <si>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</si>
  <si>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</si>
  <si>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</si>
  <si>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</si>
  <si>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</si>
  <si>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</si>
  <si>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</si>
  <si>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</si>
  <si>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</si>
  <si>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</si>
  <si>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</si>
  <si>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</si>
  <si>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</si>
  <si>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</si>
  <si>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</si>
  <si>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</si>
  <si>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</si>
  <si>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</si>
  <si>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</si>
  <si>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</si>
  <si>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</si>
  <si>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</si>
  <si>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</si>
  <si>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</si>
  <si>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</si>
  <si>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</si>
  <si>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</si>
  <si>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</si>
  <si>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</si>
  <si>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</si>
  <si>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</si>
  <si>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</si>
  <si>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</si>
  <si>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</si>
  <si>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</si>
  <si>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</si>
  <si>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</si>
  <si>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</si>
  <si>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</si>
  <si>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</si>
  <si>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</si>
  <si>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</si>
  <si>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</si>
  <si>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</si>
  <si>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</si>
  <si>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</si>
  <si>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</si>
  <si>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</si>
  <si>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</si>
  <si>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</si>
  <si>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</si>
  <si>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</si>
  <si>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</si>
  <si>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</si>
  <si>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</si>
  <si>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</si>
  <si>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</si>
  <si>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</si>
  <si>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</si>
  <si>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</si>
  <si>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</si>
  <si>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</si>
  <si>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</si>
  <si>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</si>
  <si>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</si>
  <si>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</si>
  <si>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</si>
  <si>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</si>
  <si>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</si>
  <si>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</si>
  <si>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</si>
  <si>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</si>
  <si>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</si>
  <si>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</si>
  <si>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</si>
  <si>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</si>
  <si>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</si>
  <si>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</si>
  <si>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</si>
  <si>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</si>
  <si>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</si>
  <si>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</si>
  <si>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</si>
  <si>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</si>
  <si>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</si>
  <si>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</si>
  <si>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</si>
  <si>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</si>
  <si>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</si>
  <si>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</si>
  <si>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</si>
  <si>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</si>
  <si>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</si>
  <si>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</si>
  <si>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</si>
  <si>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</si>
  <si>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</si>
  <si>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</si>
  <si>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</si>
  <si>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</si>
  <si>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</si>
  <si>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г.Атырау</t>
  </si>
  <si>
    <t>"Сервисное обслуживание и ремонт анализаторов серы и аппаратов ДНП"</t>
  </si>
  <si>
    <t>14,29,55,26</t>
  </si>
  <si>
    <t>14,55,56</t>
  </si>
  <si>
    <t>13,14</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</si>
  <si>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</si>
  <si>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</si>
  <si>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</si>
  <si>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</si>
  <si>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</si>
  <si>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</si>
  <si>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</si>
  <si>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</si>
  <si>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</si>
  <si>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</si>
  <si>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</si>
  <si>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</si>
  <si>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</si>
  <si>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</si>
  <si>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</si>
  <si>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</si>
  <si>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</si>
  <si>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</si>
  <si>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</si>
  <si>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</si>
  <si>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</si>
  <si>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</si>
  <si>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</si>
  <si>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</si>
  <si>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</si>
  <si>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</si>
  <si>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</si>
  <si>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</si>
  <si>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</si>
  <si>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</si>
  <si>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</si>
  <si>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</si>
  <si>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</si>
  <si>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</si>
  <si>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</si>
  <si>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</si>
  <si>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</si>
  <si>
    <t>16-4 Т</t>
  </si>
  <si>
    <t>2,14,31,33,34,47,48,49</t>
  </si>
  <si>
    <t>12-1 Р</t>
  </si>
  <si>
    <t>8,9</t>
  </si>
  <si>
    <t>48-3 У</t>
  </si>
  <si>
    <t>29,30</t>
  </si>
  <si>
    <t>47-3 У</t>
  </si>
  <si>
    <t>46-3 У</t>
  </si>
  <si>
    <t>45-3 У</t>
  </si>
  <si>
    <t>Шығыс Молдабек кен орнындағы 1,2,3,4 -МК мұнай коллекторларын қайта құрылымдау" нысанын авторлық қадағалау қызметін көрсету</t>
  </si>
  <si>
    <t>Услуги по авторскому надзору  объекта "Реконструкция нефтяных коллекторов НК -1,2,3,4 на м/р Восточный Молдабек"</t>
  </si>
  <si>
    <t>62 У</t>
  </si>
  <si>
    <t>08.2019</t>
  </si>
  <si>
    <t>4-3 Р</t>
  </si>
  <si>
    <t>44-3 У</t>
  </si>
  <si>
    <t>38-3 У</t>
  </si>
  <si>
    <t>37-3 У</t>
  </si>
  <si>
    <t>36-3 У</t>
  </si>
  <si>
    <t>35-3 У</t>
  </si>
  <si>
    <t>30-1 Т</t>
  </si>
  <si>
    <t>17-1 Т</t>
  </si>
  <si>
    <t>27,29,47,29,50</t>
  </si>
  <si>
    <t>ДГиРМ</t>
  </si>
  <si>
    <t>14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</si>
  <si>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</si>
  <si>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</si>
  <si>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</si>
  <si>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 НГДУ "Жайыкмунайгаз"</t>
  </si>
  <si>
    <t>«Жайыкмұнайгаз» МГӨБ кабаты қысымен жару жұмыстары</t>
  </si>
  <si>
    <t xml:space="preserve">Гидравлический разрыв пласта НГДУ "Жайыкмунайгаз" </t>
  </si>
  <si>
    <t>Новая позиция</t>
  </si>
  <si>
    <t>15 Р</t>
  </si>
  <si>
    <t>Атырауская обл, НГДУ "Жылыоймунайгаз"</t>
  </si>
  <si>
    <t>«Жылыоймұнайгаз» МГӨБ кабаты қысымен жару жұмыстары</t>
  </si>
  <si>
    <t xml:space="preserve">Гидравлический разрыв пласта НГДУ "Жылыоймунайгаз" </t>
  </si>
  <si>
    <t>Атырауская обл, НГДУ "Доссормунайгаз"</t>
  </si>
  <si>
    <t>«Доссормұнайгаз» МГӨБ кабаты қысымен жару жұмыстары</t>
  </si>
  <si>
    <t xml:space="preserve">Гидравлический разрыв пласта НГДУ "Доссормунайгаз" </t>
  </si>
  <si>
    <t>Атырауская обл, НГДУ "Кайнармунайгаз"</t>
  </si>
  <si>
    <t>«Кайнармұнайгаз» МГӨБ кабаты қысымен жару жұмыстары</t>
  </si>
  <si>
    <t xml:space="preserve">Гидравлический разрыв пласта НГДУ "Кайнармунайгаз" </t>
  </si>
  <si>
    <t xml:space="preserve">"Жылыоймұнайгаз" МГӨБ АГЗУ модернизациялау бойынша жұмыстар </t>
  </si>
  <si>
    <t>Работы по модернизации АГЗУ НГДУ "Жылыоймунайгаз"</t>
  </si>
  <si>
    <t>19 Р</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</si>
  <si>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</si>
  <si>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</si>
  <si>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20 Р</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</si>
  <si>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</si>
  <si>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</si>
  <si>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21 Р</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</si>
  <si>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</si>
  <si>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</si>
  <si>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22 Р</t>
  </si>
  <si>
    <t xml:space="preserve">Работы по ремонту локальных (местного значения) трубопроводов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</si>
  <si>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</si>
  <si>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</si>
  <si>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23 Р</t>
  </si>
  <si>
    <t> 712019.000.000001</t>
  </si>
  <si>
    <t>Работы по организации и проведению по межлабораторным сравнительным испытаниям (сличению)</t>
  </si>
  <si>
    <t>137-33</t>
  </si>
  <si>
    <t>kz</t>
  </si>
  <si>
    <t>06.2022</t>
  </si>
  <si>
    <t>Кенбай кен орының, Шыгыс Молдабек учаскесінің полимер айдау технологиясыны тажирбелік өнеркәсіптік снақ</t>
  </si>
  <si>
    <t>Опытно-промышленные испытания технологии по полимерному заводнению на участке Восточный Молдабек месторождения Кенбай.</t>
  </si>
  <si>
    <t>35-4 У</t>
  </si>
  <si>
    <t>ЗКС</t>
  </si>
  <si>
    <t>36-4 У</t>
  </si>
  <si>
    <t>37-4 У</t>
  </si>
  <si>
    <t>38-4 У</t>
  </si>
  <si>
    <t>43-4 У</t>
  </si>
  <si>
    <t>43-3 У</t>
  </si>
  <si>
    <t>44-4 У</t>
  </si>
  <si>
    <t>60-2 У</t>
  </si>
  <si>
    <t>"Сервисное обслуживание и ремонт анализаторов серы и аппаратов ДНП" НГДУ "Жаикмунайгаз"</t>
  </si>
  <si>
    <t>11,49,50,55,56</t>
  </si>
  <si>
    <t>63 У</t>
  </si>
  <si>
    <t>"Сервисное обслуживание и ремонт анализаторов серы и аппаратов ДНП" НГДУ "Кайнармунайгаз"</t>
  </si>
  <si>
    <t>64 У</t>
  </si>
  <si>
    <t>"Сервисное обслуживание и ремонт анализаторов серы и аппаратов ДНП" НГДУ "Жылыоймунайгаз"</t>
  </si>
  <si>
    <t>65 У</t>
  </si>
  <si>
    <t>"Сервисное обслуживание и ремонт анализаторов серы и аппаратов ДНП" НГДУ "Доссормунайгаз"</t>
  </si>
  <si>
    <t>66 У</t>
  </si>
  <si>
    <t xml:space="preserve">Жайықмұнайгаз МГӨБ-ның кен орындарында кенішілік сұйықтықты жинау жүйесін қайта жаңарту"  нысанына техникалық бақылау  қызметін көрсету </t>
  </si>
  <si>
    <t>Услуги по техническому надзору  по объекту "Реконструкция внурипромысловой системы сбора жидкости по месторождениям НГДУ "Жайыкмунайгаз"</t>
  </si>
  <si>
    <t>исключить с переводом в ГПЗ</t>
  </si>
  <si>
    <t>22,23</t>
  </si>
  <si>
    <t>22-1 Р</t>
  </si>
  <si>
    <t>Предоставление во временное пользование УЭЦН НГДУ "Жылыоймунайгаз"</t>
  </si>
  <si>
    <t>45,46,49,50</t>
  </si>
  <si>
    <t>44-5 У</t>
  </si>
  <si>
    <t>14-1 Р</t>
  </si>
  <si>
    <t>09.2019</t>
  </si>
  <si>
    <t>15-1 Р</t>
  </si>
  <si>
    <t>16-1 Р</t>
  </si>
  <si>
    <t>18-1 Р</t>
  </si>
  <si>
    <t>22-2Р</t>
  </si>
  <si>
    <t>44-6 У</t>
  </si>
  <si>
    <t>43-5 У</t>
  </si>
  <si>
    <t>Предоставление во временное пользование УЭЦН НГДУ "Жайыкмунайгаз"</t>
  </si>
  <si>
    <t>38-5 У</t>
  </si>
  <si>
    <t>Предоставление во временное пользование ВНП НГДУ "Жылыоймунайгаз"</t>
  </si>
  <si>
    <t>37-5 У</t>
  </si>
  <si>
    <t>Предоставление во временное пользование ВНП НГДУ "Жайыкмунайгаз"</t>
  </si>
  <si>
    <t>36-5 У</t>
  </si>
  <si>
    <t>Предоставление во временное пользование ВНП НГДУ "Доссормунайгаз"</t>
  </si>
  <si>
    <t>35-5 У</t>
  </si>
  <si>
    <t>Предоставление во временное пользование ВНП НГДУ "Кайнармунайгаз"</t>
  </si>
  <si>
    <t>42-2 У</t>
  </si>
  <si>
    <t>41-2 У</t>
  </si>
  <si>
    <t>40-2 У</t>
  </si>
  <si>
    <t>39-2 У</t>
  </si>
  <si>
    <t>60-3 У</t>
  </si>
  <si>
    <t>64-1 У</t>
  </si>
  <si>
    <t>65-1 У</t>
  </si>
  <si>
    <t>63-1 У</t>
  </si>
  <si>
    <t>24 Р</t>
  </si>
  <si>
    <t>091012.900.000011</t>
  </si>
  <si>
    <t>Работы по обустройству скважин</t>
  </si>
  <si>
    <t>11.2019</t>
  </si>
  <si>
    <t xml:space="preserve">Атырауская область, Макатский район </t>
  </si>
  <si>
    <t xml:space="preserve">"Доссормұнайгаз МГӨБ кен орындарының ұңғымаларын жайғастыру </t>
  </si>
  <si>
    <t xml:space="preserve">Обустройство скважин месторождений НГДУ "Доссормунайгаз" </t>
  </si>
  <si>
    <t>26 Р</t>
  </si>
  <si>
    <t xml:space="preserve">Внутрипромысловые автодороги м/р С.Балгимбаева </t>
  </si>
  <si>
    <t>27 Р</t>
  </si>
  <si>
    <t xml:space="preserve">Атырауская область, Жылыойский район </t>
  </si>
  <si>
    <t>06.2021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</si>
  <si>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</si>
  <si>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</si>
  <si>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29 Р</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</si>
  <si>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</si>
  <si>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</si>
  <si>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</si>
  <si>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</si>
  <si>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</si>
  <si>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25 Р</t>
  </si>
  <si>
    <t xml:space="preserve">Атырауская область, Кызылкогинский район </t>
  </si>
  <si>
    <t>04.2021</t>
  </si>
  <si>
    <t xml:space="preserve">"Қайнармұнайгаз МГӨБ кен орындарының ұнғымаларын жайғастыру </t>
  </si>
  <si>
    <t xml:space="preserve">Обустройство скважин месторождений НГДУ "Кайнармунайгаз" </t>
  </si>
  <si>
    <t>28 Р</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</si>
  <si>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</si>
  <si>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</si>
  <si>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67 У</t>
  </si>
  <si>
    <t>72 У</t>
  </si>
  <si>
    <t>"Прорва МДАЦ-ындағы автоматтандырылған өрт сөндіру жүйесі  нысанына авторлық бақылау  қызметін көрсету</t>
  </si>
  <si>
    <t>Услуги по авторскому надзору объекта Автоматизированная система пожаротушения на ЦППН Прорва</t>
  </si>
  <si>
    <t>68 У</t>
  </si>
  <si>
    <t xml:space="preserve">Атырауская область, Исатйский район </t>
  </si>
  <si>
    <t xml:space="preserve">"Жайықмұнайгаз" МГӨБ нысандарына техникалық бақылау  қызметін көрсету </t>
  </si>
  <si>
    <t xml:space="preserve">Услуги по техническому надзору объектов НГДУ "Жайыкмунайгаз" </t>
  </si>
  <si>
    <t>70 У</t>
  </si>
  <si>
    <t>"Жылыоймұнайгаз" МГӨБ нысандарына техникалық бақылау  қызметін көрсету</t>
  </si>
  <si>
    <t xml:space="preserve">Услуги по техническому надзору объектов  НГДУ "Жылыоймунайгаз" </t>
  </si>
  <si>
    <t>71 У</t>
  </si>
  <si>
    <t xml:space="preserve">"Доссормұнайгаз" МГӨБ нысандарына техникалық бақылау  қызметін көрсету </t>
  </si>
  <si>
    <t>Услуги по техническому надзору объектов  НГДУ "Доссормунайгаз"</t>
  </si>
  <si>
    <t>69 У</t>
  </si>
  <si>
    <t xml:space="preserve">"Кайнармұнайгаз" МГӨБ нысандарына техникалық бақылау  қызметін көрсету </t>
  </si>
  <si>
    <t xml:space="preserve">Услуги по техническому надзору объектов  НГДУ "Кайнармунайгаз" </t>
  </si>
  <si>
    <t>60-4 У</t>
  </si>
  <si>
    <t>12.2022</t>
  </si>
  <si>
    <t>64-2 У</t>
  </si>
  <si>
    <t>65-2 У</t>
  </si>
  <si>
    <t>63-2 У</t>
  </si>
  <si>
    <t>14 изменения и дополнения №№ 120240021112-ДПЗ-2019-14 от 24.10. 2019г., утвержден приказом Управляющего директора по коммерческим вопросам Чакликовым Е.Т,</t>
  </si>
  <si>
    <t>35-6 У</t>
  </si>
  <si>
    <t>36-6 У</t>
  </si>
  <si>
    <t>37-6 У</t>
  </si>
  <si>
    <t>38-6 У</t>
  </si>
  <si>
    <t>43-6 У</t>
  </si>
  <si>
    <t>44-7 У</t>
  </si>
  <si>
    <t>15 изменения и дополнения №№ 120240021112-ДПЗ-2019-15 от 30.10. 2019г., утвержден приказом Управляющего директора по коммерческим вопросам Чакликовым Е.Т,</t>
  </si>
  <si>
    <t>16 изменения и дополнения №№ 120240021112-ДПЗ-2019-16 от 30.10. 2019г., утвержден приказом И.о.Управляющего директора по коммерческим вопросам Камматовым А.К.</t>
  </si>
  <si>
    <t>08.2021</t>
  </si>
  <si>
    <t>25-1 Р</t>
  </si>
  <si>
    <t>ВХК</t>
  </si>
  <si>
    <t>122-1</t>
  </si>
  <si>
    <t>05.2021</t>
  </si>
  <si>
    <t>03.2022</t>
  </si>
  <si>
    <t>67-1 У</t>
  </si>
  <si>
    <t>60-5 У</t>
  </si>
  <si>
    <t>63-3 У</t>
  </si>
  <si>
    <t>64-3 У</t>
  </si>
  <si>
    <t>71</t>
  </si>
  <si>
    <t>65-3 У</t>
  </si>
  <si>
    <t>ДПР</t>
  </si>
  <si>
    <t>73 У</t>
  </si>
  <si>
    <t>582950.000.000001</t>
  </si>
  <si>
    <t>Услуги по предоставлению лицензий на право использования программного обеспечения</t>
  </si>
  <si>
    <t xml:space="preserve">SAP ERP жүйесін жалға беру және техникалық қолдау </t>
  </si>
  <si>
    <t xml:space="preserve"> Аренда и техническая поддержка SAP ERP</t>
  </si>
  <si>
    <t>В связи с включением в ДПЗ на 2020 год.</t>
  </si>
  <si>
    <t>28-1 Т</t>
  </si>
  <si>
    <t>31,33,34,47,48,49</t>
  </si>
  <si>
    <t>29-1 Т</t>
  </si>
  <si>
    <t>29-2 Т</t>
  </si>
  <si>
    <t>14-4 Т</t>
  </si>
  <si>
    <t>9-4 Т</t>
  </si>
  <si>
    <t xml:space="preserve">14 </t>
  </si>
  <si>
    <t>29,30,49,50</t>
  </si>
  <si>
    <t>исключена</t>
  </si>
  <si>
    <t>4-4 Р</t>
  </si>
  <si>
    <t>исключена в связи с перекидкой в ГПЗ 2020г.</t>
  </si>
  <si>
    <t>исключена в связи с перекидкой в ГПЗ 2020г</t>
  </si>
  <si>
    <t>исключена в связи с переносом в ПДЗ 2020-2024гг</t>
  </si>
  <si>
    <t>исключена в связи с переносом в ПДЗ 2020-2024гг.</t>
  </si>
  <si>
    <t>17 изменения и дополнения № 120240021112-ДПЗ-2019-17-ДПЗ-2020-17 от 14.02.2020г., утвержден приказом директора департамента закупок и местного содержания Камматовым А.К.</t>
  </si>
  <si>
    <t>1-1 У</t>
  </si>
  <si>
    <t>33,34,48,49</t>
  </si>
  <si>
    <t>2-1 У</t>
  </si>
  <si>
    <t>5-1 У</t>
  </si>
  <si>
    <t>4-1 У</t>
  </si>
  <si>
    <t>3-1 У</t>
  </si>
  <si>
    <t>18 изменения и дополнения №120240021112-ДПЗ-2019-18  от 20.03.2020г., утвержден приказом директора департамента закупок и местного содержания Камматовым А.К.</t>
  </si>
  <si>
    <t>19 изменения и дополнения №120240021112-ДПЗ-2019-19  от 15.06.2020г., утвержден приказом директора департамента закупок и местного содержания Камматовым А.К.</t>
  </si>
  <si>
    <t>4-5 Р</t>
  </si>
  <si>
    <t>20 изменения и дополнения №120240021112-ДПЗ-2019-20  от 24.08.2020г., утвержден приказом директора департамента закупок и местного содержания Камматовым А.К.</t>
  </si>
  <si>
    <t>48-4 У</t>
  </si>
  <si>
    <t>47-4 У</t>
  </si>
  <si>
    <t>46-4 У</t>
  </si>
  <si>
    <t>45-4 У</t>
  </si>
  <si>
    <t>29-3 Т</t>
  </si>
  <si>
    <t>уменьшение суммы</t>
  </si>
  <si>
    <t>31-1 Т</t>
  </si>
  <si>
    <t>31-2 Т</t>
  </si>
  <si>
    <t>34-2 Т</t>
  </si>
  <si>
    <t>28-2 Т</t>
  </si>
  <si>
    <t>увеличение суммы</t>
  </si>
  <si>
    <t>33-2 Т</t>
  </si>
  <si>
    <t>32-2 Т</t>
  </si>
  <si>
    <t>21 изменения и дополнения №120240021112-ДПЗ-2020-21  от 25.12.2020г., утвержден приказом директора департамента закупок и местного содержания Камматовым А.К.</t>
  </si>
  <si>
    <t>31-3 Т</t>
  </si>
  <si>
    <t>35;37;38;47;47;48;49</t>
  </si>
  <si>
    <t>34-3 Т</t>
  </si>
  <si>
    <t>28-3 Т</t>
  </si>
  <si>
    <t>33-3 Т</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</si>
</sst>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 numFmtId="179" formatCode="#,##0.0"/>
    <numFmt numFmtId="180" formatCode="_-* #,##0_р_._-;\-* #,##0_р_._-;_-* &quot;-&quot;??_р_._-;_-@_-"/>
    <numFmt numFmtId="181" formatCode="#,##0.000_р_."/>
  </numFmts>
  <fonts count="1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u/>
      <sz val="11"/>
      <color theme="10"/>
      <name val="Calibri"/>
      <family val="2"/>
      <charset val="204"/>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thin">
        <color indexed="64"/>
      </right>
      <top style="thin">
        <color indexed="64"/>
      </top>
      <bottom/>
      <diagonal/>
    </border>
  </borders>
  <cellStyleXfs count="2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3" fillId="0" borderId="0"/>
    <xf numFmtId="0" fontId="7" fillId="0" borderId="0"/>
    <xf numFmtId="0" fontId="1" fillId="0" borderId="0"/>
    <xf numFmtId="0" fontId="4" fillId="0" borderId="0"/>
    <xf numFmtId="0" fontId="15" fillId="0" borderId="0" applyNumberFormat="0" applyFill="0" applyBorder="0" applyAlignment="0" applyProtection="0"/>
    <xf numFmtId="0" fontId="4" fillId="0" borderId="0"/>
  </cellStyleXfs>
  <cellXfs count="250">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169" fontId="3" fillId="0" borderId="4" xfId="0" applyNumberFormat="1" applyFont="1" applyFill="1" applyBorder="1" applyAlignment="1">
      <alignment horizontal="left"/>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1" xfId="0"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49" fontId="3" fillId="0" borderId="3"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0" fontId="3" fillId="0" borderId="1" xfId="5" applyFont="1" applyFill="1" applyBorder="1" applyAlignment="1">
      <alignment horizontal="left" vertical="center"/>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170" fontId="3" fillId="0" borderId="4" xfId="0"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172" fontId="3" fillId="0" borderId="4" xfId="0" applyNumberFormat="1" applyFont="1" applyFill="1" applyBorder="1" applyAlignment="1">
      <alignment horizontal="left"/>
    </xf>
    <xf numFmtId="0" fontId="3" fillId="0" borderId="1" xfId="2" applyFont="1" applyFill="1" applyBorder="1" applyAlignment="1">
      <alignment horizontal="left" vertical="center"/>
    </xf>
    <xf numFmtId="172" fontId="3" fillId="0" borderId="4" xfId="0" applyNumberFormat="1" applyFont="1" applyFill="1" applyBorder="1" applyAlignment="1">
      <alignment horizontal="left" vertical="center"/>
    </xf>
    <xf numFmtId="166" fontId="3" fillId="0" borderId="4" xfId="0" applyNumberFormat="1" applyFont="1" applyFill="1" applyBorder="1" applyAlignment="1">
      <alignment horizontal="left"/>
    </xf>
    <xf numFmtId="0"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172" fontId="3" fillId="0" borderId="4" xfId="0" applyNumberFormat="1" applyFont="1" applyFill="1" applyBorder="1" applyAlignment="1">
      <alignment horizontal="left" vertical="top"/>
    </xf>
    <xf numFmtId="2" fontId="3" fillId="0" borderId="4" xfId="0" applyNumberFormat="1" applyFont="1" applyFill="1" applyBorder="1" applyAlignment="1">
      <alignment horizontal="left"/>
    </xf>
    <xf numFmtId="4" fontId="3" fillId="0" borderId="4" xfId="0" applyNumberFormat="1" applyFont="1" applyFill="1" applyBorder="1" applyAlignment="1">
      <alignment horizontal="left" vertical="top"/>
    </xf>
    <xf numFmtId="173"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xf>
    <xf numFmtId="175"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top"/>
    </xf>
    <xf numFmtId="166" fontId="3" fillId="0" borderId="4" xfId="0" applyNumberFormat="1" applyFont="1" applyFill="1" applyBorder="1" applyAlignment="1">
      <alignment horizontal="left" vertical="top"/>
    </xf>
    <xf numFmtId="178"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vertical="top"/>
    </xf>
    <xf numFmtId="175" fontId="3"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49" fontId="3" fillId="0" borderId="4" xfId="12" applyNumberFormat="1" applyFont="1" applyFill="1" applyBorder="1" applyAlignment="1">
      <alignment horizontal="left"/>
    </xf>
    <xf numFmtId="4" fontId="3" fillId="0" borderId="4" xfId="0" applyNumberFormat="1" applyFont="1" applyFill="1" applyBorder="1" applyAlignment="1">
      <alignment horizontal="left"/>
    </xf>
    <xf numFmtId="173" fontId="3" fillId="0" borderId="4" xfId="0" applyNumberFormat="1" applyFont="1" applyFill="1" applyBorder="1" applyAlignment="1">
      <alignment horizontal="left"/>
    </xf>
    <xf numFmtId="4" fontId="3" fillId="0" borderId="4" xfId="6" applyNumberFormat="1" applyFont="1" applyFill="1" applyBorder="1" applyAlignment="1">
      <alignment horizontal="left"/>
    </xf>
    <xf numFmtId="176" fontId="3" fillId="0" borderId="4" xfId="0" applyNumberFormat="1" applyFont="1" applyFill="1" applyBorder="1" applyAlignment="1">
      <alignment horizontal="left"/>
    </xf>
    <xf numFmtId="166"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vertical="top"/>
    </xf>
    <xf numFmtId="3" fontId="3" fillId="0" borderId="8" xfId="0" applyNumberFormat="1" applyFont="1" applyFill="1" applyBorder="1" applyAlignment="1">
      <alignment horizontal="left" vertical="center"/>
    </xf>
    <xf numFmtId="179" fontId="3" fillId="0" borderId="4" xfId="0" applyNumberFormat="1" applyFont="1" applyFill="1" applyBorder="1" applyAlignment="1">
      <alignment horizontal="left"/>
    </xf>
    <xf numFmtId="4" fontId="3" fillId="0" borderId="3" xfId="0" applyNumberFormat="1" applyFont="1" applyFill="1" applyBorder="1" applyAlignment="1">
      <alignment horizontal="left" vertical="center"/>
    </xf>
    <xf numFmtId="49" fontId="3" fillId="0" borderId="3" xfId="12" applyNumberFormat="1" applyFont="1" applyFill="1" applyBorder="1" applyAlignment="1">
      <alignment horizontal="left" vertical="center"/>
    </xf>
    <xf numFmtId="1" fontId="3" fillId="0" borderId="3" xfId="0" applyNumberFormat="1" applyFont="1" applyFill="1" applyBorder="1" applyAlignment="1">
      <alignment horizontal="left" vertical="center"/>
    </xf>
    <xf numFmtId="4" fontId="3" fillId="0" borderId="3" xfId="2" applyNumberFormat="1" applyFont="1" applyFill="1" applyBorder="1" applyAlignment="1">
      <alignment horizontal="left" vertical="center"/>
    </xf>
    <xf numFmtId="169" fontId="3" fillId="0" borderId="3" xfId="0"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172" fontId="3" fillId="0" borderId="3" xfId="0" applyNumberFormat="1" applyFont="1" applyFill="1" applyBorder="1" applyAlignment="1">
      <alignment horizontal="left"/>
    </xf>
    <xf numFmtId="1" fontId="3" fillId="0" borderId="4" xfId="0" applyNumberFormat="1" applyFont="1" applyFill="1" applyBorder="1" applyAlignment="1">
      <alignment horizontal="left"/>
    </xf>
    <xf numFmtId="0" fontId="3" fillId="0" borderId="4" xfId="0" applyNumberFormat="1" applyFont="1" applyFill="1" applyBorder="1" applyAlignment="1">
      <alignment horizontal="left"/>
    </xf>
    <xf numFmtId="0" fontId="3" fillId="0" borderId="4" xfId="0" applyNumberFormat="1" applyFont="1" applyFill="1" applyBorder="1" applyAlignment="1">
      <alignment horizontal="left" vertical="top"/>
    </xf>
    <xf numFmtId="1" fontId="3" fillId="0" borderId="4" xfId="0" applyNumberFormat="1" applyFont="1" applyFill="1" applyBorder="1" applyAlignment="1">
      <alignment horizontal="left" vertical="top"/>
    </xf>
    <xf numFmtId="14" fontId="3" fillId="0" borderId="4" xfId="0" applyNumberFormat="1" applyFont="1" applyFill="1" applyBorder="1" applyAlignment="1">
      <alignment horizontal="left"/>
    </xf>
    <xf numFmtId="49" fontId="3" fillId="0" borderId="8" xfId="0" applyNumberFormat="1" applyFont="1" applyFill="1" applyBorder="1" applyAlignment="1">
      <alignment horizontal="left" vertical="top"/>
    </xf>
    <xf numFmtId="0" fontId="3" fillId="0" borderId="6" xfId="0" applyFont="1" applyFill="1" applyBorder="1" applyAlignment="1">
      <alignment horizontal="left" vertical="top"/>
    </xf>
    <xf numFmtId="0" fontId="3" fillId="0" borderId="2" xfId="0" applyFont="1" applyFill="1" applyBorder="1" applyAlignment="1">
      <alignment horizontal="left"/>
    </xf>
    <xf numFmtId="0" fontId="3" fillId="0" borderId="7" xfId="0" applyFont="1" applyFill="1" applyBorder="1" applyAlignment="1">
      <alignment horizontal="left" vertical="center"/>
    </xf>
    <xf numFmtId="49" fontId="3" fillId="0" borderId="8" xfId="0" applyNumberFormat="1" applyFont="1" applyFill="1" applyBorder="1" applyAlignment="1">
      <alignment horizontal="left" vertical="center"/>
    </xf>
    <xf numFmtId="0" fontId="3" fillId="0" borderId="7" xfId="0" applyFont="1" applyFill="1" applyBorder="1" applyAlignment="1">
      <alignment horizontal="left" vertical="top"/>
    </xf>
    <xf numFmtId="164" fontId="3" fillId="0" borderId="4" xfId="1" applyFont="1" applyFill="1" applyBorder="1" applyAlignment="1">
      <alignment horizontal="left" vertical="center"/>
    </xf>
    <xf numFmtId="49" fontId="3" fillId="0" borderId="0" xfId="0" applyNumberFormat="1" applyFont="1" applyFill="1" applyAlignment="1">
      <alignment horizontal="left" vertical="center"/>
    </xf>
    <xf numFmtId="164" fontId="3" fillId="0" borderId="4" xfId="0" applyNumberFormat="1" applyFont="1" applyFill="1" applyBorder="1" applyAlignment="1">
      <alignment horizontal="left"/>
    </xf>
    <xf numFmtId="170" fontId="3" fillId="0" borderId="4" xfId="0" applyNumberFormat="1" applyFont="1" applyFill="1" applyBorder="1" applyAlignment="1">
      <alignment horizontal="left"/>
    </xf>
    <xf numFmtId="180" fontId="3" fillId="0" borderId="4" xfId="1" applyNumberFormat="1" applyFont="1" applyFill="1" applyBorder="1" applyAlignment="1">
      <alignment horizontal="left" vertical="center"/>
    </xf>
    <xf numFmtId="171" fontId="5" fillId="0" borderId="4" xfId="0" applyNumberFormat="1" applyFont="1" applyFill="1" applyBorder="1" applyAlignment="1">
      <alignment horizontal="left" vertical="center"/>
    </xf>
    <xf numFmtId="4" fontId="5" fillId="0" borderId="4" xfId="0" applyNumberFormat="1" applyFont="1" applyFill="1" applyBorder="1" applyAlignment="1">
      <alignment horizontal="left" vertical="center"/>
    </xf>
    <xf numFmtId="2" fontId="5"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xf>
    <xf numFmtId="177" fontId="5" fillId="0" borderId="0" xfId="2" applyNumberFormat="1" applyFont="1" applyFill="1" applyBorder="1" applyAlignment="1">
      <alignment horizontal="left" vertical="center"/>
    </xf>
    <xf numFmtId="177" fontId="3" fillId="0" borderId="0" xfId="2" applyNumberFormat="1" applyFont="1" applyFill="1" applyBorder="1" applyAlignment="1">
      <alignment horizontal="left" vertical="center"/>
    </xf>
    <xf numFmtId="0" fontId="3" fillId="0" borderId="0" xfId="0" applyFont="1" applyFill="1" applyAlignment="1">
      <alignment horizontal="left" vertical="top"/>
    </xf>
    <xf numFmtId="0" fontId="3" fillId="0" borderId="6" xfId="0" applyFont="1" applyFill="1" applyBorder="1" applyAlignment="1">
      <alignment horizontal="left"/>
    </xf>
    <xf numFmtId="0" fontId="3" fillId="0" borderId="10" xfId="0" applyFont="1" applyFill="1" applyBorder="1" applyAlignment="1">
      <alignment horizontal="left" vertical="top"/>
    </xf>
    <xf numFmtId="43" fontId="3" fillId="0" borderId="4" xfId="0" applyNumberFormat="1" applyFont="1" applyFill="1" applyBorder="1" applyAlignment="1">
      <alignment horizontal="left" vertical="center"/>
    </xf>
    <xf numFmtId="0" fontId="5" fillId="0" borderId="4" xfId="0" applyFont="1" applyFill="1" applyBorder="1" applyAlignment="1">
      <alignment horizontal="left"/>
    </xf>
    <xf numFmtId="49" fontId="3" fillId="0" borderId="16" xfId="0" applyNumberFormat="1" applyFont="1" applyFill="1" applyBorder="1" applyAlignment="1">
      <alignment horizontal="left"/>
    </xf>
    <xf numFmtId="0" fontId="3" fillId="0" borderId="1" xfId="19" applyFont="1" applyFill="1" applyBorder="1" applyAlignment="1">
      <alignment horizontal="left" vertical="center"/>
    </xf>
    <xf numFmtId="3" fontId="3" fillId="0" borderId="8" xfId="0" applyNumberFormat="1" applyFont="1" applyFill="1" applyBorder="1" applyAlignment="1">
      <alignment horizontal="left" vertical="top"/>
    </xf>
    <xf numFmtId="0" fontId="3" fillId="0" borderId="18" xfId="0" applyFont="1" applyFill="1" applyBorder="1" applyAlignment="1">
      <alignment horizontal="left" vertical="top"/>
    </xf>
    <xf numFmtId="3" fontId="3" fillId="0" borderId="4" xfId="0" applyNumberFormat="1" applyFont="1" applyFill="1" applyBorder="1" applyAlignment="1">
      <alignment horizontal="left" vertical="top"/>
    </xf>
    <xf numFmtId="4" fontId="3" fillId="0" borderId="8" xfId="0" applyNumberFormat="1" applyFont="1" applyFill="1" applyBorder="1" applyAlignment="1">
      <alignment horizontal="left" vertical="center"/>
    </xf>
    <xf numFmtId="49" fontId="3" fillId="0" borderId="11" xfId="0" applyNumberFormat="1" applyFont="1" applyFill="1" applyBorder="1" applyAlignment="1">
      <alignment horizontal="left" vertical="top"/>
    </xf>
    <xf numFmtId="49" fontId="3" fillId="0" borderId="0" xfId="0" applyNumberFormat="1" applyFont="1" applyFill="1" applyAlignment="1">
      <alignment horizontal="left" vertical="top"/>
    </xf>
    <xf numFmtId="49" fontId="3" fillId="0" borderId="11" xfId="0" applyNumberFormat="1" applyFont="1" applyFill="1" applyBorder="1" applyAlignment="1">
      <alignment horizontal="left" vertical="center"/>
    </xf>
    <xf numFmtId="49" fontId="5" fillId="0" borderId="21" xfId="0" applyNumberFormat="1" applyFont="1" applyFill="1" applyBorder="1" applyAlignment="1">
      <alignment horizontal="left" vertical="top"/>
    </xf>
    <xf numFmtId="3" fontId="5" fillId="0" borderId="21" xfId="0" applyNumberFormat="1" applyFont="1" applyFill="1" applyBorder="1" applyAlignment="1">
      <alignment horizontal="left" vertical="top"/>
    </xf>
    <xf numFmtId="3" fontId="3" fillId="0" borderId="4"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5" fillId="0" borderId="23" xfId="0" applyNumberFormat="1" applyFont="1" applyFill="1" applyBorder="1" applyAlignment="1">
      <alignment horizontal="left" vertical="top"/>
    </xf>
    <xf numFmtId="49" fontId="5"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center"/>
    </xf>
    <xf numFmtId="0" fontId="3" fillId="0" borderId="6" xfId="0" applyFont="1" applyFill="1" applyBorder="1" applyAlignment="1">
      <alignment horizontal="left" vertical="center"/>
    </xf>
    <xf numFmtId="0" fontId="3" fillId="0" borderId="4" xfId="24" applyFont="1" applyFill="1" applyBorder="1" applyAlignment="1">
      <alignment horizontal="left" vertical="center"/>
    </xf>
    <xf numFmtId="4" fontId="3" fillId="0" borderId="1" xfId="0" applyNumberFormat="1" applyFont="1" applyFill="1" applyBorder="1" applyAlignment="1">
      <alignment horizontal="left" vertical="center"/>
    </xf>
    <xf numFmtId="3" fontId="3" fillId="0" borderId="1"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2" fontId="3" fillId="0" borderId="4" xfId="0" applyNumberFormat="1" applyFont="1" applyFill="1" applyBorder="1" applyAlignment="1">
      <alignment horizontal="left" vertical="top"/>
    </xf>
    <xf numFmtId="49" fontId="3" fillId="0" borderId="24" xfId="0" applyNumberFormat="1" applyFont="1" applyFill="1" applyBorder="1" applyAlignment="1">
      <alignment horizontal="left" vertical="center"/>
    </xf>
    <xf numFmtId="0" fontId="3" fillId="0" borderId="4" xfId="2" applyNumberFormat="1" applyFont="1" applyFill="1" applyBorder="1" applyAlignment="1">
      <alignment horizontal="left" vertical="center"/>
    </xf>
    <xf numFmtId="0" fontId="3" fillId="0" borderId="4" xfId="12" applyFont="1" applyFill="1" applyBorder="1" applyAlignment="1">
      <alignment horizontal="left"/>
    </xf>
    <xf numFmtId="0" fontId="3" fillId="0" borderId="18" xfId="0" applyFont="1" applyFill="1" applyBorder="1" applyAlignment="1">
      <alignment horizontal="left" vertical="center"/>
    </xf>
    <xf numFmtId="0" fontId="3" fillId="0" borderId="3" xfId="2"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1" xfId="12" applyFont="1" applyFill="1" applyBorder="1" applyAlignment="1">
      <alignment horizontal="left"/>
    </xf>
    <xf numFmtId="0" fontId="3" fillId="0" borderId="4" xfId="5" applyNumberFormat="1" applyFont="1" applyFill="1" applyBorder="1" applyAlignment="1" applyProtection="1">
      <alignment horizontal="left" vertical="center"/>
      <protection hidden="1"/>
    </xf>
    <xf numFmtId="10" fontId="3" fillId="0" borderId="4" xfId="2" applyNumberFormat="1" applyFont="1" applyFill="1" applyBorder="1" applyAlignment="1">
      <alignment horizontal="left" vertical="center"/>
    </xf>
    <xf numFmtId="0" fontId="3" fillId="0" borderId="4" xfId="12" applyFont="1" applyFill="1" applyBorder="1" applyAlignment="1">
      <alignment horizontal="left" vertical="center"/>
    </xf>
    <xf numFmtId="0" fontId="3" fillId="0" borderId="9" xfId="0" applyFont="1" applyFill="1" applyBorder="1" applyAlignment="1">
      <alignment horizontal="left" vertical="top"/>
    </xf>
    <xf numFmtId="0" fontId="3" fillId="0" borderId="12" xfId="0" applyFont="1" applyFill="1" applyBorder="1" applyAlignment="1">
      <alignment horizontal="left" vertical="top"/>
    </xf>
    <xf numFmtId="4" fontId="3" fillId="0" borderId="11" xfId="0" applyNumberFormat="1" applyFont="1" applyFill="1" applyBorder="1" applyAlignment="1">
      <alignment horizontal="left" vertical="center"/>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1" fontId="3" fillId="0" borderId="1" xfId="0" applyNumberFormat="1" applyFont="1" applyFill="1" applyBorder="1" applyAlignment="1">
      <alignment horizontal="left" vertical="top"/>
    </xf>
    <xf numFmtId="3" fontId="3" fillId="0" borderId="14" xfId="0" applyNumberFormat="1" applyFont="1" applyFill="1" applyBorder="1" applyAlignment="1">
      <alignment horizontal="left" vertical="top"/>
    </xf>
    <xf numFmtId="0" fontId="3" fillId="0" borderId="13" xfId="0" applyFont="1" applyFill="1" applyBorder="1" applyAlignment="1">
      <alignment horizontal="left" vertical="top"/>
    </xf>
    <xf numFmtId="0" fontId="3" fillId="0" borderId="1" xfId="0" applyFont="1" applyFill="1" applyBorder="1" applyAlignment="1">
      <alignment horizontal="left" vertical="center"/>
    </xf>
    <xf numFmtId="49" fontId="3" fillId="0" borderId="15" xfId="0" applyNumberFormat="1" applyFont="1" applyFill="1" applyBorder="1" applyAlignment="1">
      <alignment horizontal="left" vertical="top"/>
    </xf>
    <xf numFmtId="49" fontId="3" fillId="0" borderId="17" xfId="0" applyNumberFormat="1" applyFont="1" applyFill="1" applyBorder="1" applyAlignment="1">
      <alignment horizontal="left" vertical="center"/>
    </xf>
    <xf numFmtId="49" fontId="3" fillId="0" borderId="2" xfId="0" applyNumberFormat="1" applyFont="1" applyFill="1" applyBorder="1" applyAlignment="1">
      <alignment horizontal="left"/>
    </xf>
    <xf numFmtId="0" fontId="3" fillId="0" borderId="4" xfId="22" applyFont="1" applyFill="1" applyBorder="1" applyAlignment="1">
      <alignment horizontal="left" vertical="top"/>
    </xf>
    <xf numFmtId="0" fontId="3" fillId="0" borderId="1" xfId="2"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xf>
    <xf numFmtId="171" fontId="3" fillId="0" borderId="1" xfId="0" applyNumberFormat="1" applyFont="1" applyFill="1" applyBorder="1" applyAlignment="1">
      <alignment horizontal="left" vertical="center"/>
    </xf>
    <xf numFmtId="164" fontId="3" fillId="0" borderId="1" xfId="1" applyFont="1" applyFill="1" applyBorder="1" applyAlignment="1">
      <alignment horizontal="left" vertical="center"/>
    </xf>
    <xf numFmtId="169" fontId="3" fillId="0" borderId="1" xfId="0" applyNumberFormat="1" applyFont="1" applyFill="1" applyBorder="1" applyAlignment="1">
      <alignment horizontal="left" vertical="center"/>
    </xf>
    <xf numFmtId="43" fontId="3" fillId="0" borderId="1" xfId="0" applyNumberFormat="1" applyFont="1" applyFill="1" applyBorder="1" applyAlignment="1">
      <alignment horizontal="left" vertical="center"/>
    </xf>
    <xf numFmtId="2" fontId="3" fillId="0" borderId="1" xfId="0" applyNumberFormat="1" applyFont="1" applyFill="1" applyBorder="1" applyAlignment="1">
      <alignment horizontal="left" vertical="center"/>
    </xf>
    <xf numFmtId="0" fontId="3" fillId="0" borderId="4" xfId="2" applyFont="1" applyFill="1" applyBorder="1" applyAlignment="1">
      <alignment horizontal="left" vertical="top"/>
    </xf>
    <xf numFmtId="0" fontId="3" fillId="0" borderId="3" xfId="0" applyFont="1" applyFill="1" applyBorder="1" applyAlignment="1">
      <alignment horizontal="left" vertical="top"/>
    </xf>
    <xf numFmtId="3" fontId="3" fillId="0" borderId="11" xfId="0" applyNumberFormat="1" applyFont="1" applyFill="1" applyBorder="1" applyAlignment="1">
      <alignment horizontal="left" vertical="center"/>
    </xf>
    <xf numFmtId="4" fontId="3" fillId="0" borderId="2" xfId="0" applyNumberFormat="1" applyFont="1" applyFill="1" applyBorder="1" applyAlignment="1">
      <alignment horizontal="left" vertical="center"/>
    </xf>
    <xf numFmtId="3" fontId="3" fillId="0"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20" xfId="0" applyNumberFormat="1" applyFont="1" applyFill="1" applyBorder="1" applyAlignment="1">
      <alignment horizontal="left" vertical="center"/>
    </xf>
    <xf numFmtId="0" fontId="3" fillId="0" borderId="4" xfId="23" applyFont="1" applyFill="1" applyBorder="1" applyAlignment="1">
      <alignment horizontal="left" vertical="center"/>
    </xf>
    <xf numFmtId="2" fontId="3" fillId="0" borderId="1" xfId="0" applyNumberFormat="1" applyFont="1" applyFill="1" applyBorder="1" applyAlignment="1">
      <alignment horizontal="left" vertical="top"/>
    </xf>
    <xf numFmtId="2" fontId="3" fillId="0" borderId="0" xfId="0" applyNumberFormat="1" applyFont="1" applyFill="1" applyAlignment="1">
      <alignment horizontal="left"/>
    </xf>
    <xf numFmtId="49"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xf>
    <xf numFmtId="0" fontId="11" fillId="0" borderId="4" xfId="0" applyFont="1" applyFill="1" applyBorder="1" applyAlignment="1">
      <alignment horizontal="left" vertical="top"/>
    </xf>
    <xf numFmtId="0" fontId="11" fillId="0" borderId="4" xfId="0" applyFont="1" applyFill="1" applyBorder="1" applyAlignment="1">
      <alignment horizontal="left"/>
    </xf>
    <xf numFmtId="0" fontId="11" fillId="0" borderId="4" xfId="0" applyNumberFormat="1" applyFont="1" applyFill="1" applyBorder="1" applyAlignment="1">
      <alignment horizontal="left" vertical="center"/>
    </xf>
    <xf numFmtId="0" fontId="11" fillId="0" borderId="4" xfId="0" applyNumberFormat="1" applyFont="1" applyFill="1" applyBorder="1" applyAlignment="1">
      <alignment horizontal="left"/>
    </xf>
    <xf numFmtId="49" fontId="11" fillId="0" borderId="4" xfId="12" applyNumberFormat="1" applyFont="1" applyFill="1" applyBorder="1" applyAlignment="1">
      <alignment horizontal="left" vertical="center"/>
    </xf>
    <xf numFmtId="1" fontId="11" fillId="0" borderId="4" xfId="0" applyNumberFormat="1" applyFont="1" applyFill="1" applyBorder="1" applyAlignment="1">
      <alignment horizontal="left"/>
    </xf>
    <xf numFmtId="172" fontId="11" fillId="0" borderId="4" xfId="0" applyNumberFormat="1" applyFont="1" applyFill="1" applyBorder="1" applyAlignment="1">
      <alignment horizontal="left"/>
    </xf>
    <xf numFmtId="0"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vertical="center"/>
    </xf>
    <xf numFmtId="49" fontId="11" fillId="0" borderId="4" xfId="12" applyNumberFormat="1" applyFont="1" applyFill="1" applyBorder="1" applyAlignment="1">
      <alignment horizontal="left" vertical="top"/>
    </xf>
    <xf numFmtId="172" fontId="11" fillId="0"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0" fontId="10" fillId="0" borderId="4" xfId="0" applyFont="1" applyFill="1" applyBorder="1" applyAlignment="1">
      <alignment horizontal="left" vertical="top"/>
    </xf>
    <xf numFmtId="49" fontId="10" fillId="0" borderId="4" xfId="0" applyNumberFormat="1" applyFont="1" applyFill="1" applyBorder="1" applyAlignment="1">
      <alignment horizontal="left" vertical="center"/>
    </xf>
    <xf numFmtId="0" fontId="10" fillId="0" borderId="4" xfId="0" applyFont="1" applyFill="1" applyBorder="1" applyAlignment="1">
      <alignment horizontal="left"/>
    </xf>
    <xf numFmtId="0" fontId="11" fillId="0" borderId="7" xfId="0" applyFont="1" applyFill="1" applyBorder="1" applyAlignment="1">
      <alignment horizontal="left" vertical="top"/>
    </xf>
    <xf numFmtId="1" fontId="10" fillId="0" borderId="4" xfId="0" applyNumberFormat="1" applyFont="1" applyFill="1" applyBorder="1" applyAlignment="1">
      <alignment horizontal="left" vertical="center"/>
    </xf>
    <xf numFmtId="1" fontId="11" fillId="0" borderId="4" xfId="0" applyNumberFormat="1" applyFont="1" applyFill="1" applyBorder="1" applyAlignment="1">
      <alignment horizontal="left" vertical="center"/>
    </xf>
    <xf numFmtId="171" fontId="10" fillId="0" borderId="4" xfId="0" applyNumberFormat="1" applyFont="1" applyFill="1" applyBorder="1" applyAlignment="1">
      <alignment horizontal="left" vertical="center"/>
    </xf>
    <xf numFmtId="2" fontId="10" fillId="0" borderId="4" xfId="0" applyNumberFormat="1" applyFont="1" applyFill="1" applyBorder="1" applyAlignment="1">
      <alignment horizontal="left" vertical="center"/>
    </xf>
    <xf numFmtId="4" fontId="11" fillId="0" borderId="4" xfId="0" applyNumberFormat="1" applyFont="1" applyFill="1" applyBorder="1" applyAlignment="1">
      <alignment horizontal="left" vertical="center"/>
    </xf>
    <xf numFmtId="4" fontId="10" fillId="0" borderId="4" xfId="0" applyNumberFormat="1" applyFont="1" applyFill="1" applyBorder="1" applyAlignment="1">
      <alignment horizontal="left" vertical="center"/>
    </xf>
    <xf numFmtId="39" fontId="3" fillId="0" borderId="4" xfId="1" applyNumberFormat="1" applyFont="1" applyFill="1" applyBorder="1" applyAlignment="1">
      <alignment horizontal="left" vertical="center"/>
    </xf>
    <xf numFmtId="172" fontId="3" fillId="0" borderId="2" xfId="0" applyNumberFormat="1" applyFont="1" applyFill="1" applyBorder="1" applyAlignment="1">
      <alignment horizontal="left"/>
    </xf>
    <xf numFmtId="2" fontId="11" fillId="0" borderId="4" xfId="0" applyNumberFormat="1" applyFont="1" applyFill="1" applyBorder="1" applyAlignment="1">
      <alignment horizontal="left" vertical="center"/>
    </xf>
    <xf numFmtId="164" fontId="3" fillId="0" borderId="4" xfId="1" applyNumberFormat="1" applyFont="1" applyFill="1" applyBorder="1" applyAlignment="1">
      <alignment horizontal="left"/>
    </xf>
    <xf numFmtId="49" fontId="5" fillId="2" borderId="4" xfId="0" applyNumberFormat="1" applyFont="1" applyFill="1" applyBorder="1" applyAlignment="1">
      <alignment horizontal="left"/>
    </xf>
    <xf numFmtId="49" fontId="3" fillId="2" borderId="4" xfId="0" applyNumberFormat="1" applyFont="1" applyFill="1" applyBorder="1" applyAlignment="1">
      <alignment horizontal="left"/>
    </xf>
    <xf numFmtId="169" fontId="3" fillId="2" borderId="4" xfId="0" applyNumberFormat="1" applyFont="1" applyFill="1" applyBorder="1" applyAlignment="1">
      <alignment horizontal="left"/>
    </xf>
    <xf numFmtId="169" fontId="3" fillId="2" borderId="4" xfId="0" applyNumberFormat="1" applyFont="1" applyFill="1" applyBorder="1" applyAlignment="1">
      <alignment horizontal="left" vertical="center"/>
    </xf>
    <xf numFmtId="0" fontId="5" fillId="2" borderId="4" xfId="2" applyFont="1" applyFill="1" applyBorder="1" applyAlignment="1">
      <alignment horizontal="left" vertical="center"/>
    </xf>
    <xf numFmtId="169" fontId="5" fillId="2" borderId="4" xfId="1" applyNumberFormat="1" applyFont="1" applyFill="1" applyBorder="1" applyAlignment="1">
      <alignment horizontal="left" vertical="center"/>
    </xf>
    <xf numFmtId="172" fontId="3" fillId="3" borderId="4" xfId="0" applyNumberFormat="1" applyFont="1" applyFill="1" applyBorder="1" applyAlignment="1">
      <alignment horizontal="left"/>
    </xf>
    <xf numFmtId="172" fontId="11" fillId="3" borderId="4" xfId="0" applyNumberFormat="1" applyFont="1" applyFill="1" applyBorder="1" applyAlignment="1">
      <alignment horizontal="left" vertical="center"/>
    </xf>
    <xf numFmtId="0" fontId="3" fillId="3" borderId="4" xfId="0" applyNumberFormat="1" applyFont="1" applyFill="1" applyBorder="1" applyAlignment="1">
      <alignment horizontal="left" vertical="center"/>
    </xf>
    <xf numFmtId="0" fontId="11" fillId="3" borderId="4" xfId="0" applyFont="1" applyFill="1" applyBorder="1" applyAlignment="1">
      <alignment horizontal="left" vertical="center"/>
    </xf>
    <xf numFmtId="49" fontId="5"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14" fontId="3" fillId="0" borderId="4"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11" fillId="0" borderId="2" xfId="12" applyNumberFormat="1" applyFont="1" applyFill="1" applyBorder="1" applyAlignment="1">
      <alignment horizontal="left" vertical="center"/>
    </xf>
    <xf numFmtId="49" fontId="3" fillId="4" borderId="4" xfId="0" applyNumberFormat="1" applyFont="1" applyFill="1" applyBorder="1" applyAlignment="1">
      <alignment horizontal="left" vertical="center"/>
    </xf>
    <xf numFmtId="0" fontId="3" fillId="4" borderId="4" xfId="0" applyFont="1" applyFill="1" applyBorder="1" applyAlignment="1">
      <alignment horizontal="left" vertical="center"/>
    </xf>
    <xf numFmtId="0" fontId="3" fillId="4" borderId="4" xfId="0" applyNumberFormat="1" applyFont="1" applyFill="1" applyBorder="1" applyAlignment="1">
      <alignment horizontal="left" vertical="center"/>
    </xf>
    <xf numFmtId="14" fontId="3" fillId="4" borderId="4" xfId="0" applyNumberFormat="1" applyFont="1" applyFill="1" applyBorder="1" applyAlignment="1">
      <alignment horizontal="left" vertical="center"/>
    </xf>
    <xf numFmtId="49" fontId="3" fillId="4" borderId="8" xfId="0" applyNumberFormat="1" applyFont="1" applyFill="1" applyBorder="1" applyAlignment="1">
      <alignment horizontal="left" vertical="center"/>
    </xf>
    <xf numFmtId="49" fontId="3" fillId="4" borderId="1" xfId="0" applyNumberFormat="1" applyFont="1" applyFill="1" applyBorder="1" applyAlignment="1">
      <alignment horizontal="left" vertical="center"/>
    </xf>
    <xf numFmtId="49" fontId="3" fillId="4" borderId="14" xfId="0" applyNumberFormat="1" applyFont="1" applyFill="1" applyBorder="1" applyAlignment="1">
      <alignment horizontal="left" vertical="center"/>
    </xf>
    <xf numFmtId="0" fontId="3" fillId="4" borderId="1" xfId="0" applyFont="1" applyFill="1" applyBorder="1" applyAlignment="1">
      <alignment horizontal="left" vertical="center"/>
    </xf>
    <xf numFmtId="49" fontId="11" fillId="4" borderId="4" xfId="12" applyNumberFormat="1" applyFont="1" applyFill="1" applyBorder="1" applyAlignment="1">
      <alignment horizontal="left" vertical="center"/>
    </xf>
    <xf numFmtId="181" fontId="3" fillId="4" borderId="4" xfId="0" applyNumberFormat="1" applyFont="1" applyFill="1" applyBorder="1" applyAlignment="1">
      <alignment horizontal="left"/>
    </xf>
    <xf numFmtId="172" fontId="11" fillId="4" borderId="4" xfId="0" applyNumberFormat="1" applyFont="1" applyFill="1" applyBorder="1" applyAlignment="1">
      <alignment horizontal="left" vertical="center"/>
    </xf>
    <xf numFmtId="172" fontId="3" fillId="4" borderId="4" xfId="0" applyNumberFormat="1" applyFont="1" applyFill="1" applyBorder="1" applyAlignment="1">
      <alignment horizontal="left"/>
    </xf>
    <xf numFmtId="181" fontId="3" fillId="3" borderId="4" xfId="0" applyNumberFormat="1" applyFont="1" applyFill="1" applyBorder="1" applyAlignment="1">
      <alignment horizontal="left"/>
    </xf>
    <xf numFmtId="181" fontId="11" fillId="3" borderId="4" xfId="0" applyNumberFormat="1" applyFont="1" applyFill="1" applyBorder="1" applyAlignment="1">
      <alignment horizontal="left" vertical="center"/>
    </xf>
    <xf numFmtId="4" fontId="3" fillId="4" borderId="4" xfId="0" applyNumberFormat="1" applyFont="1" applyFill="1" applyBorder="1" applyAlignment="1">
      <alignment horizontal="left" vertical="center"/>
    </xf>
    <xf numFmtId="166" fontId="3" fillId="4" borderId="4" xfId="0" applyNumberFormat="1" applyFont="1" applyFill="1" applyBorder="1" applyAlignment="1">
      <alignment horizontal="left" vertical="center"/>
    </xf>
    <xf numFmtId="49" fontId="3" fillId="4" borderId="11" xfId="0" applyNumberFormat="1" applyFont="1" applyFill="1" applyBorder="1" applyAlignment="1">
      <alignment horizontal="left" vertical="center"/>
    </xf>
    <xf numFmtId="49" fontId="11" fillId="4" borderId="4"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1" fillId="4" borderId="4" xfId="0" applyNumberFormat="1" applyFont="1" applyFill="1" applyBorder="1" applyAlignment="1">
      <alignment horizontal="left" vertical="center"/>
    </xf>
    <xf numFmtId="49" fontId="11" fillId="4" borderId="2" xfId="12" applyNumberFormat="1" applyFont="1" applyFill="1" applyBorder="1" applyAlignment="1">
      <alignment horizontal="left" vertical="center"/>
    </xf>
    <xf numFmtId="1" fontId="11" fillId="4"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 xfId="0" applyNumberFormat="1" applyFont="1" applyFill="1" applyBorder="1" applyAlignment="1">
      <alignment horizontal="left" vertical="center"/>
    </xf>
  </cellXfs>
  <cellStyles count="25">
    <cellStyle name="Normal 2 3 2 2 2" xfId="4"/>
    <cellStyle name="Normal 3" xfId="14"/>
    <cellStyle name="Гиперссылка" xfId="23" builtinId="8"/>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4"/>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377"/>
  <sheetViews>
    <sheetView tabSelected="1" zoomScale="70" zoomScaleNormal="70" workbookViewId="0">
      <pane ySplit="16" topLeftCell="A17" activePane="bottomLeft" state="frozen"/>
      <selection pane="bottomLeft" activeCell="AZ51" sqref="AZ51"/>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11.140625" style="7" customWidth="1"/>
    <col min="31" max="32" width="16.7109375" style="7" customWidth="1"/>
    <col min="33" max="33" width="22.140625" style="7" customWidth="1"/>
    <col min="34" max="34" width="12.5703125" style="7" customWidth="1"/>
    <col min="35" max="35" width="20.140625" style="7" customWidth="1"/>
    <col min="36" max="37" width="17.28515625" style="7" customWidth="1"/>
    <col min="38" max="38" width="14.28515625" style="7" customWidth="1"/>
    <col min="39" max="40" width="17.28515625" style="7" customWidth="1"/>
    <col min="41" max="41" width="18.140625" style="7" customWidth="1"/>
    <col min="42" max="42" width="11.28515625" style="7" customWidth="1"/>
    <col min="43" max="45" width="17" style="7" customWidth="1"/>
    <col min="46" max="46" width="13.42578125" style="7" customWidth="1"/>
    <col min="47" max="47" width="17.42578125" style="7" customWidth="1"/>
    <col min="48" max="48" width="15" style="7" customWidth="1"/>
    <col min="49" max="49" width="18.42578125" style="7" customWidth="1"/>
    <col min="50" max="50" width="17.28515625" style="7" customWidth="1"/>
    <col min="51" max="51" width="20.28515625" style="7" customWidth="1"/>
    <col min="52" max="52" width="21.28515625" style="7" customWidth="1"/>
    <col min="53" max="53" width="15" style="4" customWidth="1"/>
    <col min="54" max="54" width="4.85546875" style="4" customWidth="1"/>
    <col min="55" max="63" width="4.42578125" style="4" customWidth="1"/>
    <col min="64" max="64" width="7.140625" style="4" customWidth="1"/>
    <col min="65" max="65" width="44.140625" style="4" customWidth="1"/>
    <col min="6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65" s="1" customFormat="1" ht="13.15" hidden="1" customHeight="1" x14ac:dyDescent="0.2">
      <c r="G1" s="6"/>
      <c r="H1" s="6"/>
      <c r="I1" s="6"/>
      <c r="J1" s="6"/>
      <c r="K1" s="6"/>
      <c r="L1" s="6"/>
      <c r="M1" s="6"/>
      <c r="N1" s="6"/>
      <c r="O1" s="106" t="s">
        <v>498</v>
      </c>
      <c r="P1" s="3"/>
      <c r="Q1" s="8"/>
      <c r="R1" s="8"/>
      <c r="S1" s="8"/>
      <c r="T1" s="8"/>
      <c r="U1" s="8"/>
      <c r="V1" s="8"/>
      <c r="W1" s="8"/>
      <c r="X1" s="8"/>
      <c r="Y1" s="8"/>
      <c r="Z1" s="8"/>
      <c r="AA1" s="6"/>
      <c r="AB1" s="6"/>
      <c r="AD1" s="9"/>
      <c r="AE1" s="9"/>
      <c r="AF1" s="9"/>
      <c r="AG1" s="9"/>
      <c r="AH1" s="9"/>
      <c r="AI1" s="9"/>
      <c r="AJ1" s="9"/>
      <c r="AK1" s="9"/>
      <c r="AL1" s="9"/>
      <c r="AM1" s="9"/>
      <c r="AN1" s="9"/>
      <c r="AO1" s="9"/>
      <c r="AP1" s="9"/>
      <c r="AQ1" s="9"/>
      <c r="AR1" s="9"/>
      <c r="AS1" s="9"/>
      <c r="AT1" s="9"/>
      <c r="AU1" s="9"/>
      <c r="AV1" s="9"/>
      <c r="AW1" s="9"/>
      <c r="AX1" s="9"/>
      <c r="AY1" s="2"/>
      <c r="AZ1" s="9"/>
      <c r="BA1" s="8"/>
      <c r="BB1" s="10"/>
      <c r="BD1" s="6"/>
      <c r="BL1" s="5"/>
    </row>
    <row r="2" spans="1:65" s="1" customFormat="1" ht="13.15" hidden="1" customHeight="1" x14ac:dyDescent="0.2">
      <c r="G2" s="6"/>
      <c r="H2" s="6"/>
      <c r="I2" s="6"/>
      <c r="J2" s="6"/>
      <c r="K2" s="6"/>
      <c r="L2" s="6"/>
      <c r="M2" s="6"/>
      <c r="N2" s="6"/>
      <c r="O2" s="107" t="s">
        <v>499</v>
      </c>
      <c r="P2" s="3"/>
      <c r="Q2" s="8"/>
      <c r="R2" s="8"/>
      <c r="S2" s="8"/>
      <c r="T2" s="8"/>
      <c r="U2" s="8"/>
      <c r="V2" s="8"/>
      <c r="W2" s="8"/>
      <c r="X2" s="8"/>
      <c r="Y2" s="8"/>
      <c r="Z2" s="8"/>
      <c r="AA2" s="6"/>
      <c r="AB2" s="6"/>
      <c r="AD2" s="9"/>
      <c r="AE2" s="9"/>
      <c r="AF2" s="9"/>
      <c r="AG2" s="9"/>
      <c r="AH2" s="9"/>
      <c r="AI2" s="9"/>
      <c r="AJ2" s="9"/>
      <c r="AK2" s="9"/>
      <c r="AL2" s="9"/>
      <c r="AM2" s="9"/>
      <c r="AN2" s="9"/>
      <c r="AO2" s="9"/>
      <c r="AP2" s="9"/>
      <c r="AQ2" s="9"/>
      <c r="AR2" s="9"/>
      <c r="AS2" s="9"/>
      <c r="AT2" s="9"/>
      <c r="AU2" s="9"/>
      <c r="AV2" s="9"/>
      <c r="AW2" s="9"/>
      <c r="AX2" s="9"/>
      <c r="AY2" s="2"/>
      <c r="AZ2" s="9"/>
      <c r="BA2" s="8"/>
      <c r="BB2" s="10"/>
      <c r="BD2" s="6"/>
      <c r="BL2" s="5"/>
    </row>
    <row r="3" spans="1:65" s="1" customFormat="1" ht="13.15" hidden="1" customHeight="1" x14ac:dyDescent="0.2">
      <c r="F3" s="3" t="s">
        <v>497</v>
      </c>
      <c r="G3" s="6"/>
      <c r="H3" s="6"/>
      <c r="I3" s="6"/>
      <c r="J3" s="6"/>
      <c r="K3" s="6"/>
      <c r="L3" s="6"/>
      <c r="M3" s="6"/>
      <c r="N3" s="6"/>
      <c r="O3" s="107" t="s">
        <v>593</v>
      </c>
      <c r="P3" s="3"/>
      <c r="Q3" s="8"/>
      <c r="R3" s="8"/>
      <c r="S3" s="8"/>
      <c r="T3" s="8"/>
      <c r="U3" s="8"/>
      <c r="V3" s="8"/>
      <c r="W3" s="8"/>
      <c r="X3" s="8"/>
      <c r="Y3" s="8"/>
      <c r="Z3" s="8"/>
      <c r="AA3" s="6"/>
      <c r="AB3" s="6"/>
      <c r="AD3" s="9"/>
      <c r="AE3" s="9"/>
      <c r="AF3" s="9"/>
      <c r="AG3" s="9"/>
      <c r="AH3" s="9"/>
      <c r="AI3" s="9"/>
      <c r="AJ3" s="9"/>
      <c r="AK3" s="9"/>
      <c r="AL3" s="9"/>
      <c r="AM3" s="9"/>
      <c r="AN3" s="9"/>
      <c r="AO3" s="9"/>
      <c r="AP3" s="9"/>
      <c r="AQ3" s="9"/>
      <c r="AR3" s="9"/>
      <c r="AS3" s="9"/>
      <c r="AT3" s="9"/>
      <c r="AU3" s="9"/>
      <c r="AV3" s="9"/>
      <c r="AW3" s="9"/>
      <c r="AX3" s="9"/>
      <c r="AY3" s="2"/>
      <c r="AZ3" s="9"/>
      <c r="BA3" s="8"/>
      <c r="BB3" s="10"/>
      <c r="BD3" s="6"/>
      <c r="BL3" s="5"/>
    </row>
    <row r="4" spans="1:65" s="1" customFormat="1" ht="13.15" hidden="1" customHeight="1" x14ac:dyDescent="0.2">
      <c r="G4" s="6"/>
      <c r="H4" s="6"/>
      <c r="I4" s="6"/>
      <c r="J4" s="6"/>
      <c r="K4" s="6"/>
      <c r="L4" s="6"/>
      <c r="M4" s="6"/>
      <c r="N4" s="6"/>
      <c r="O4" s="107" t="s">
        <v>948</v>
      </c>
      <c r="P4" s="3"/>
      <c r="Q4" s="8"/>
      <c r="R4" s="8"/>
      <c r="S4" s="8"/>
      <c r="T4" s="8"/>
      <c r="U4" s="8"/>
      <c r="V4" s="8"/>
      <c r="W4" s="8"/>
      <c r="X4" s="8"/>
      <c r="Y4" s="8"/>
      <c r="Z4" s="8"/>
      <c r="AA4" s="6"/>
      <c r="AB4" s="6"/>
      <c r="AD4" s="9"/>
      <c r="AE4" s="9"/>
      <c r="AF4" s="9"/>
      <c r="AG4" s="9"/>
      <c r="AH4" s="9"/>
      <c r="AI4" s="9"/>
      <c r="AJ4" s="9"/>
      <c r="AK4" s="9"/>
      <c r="AL4" s="9"/>
      <c r="AM4" s="9"/>
      <c r="AN4" s="9"/>
      <c r="AO4" s="9"/>
      <c r="AP4" s="9"/>
      <c r="AQ4" s="9"/>
      <c r="AR4" s="9"/>
      <c r="AS4" s="9"/>
      <c r="AT4" s="9"/>
      <c r="AU4" s="9"/>
      <c r="AV4" s="9"/>
      <c r="AW4" s="9"/>
      <c r="AX4" s="9"/>
      <c r="AY4" s="2"/>
      <c r="AZ4" s="9"/>
      <c r="BA4" s="8"/>
      <c r="BB4" s="10"/>
      <c r="BD4" s="6"/>
      <c r="BL4" s="5"/>
    </row>
    <row r="5" spans="1:65" s="1" customFormat="1" ht="13.15" hidden="1" customHeight="1" x14ac:dyDescent="0.2">
      <c r="G5" s="6"/>
      <c r="H5" s="6"/>
      <c r="I5" s="6"/>
      <c r="J5" s="6"/>
      <c r="K5" s="6"/>
      <c r="L5" s="6"/>
      <c r="M5" s="6"/>
      <c r="N5" s="6"/>
      <c r="O5" s="107" t="s">
        <v>955</v>
      </c>
      <c r="P5" s="3"/>
      <c r="Q5" s="8"/>
      <c r="R5" s="8"/>
      <c r="S5" s="8"/>
      <c r="T5" s="8"/>
      <c r="U5" s="8"/>
      <c r="V5" s="8"/>
      <c r="W5" s="8"/>
      <c r="X5" s="8"/>
      <c r="Y5" s="8"/>
      <c r="Z5" s="8"/>
      <c r="AA5" s="6"/>
      <c r="AB5" s="6"/>
      <c r="AD5" s="9"/>
      <c r="AE5" s="9"/>
      <c r="AF5" s="9"/>
      <c r="AG5" s="9"/>
      <c r="AH5" s="9"/>
      <c r="AI5" s="9"/>
      <c r="AJ5" s="9"/>
      <c r="AK5" s="9"/>
      <c r="AL5" s="9"/>
      <c r="AM5" s="9"/>
      <c r="AN5" s="9"/>
      <c r="AO5" s="9"/>
      <c r="AP5" s="9"/>
      <c r="AQ5" s="9"/>
      <c r="AR5" s="9"/>
      <c r="AS5" s="9"/>
      <c r="AT5" s="9"/>
      <c r="AU5" s="9"/>
      <c r="AV5" s="9"/>
      <c r="AW5" s="9"/>
      <c r="AX5" s="9"/>
      <c r="AY5" s="2"/>
      <c r="AZ5" s="9"/>
      <c r="BA5" s="8"/>
      <c r="BB5" s="10"/>
      <c r="BD5" s="6"/>
      <c r="BL5" s="5"/>
    </row>
    <row r="6" spans="1:65" s="1" customFormat="1" ht="13.15" hidden="1" customHeight="1" x14ac:dyDescent="0.2">
      <c r="G6" s="6"/>
      <c r="H6" s="6"/>
      <c r="I6" s="6"/>
      <c r="J6" s="6"/>
      <c r="K6" s="6"/>
      <c r="L6" s="6"/>
      <c r="M6" s="6"/>
      <c r="N6" s="6"/>
      <c r="O6" s="107" t="s">
        <v>956</v>
      </c>
      <c r="P6" s="3"/>
      <c r="Q6" s="8"/>
      <c r="R6" s="8"/>
      <c r="S6" s="8"/>
      <c r="T6" s="8"/>
      <c r="U6" s="8"/>
      <c r="V6" s="8"/>
      <c r="W6" s="8"/>
      <c r="X6" s="8"/>
      <c r="Y6" s="8"/>
      <c r="Z6" s="8"/>
      <c r="AA6" s="6"/>
      <c r="AB6" s="6"/>
      <c r="AD6" s="9"/>
      <c r="AE6" s="9"/>
      <c r="AF6" s="9"/>
      <c r="AG6" s="9"/>
      <c r="AH6" s="9"/>
      <c r="AI6" s="9"/>
      <c r="AJ6" s="9"/>
      <c r="AK6" s="9"/>
      <c r="AL6" s="9"/>
      <c r="AM6" s="9"/>
      <c r="AN6" s="9"/>
      <c r="AO6" s="9"/>
      <c r="AP6" s="9"/>
      <c r="AQ6" s="9"/>
      <c r="AR6" s="9"/>
      <c r="AS6" s="9"/>
      <c r="AT6" s="9"/>
      <c r="AU6" s="9"/>
      <c r="AV6" s="9"/>
      <c r="AW6" s="9"/>
      <c r="AX6" s="9"/>
      <c r="AY6" s="2"/>
      <c r="AZ6" s="9"/>
      <c r="BA6" s="8"/>
      <c r="BB6" s="10"/>
      <c r="BD6" s="6"/>
      <c r="BL6" s="5"/>
    </row>
    <row r="7" spans="1:65" s="1" customFormat="1" ht="13.15" hidden="1" customHeight="1" x14ac:dyDescent="0.2">
      <c r="G7" s="6"/>
      <c r="H7" s="6"/>
      <c r="I7" s="6"/>
      <c r="J7" s="6"/>
      <c r="K7" s="6"/>
      <c r="L7" s="6"/>
      <c r="M7" s="6"/>
      <c r="N7" s="6"/>
      <c r="O7" s="107" t="s">
        <v>990</v>
      </c>
      <c r="P7" s="3"/>
      <c r="Q7" s="8"/>
      <c r="R7" s="8"/>
      <c r="S7" s="8"/>
      <c r="T7" s="8"/>
      <c r="U7" s="8"/>
      <c r="V7" s="8"/>
      <c r="W7" s="8"/>
      <c r="X7" s="8"/>
      <c r="Y7" s="8"/>
      <c r="Z7" s="8"/>
      <c r="AA7" s="6"/>
      <c r="AB7" s="6"/>
      <c r="AD7" s="9"/>
      <c r="AE7" s="9"/>
      <c r="AF7" s="9"/>
      <c r="AG7" s="9"/>
      <c r="AH7" s="9"/>
      <c r="AI7" s="9"/>
      <c r="AJ7" s="9"/>
      <c r="AK7" s="9"/>
      <c r="AL7" s="9"/>
      <c r="AM7" s="9"/>
      <c r="AN7" s="9"/>
      <c r="AO7" s="9"/>
      <c r="AP7" s="9"/>
      <c r="AQ7" s="9"/>
      <c r="AR7" s="9"/>
      <c r="AS7" s="9"/>
      <c r="AT7" s="9"/>
      <c r="AU7" s="9"/>
      <c r="AV7" s="9"/>
      <c r="AW7" s="9"/>
      <c r="AX7" s="9"/>
      <c r="AY7" s="2"/>
      <c r="AZ7" s="9"/>
      <c r="BA7" s="8"/>
      <c r="BB7" s="10"/>
      <c r="BD7" s="6"/>
      <c r="BL7" s="5"/>
    </row>
    <row r="8" spans="1:65" s="1" customFormat="1" ht="13.15" hidden="1" customHeight="1" x14ac:dyDescent="0.2">
      <c r="G8" s="6"/>
      <c r="H8" s="6"/>
      <c r="I8" s="6"/>
      <c r="J8" s="6"/>
      <c r="K8" s="6"/>
      <c r="L8" s="6"/>
      <c r="M8" s="6"/>
      <c r="N8" s="6"/>
      <c r="O8" s="107" t="s">
        <v>997</v>
      </c>
      <c r="P8" s="3"/>
      <c r="Q8" s="8"/>
      <c r="R8" s="8"/>
      <c r="S8" s="8"/>
      <c r="T8" s="8"/>
      <c r="U8" s="8"/>
      <c r="V8" s="8"/>
      <c r="W8" s="8"/>
      <c r="X8" s="8"/>
      <c r="Y8" s="8"/>
      <c r="Z8" s="8"/>
      <c r="AA8" s="6"/>
      <c r="AB8" s="6"/>
      <c r="AD8" s="9"/>
      <c r="AE8" s="9"/>
      <c r="AF8" s="9"/>
      <c r="AG8" s="9"/>
      <c r="AH8" s="9"/>
      <c r="AI8" s="9"/>
      <c r="AJ8" s="9"/>
      <c r="AK8" s="9"/>
      <c r="AL8" s="9"/>
      <c r="AM8" s="9"/>
      <c r="AN8" s="9"/>
      <c r="AO8" s="9"/>
      <c r="AP8" s="9"/>
      <c r="AQ8" s="9"/>
      <c r="AR8" s="9"/>
      <c r="AS8" s="9"/>
      <c r="AT8" s="9"/>
      <c r="AU8" s="9"/>
      <c r="AV8" s="9"/>
      <c r="AW8" s="9"/>
      <c r="AX8" s="9"/>
      <c r="AY8" s="2"/>
      <c r="AZ8" s="9"/>
      <c r="BA8" s="8"/>
      <c r="BB8" s="10"/>
      <c r="BD8" s="6"/>
      <c r="BL8" s="5"/>
    </row>
    <row r="9" spans="1:65" s="1" customFormat="1" ht="13.15" hidden="1" customHeight="1" x14ac:dyDescent="0.2">
      <c r="G9" s="6"/>
      <c r="H9" s="6"/>
      <c r="I9" s="6"/>
      <c r="J9" s="6"/>
      <c r="K9" s="6"/>
      <c r="L9" s="6"/>
      <c r="M9" s="6"/>
      <c r="N9" s="6"/>
      <c r="O9" s="107" t="s">
        <v>998</v>
      </c>
      <c r="P9" s="3"/>
      <c r="Q9" s="8"/>
      <c r="R9" s="8"/>
      <c r="S9" s="8"/>
      <c r="T9" s="8"/>
      <c r="U9" s="8"/>
      <c r="V9" s="8"/>
      <c r="W9" s="8"/>
      <c r="X9" s="8"/>
      <c r="Y9" s="8"/>
      <c r="Z9" s="8"/>
      <c r="AA9" s="6"/>
      <c r="AB9" s="6"/>
      <c r="AD9" s="9"/>
      <c r="AE9" s="9"/>
      <c r="AF9" s="9"/>
      <c r="AG9" s="9"/>
      <c r="AH9" s="9"/>
      <c r="AI9" s="9"/>
      <c r="AJ9" s="9"/>
      <c r="AK9" s="9"/>
      <c r="AL9" s="9"/>
      <c r="AM9" s="9"/>
      <c r="AN9" s="9"/>
      <c r="AO9" s="9"/>
      <c r="AP9" s="9"/>
      <c r="AQ9" s="9"/>
      <c r="AR9" s="9"/>
      <c r="AS9" s="9"/>
      <c r="AT9" s="9"/>
      <c r="AU9" s="9"/>
      <c r="AV9" s="9"/>
      <c r="AW9" s="9"/>
      <c r="AX9" s="9"/>
      <c r="AY9" s="2"/>
      <c r="AZ9" s="9"/>
      <c r="BA9" s="8"/>
      <c r="BB9" s="10"/>
      <c r="BD9" s="6"/>
      <c r="BL9" s="5"/>
    </row>
    <row r="10" spans="1:65" s="1" customFormat="1" ht="12.75" hidden="1" x14ac:dyDescent="0.2">
      <c r="G10" s="6"/>
      <c r="H10" s="6"/>
      <c r="I10" s="6"/>
      <c r="J10" s="6"/>
      <c r="K10" s="6"/>
      <c r="L10" s="6"/>
      <c r="M10" s="6"/>
      <c r="N10" s="6"/>
      <c r="O10" s="107" t="s">
        <v>1000</v>
      </c>
      <c r="P10" s="3"/>
      <c r="Q10" s="8"/>
      <c r="R10" s="8"/>
      <c r="S10" s="8"/>
      <c r="T10" s="8"/>
      <c r="U10" s="8"/>
      <c r="V10" s="8"/>
      <c r="W10" s="8"/>
      <c r="X10" s="8"/>
      <c r="Y10" s="8"/>
      <c r="Z10" s="8"/>
      <c r="AA10" s="6"/>
      <c r="AB10" s="6"/>
      <c r="AD10" s="9"/>
      <c r="AE10" s="9"/>
      <c r="AF10" s="9"/>
      <c r="AG10" s="9"/>
      <c r="AH10" s="9"/>
      <c r="AI10" s="9"/>
      <c r="AJ10" s="9"/>
      <c r="AK10" s="9"/>
      <c r="AL10" s="9"/>
      <c r="AM10" s="9"/>
      <c r="AN10" s="9"/>
      <c r="AO10" s="9"/>
      <c r="AP10" s="9"/>
      <c r="AQ10" s="9"/>
      <c r="AR10" s="9"/>
      <c r="AS10" s="9"/>
      <c r="AT10" s="9"/>
      <c r="AU10" s="9"/>
      <c r="AV10" s="9"/>
      <c r="AW10" s="9"/>
      <c r="AX10" s="9"/>
      <c r="AY10" s="2"/>
      <c r="AZ10" s="9"/>
      <c r="BA10" s="8"/>
      <c r="BB10" s="10"/>
      <c r="BD10" s="6"/>
      <c r="BL10" s="5"/>
    </row>
    <row r="11" spans="1:65" s="1" customFormat="1" ht="12.75" hidden="1" x14ac:dyDescent="0.2">
      <c r="G11" s="6"/>
      <c r="H11" s="6"/>
      <c r="I11" s="6"/>
      <c r="J11" s="6"/>
      <c r="K11" s="6"/>
      <c r="L11" s="6"/>
      <c r="M11" s="6"/>
      <c r="N11" s="6"/>
      <c r="O11" s="107" t="s">
        <v>1014</v>
      </c>
      <c r="P11" s="3"/>
      <c r="Q11" s="8"/>
      <c r="R11" s="8"/>
      <c r="S11" s="8"/>
      <c r="T11" s="8"/>
      <c r="U11" s="8"/>
      <c r="V11" s="8"/>
      <c r="W11" s="8"/>
      <c r="X11" s="8"/>
      <c r="Y11" s="8"/>
      <c r="Z11" s="8"/>
      <c r="AA11" s="6"/>
      <c r="AB11" s="6"/>
      <c r="AD11" s="9"/>
      <c r="AE11" s="9"/>
      <c r="AF11" s="9"/>
      <c r="AG11" s="9"/>
      <c r="AH11" s="9"/>
      <c r="AI11" s="9"/>
      <c r="AJ11" s="9"/>
      <c r="AK11" s="9"/>
      <c r="AL11" s="9"/>
      <c r="AM11" s="9"/>
      <c r="AN11" s="9"/>
      <c r="AO11" s="9"/>
      <c r="AP11" s="9"/>
      <c r="AQ11" s="9"/>
      <c r="AR11" s="9"/>
      <c r="AS11" s="9"/>
      <c r="AT11" s="9"/>
      <c r="AU11" s="9"/>
      <c r="AV11" s="9"/>
      <c r="AW11" s="9"/>
      <c r="AX11" s="9"/>
      <c r="AY11" s="2"/>
      <c r="AZ11" s="9"/>
      <c r="BA11" s="8"/>
      <c r="BB11" s="10"/>
      <c r="BD11" s="6"/>
      <c r="BL11" s="5"/>
    </row>
    <row r="12" spans="1:65" s="11" customFormat="1" ht="13.15" customHeight="1" x14ac:dyDescent="0.2">
      <c r="A12" s="245" t="s">
        <v>0</v>
      </c>
      <c r="B12" s="247" t="s">
        <v>423</v>
      </c>
      <c r="C12" s="245" t="s">
        <v>271</v>
      </c>
      <c r="D12" s="245" t="s">
        <v>439</v>
      </c>
      <c r="E12" s="245" t="s">
        <v>263</v>
      </c>
      <c r="F12" s="245" t="s">
        <v>462</v>
      </c>
      <c r="G12" s="245" t="s">
        <v>143</v>
      </c>
      <c r="H12" s="247" t="s">
        <v>440</v>
      </c>
      <c r="I12" s="245" t="s">
        <v>144</v>
      </c>
      <c r="J12" s="245" t="s">
        <v>145</v>
      </c>
      <c r="K12" s="245" t="s">
        <v>1</v>
      </c>
      <c r="L12" s="245" t="s">
        <v>146</v>
      </c>
      <c r="M12" s="245" t="s">
        <v>6</v>
      </c>
      <c r="N12" s="245" t="s">
        <v>2</v>
      </c>
      <c r="O12" s="245" t="s">
        <v>147</v>
      </c>
      <c r="P12" s="245" t="s">
        <v>148</v>
      </c>
      <c r="Q12" s="245" t="s">
        <v>149</v>
      </c>
      <c r="R12" s="245" t="s">
        <v>150</v>
      </c>
      <c r="S12" s="245" t="s">
        <v>151</v>
      </c>
      <c r="T12" s="245" t="s">
        <v>152</v>
      </c>
      <c r="U12" s="245" t="s">
        <v>3</v>
      </c>
      <c r="V12" s="245" t="s">
        <v>153</v>
      </c>
      <c r="W12" s="245"/>
      <c r="X12" s="245"/>
      <c r="Y12" s="245" t="s">
        <v>154</v>
      </c>
      <c r="Z12" s="245"/>
      <c r="AA12" s="245"/>
      <c r="AB12" s="245" t="s">
        <v>155</v>
      </c>
      <c r="AC12" s="245" t="s">
        <v>156</v>
      </c>
      <c r="AD12" s="246" t="s">
        <v>157</v>
      </c>
      <c r="AE12" s="246"/>
      <c r="AF12" s="246"/>
      <c r="AG12" s="246"/>
      <c r="AH12" s="246" t="s">
        <v>158</v>
      </c>
      <c r="AI12" s="246"/>
      <c r="AJ12" s="246"/>
      <c r="AK12" s="246"/>
      <c r="AL12" s="246" t="s">
        <v>159</v>
      </c>
      <c r="AM12" s="246"/>
      <c r="AN12" s="246"/>
      <c r="AO12" s="246"/>
      <c r="AP12" s="246" t="s">
        <v>239</v>
      </c>
      <c r="AQ12" s="246"/>
      <c r="AR12" s="246"/>
      <c r="AS12" s="246"/>
      <c r="AT12" s="246" t="s">
        <v>240</v>
      </c>
      <c r="AU12" s="246"/>
      <c r="AV12" s="246"/>
      <c r="AW12" s="246"/>
      <c r="AX12" s="246" t="s">
        <v>160</v>
      </c>
      <c r="AY12" s="246"/>
      <c r="AZ12" s="246"/>
      <c r="BA12" s="245" t="s">
        <v>161</v>
      </c>
      <c r="BB12" s="245" t="s">
        <v>162</v>
      </c>
      <c r="BC12" s="245"/>
      <c r="BD12" s="245" t="s">
        <v>163</v>
      </c>
      <c r="BE12" s="245"/>
      <c r="BF12" s="245"/>
      <c r="BG12" s="245"/>
      <c r="BH12" s="245"/>
      <c r="BI12" s="245"/>
      <c r="BJ12" s="245"/>
      <c r="BK12" s="245"/>
      <c r="BL12" s="245"/>
      <c r="BM12" s="245" t="s">
        <v>7</v>
      </c>
    </row>
    <row r="13" spans="1:65" s="11" customFormat="1" ht="13.15" customHeight="1" x14ac:dyDescent="0.2">
      <c r="A13" s="245"/>
      <c r="B13" s="248"/>
      <c r="C13" s="245"/>
      <c r="D13" s="245"/>
      <c r="E13" s="245"/>
      <c r="F13" s="245"/>
      <c r="G13" s="245"/>
      <c r="H13" s="248"/>
      <c r="I13" s="245"/>
      <c r="J13" s="245"/>
      <c r="K13" s="245"/>
      <c r="L13" s="245"/>
      <c r="M13" s="245"/>
      <c r="N13" s="245"/>
      <c r="O13" s="245"/>
      <c r="P13" s="245"/>
      <c r="Q13" s="245"/>
      <c r="R13" s="245"/>
      <c r="S13" s="245"/>
      <c r="T13" s="245"/>
      <c r="U13" s="245"/>
      <c r="V13" s="218" t="s">
        <v>164</v>
      </c>
      <c r="W13" s="245" t="s">
        <v>165</v>
      </c>
      <c r="X13" s="245"/>
      <c r="Y13" s="245"/>
      <c r="Z13" s="245"/>
      <c r="AA13" s="245"/>
      <c r="AB13" s="245"/>
      <c r="AC13" s="245"/>
      <c r="AD13" s="246" t="s">
        <v>4</v>
      </c>
      <c r="AE13" s="246" t="s">
        <v>5</v>
      </c>
      <c r="AF13" s="246" t="s">
        <v>166</v>
      </c>
      <c r="AG13" s="246" t="s">
        <v>167</v>
      </c>
      <c r="AH13" s="246" t="s">
        <v>4</v>
      </c>
      <c r="AI13" s="246" t="s">
        <v>5</v>
      </c>
      <c r="AJ13" s="246" t="s">
        <v>166</v>
      </c>
      <c r="AK13" s="246" t="s">
        <v>167</v>
      </c>
      <c r="AL13" s="246" t="s">
        <v>4</v>
      </c>
      <c r="AM13" s="246" t="s">
        <v>5</v>
      </c>
      <c r="AN13" s="246" t="s">
        <v>166</v>
      </c>
      <c r="AO13" s="246" t="s">
        <v>167</v>
      </c>
      <c r="AP13" s="246" t="s">
        <v>4</v>
      </c>
      <c r="AQ13" s="246" t="s">
        <v>5</v>
      </c>
      <c r="AR13" s="246" t="s">
        <v>166</v>
      </c>
      <c r="AS13" s="246" t="s">
        <v>167</v>
      </c>
      <c r="AT13" s="246" t="s">
        <v>4</v>
      </c>
      <c r="AU13" s="246" t="s">
        <v>5</v>
      </c>
      <c r="AV13" s="246" t="s">
        <v>166</v>
      </c>
      <c r="AW13" s="246" t="s">
        <v>167</v>
      </c>
      <c r="AX13" s="246" t="s">
        <v>4</v>
      </c>
      <c r="AY13" s="246" t="s">
        <v>166</v>
      </c>
      <c r="AZ13" s="246" t="s">
        <v>167</v>
      </c>
      <c r="BA13" s="245"/>
      <c r="BB13" s="245" t="s">
        <v>168</v>
      </c>
      <c r="BC13" s="245" t="s">
        <v>169</v>
      </c>
      <c r="BD13" s="245" t="s">
        <v>170</v>
      </c>
      <c r="BE13" s="245"/>
      <c r="BF13" s="245"/>
      <c r="BG13" s="245" t="s">
        <v>171</v>
      </c>
      <c r="BH13" s="245"/>
      <c r="BI13" s="245"/>
      <c r="BJ13" s="245" t="s">
        <v>172</v>
      </c>
      <c r="BK13" s="245"/>
      <c r="BL13" s="245"/>
      <c r="BM13" s="245"/>
    </row>
    <row r="14" spans="1:65" s="12" customFormat="1" ht="13.15" customHeight="1" x14ac:dyDescent="0.2">
      <c r="A14" s="245"/>
      <c r="B14" s="249"/>
      <c r="C14" s="245"/>
      <c r="D14" s="245"/>
      <c r="E14" s="245"/>
      <c r="F14" s="245"/>
      <c r="G14" s="245"/>
      <c r="H14" s="249"/>
      <c r="I14" s="245"/>
      <c r="J14" s="245"/>
      <c r="K14" s="245"/>
      <c r="L14" s="245"/>
      <c r="M14" s="245"/>
      <c r="N14" s="245"/>
      <c r="O14" s="245"/>
      <c r="P14" s="245"/>
      <c r="Q14" s="245"/>
      <c r="R14" s="245"/>
      <c r="S14" s="245"/>
      <c r="T14" s="245"/>
      <c r="U14" s="245"/>
      <c r="V14" s="218" t="s">
        <v>173</v>
      </c>
      <c r="W14" s="218" t="s">
        <v>174</v>
      </c>
      <c r="X14" s="218" t="s">
        <v>173</v>
      </c>
      <c r="Y14" s="218" t="s">
        <v>175</v>
      </c>
      <c r="Z14" s="218" t="s">
        <v>176</v>
      </c>
      <c r="AA14" s="218" t="s">
        <v>177</v>
      </c>
      <c r="AB14" s="245"/>
      <c r="AC14" s="245"/>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5"/>
      <c r="BB14" s="245"/>
      <c r="BC14" s="245"/>
      <c r="BD14" s="218" t="s">
        <v>178</v>
      </c>
      <c r="BE14" s="218" t="s">
        <v>179</v>
      </c>
      <c r="BF14" s="218" t="s">
        <v>180</v>
      </c>
      <c r="BG14" s="218" t="s">
        <v>178</v>
      </c>
      <c r="BH14" s="218" t="s">
        <v>179</v>
      </c>
      <c r="BI14" s="218" t="s">
        <v>180</v>
      </c>
      <c r="BJ14" s="218" t="s">
        <v>178</v>
      </c>
      <c r="BK14" s="218" t="s">
        <v>179</v>
      </c>
      <c r="BL14" s="218" t="s">
        <v>180</v>
      </c>
      <c r="BM14" s="245"/>
    </row>
    <row r="15" spans="1:65" s="12" customFormat="1" ht="13.15" customHeight="1" x14ac:dyDescent="0.2">
      <c r="A15" s="208"/>
      <c r="B15" s="208"/>
      <c r="C15" s="208" t="s">
        <v>181</v>
      </c>
      <c r="D15" s="208" t="s">
        <v>182</v>
      </c>
      <c r="E15" s="208" t="s">
        <v>183</v>
      </c>
      <c r="F15" s="218" t="s">
        <v>184</v>
      </c>
      <c r="G15" s="208" t="s">
        <v>185</v>
      </c>
      <c r="H15" s="208"/>
      <c r="I15" s="218" t="s">
        <v>186</v>
      </c>
      <c r="J15" s="208" t="s">
        <v>187</v>
      </c>
      <c r="K15" s="218" t="s">
        <v>188</v>
      </c>
      <c r="L15" s="208" t="s">
        <v>189</v>
      </c>
      <c r="M15" s="218" t="s">
        <v>190</v>
      </c>
      <c r="N15" s="208" t="s">
        <v>191</v>
      </c>
      <c r="O15" s="218" t="s">
        <v>192</v>
      </c>
      <c r="P15" s="208" t="s">
        <v>193</v>
      </c>
      <c r="Q15" s="218" t="s">
        <v>194</v>
      </c>
      <c r="R15" s="208" t="s">
        <v>195</v>
      </c>
      <c r="S15" s="218" t="s">
        <v>196</v>
      </c>
      <c r="T15" s="208" t="s">
        <v>197</v>
      </c>
      <c r="U15" s="218" t="s">
        <v>198</v>
      </c>
      <c r="V15" s="208" t="s">
        <v>199</v>
      </c>
      <c r="W15" s="218" t="s">
        <v>200</v>
      </c>
      <c r="X15" s="208" t="s">
        <v>201</v>
      </c>
      <c r="Y15" s="218" t="s">
        <v>202</v>
      </c>
      <c r="Z15" s="208" t="s">
        <v>203</v>
      </c>
      <c r="AA15" s="218" t="s">
        <v>204</v>
      </c>
      <c r="AB15" s="208" t="s">
        <v>205</v>
      </c>
      <c r="AC15" s="218" t="s">
        <v>206</v>
      </c>
      <c r="AD15" s="208" t="s">
        <v>207</v>
      </c>
      <c r="AE15" s="218" t="s">
        <v>208</v>
      </c>
      <c r="AF15" s="208" t="s">
        <v>209</v>
      </c>
      <c r="AG15" s="218" t="s">
        <v>210</v>
      </c>
      <c r="AH15" s="208" t="s">
        <v>211</v>
      </c>
      <c r="AI15" s="218" t="s">
        <v>212</v>
      </c>
      <c r="AJ15" s="208" t="s">
        <v>213</v>
      </c>
      <c r="AK15" s="218" t="s">
        <v>214</v>
      </c>
      <c r="AL15" s="208" t="s">
        <v>215</v>
      </c>
      <c r="AM15" s="218" t="s">
        <v>216</v>
      </c>
      <c r="AN15" s="208" t="s">
        <v>217</v>
      </c>
      <c r="AO15" s="218" t="s">
        <v>218</v>
      </c>
      <c r="AP15" s="208" t="s">
        <v>219</v>
      </c>
      <c r="AQ15" s="218" t="s">
        <v>220</v>
      </c>
      <c r="AR15" s="208" t="s">
        <v>221</v>
      </c>
      <c r="AS15" s="218" t="s">
        <v>222</v>
      </c>
      <c r="AT15" s="208" t="s">
        <v>223</v>
      </c>
      <c r="AU15" s="218" t="s">
        <v>224</v>
      </c>
      <c r="AV15" s="208" t="s">
        <v>225</v>
      </c>
      <c r="AW15" s="218" t="s">
        <v>226</v>
      </c>
      <c r="AX15" s="208" t="s">
        <v>227</v>
      </c>
      <c r="AY15" s="218" t="s">
        <v>228</v>
      </c>
      <c r="AZ15" s="208" t="s">
        <v>229</v>
      </c>
      <c r="BA15" s="218" t="s">
        <v>230</v>
      </c>
      <c r="BB15" s="208" t="s">
        <v>253</v>
      </c>
      <c r="BC15" s="218" t="s">
        <v>254</v>
      </c>
      <c r="BD15" s="208" t="s">
        <v>255</v>
      </c>
      <c r="BE15" s="218" t="s">
        <v>252</v>
      </c>
      <c r="BF15" s="208" t="s">
        <v>256</v>
      </c>
      <c r="BG15" s="218" t="s">
        <v>257</v>
      </c>
      <c r="BH15" s="208" t="s">
        <v>258</v>
      </c>
      <c r="BI15" s="218" t="s">
        <v>259</v>
      </c>
      <c r="BJ15" s="208" t="s">
        <v>260</v>
      </c>
      <c r="BK15" s="218" t="s">
        <v>243</v>
      </c>
      <c r="BL15" s="208" t="s">
        <v>261</v>
      </c>
      <c r="BM15" s="218" t="s">
        <v>262</v>
      </c>
    </row>
    <row r="16" spans="1:65" ht="13.15" customHeight="1" x14ac:dyDescent="0.2">
      <c r="A16" s="209"/>
      <c r="B16" s="209"/>
      <c r="C16" s="209"/>
      <c r="D16" s="209"/>
      <c r="E16" s="209"/>
      <c r="F16" s="218" t="s">
        <v>237</v>
      </c>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1"/>
      <c r="AZ16" s="211"/>
      <c r="BA16" s="209"/>
      <c r="BB16" s="209"/>
      <c r="BC16" s="209"/>
      <c r="BD16" s="209"/>
      <c r="BE16" s="209"/>
      <c r="BF16" s="209"/>
      <c r="BG16" s="209"/>
      <c r="BH16" s="209"/>
      <c r="BI16" s="209"/>
      <c r="BJ16" s="209"/>
      <c r="BK16" s="209"/>
      <c r="BL16" s="209"/>
      <c r="BM16" s="209"/>
    </row>
    <row r="17" spans="1:66" s="6" customFormat="1" ht="12.75" customHeight="1" x14ac:dyDescent="0.2">
      <c r="A17" s="13" t="s">
        <v>275</v>
      </c>
      <c r="B17" s="23" t="s">
        <v>425</v>
      </c>
      <c r="C17" s="14"/>
      <c r="D17" s="26"/>
      <c r="E17" s="87"/>
      <c r="F17" s="26" t="s">
        <v>15</v>
      </c>
      <c r="G17" s="13" t="s">
        <v>281</v>
      </c>
      <c r="H17" s="16">
        <v>270006612</v>
      </c>
      <c r="I17" s="13" t="s">
        <v>64</v>
      </c>
      <c r="J17" s="13" t="s">
        <v>282</v>
      </c>
      <c r="K17" s="14" t="s">
        <v>25</v>
      </c>
      <c r="L17" s="26"/>
      <c r="M17" s="26" t="s">
        <v>60</v>
      </c>
      <c r="N17" s="87">
        <v>30</v>
      </c>
      <c r="O17" s="87">
        <v>230000000</v>
      </c>
      <c r="P17" s="16" t="s">
        <v>233</v>
      </c>
      <c r="Q17" s="14" t="s">
        <v>272</v>
      </c>
      <c r="R17" s="26" t="s">
        <v>234</v>
      </c>
      <c r="S17" s="87">
        <v>230000000</v>
      </c>
      <c r="T17" s="26" t="s">
        <v>283</v>
      </c>
      <c r="U17" s="26" t="s">
        <v>11</v>
      </c>
      <c r="V17" s="14"/>
      <c r="W17" s="15" t="s">
        <v>264</v>
      </c>
      <c r="X17" s="15" t="s">
        <v>284</v>
      </c>
      <c r="Y17" s="87">
        <v>30</v>
      </c>
      <c r="Z17" s="87">
        <v>60</v>
      </c>
      <c r="AA17" s="86">
        <v>10</v>
      </c>
      <c r="AB17" s="26" t="s">
        <v>285</v>
      </c>
      <c r="AC17" s="15" t="s">
        <v>236</v>
      </c>
      <c r="AD17" s="60">
        <v>36728</v>
      </c>
      <c r="AE17" s="60">
        <v>293.08999999999997</v>
      </c>
      <c r="AF17" s="50">
        <f>AE17*AD17</f>
        <v>10764609.52</v>
      </c>
      <c r="AG17" s="50">
        <f t="shared" ref="AG17:AG60" si="0">AF17*1.12</f>
        <v>12056362.6624</v>
      </c>
      <c r="AH17" s="53">
        <v>24982</v>
      </c>
      <c r="AI17" s="61">
        <v>303.33999999999997</v>
      </c>
      <c r="AJ17" s="50">
        <f>AI17*AH17</f>
        <v>7578039.879999999</v>
      </c>
      <c r="AK17" s="50">
        <f t="shared" ref="AK17:AK60" si="1">AJ17*1.12</f>
        <v>8487404.6655999999</v>
      </c>
      <c r="AL17" s="53">
        <v>24982</v>
      </c>
      <c r="AM17" s="62">
        <v>313.95999999999998</v>
      </c>
      <c r="AN17" s="50">
        <f>AM17*AL17</f>
        <v>7843348.7199999997</v>
      </c>
      <c r="AO17" s="50">
        <f t="shared" ref="AO17:AO60" si="2">AN17*1.12</f>
        <v>8784550.5664000008</v>
      </c>
      <c r="AP17" s="53">
        <v>24982</v>
      </c>
      <c r="AQ17" s="62">
        <v>324.95</v>
      </c>
      <c r="AR17" s="50">
        <f>AQ17*AP17</f>
        <v>8117900.8999999994</v>
      </c>
      <c r="AS17" s="50">
        <f t="shared" ref="AS17:AS60" si="3">AR17*1.12</f>
        <v>9092049.0079999994</v>
      </c>
      <c r="AT17" s="53">
        <v>24982</v>
      </c>
      <c r="AU17" s="63">
        <v>336.32</v>
      </c>
      <c r="AV17" s="50">
        <f>AU17*AT17</f>
        <v>8401946.2400000002</v>
      </c>
      <c r="AW17" s="50">
        <f t="shared" ref="AW17:AW60" si="4">AV17*1.12</f>
        <v>9410179.7888000011</v>
      </c>
      <c r="AX17" s="53">
        <v>136656</v>
      </c>
      <c r="AY17" s="50">
        <v>0</v>
      </c>
      <c r="AZ17" s="50">
        <v>0</v>
      </c>
      <c r="BA17" s="14" t="s">
        <v>245</v>
      </c>
      <c r="BB17" s="14"/>
      <c r="BC17" s="26"/>
      <c r="BD17" s="26"/>
      <c r="BE17" s="14"/>
      <c r="BF17" s="14" t="s">
        <v>286</v>
      </c>
      <c r="BG17" s="26"/>
      <c r="BH17" s="14"/>
      <c r="BI17" s="14"/>
      <c r="BJ17" s="14"/>
      <c r="BK17" s="14"/>
      <c r="BL17" s="26"/>
      <c r="BM17" s="26" t="s">
        <v>984</v>
      </c>
    </row>
    <row r="18" spans="1:66" s="6" customFormat="1" ht="12.75" customHeight="1" x14ac:dyDescent="0.2">
      <c r="A18" s="13" t="s">
        <v>275</v>
      </c>
      <c r="B18" s="23" t="s">
        <v>425</v>
      </c>
      <c r="C18" s="14"/>
      <c r="D18" s="26"/>
      <c r="E18" s="87"/>
      <c r="F18" s="26" t="s">
        <v>16</v>
      </c>
      <c r="G18" s="13" t="s">
        <v>281</v>
      </c>
      <c r="H18" s="16">
        <v>270006772</v>
      </c>
      <c r="I18" s="13" t="s">
        <v>64</v>
      </c>
      <c r="J18" s="13" t="s">
        <v>282</v>
      </c>
      <c r="K18" s="14" t="s">
        <v>25</v>
      </c>
      <c r="L18" s="26"/>
      <c r="M18" s="26" t="s">
        <v>60</v>
      </c>
      <c r="N18" s="87">
        <v>30</v>
      </c>
      <c r="O18" s="87">
        <v>230000000</v>
      </c>
      <c r="P18" s="16" t="s">
        <v>233</v>
      </c>
      <c r="Q18" s="14" t="s">
        <v>272</v>
      </c>
      <c r="R18" s="26" t="s">
        <v>234</v>
      </c>
      <c r="S18" s="87">
        <v>230000000</v>
      </c>
      <c r="T18" s="26" t="s">
        <v>283</v>
      </c>
      <c r="U18" s="26" t="s">
        <v>11</v>
      </c>
      <c r="V18" s="14"/>
      <c r="W18" s="15" t="s">
        <v>264</v>
      </c>
      <c r="X18" s="15" t="s">
        <v>284</v>
      </c>
      <c r="Y18" s="87">
        <v>30</v>
      </c>
      <c r="Z18" s="87">
        <v>60</v>
      </c>
      <c r="AA18" s="86">
        <v>10</v>
      </c>
      <c r="AB18" s="26" t="s">
        <v>285</v>
      </c>
      <c r="AC18" s="15" t="s">
        <v>236</v>
      </c>
      <c r="AD18" s="60">
        <v>30189</v>
      </c>
      <c r="AE18" s="60">
        <v>1174.78</v>
      </c>
      <c r="AF18" s="50">
        <f t="shared" ref="AF18:AF60" si="5">AE18*AD18</f>
        <v>35465433.420000002</v>
      </c>
      <c r="AG18" s="50">
        <f t="shared" si="0"/>
        <v>39721285.430400006</v>
      </c>
      <c r="AH18" s="53">
        <v>25767</v>
      </c>
      <c r="AI18" s="61">
        <v>1215.8800000000001</v>
      </c>
      <c r="AJ18" s="50">
        <f t="shared" ref="AJ18:AJ59" si="6">AI18*AH18</f>
        <v>31329579.960000005</v>
      </c>
      <c r="AK18" s="50">
        <f t="shared" si="1"/>
        <v>35089129.555200011</v>
      </c>
      <c r="AL18" s="53">
        <v>25767</v>
      </c>
      <c r="AM18" s="62">
        <v>1258.45</v>
      </c>
      <c r="AN18" s="50">
        <f t="shared" ref="AN18:AN60" si="7">AM18*AL18</f>
        <v>32426481.150000002</v>
      </c>
      <c r="AO18" s="50">
        <f t="shared" si="2"/>
        <v>36317658.888000004</v>
      </c>
      <c r="AP18" s="53">
        <v>25767</v>
      </c>
      <c r="AQ18" s="62">
        <v>1302.49</v>
      </c>
      <c r="AR18" s="50">
        <f t="shared" ref="AR18:AR60" si="8">AQ18*AP18</f>
        <v>33561259.829999998</v>
      </c>
      <c r="AS18" s="50">
        <f t="shared" si="3"/>
        <v>37588611.009599999</v>
      </c>
      <c r="AT18" s="53">
        <v>25767</v>
      </c>
      <c r="AU18" s="63">
        <v>1348.08</v>
      </c>
      <c r="AV18" s="50">
        <f t="shared" ref="AV18:AV60" si="9">AU18*AT18</f>
        <v>34735977.359999999</v>
      </c>
      <c r="AW18" s="50">
        <f t="shared" si="4"/>
        <v>38904294.643200003</v>
      </c>
      <c r="AX18" s="53">
        <v>133257</v>
      </c>
      <c r="AY18" s="50">
        <v>0</v>
      </c>
      <c r="AZ18" s="50">
        <v>0</v>
      </c>
      <c r="BA18" s="14" t="s">
        <v>245</v>
      </c>
      <c r="BB18" s="14"/>
      <c r="BC18" s="26"/>
      <c r="BD18" s="26"/>
      <c r="BE18" s="14"/>
      <c r="BF18" s="14" t="s">
        <v>287</v>
      </c>
      <c r="BG18" s="26"/>
      <c r="BH18" s="14"/>
      <c r="BI18" s="14"/>
      <c r="BJ18" s="14"/>
      <c r="BK18" s="14"/>
      <c r="BL18" s="26"/>
      <c r="BM18" s="26" t="s">
        <v>984</v>
      </c>
    </row>
    <row r="19" spans="1:66" s="6" customFormat="1" ht="12.75" customHeight="1" x14ac:dyDescent="0.2">
      <c r="A19" s="13" t="s">
        <v>275</v>
      </c>
      <c r="B19" s="23" t="s">
        <v>425</v>
      </c>
      <c r="C19" s="14"/>
      <c r="D19" s="26"/>
      <c r="E19" s="87"/>
      <c r="F19" s="26" t="s">
        <v>12</v>
      </c>
      <c r="G19" s="13" t="s">
        <v>288</v>
      </c>
      <c r="H19" s="16">
        <v>270006774</v>
      </c>
      <c r="I19" s="13" t="s">
        <v>64</v>
      </c>
      <c r="J19" s="13" t="s">
        <v>289</v>
      </c>
      <c r="K19" s="14" t="s">
        <v>25</v>
      </c>
      <c r="L19" s="26"/>
      <c r="M19" s="26" t="s">
        <v>60</v>
      </c>
      <c r="N19" s="87">
        <v>30</v>
      </c>
      <c r="O19" s="87">
        <v>230000000</v>
      </c>
      <c r="P19" s="16" t="s">
        <v>233</v>
      </c>
      <c r="Q19" s="14" t="s">
        <v>272</v>
      </c>
      <c r="R19" s="26" t="s">
        <v>234</v>
      </c>
      <c r="S19" s="87">
        <v>230000000</v>
      </c>
      <c r="T19" s="26" t="s">
        <v>283</v>
      </c>
      <c r="U19" s="26" t="s">
        <v>11</v>
      </c>
      <c r="V19" s="14"/>
      <c r="W19" s="15" t="s">
        <v>264</v>
      </c>
      <c r="X19" s="15" t="s">
        <v>284</v>
      </c>
      <c r="Y19" s="87">
        <v>30</v>
      </c>
      <c r="Z19" s="87">
        <v>60</v>
      </c>
      <c r="AA19" s="86">
        <v>10</v>
      </c>
      <c r="AB19" s="26" t="s">
        <v>285</v>
      </c>
      <c r="AC19" s="15" t="s">
        <v>236</v>
      </c>
      <c r="AD19" s="60">
        <v>39313</v>
      </c>
      <c r="AE19" s="60">
        <v>105</v>
      </c>
      <c r="AF19" s="50">
        <f t="shared" si="5"/>
        <v>4127865</v>
      </c>
      <c r="AG19" s="50">
        <f t="shared" si="0"/>
        <v>4623208.8000000007</v>
      </c>
      <c r="AH19" s="53">
        <v>33742</v>
      </c>
      <c r="AI19" s="61">
        <v>108.66</v>
      </c>
      <c r="AJ19" s="50">
        <f t="shared" si="6"/>
        <v>3666405.7199999997</v>
      </c>
      <c r="AK19" s="50">
        <f t="shared" si="1"/>
        <v>4106374.4064000002</v>
      </c>
      <c r="AL19" s="53">
        <v>33742</v>
      </c>
      <c r="AM19" s="62">
        <v>112.47</v>
      </c>
      <c r="AN19" s="50">
        <f t="shared" si="7"/>
        <v>3794962.7399999998</v>
      </c>
      <c r="AO19" s="50">
        <f t="shared" si="2"/>
        <v>4250358.2687999997</v>
      </c>
      <c r="AP19" s="53">
        <v>33742</v>
      </c>
      <c r="AQ19" s="62">
        <v>116.41</v>
      </c>
      <c r="AR19" s="50">
        <f t="shared" si="8"/>
        <v>3927906.2199999997</v>
      </c>
      <c r="AS19" s="50">
        <f t="shared" si="3"/>
        <v>4399254.9664000003</v>
      </c>
      <c r="AT19" s="53">
        <v>33742</v>
      </c>
      <c r="AU19" s="63">
        <v>120.48</v>
      </c>
      <c r="AV19" s="50">
        <f t="shared" si="9"/>
        <v>4065236.16</v>
      </c>
      <c r="AW19" s="50">
        <f t="shared" si="4"/>
        <v>4553064.4992000004</v>
      </c>
      <c r="AX19" s="53">
        <v>174281</v>
      </c>
      <c r="AY19" s="50">
        <v>0</v>
      </c>
      <c r="AZ19" s="50">
        <v>0</v>
      </c>
      <c r="BA19" s="14" t="s">
        <v>245</v>
      </c>
      <c r="BB19" s="14"/>
      <c r="BC19" s="26"/>
      <c r="BD19" s="26"/>
      <c r="BE19" s="14"/>
      <c r="BF19" s="14" t="s">
        <v>290</v>
      </c>
      <c r="BG19" s="26"/>
      <c r="BH19" s="14"/>
      <c r="BI19" s="14"/>
      <c r="BJ19" s="14"/>
      <c r="BK19" s="14"/>
      <c r="BL19" s="26"/>
      <c r="BM19" s="26" t="s">
        <v>984</v>
      </c>
    </row>
    <row r="20" spans="1:66" s="6" customFormat="1" ht="12.75" customHeight="1" x14ac:dyDescent="0.2">
      <c r="A20" s="13" t="s">
        <v>275</v>
      </c>
      <c r="B20" s="23" t="s">
        <v>425</v>
      </c>
      <c r="C20" s="14"/>
      <c r="D20" s="92" t="s">
        <v>12</v>
      </c>
      <c r="E20" s="87"/>
      <c r="F20" s="26" t="s">
        <v>13</v>
      </c>
      <c r="G20" s="13" t="s">
        <v>288</v>
      </c>
      <c r="H20" s="16">
        <v>270008131</v>
      </c>
      <c r="I20" s="13" t="s">
        <v>64</v>
      </c>
      <c r="J20" s="13" t="s">
        <v>289</v>
      </c>
      <c r="K20" s="14" t="s">
        <v>25</v>
      </c>
      <c r="L20" s="26"/>
      <c r="M20" s="26" t="s">
        <v>60</v>
      </c>
      <c r="N20" s="87">
        <v>30</v>
      </c>
      <c r="O20" s="87">
        <v>230000000</v>
      </c>
      <c r="P20" s="16" t="s">
        <v>233</v>
      </c>
      <c r="Q20" s="14" t="s">
        <v>272</v>
      </c>
      <c r="R20" s="26" t="s">
        <v>234</v>
      </c>
      <c r="S20" s="87">
        <v>230000000</v>
      </c>
      <c r="T20" s="26" t="s">
        <v>283</v>
      </c>
      <c r="U20" s="26" t="s">
        <v>11</v>
      </c>
      <c r="V20" s="14"/>
      <c r="W20" s="15" t="s">
        <v>264</v>
      </c>
      <c r="X20" s="15" t="s">
        <v>284</v>
      </c>
      <c r="Y20" s="87">
        <v>30</v>
      </c>
      <c r="Z20" s="87">
        <v>60</v>
      </c>
      <c r="AA20" s="86">
        <v>10</v>
      </c>
      <c r="AB20" s="26" t="s">
        <v>285</v>
      </c>
      <c r="AC20" s="15" t="s">
        <v>236</v>
      </c>
      <c r="AD20" s="60">
        <v>25852</v>
      </c>
      <c r="AE20" s="60">
        <v>640</v>
      </c>
      <c r="AF20" s="50">
        <f t="shared" si="5"/>
        <v>16545280</v>
      </c>
      <c r="AG20" s="50">
        <f t="shared" si="0"/>
        <v>18530713.600000001</v>
      </c>
      <c r="AH20" s="53">
        <v>22000</v>
      </c>
      <c r="AI20" s="61">
        <v>662.4</v>
      </c>
      <c r="AJ20" s="50">
        <f t="shared" si="6"/>
        <v>14572800</v>
      </c>
      <c r="AK20" s="50">
        <f t="shared" si="1"/>
        <v>16321536.000000002</v>
      </c>
      <c r="AL20" s="53">
        <v>22000</v>
      </c>
      <c r="AM20" s="62">
        <v>685.58</v>
      </c>
      <c r="AN20" s="50">
        <f t="shared" si="7"/>
        <v>15082760</v>
      </c>
      <c r="AO20" s="50">
        <f t="shared" si="2"/>
        <v>16892691.200000003</v>
      </c>
      <c r="AP20" s="53">
        <v>22000</v>
      </c>
      <c r="AQ20" s="62">
        <v>709.57</v>
      </c>
      <c r="AR20" s="50">
        <f t="shared" si="8"/>
        <v>15610540.000000002</v>
      </c>
      <c r="AS20" s="50">
        <f t="shared" si="3"/>
        <v>17483804.800000004</v>
      </c>
      <c r="AT20" s="53">
        <v>22000</v>
      </c>
      <c r="AU20" s="63">
        <v>734.41</v>
      </c>
      <c r="AV20" s="50">
        <f t="shared" si="9"/>
        <v>16157020</v>
      </c>
      <c r="AW20" s="50">
        <f t="shared" si="4"/>
        <v>18095862.400000002</v>
      </c>
      <c r="AX20" s="53">
        <v>113852</v>
      </c>
      <c r="AY20" s="50">
        <v>0</v>
      </c>
      <c r="AZ20" s="50">
        <v>0</v>
      </c>
      <c r="BA20" s="14" t="s">
        <v>245</v>
      </c>
      <c r="BB20" s="26"/>
      <c r="BC20" s="26"/>
      <c r="BD20" s="26"/>
      <c r="BE20" s="26"/>
      <c r="BF20" s="26" t="s">
        <v>291</v>
      </c>
      <c r="BG20" s="26"/>
      <c r="BH20" s="14"/>
      <c r="BI20" s="14"/>
      <c r="BJ20" s="14"/>
      <c r="BK20" s="14"/>
      <c r="BL20" s="26"/>
      <c r="BM20" s="26"/>
    </row>
    <row r="21" spans="1:66" s="108" customFormat="1" ht="12.75" customHeight="1" x14ac:dyDescent="0.2">
      <c r="A21" s="13" t="s">
        <v>275</v>
      </c>
      <c r="B21" s="69" t="s">
        <v>425</v>
      </c>
      <c r="C21" s="13"/>
      <c r="D21" s="92" t="s">
        <v>665</v>
      </c>
      <c r="E21" s="88"/>
      <c r="F21" s="69" t="s">
        <v>13</v>
      </c>
      <c r="G21" s="13" t="s">
        <v>288</v>
      </c>
      <c r="H21" s="13">
        <v>270008131</v>
      </c>
      <c r="I21" s="13" t="s">
        <v>64</v>
      </c>
      <c r="J21" s="13" t="s">
        <v>289</v>
      </c>
      <c r="K21" s="13" t="s">
        <v>25</v>
      </c>
      <c r="L21" s="69"/>
      <c r="M21" s="69"/>
      <c r="N21" s="88">
        <v>0</v>
      </c>
      <c r="O21" s="88">
        <v>230000000</v>
      </c>
      <c r="P21" s="16" t="s">
        <v>233</v>
      </c>
      <c r="Q21" s="13" t="s">
        <v>483</v>
      </c>
      <c r="R21" s="69" t="s">
        <v>234</v>
      </c>
      <c r="S21" s="88">
        <v>230000000</v>
      </c>
      <c r="T21" s="69" t="s">
        <v>283</v>
      </c>
      <c r="U21" s="69" t="s">
        <v>11</v>
      </c>
      <c r="V21" s="13"/>
      <c r="W21" s="64" t="s">
        <v>477</v>
      </c>
      <c r="X21" s="64" t="s">
        <v>284</v>
      </c>
      <c r="Y21" s="88">
        <v>0</v>
      </c>
      <c r="Z21" s="88">
        <v>90</v>
      </c>
      <c r="AA21" s="89">
        <v>10</v>
      </c>
      <c r="AB21" s="69" t="s">
        <v>285</v>
      </c>
      <c r="AC21" s="64" t="s">
        <v>236</v>
      </c>
      <c r="AD21" s="60">
        <v>24220</v>
      </c>
      <c r="AE21" s="60">
        <v>640</v>
      </c>
      <c r="AF21" s="58">
        <f>AE21*AD21</f>
        <v>15500800</v>
      </c>
      <c r="AG21" s="58">
        <f>AF21*1.12</f>
        <v>17360896</v>
      </c>
      <c r="AH21" s="65">
        <v>22000</v>
      </c>
      <c r="AI21" s="66">
        <v>662.4</v>
      </c>
      <c r="AJ21" s="58">
        <f>AI21*AH21</f>
        <v>14572800</v>
      </c>
      <c r="AK21" s="58">
        <f>AJ21*1.12</f>
        <v>16321536.000000002</v>
      </c>
      <c r="AL21" s="65">
        <v>22000</v>
      </c>
      <c r="AM21" s="67">
        <v>685.58</v>
      </c>
      <c r="AN21" s="58">
        <f>AM21*AL21</f>
        <v>15082760</v>
      </c>
      <c r="AO21" s="58">
        <f>AN21*1.12</f>
        <v>16892691.200000003</v>
      </c>
      <c r="AP21" s="65">
        <v>22000</v>
      </c>
      <c r="AQ21" s="67">
        <v>709.57</v>
      </c>
      <c r="AR21" s="58">
        <f>AQ21*AP21</f>
        <v>15610540.000000002</v>
      </c>
      <c r="AS21" s="58">
        <f>AR21*1.12</f>
        <v>17483804.800000004</v>
      </c>
      <c r="AT21" s="65">
        <v>22000</v>
      </c>
      <c r="AU21" s="68">
        <v>734.41</v>
      </c>
      <c r="AV21" s="58">
        <f>AU21*AT21</f>
        <v>16157020</v>
      </c>
      <c r="AW21" s="58">
        <f>AV21*1.12</f>
        <v>18095862.400000002</v>
      </c>
      <c r="AX21" s="58">
        <f>AD21+AH21+AL21+AP21+AT21</f>
        <v>112220</v>
      </c>
      <c r="AY21" s="58">
        <v>0</v>
      </c>
      <c r="AZ21" s="58">
        <f>AY21*1.12</f>
        <v>0</v>
      </c>
      <c r="BA21" s="13" t="s">
        <v>245</v>
      </c>
      <c r="BB21" s="69"/>
      <c r="BC21" s="69"/>
      <c r="BD21" s="69"/>
      <c r="BE21" s="69"/>
      <c r="BF21" s="69" t="s">
        <v>291</v>
      </c>
      <c r="BG21" s="69"/>
      <c r="BH21" s="13"/>
      <c r="BI21" s="13"/>
      <c r="BJ21" s="13"/>
      <c r="BK21" s="13"/>
      <c r="BL21" s="69"/>
      <c r="BM21" s="26" t="s">
        <v>984</v>
      </c>
      <c r="BN21" s="44"/>
    </row>
    <row r="22" spans="1:66" s="6" customFormat="1" ht="12.75" customHeight="1" x14ac:dyDescent="0.2">
      <c r="A22" s="13" t="s">
        <v>275</v>
      </c>
      <c r="B22" s="23" t="s">
        <v>425</v>
      </c>
      <c r="C22" s="14"/>
      <c r="D22" s="26"/>
      <c r="E22" s="87"/>
      <c r="F22" s="26" t="s">
        <v>14</v>
      </c>
      <c r="G22" s="13" t="s">
        <v>292</v>
      </c>
      <c r="H22" s="16">
        <v>270009107</v>
      </c>
      <c r="I22" s="13" t="s">
        <v>64</v>
      </c>
      <c r="J22" s="13" t="s">
        <v>293</v>
      </c>
      <c r="K22" s="14" t="s">
        <v>25</v>
      </c>
      <c r="L22" s="26"/>
      <c r="M22" s="26" t="s">
        <v>60</v>
      </c>
      <c r="N22" s="87">
        <v>30</v>
      </c>
      <c r="O22" s="87">
        <v>230000000</v>
      </c>
      <c r="P22" s="16" t="s">
        <v>233</v>
      </c>
      <c r="Q22" s="14" t="s">
        <v>272</v>
      </c>
      <c r="R22" s="26" t="s">
        <v>234</v>
      </c>
      <c r="S22" s="87">
        <v>230000000</v>
      </c>
      <c r="T22" s="26" t="s">
        <v>283</v>
      </c>
      <c r="U22" s="26" t="s">
        <v>11</v>
      </c>
      <c r="V22" s="14"/>
      <c r="W22" s="15" t="s">
        <v>264</v>
      </c>
      <c r="X22" s="15" t="s">
        <v>284</v>
      </c>
      <c r="Y22" s="87">
        <v>30</v>
      </c>
      <c r="Z22" s="87">
        <v>60</v>
      </c>
      <c r="AA22" s="86">
        <v>10</v>
      </c>
      <c r="AB22" s="26" t="s">
        <v>285</v>
      </c>
      <c r="AC22" s="15" t="s">
        <v>236</v>
      </c>
      <c r="AD22" s="60">
        <v>44251</v>
      </c>
      <c r="AE22" s="60">
        <v>480</v>
      </c>
      <c r="AF22" s="50">
        <f t="shared" si="5"/>
        <v>21240480</v>
      </c>
      <c r="AG22" s="50">
        <f t="shared" si="0"/>
        <v>23789337.600000001</v>
      </c>
      <c r="AH22" s="53">
        <v>35409</v>
      </c>
      <c r="AI22" s="61">
        <v>496.79999999999995</v>
      </c>
      <c r="AJ22" s="50">
        <f t="shared" si="6"/>
        <v>17591191.199999999</v>
      </c>
      <c r="AK22" s="50">
        <f t="shared" si="1"/>
        <v>19702134.144000001</v>
      </c>
      <c r="AL22" s="53">
        <v>35409</v>
      </c>
      <c r="AM22" s="62">
        <v>514.17999999999995</v>
      </c>
      <c r="AN22" s="50">
        <f t="shared" si="7"/>
        <v>18206599.619999997</v>
      </c>
      <c r="AO22" s="50">
        <f t="shared" si="2"/>
        <v>20391391.5744</v>
      </c>
      <c r="AP22" s="53">
        <v>35409</v>
      </c>
      <c r="AQ22" s="62">
        <v>532.17999999999995</v>
      </c>
      <c r="AR22" s="50">
        <f t="shared" si="8"/>
        <v>18843961.619999997</v>
      </c>
      <c r="AS22" s="50">
        <f t="shared" si="3"/>
        <v>21105237.014399998</v>
      </c>
      <c r="AT22" s="53">
        <v>35409</v>
      </c>
      <c r="AU22" s="63">
        <v>550.80999999999995</v>
      </c>
      <c r="AV22" s="50">
        <f t="shared" si="9"/>
        <v>19503631.289999999</v>
      </c>
      <c r="AW22" s="50">
        <f t="shared" si="4"/>
        <v>21844067.044800002</v>
      </c>
      <c r="AX22" s="53">
        <v>185887</v>
      </c>
      <c r="AY22" s="50">
        <v>0</v>
      </c>
      <c r="AZ22" s="50">
        <v>0</v>
      </c>
      <c r="BA22" s="14" t="s">
        <v>245</v>
      </c>
      <c r="BB22" s="14"/>
      <c r="BC22" s="26"/>
      <c r="BD22" s="26"/>
      <c r="BE22" s="14"/>
      <c r="BF22" s="14" t="s">
        <v>294</v>
      </c>
      <c r="BG22" s="26"/>
      <c r="BH22" s="14"/>
      <c r="BI22" s="14"/>
      <c r="BJ22" s="14"/>
      <c r="BK22" s="14"/>
      <c r="BL22" s="26"/>
      <c r="BM22" s="26" t="s">
        <v>984</v>
      </c>
    </row>
    <row r="23" spans="1:66" s="6" customFormat="1" ht="12.75" customHeight="1" x14ac:dyDescent="0.2">
      <c r="A23" s="13" t="s">
        <v>275</v>
      </c>
      <c r="B23" s="23" t="s">
        <v>425</v>
      </c>
      <c r="C23" s="14"/>
      <c r="D23" s="92" t="s">
        <v>8</v>
      </c>
      <c r="E23" s="87"/>
      <c r="F23" s="26" t="s">
        <v>8</v>
      </c>
      <c r="G23" s="13" t="s">
        <v>295</v>
      </c>
      <c r="H23" s="16">
        <v>270009108</v>
      </c>
      <c r="I23" s="13" t="s">
        <v>65</v>
      </c>
      <c r="J23" s="13" t="s">
        <v>296</v>
      </c>
      <c r="K23" s="14" t="s">
        <v>25</v>
      </c>
      <c r="L23" s="26"/>
      <c r="M23" s="26" t="s">
        <v>60</v>
      </c>
      <c r="N23" s="87">
        <v>30</v>
      </c>
      <c r="O23" s="87">
        <v>230000000</v>
      </c>
      <c r="P23" s="16" t="s">
        <v>233</v>
      </c>
      <c r="Q23" s="14" t="s">
        <v>272</v>
      </c>
      <c r="R23" s="26" t="s">
        <v>234</v>
      </c>
      <c r="S23" s="87">
        <v>230000000</v>
      </c>
      <c r="T23" s="26" t="s">
        <v>283</v>
      </c>
      <c r="U23" s="26" t="s">
        <v>11</v>
      </c>
      <c r="V23" s="14"/>
      <c r="W23" s="15" t="s">
        <v>264</v>
      </c>
      <c r="X23" s="15" t="s">
        <v>284</v>
      </c>
      <c r="Y23" s="87">
        <v>30</v>
      </c>
      <c r="Z23" s="87">
        <v>60</v>
      </c>
      <c r="AA23" s="86">
        <v>10</v>
      </c>
      <c r="AB23" s="26" t="s">
        <v>285</v>
      </c>
      <c r="AC23" s="15" t="s">
        <v>236</v>
      </c>
      <c r="AD23" s="60">
        <v>2467</v>
      </c>
      <c r="AE23" s="60">
        <v>2000</v>
      </c>
      <c r="AF23" s="50">
        <f t="shared" si="5"/>
        <v>4934000</v>
      </c>
      <c r="AG23" s="50">
        <f t="shared" si="0"/>
        <v>5526080.0000000009</v>
      </c>
      <c r="AH23" s="53">
        <v>2286</v>
      </c>
      <c r="AI23" s="61">
        <v>2070</v>
      </c>
      <c r="AJ23" s="50">
        <f t="shared" si="6"/>
        <v>4732020</v>
      </c>
      <c r="AK23" s="50">
        <f t="shared" si="1"/>
        <v>5299862.4000000004</v>
      </c>
      <c r="AL23" s="53">
        <v>2286</v>
      </c>
      <c r="AM23" s="62">
        <v>2142.4499999999998</v>
      </c>
      <c r="AN23" s="50">
        <f t="shared" si="7"/>
        <v>4897640.6999999993</v>
      </c>
      <c r="AO23" s="50">
        <f t="shared" si="2"/>
        <v>5485357.5839999998</v>
      </c>
      <c r="AP23" s="53">
        <v>2286</v>
      </c>
      <c r="AQ23" s="62">
        <v>2217.4299999999998</v>
      </c>
      <c r="AR23" s="50">
        <f t="shared" si="8"/>
        <v>5069044.9799999995</v>
      </c>
      <c r="AS23" s="50">
        <f t="shared" si="3"/>
        <v>5677330.3776000002</v>
      </c>
      <c r="AT23" s="53">
        <v>2286</v>
      </c>
      <c r="AU23" s="63">
        <v>2295.04</v>
      </c>
      <c r="AV23" s="50">
        <f t="shared" si="9"/>
        <v>5246461.4399999995</v>
      </c>
      <c r="AW23" s="50">
        <f t="shared" si="4"/>
        <v>5876036.8128000004</v>
      </c>
      <c r="AX23" s="53">
        <v>11611</v>
      </c>
      <c r="AY23" s="50">
        <v>0</v>
      </c>
      <c r="AZ23" s="50">
        <v>0</v>
      </c>
      <c r="BA23" s="14" t="s">
        <v>245</v>
      </c>
      <c r="BB23" s="14"/>
      <c r="BC23" s="26"/>
      <c r="BD23" s="26"/>
      <c r="BE23" s="14"/>
      <c r="BF23" s="14" t="s">
        <v>297</v>
      </c>
      <c r="BG23" s="26"/>
      <c r="BH23" s="14"/>
      <c r="BI23" s="14"/>
      <c r="BJ23" s="14"/>
      <c r="BK23" s="14"/>
      <c r="BL23" s="26"/>
      <c r="BM23" s="26"/>
    </row>
    <row r="24" spans="1:66" s="6" customFormat="1" ht="12.75" customHeight="1" x14ac:dyDescent="0.2">
      <c r="A24" s="14" t="s">
        <v>275</v>
      </c>
      <c r="B24" s="26" t="s">
        <v>425</v>
      </c>
      <c r="C24" s="14"/>
      <c r="D24" s="109" t="s">
        <v>666</v>
      </c>
      <c r="E24" s="87"/>
      <c r="F24" s="26" t="s">
        <v>8</v>
      </c>
      <c r="G24" s="14" t="s">
        <v>295</v>
      </c>
      <c r="H24" s="14">
        <v>270009108</v>
      </c>
      <c r="I24" s="14" t="s">
        <v>65</v>
      </c>
      <c r="J24" s="14" t="s">
        <v>296</v>
      </c>
      <c r="K24" s="14" t="s">
        <v>25</v>
      </c>
      <c r="L24" s="26"/>
      <c r="M24" s="26"/>
      <c r="N24" s="87">
        <v>0</v>
      </c>
      <c r="O24" s="87">
        <v>230000000</v>
      </c>
      <c r="P24" s="16" t="s">
        <v>233</v>
      </c>
      <c r="Q24" s="14" t="s">
        <v>483</v>
      </c>
      <c r="R24" s="26" t="s">
        <v>234</v>
      </c>
      <c r="S24" s="87">
        <v>230000000</v>
      </c>
      <c r="T24" s="26" t="s">
        <v>283</v>
      </c>
      <c r="U24" s="26" t="s">
        <v>11</v>
      </c>
      <c r="V24" s="14"/>
      <c r="W24" s="70" t="s">
        <v>477</v>
      </c>
      <c r="X24" s="70" t="s">
        <v>284</v>
      </c>
      <c r="Y24" s="87">
        <v>0</v>
      </c>
      <c r="Z24" s="87">
        <v>90</v>
      </c>
      <c r="AA24" s="86">
        <v>10</v>
      </c>
      <c r="AB24" s="26" t="s">
        <v>285</v>
      </c>
      <c r="AC24" s="70" t="s">
        <v>236</v>
      </c>
      <c r="AD24" s="71">
        <v>2685</v>
      </c>
      <c r="AE24" s="71">
        <v>2300</v>
      </c>
      <c r="AF24" s="50">
        <f>AE24*AD24</f>
        <v>6175500</v>
      </c>
      <c r="AG24" s="50">
        <f>AF24*1.12</f>
        <v>6916560.0000000009</v>
      </c>
      <c r="AH24" s="53">
        <v>2286</v>
      </c>
      <c r="AI24" s="72">
        <v>2070</v>
      </c>
      <c r="AJ24" s="50">
        <f>AI24*AH24</f>
        <v>4732020</v>
      </c>
      <c r="AK24" s="50">
        <f>AJ24*1.12</f>
        <v>5299862.4000000004</v>
      </c>
      <c r="AL24" s="53">
        <v>2286</v>
      </c>
      <c r="AM24" s="62">
        <v>2142.4499999999998</v>
      </c>
      <c r="AN24" s="50">
        <f>AM24*AL24</f>
        <v>4897640.6999999993</v>
      </c>
      <c r="AO24" s="50">
        <f>AN24*1.12</f>
        <v>5485357.5839999998</v>
      </c>
      <c r="AP24" s="53">
        <v>2286</v>
      </c>
      <c r="AQ24" s="62">
        <v>2217.4299999999998</v>
      </c>
      <c r="AR24" s="50">
        <f>AQ24*AP24</f>
        <v>5069044.9799999995</v>
      </c>
      <c r="AS24" s="50">
        <f>AR24*1.12</f>
        <v>5677330.3776000002</v>
      </c>
      <c r="AT24" s="53">
        <v>2286</v>
      </c>
      <c r="AU24" s="63">
        <v>2295.04</v>
      </c>
      <c r="AV24" s="50">
        <f>AU24*AT24</f>
        <v>5246461.4399999995</v>
      </c>
      <c r="AW24" s="50">
        <f>AV24*1.12</f>
        <v>5876036.8128000004</v>
      </c>
      <c r="AX24" s="50">
        <f>AD24+AH24+AL24+AP24+AT24</f>
        <v>11829</v>
      </c>
      <c r="AY24" s="50">
        <v>0</v>
      </c>
      <c r="AZ24" s="50">
        <v>0</v>
      </c>
      <c r="BA24" s="14" t="s">
        <v>245</v>
      </c>
      <c r="BB24" s="14"/>
      <c r="BC24" s="26"/>
      <c r="BD24" s="26"/>
      <c r="BE24" s="14"/>
      <c r="BF24" s="14" t="s">
        <v>297</v>
      </c>
      <c r="BG24" s="26"/>
      <c r="BH24" s="14"/>
      <c r="BI24" s="14"/>
      <c r="BJ24" s="14"/>
      <c r="BK24" s="14"/>
      <c r="BL24" s="26"/>
      <c r="BM24" s="26" t="s">
        <v>984</v>
      </c>
    </row>
    <row r="25" spans="1:66" s="6" customFormat="1" ht="12.75" customHeight="1" x14ac:dyDescent="0.2">
      <c r="A25" s="13" t="s">
        <v>275</v>
      </c>
      <c r="B25" s="23" t="s">
        <v>425</v>
      </c>
      <c r="C25" s="14"/>
      <c r="D25" s="26"/>
      <c r="E25" s="87"/>
      <c r="F25" s="26" t="s">
        <v>17</v>
      </c>
      <c r="G25" s="13" t="s">
        <v>298</v>
      </c>
      <c r="H25" s="16">
        <v>270009109</v>
      </c>
      <c r="I25" s="13" t="s">
        <v>64</v>
      </c>
      <c r="J25" s="13" t="s">
        <v>299</v>
      </c>
      <c r="K25" s="14" t="s">
        <v>25</v>
      </c>
      <c r="L25" s="26"/>
      <c r="M25" s="26" t="s">
        <v>60</v>
      </c>
      <c r="N25" s="87">
        <v>30</v>
      </c>
      <c r="O25" s="87">
        <v>230000000</v>
      </c>
      <c r="P25" s="16" t="s">
        <v>233</v>
      </c>
      <c r="Q25" s="14" t="s">
        <v>272</v>
      </c>
      <c r="R25" s="26" t="s">
        <v>234</v>
      </c>
      <c r="S25" s="87">
        <v>230000000</v>
      </c>
      <c r="T25" s="26" t="s">
        <v>283</v>
      </c>
      <c r="U25" s="26" t="s">
        <v>11</v>
      </c>
      <c r="V25" s="14"/>
      <c r="W25" s="15" t="s">
        <v>264</v>
      </c>
      <c r="X25" s="15" t="s">
        <v>284</v>
      </c>
      <c r="Y25" s="87">
        <v>30</v>
      </c>
      <c r="Z25" s="87">
        <v>60</v>
      </c>
      <c r="AA25" s="86">
        <v>10</v>
      </c>
      <c r="AB25" s="26" t="s">
        <v>285</v>
      </c>
      <c r="AC25" s="15" t="s">
        <v>236</v>
      </c>
      <c r="AD25" s="60">
        <v>10939</v>
      </c>
      <c r="AE25" s="60">
        <v>1350</v>
      </c>
      <c r="AF25" s="50">
        <f t="shared" si="5"/>
        <v>14767650</v>
      </c>
      <c r="AG25" s="50">
        <f t="shared" si="0"/>
        <v>16539768.000000002</v>
      </c>
      <c r="AH25" s="53">
        <v>9339</v>
      </c>
      <c r="AI25" s="61">
        <v>1397.25</v>
      </c>
      <c r="AJ25" s="50">
        <f t="shared" si="6"/>
        <v>13048917.75</v>
      </c>
      <c r="AK25" s="50">
        <f t="shared" si="1"/>
        <v>14614787.880000001</v>
      </c>
      <c r="AL25" s="53">
        <v>9339</v>
      </c>
      <c r="AM25" s="62">
        <v>1446.15</v>
      </c>
      <c r="AN25" s="50">
        <f t="shared" si="7"/>
        <v>13505594.850000001</v>
      </c>
      <c r="AO25" s="50">
        <f t="shared" si="2"/>
        <v>15126266.232000003</v>
      </c>
      <c r="AP25" s="53">
        <v>9339</v>
      </c>
      <c r="AQ25" s="62">
        <v>1496.76</v>
      </c>
      <c r="AR25" s="50">
        <f t="shared" si="8"/>
        <v>13978241.640000001</v>
      </c>
      <c r="AS25" s="50">
        <f t="shared" si="3"/>
        <v>15655630.636800002</v>
      </c>
      <c r="AT25" s="53">
        <v>9339</v>
      </c>
      <c r="AU25" s="63">
        <v>1549.15</v>
      </c>
      <c r="AV25" s="50">
        <f t="shared" si="9"/>
        <v>14467511.850000001</v>
      </c>
      <c r="AW25" s="50">
        <f t="shared" si="4"/>
        <v>16203613.272000004</v>
      </c>
      <c r="AX25" s="53">
        <v>48295</v>
      </c>
      <c r="AY25" s="50">
        <v>0</v>
      </c>
      <c r="AZ25" s="50">
        <v>0</v>
      </c>
      <c r="BA25" s="14" t="s">
        <v>245</v>
      </c>
      <c r="BB25" s="14"/>
      <c r="BC25" s="26"/>
      <c r="BD25" s="26"/>
      <c r="BE25" s="14"/>
      <c r="BF25" s="14" t="s">
        <v>300</v>
      </c>
      <c r="BG25" s="26"/>
      <c r="BH25" s="14"/>
      <c r="BI25" s="14"/>
      <c r="BJ25" s="14"/>
      <c r="BK25" s="14"/>
      <c r="BL25" s="26"/>
      <c r="BM25" s="26" t="s">
        <v>984</v>
      </c>
    </row>
    <row r="26" spans="1:66" s="6" customFormat="1" ht="12.75" customHeight="1" x14ac:dyDescent="0.2">
      <c r="A26" s="14" t="s">
        <v>301</v>
      </c>
      <c r="B26" s="23" t="s">
        <v>425</v>
      </c>
      <c r="C26" s="14"/>
      <c r="D26" s="26"/>
      <c r="E26" s="87"/>
      <c r="F26" s="26" t="s">
        <v>29</v>
      </c>
      <c r="G26" s="26" t="s">
        <v>302</v>
      </c>
      <c r="H26" s="54">
        <v>220016064</v>
      </c>
      <c r="I26" s="26" t="s">
        <v>303</v>
      </c>
      <c r="J26" s="26" t="s">
        <v>304</v>
      </c>
      <c r="K26" s="26" t="s">
        <v>25</v>
      </c>
      <c r="L26" s="26"/>
      <c r="M26" s="26" t="s">
        <v>60</v>
      </c>
      <c r="N26" s="87">
        <v>30</v>
      </c>
      <c r="O26" s="87">
        <v>230000000</v>
      </c>
      <c r="P26" s="16" t="s">
        <v>233</v>
      </c>
      <c r="Q26" s="14" t="s">
        <v>272</v>
      </c>
      <c r="R26" s="26" t="s">
        <v>234</v>
      </c>
      <c r="S26" s="87">
        <v>230000000</v>
      </c>
      <c r="T26" s="26" t="s">
        <v>283</v>
      </c>
      <c r="U26" s="26" t="s">
        <v>11</v>
      </c>
      <c r="V26" s="14"/>
      <c r="W26" s="15" t="s">
        <v>264</v>
      </c>
      <c r="X26" s="15" t="s">
        <v>284</v>
      </c>
      <c r="Y26" s="87">
        <v>30</v>
      </c>
      <c r="Z26" s="87">
        <v>60</v>
      </c>
      <c r="AA26" s="86">
        <v>10</v>
      </c>
      <c r="AB26" s="26" t="s">
        <v>285</v>
      </c>
      <c r="AC26" s="15" t="s">
        <v>236</v>
      </c>
      <c r="AD26" s="53">
        <v>85</v>
      </c>
      <c r="AE26" s="50">
        <v>17686.830000000002</v>
      </c>
      <c r="AF26" s="50">
        <f t="shared" si="5"/>
        <v>1503380.55</v>
      </c>
      <c r="AG26" s="50">
        <f t="shared" si="0"/>
        <v>1683786.2160000002</v>
      </c>
      <c r="AH26" s="53">
        <v>230</v>
      </c>
      <c r="AI26" s="72">
        <v>17686.830000000002</v>
      </c>
      <c r="AJ26" s="50">
        <f t="shared" si="6"/>
        <v>4067970.9000000004</v>
      </c>
      <c r="AK26" s="50">
        <f t="shared" si="1"/>
        <v>4556127.4080000008</v>
      </c>
      <c r="AL26" s="53">
        <v>230</v>
      </c>
      <c r="AM26" s="62">
        <v>17686.830000000002</v>
      </c>
      <c r="AN26" s="50">
        <f t="shared" si="7"/>
        <v>4067970.9000000004</v>
      </c>
      <c r="AO26" s="50">
        <f t="shared" si="2"/>
        <v>4556127.4080000008</v>
      </c>
      <c r="AP26" s="53">
        <v>230</v>
      </c>
      <c r="AQ26" s="62">
        <v>17686.830000000002</v>
      </c>
      <c r="AR26" s="50">
        <f t="shared" si="8"/>
        <v>4067970.9000000004</v>
      </c>
      <c r="AS26" s="50">
        <f t="shared" si="3"/>
        <v>4556127.4080000008</v>
      </c>
      <c r="AT26" s="53">
        <v>230</v>
      </c>
      <c r="AU26" s="63">
        <v>17686.830000000002</v>
      </c>
      <c r="AV26" s="50">
        <f t="shared" si="9"/>
        <v>4067970.9000000004</v>
      </c>
      <c r="AW26" s="50">
        <f t="shared" si="4"/>
        <v>4556127.4080000008</v>
      </c>
      <c r="AX26" s="53">
        <v>1005</v>
      </c>
      <c r="AY26" s="50">
        <v>0</v>
      </c>
      <c r="AZ26" s="50">
        <v>0</v>
      </c>
      <c r="BA26" s="14" t="s">
        <v>245</v>
      </c>
      <c r="BB26" s="14"/>
      <c r="BC26" s="26"/>
      <c r="BD26" s="26"/>
      <c r="BE26" s="14"/>
      <c r="BF26" s="14" t="s">
        <v>305</v>
      </c>
      <c r="BG26" s="26"/>
      <c r="BH26" s="14"/>
      <c r="BI26" s="14"/>
      <c r="BJ26" s="14"/>
      <c r="BK26" s="14"/>
      <c r="BL26" s="26"/>
      <c r="BM26" s="26" t="s">
        <v>984</v>
      </c>
    </row>
    <row r="27" spans="1:66" s="6" customFormat="1" ht="12.75" customHeight="1" x14ac:dyDescent="0.2">
      <c r="A27" s="14" t="s">
        <v>301</v>
      </c>
      <c r="B27" s="23" t="s">
        <v>425</v>
      </c>
      <c r="C27" s="14"/>
      <c r="D27" s="26"/>
      <c r="E27" s="87"/>
      <c r="F27" s="26" t="s">
        <v>31</v>
      </c>
      <c r="G27" s="26" t="s">
        <v>306</v>
      </c>
      <c r="H27" s="54">
        <v>220016074</v>
      </c>
      <c r="I27" s="26" t="s">
        <v>307</v>
      </c>
      <c r="J27" s="26" t="s">
        <v>308</v>
      </c>
      <c r="K27" s="26" t="s">
        <v>25</v>
      </c>
      <c r="L27" s="26"/>
      <c r="M27" s="26" t="s">
        <v>60</v>
      </c>
      <c r="N27" s="87">
        <v>30</v>
      </c>
      <c r="O27" s="87">
        <v>230000000</v>
      </c>
      <c r="P27" s="16" t="s">
        <v>233</v>
      </c>
      <c r="Q27" s="14" t="s">
        <v>272</v>
      </c>
      <c r="R27" s="26" t="s">
        <v>234</v>
      </c>
      <c r="S27" s="87">
        <v>230000000</v>
      </c>
      <c r="T27" s="26" t="s">
        <v>283</v>
      </c>
      <c r="U27" s="26" t="s">
        <v>11</v>
      </c>
      <c r="V27" s="14"/>
      <c r="W27" s="15" t="s">
        <v>264</v>
      </c>
      <c r="X27" s="15" t="s">
        <v>284</v>
      </c>
      <c r="Y27" s="87">
        <v>30</v>
      </c>
      <c r="Z27" s="87">
        <v>60</v>
      </c>
      <c r="AA27" s="86">
        <v>10</v>
      </c>
      <c r="AB27" s="26" t="s">
        <v>285</v>
      </c>
      <c r="AC27" s="15" t="s">
        <v>236</v>
      </c>
      <c r="AD27" s="53">
        <v>27</v>
      </c>
      <c r="AE27" s="50">
        <v>388293.15</v>
      </c>
      <c r="AF27" s="50">
        <f t="shared" si="5"/>
        <v>10483915.050000001</v>
      </c>
      <c r="AG27" s="50">
        <f t="shared" si="0"/>
        <v>11741984.856000002</v>
      </c>
      <c r="AH27" s="53">
        <v>28</v>
      </c>
      <c r="AI27" s="72">
        <v>388293.15</v>
      </c>
      <c r="AJ27" s="50">
        <f t="shared" si="6"/>
        <v>10872208.200000001</v>
      </c>
      <c r="AK27" s="50">
        <f t="shared" si="1"/>
        <v>12176873.184000002</v>
      </c>
      <c r="AL27" s="53">
        <v>28</v>
      </c>
      <c r="AM27" s="62">
        <v>388293.15</v>
      </c>
      <c r="AN27" s="50">
        <f t="shared" si="7"/>
        <v>10872208.200000001</v>
      </c>
      <c r="AO27" s="50">
        <f t="shared" si="2"/>
        <v>12176873.184000002</v>
      </c>
      <c r="AP27" s="53">
        <v>28</v>
      </c>
      <c r="AQ27" s="62">
        <v>388293.15</v>
      </c>
      <c r="AR27" s="50">
        <f t="shared" si="8"/>
        <v>10872208.200000001</v>
      </c>
      <c r="AS27" s="50">
        <f t="shared" si="3"/>
        <v>12176873.184000002</v>
      </c>
      <c r="AT27" s="53">
        <v>28</v>
      </c>
      <c r="AU27" s="63">
        <v>388293.15</v>
      </c>
      <c r="AV27" s="50">
        <f t="shared" si="9"/>
        <v>10872208.200000001</v>
      </c>
      <c r="AW27" s="50">
        <f t="shared" si="4"/>
        <v>12176873.184000002</v>
      </c>
      <c r="AX27" s="53">
        <v>139</v>
      </c>
      <c r="AY27" s="50">
        <v>0</v>
      </c>
      <c r="AZ27" s="50">
        <v>0</v>
      </c>
      <c r="BA27" s="14" t="s">
        <v>245</v>
      </c>
      <c r="BB27" s="14"/>
      <c r="BC27" s="26"/>
      <c r="BD27" s="26"/>
      <c r="BE27" s="14"/>
      <c r="BF27" s="14" t="s">
        <v>309</v>
      </c>
      <c r="BG27" s="26"/>
      <c r="BH27" s="14"/>
      <c r="BI27" s="14"/>
      <c r="BJ27" s="14"/>
      <c r="BK27" s="14"/>
      <c r="BL27" s="26"/>
      <c r="BM27" s="26"/>
    </row>
    <row r="28" spans="1:66" s="6" customFormat="1" ht="12.75" customHeight="1" x14ac:dyDescent="0.2">
      <c r="A28" s="14" t="s">
        <v>301</v>
      </c>
      <c r="B28" s="23" t="s">
        <v>425</v>
      </c>
      <c r="C28" s="26"/>
      <c r="D28" s="92" t="s">
        <v>54</v>
      </c>
      <c r="F28" s="87" t="s">
        <v>32</v>
      </c>
      <c r="G28" s="26" t="s">
        <v>306</v>
      </c>
      <c r="H28" s="87">
        <v>220016074</v>
      </c>
      <c r="I28" s="26" t="s">
        <v>307</v>
      </c>
      <c r="J28" s="69" t="s">
        <v>308</v>
      </c>
      <c r="K28" s="26" t="s">
        <v>25</v>
      </c>
      <c r="L28" s="26"/>
      <c r="M28" s="26" t="s">
        <v>60</v>
      </c>
      <c r="N28" s="14" t="s">
        <v>210</v>
      </c>
      <c r="O28" s="14" t="s">
        <v>232</v>
      </c>
      <c r="P28" s="16" t="s">
        <v>233</v>
      </c>
      <c r="Q28" s="90" t="s">
        <v>433</v>
      </c>
      <c r="R28" s="26" t="s">
        <v>234</v>
      </c>
      <c r="S28" s="14" t="s">
        <v>232</v>
      </c>
      <c r="T28" s="26" t="s">
        <v>283</v>
      </c>
      <c r="U28" s="26" t="s">
        <v>11</v>
      </c>
      <c r="V28" s="14"/>
      <c r="W28" s="26">
        <v>1.2019</v>
      </c>
      <c r="X28" s="14" t="s">
        <v>284</v>
      </c>
      <c r="Y28" s="14" t="s">
        <v>434</v>
      </c>
      <c r="Z28" s="14" t="s">
        <v>435</v>
      </c>
      <c r="AA28" s="59">
        <v>10</v>
      </c>
      <c r="AB28" s="26" t="s">
        <v>285</v>
      </c>
      <c r="AC28" s="26" t="s">
        <v>236</v>
      </c>
      <c r="AD28" s="53">
        <v>27</v>
      </c>
      <c r="AE28" s="50">
        <v>388293.15</v>
      </c>
      <c r="AF28" s="59">
        <f t="shared" ref="AF28" si="10">AD28*AE28</f>
        <v>10483915.050000001</v>
      </c>
      <c r="AG28" s="50">
        <f t="shared" si="0"/>
        <v>11741984.856000002</v>
      </c>
      <c r="AH28" s="53">
        <v>28</v>
      </c>
      <c r="AI28" s="50">
        <v>388293.15</v>
      </c>
      <c r="AJ28" s="50">
        <f t="shared" ref="AJ28" si="11">AH28*AI28</f>
        <v>10872208.200000001</v>
      </c>
      <c r="AK28" s="50">
        <f t="shared" si="1"/>
        <v>12176873.184000002</v>
      </c>
      <c r="AL28" s="53">
        <v>28</v>
      </c>
      <c r="AM28" s="50">
        <v>388293.15</v>
      </c>
      <c r="AN28" s="50">
        <f t="shared" ref="AN28" si="12">AL28*AM28</f>
        <v>10872208.200000001</v>
      </c>
      <c r="AO28" s="50">
        <f t="shared" si="2"/>
        <v>12176873.184000002</v>
      </c>
      <c r="AP28" s="53">
        <v>28</v>
      </c>
      <c r="AQ28" s="50">
        <v>388293.15</v>
      </c>
      <c r="AR28" s="50">
        <f t="shared" ref="AR28" si="13">AP28*AQ28</f>
        <v>10872208.200000001</v>
      </c>
      <c r="AS28" s="50">
        <f t="shared" si="3"/>
        <v>12176873.184000002</v>
      </c>
      <c r="AT28" s="53">
        <v>28</v>
      </c>
      <c r="AU28" s="50">
        <v>388293.15</v>
      </c>
      <c r="AV28" s="50">
        <f t="shared" ref="AV28" si="14">AT28*AU28</f>
        <v>10872208.200000001</v>
      </c>
      <c r="AW28" s="50">
        <f t="shared" si="4"/>
        <v>12176873.184000002</v>
      </c>
      <c r="AX28" s="53">
        <f t="shared" ref="AX28:AX29" si="15">AT28+AP28+AL28+AH28+AD28</f>
        <v>139</v>
      </c>
      <c r="AY28" s="50">
        <v>0</v>
      </c>
      <c r="AZ28" s="50">
        <v>0</v>
      </c>
      <c r="BA28" s="14" t="s">
        <v>245</v>
      </c>
      <c r="BB28" s="71"/>
      <c r="BC28" s="53"/>
      <c r="BD28" s="71"/>
      <c r="BE28" s="71"/>
      <c r="BF28" s="14" t="s">
        <v>309</v>
      </c>
      <c r="BG28" s="26"/>
      <c r="BH28" s="26"/>
      <c r="BI28" s="26"/>
      <c r="BJ28" s="26"/>
      <c r="BK28" s="26"/>
      <c r="BL28" s="26"/>
      <c r="BM28" s="14" t="s">
        <v>73</v>
      </c>
    </row>
    <row r="29" spans="1:66" s="6" customFormat="1" ht="12.75" customHeight="1" x14ac:dyDescent="0.2">
      <c r="A29" s="14" t="s">
        <v>301</v>
      </c>
      <c r="B29" s="14" t="s">
        <v>441</v>
      </c>
      <c r="C29" s="14" t="s">
        <v>509</v>
      </c>
      <c r="D29" s="87" t="s">
        <v>1007</v>
      </c>
      <c r="E29" s="26"/>
      <c r="F29" s="87"/>
      <c r="G29" s="26" t="s">
        <v>306</v>
      </c>
      <c r="H29" s="87">
        <v>220016074</v>
      </c>
      <c r="I29" s="26" t="s">
        <v>307</v>
      </c>
      <c r="J29" s="69" t="s">
        <v>308</v>
      </c>
      <c r="K29" s="26" t="s">
        <v>25</v>
      </c>
      <c r="L29" s="26"/>
      <c r="M29" s="26" t="s">
        <v>60</v>
      </c>
      <c r="N29" s="14" t="s">
        <v>210</v>
      </c>
      <c r="O29" s="14" t="s">
        <v>232</v>
      </c>
      <c r="P29" s="16" t="s">
        <v>233</v>
      </c>
      <c r="Q29" s="90" t="s">
        <v>508</v>
      </c>
      <c r="R29" s="26" t="s">
        <v>234</v>
      </c>
      <c r="S29" s="14" t="s">
        <v>232</v>
      </c>
      <c r="T29" s="26" t="s">
        <v>283</v>
      </c>
      <c r="U29" s="26" t="s">
        <v>11</v>
      </c>
      <c r="V29" s="14"/>
      <c r="W29" s="91" t="s">
        <v>477</v>
      </c>
      <c r="X29" s="14" t="s">
        <v>284</v>
      </c>
      <c r="Y29" s="91">
        <v>30</v>
      </c>
      <c r="Z29" s="91" t="s">
        <v>243</v>
      </c>
      <c r="AA29" s="91">
        <v>10</v>
      </c>
      <c r="AB29" s="26" t="s">
        <v>285</v>
      </c>
      <c r="AC29" s="26"/>
      <c r="AD29" s="53">
        <v>30</v>
      </c>
      <c r="AE29" s="50">
        <v>388293.15</v>
      </c>
      <c r="AF29" s="50">
        <f>AD29*AE29</f>
        <v>11648794.5</v>
      </c>
      <c r="AG29" s="50">
        <f t="shared" si="0"/>
        <v>13046649.840000002</v>
      </c>
      <c r="AH29" s="53">
        <v>28</v>
      </c>
      <c r="AI29" s="50">
        <v>388293.15</v>
      </c>
      <c r="AJ29" s="50">
        <f>AH29*AI29</f>
        <v>10872208.200000001</v>
      </c>
      <c r="AK29" s="50">
        <f t="shared" si="1"/>
        <v>12176873.184000002</v>
      </c>
      <c r="AL29" s="53">
        <v>28</v>
      </c>
      <c r="AM29" s="50">
        <v>388293.15</v>
      </c>
      <c r="AN29" s="50">
        <f>AL29*AM29</f>
        <v>10872208.200000001</v>
      </c>
      <c r="AO29" s="50">
        <f t="shared" si="2"/>
        <v>12176873.184000002</v>
      </c>
      <c r="AP29" s="53">
        <v>28</v>
      </c>
      <c r="AQ29" s="50">
        <v>388293.15</v>
      </c>
      <c r="AR29" s="50">
        <f>AP29*AQ29</f>
        <v>10872208.200000001</v>
      </c>
      <c r="AS29" s="50">
        <f t="shared" si="3"/>
        <v>12176873.184000002</v>
      </c>
      <c r="AT29" s="53">
        <v>28</v>
      </c>
      <c r="AU29" s="50">
        <v>388293.15</v>
      </c>
      <c r="AV29" s="50">
        <f>AT29*AU29</f>
        <v>10872208.200000001</v>
      </c>
      <c r="AW29" s="50">
        <f t="shared" si="4"/>
        <v>12176873.184000002</v>
      </c>
      <c r="AX29" s="73">
        <f t="shared" si="15"/>
        <v>142</v>
      </c>
      <c r="AY29" s="50">
        <v>0</v>
      </c>
      <c r="AZ29" s="50">
        <f t="shared" ref="AZ29:AZ31" si="16">AY29*1.12</f>
        <v>0</v>
      </c>
      <c r="BA29" s="14" t="s">
        <v>245</v>
      </c>
      <c r="BB29" s="71"/>
      <c r="BC29" s="53"/>
      <c r="BD29" s="71"/>
      <c r="BE29" s="71"/>
      <c r="BF29" s="14" t="s">
        <v>309</v>
      </c>
      <c r="BG29" s="26"/>
      <c r="BH29" s="26"/>
      <c r="BI29" s="26"/>
      <c r="BJ29" s="14" t="s">
        <v>73</v>
      </c>
      <c r="BK29" s="14" t="s">
        <v>73</v>
      </c>
      <c r="BL29" s="14"/>
    </row>
    <row r="30" spans="1:66" s="44" customFormat="1" ht="12.75" customHeight="1" x14ac:dyDescent="0.2">
      <c r="A30" s="16" t="s">
        <v>301</v>
      </c>
      <c r="B30" s="16" t="s">
        <v>441</v>
      </c>
      <c r="C30" s="16" t="s">
        <v>509</v>
      </c>
      <c r="D30" s="54" t="s">
        <v>1008</v>
      </c>
      <c r="E30" s="23"/>
      <c r="F30" s="54"/>
      <c r="G30" s="23" t="s">
        <v>306</v>
      </c>
      <c r="H30" s="54">
        <v>220016074</v>
      </c>
      <c r="I30" s="23" t="s">
        <v>307</v>
      </c>
      <c r="J30" s="23" t="s">
        <v>308</v>
      </c>
      <c r="K30" s="23" t="s">
        <v>25</v>
      </c>
      <c r="L30" s="23"/>
      <c r="M30" s="23" t="s">
        <v>60</v>
      </c>
      <c r="N30" s="16" t="s">
        <v>210</v>
      </c>
      <c r="O30" s="16" t="s">
        <v>232</v>
      </c>
      <c r="P30" s="16" t="s">
        <v>233</v>
      </c>
      <c r="Q30" s="220" t="s">
        <v>508</v>
      </c>
      <c r="R30" s="23" t="s">
        <v>234</v>
      </c>
      <c r="S30" s="16" t="s">
        <v>232</v>
      </c>
      <c r="T30" s="23" t="s">
        <v>283</v>
      </c>
      <c r="U30" s="23" t="s">
        <v>11</v>
      </c>
      <c r="V30" s="16"/>
      <c r="W30" s="95" t="s">
        <v>477</v>
      </c>
      <c r="X30" s="57" t="s">
        <v>284</v>
      </c>
      <c r="Y30" s="221">
        <v>30</v>
      </c>
      <c r="Z30" s="221" t="s">
        <v>243</v>
      </c>
      <c r="AA30" s="221">
        <v>10</v>
      </c>
      <c r="AB30" s="156" t="s">
        <v>285</v>
      </c>
      <c r="AC30" s="156"/>
      <c r="AD30" s="53">
        <v>30</v>
      </c>
      <c r="AE30" s="50">
        <v>388293.15</v>
      </c>
      <c r="AF30" s="192">
        <f t="shared" ref="AF30:AF31" si="17">AE30*AD30</f>
        <v>11648794.5</v>
      </c>
      <c r="AG30" s="192">
        <f t="shared" si="0"/>
        <v>13046649.840000002</v>
      </c>
      <c r="AH30" s="53">
        <v>0</v>
      </c>
      <c r="AI30" s="53">
        <v>0</v>
      </c>
      <c r="AJ30" s="50">
        <f t="shared" ref="AJ30:AJ31" si="18">AI30*AH30</f>
        <v>0</v>
      </c>
      <c r="AK30" s="50">
        <f t="shared" si="1"/>
        <v>0</v>
      </c>
      <c r="AL30" s="53">
        <v>1</v>
      </c>
      <c r="AM30" s="50">
        <v>337293</v>
      </c>
      <c r="AN30" s="50">
        <f t="shared" ref="AN30:AN31" si="19">AM30*AL30</f>
        <v>337293</v>
      </c>
      <c r="AO30" s="50">
        <f t="shared" si="2"/>
        <v>377768.16000000003</v>
      </c>
      <c r="AP30" s="53">
        <v>11</v>
      </c>
      <c r="AQ30" s="50">
        <v>337293</v>
      </c>
      <c r="AR30" s="50">
        <f t="shared" ref="AR30:AR31" si="20">AQ30*AP30</f>
        <v>3710223</v>
      </c>
      <c r="AS30" s="50">
        <f t="shared" si="3"/>
        <v>4155449.7600000002</v>
      </c>
      <c r="AT30" s="53">
        <v>11</v>
      </c>
      <c r="AU30" s="50">
        <v>337293</v>
      </c>
      <c r="AV30" s="50">
        <f t="shared" ref="AV30:AV31" si="21">AU30*AT30</f>
        <v>3710223</v>
      </c>
      <c r="AW30" s="50">
        <f t="shared" si="4"/>
        <v>4155449.7600000002</v>
      </c>
      <c r="AX30" s="192">
        <f t="shared" ref="AX30:AX31" si="22">AD30+AH30+AL30+AP30+AT30</f>
        <v>53</v>
      </c>
      <c r="AY30" s="50">
        <v>0</v>
      </c>
      <c r="AZ30" s="50">
        <f t="shared" ref="AZ30" si="23">AY30*1.12</f>
        <v>0</v>
      </c>
      <c r="BA30" s="16" t="s">
        <v>245</v>
      </c>
      <c r="BB30" s="46"/>
      <c r="BC30" s="75"/>
      <c r="BD30" s="46"/>
      <c r="BE30" s="46"/>
      <c r="BF30" s="16" t="s">
        <v>309</v>
      </c>
      <c r="BG30" s="23"/>
      <c r="BH30" s="23"/>
      <c r="BI30" s="23"/>
      <c r="BJ30" s="16" t="s">
        <v>73</v>
      </c>
      <c r="BK30" s="16" t="s">
        <v>73</v>
      </c>
      <c r="BL30" s="16"/>
      <c r="BM30" s="23" t="s">
        <v>1006</v>
      </c>
    </row>
    <row r="31" spans="1:66" s="44" customFormat="1" ht="12.75" customHeight="1" x14ac:dyDescent="0.2">
      <c r="A31" s="223" t="s">
        <v>301</v>
      </c>
      <c r="B31" s="223" t="s">
        <v>441</v>
      </c>
      <c r="C31" s="223" t="s">
        <v>509</v>
      </c>
      <c r="D31" s="216" t="s">
        <v>1015</v>
      </c>
      <c r="E31" s="224"/>
      <c r="F31" s="225"/>
      <c r="G31" s="224" t="s">
        <v>306</v>
      </c>
      <c r="H31" s="225">
        <v>220016074</v>
      </c>
      <c r="I31" s="224" t="s">
        <v>307</v>
      </c>
      <c r="J31" s="224" t="s">
        <v>308</v>
      </c>
      <c r="K31" s="224" t="s">
        <v>25</v>
      </c>
      <c r="L31" s="224"/>
      <c r="M31" s="224" t="s">
        <v>60</v>
      </c>
      <c r="N31" s="223" t="s">
        <v>210</v>
      </c>
      <c r="O31" s="223" t="s">
        <v>232</v>
      </c>
      <c r="P31" s="223" t="s">
        <v>233</v>
      </c>
      <c r="Q31" s="226" t="s">
        <v>508</v>
      </c>
      <c r="R31" s="224" t="s">
        <v>234</v>
      </c>
      <c r="S31" s="223" t="s">
        <v>232</v>
      </c>
      <c r="T31" s="224" t="s">
        <v>283</v>
      </c>
      <c r="U31" s="224" t="s">
        <v>11</v>
      </c>
      <c r="V31" s="223"/>
      <c r="W31" s="227" t="s">
        <v>477</v>
      </c>
      <c r="X31" s="228" t="s">
        <v>284</v>
      </c>
      <c r="Y31" s="229">
        <v>30</v>
      </c>
      <c r="Z31" s="229" t="s">
        <v>243</v>
      </c>
      <c r="AA31" s="229">
        <v>10</v>
      </c>
      <c r="AB31" s="230" t="s">
        <v>285</v>
      </c>
      <c r="AC31" s="231" t="s">
        <v>236</v>
      </c>
      <c r="AD31" s="232">
        <v>30</v>
      </c>
      <c r="AE31" s="232">
        <v>388293.15</v>
      </c>
      <c r="AF31" s="233">
        <f t="shared" si="17"/>
        <v>11648794.5</v>
      </c>
      <c r="AG31" s="233">
        <f t="shared" si="0"/>
        <v>13046649.840000002</v>
      </c>
      <c r="AH31" s="232">
        <v>0</v>
      </c>
      <c r="AI31" s="232">
        <v>0</v>
      </c>
      <c r="AJ31" s="234">
        <f t="shared" si="18"/>
        <v>0</v>
      </c>
      <c r="AK31" s="234">
        <f t="shared" si="1"/>
        <v>0</v>
      </c>
      <c r="AL31" s="235">
        <v>8</v>
      </c>
      <c r="AM31" s="232">
        <v>337293</v>
      </c>
      <c r="AN31" s="214">
        <f t="shared" si="19"/>
        <v>2698344</v>
      </c>
      <c r="AO31" s="214">
        <f t="shared" si="2"/>
        <v>3022145.2800000003</v>
      </c>
      <c r="AP31" s="232">
        <v>11</v>
      </c>
      <c r="AQ31" s="232">
        <v>337293</v>
      </c>
      <c r="AR31" s="234">
        <f t="shared" si="20"/>
        <v>3710223</v>
      </c>
      <c r="AS31" s="234">
        <f t="shared" si="3"/>
        <v>4155449.7600000002</v>
      </c>
      <c r="AT31" s="232">
        <v>11</v>
      </c>
      <c r="AU31" s="232">
        <v>337293</v>
      </c>
      <c r="AV31" s="234">
        <f t="shared" si="21"/>
        <v>3710223</v>
      </c>
      <c r="AW31" s="234">
        <f t="shared" si="4"/>
        <v>4155449.7600000002</v>
      </c>
      <c r="AX31" s="236">
        <f t="shared" si="22"/>
        <v>60</v>
      </c>
      <c r="AY31" s="215">
        <f t="shared" ref="AY31" si="24">AF31+AJ31+AN31+AR31+AV31</f>
        <v>21767584.5</v>
      </c>
      <c r="AZ31" s="215">
        <f t="shared" si="16"/>
        <v>24379694.640000001</v>
      </c>
      <c r="BA31" s="223" t="s">
        <v>245</v>
      </c>
      <c r="BB31" s="237"/>
      <c r="BC31" s="238"/>
      <c r="BD31" s="237"/>
      <c r="BE31" s="237"/>
      <c r="BF31" s="223" t="s">
        <v>309</v>
      </c>
      <c r="BG31" s="224"/>
      <c r="BH31" s="224"/>
      <c r="BI31" s="224"/>
      <c r="BJ31" s="223" t="s">
        <v>73</v>
      </c>
      <c r="BK31" s="223" t="s">
        <v>73</v>
      </c>
      <c r="BL31" s="223"/>
      <c r="BM31" s="224" t="s">
        <v>1016</v>
      </c>
    </row>
    <row r="32" spans="1:66" ht="12.75" customHeight="1" x14ac:dyDescent="0.2">
      <c r="A32" s="14" t="s">
        <v>301</v>
      </c>
      <c r="B32" s="23" t="s">
        <v>425</v>
      </c>
      <c r="C32" s="14"/>
      <c r="D32" s="14"/>
      <c r="E32" s="14"/>
      <c r="F32" s="14" t="s">
        <v>33</v>
      </c>
      <c r="G32" s="26" t="s">
        <v>306</v>
      </c>
      <c r="H32" s="54">
        <v>220016650</v>
      </c>
      <c r="I32" s="26" t="s">
        <v>307</v>
      </c>
      <c r="J32" s="26" t="s">
        <v>308</v>
      </c>
      <c r="K32" s="26" t="s">
        <v>25</v>
      </c>
      <c r="L32" s="26"/>
      <c r="M32" s="26" t="s">
        <v>60</v>
      </c>
      <c r="N32" s="87">
        <v>30</v>
      </c>
      <c r="O32" s="87">
        <v>230000000</v>
      </c>
      <c r="P32" s="16" t="s">
        <v>233</v>
      </c>
      <c r="Q32" s="14" t="s">
        <v>272</v>
      </c>
      <c r="R32" s="26" t="s">
        <v>234</v>
      </c>
      <c r="S32" s="87">
        <v>230000000</v>
      </c>
      <c r="T32" s="26" t="s">
        <v>283</v>
      </c>
      <c r="U32" s="26" t="s">
        <v>11</v>
      </c>
      <c r="V32" s="14"/>
      <c r="W32" s="15" t="s">
        <v>264</v>
      </c>
      <c r="X32" s="15" t="s">
        <v>284</v>
      </c>
      <c r="Y32" s="87">
        <v>30</v>
      </c>
      <c r="Z32" s="87">
        <v>60</v>
      </c>
      <c r="AA32" s="86">
        <v>10</v>
      </c>
      <c r="AB32" s="26" t="s">
        <v>285</v>
      </c>
      <c r="AC32" s="15" t="s">
        <v>236</v>
      </c>
      <c r="AD32" s="53">
        <v>30</v>
      </c>
      <c r="AE32" s="50">
        <v>403820</v>
      </c>
      <c r="AF32" s="50">
        <f t="shared" si="5"/>
        <v>12114600</v>
      </c>
      <c r="AG32" s="50">
        <f t="shared" si="0"/>
        <v>13568352.000000002</v>
      </c>
      <c r="AH32" s="53">
        <v>77</v>
      </c>
      <c r="AI32" s="72">
        <v>403820</v>
      </c>
      <c r="AJ32" s="50">
        <f t="shared" si="6"/>
        <v>31094140</v>
      </c>
      <c r="AK32" s="50">
        <f t="shared" si="1"/>
        <v>34825436.800000004</v>
      </c>
      <c r="AL32" s="53">
        <v>77</v>
      </c>
      <c r="AM32" s="62">
        <v>403820</v>
      </c>
      <c r="AN32" s="50">
        <f t="shared" si="7"/>
        <v>31094140</v>
      </c>
      <c r="AO32" s="50">
        <f t="shared" si="2"/>
        <v>34825436.800000004</v>
      </c>
      <c r="AP32" s="53">
        <v>77</v>
      </c>
      <c r="AQ32" s="62">
        <v>403820</v>
      </c>
      <c r="AR32" s="50">
        <f t="shared" si="8"/>
        <v>31094140</v>
      </c>
      <c r="AS32" s="50">
        <f t="shared" si="3"/>
        <v>34825436.800000004</v>
      </c>
      <c r="AT32" s="53">
        <v>77</v>
      </c>
      <c r="AU32" s="63">
        <v>403820</v>
      </c>
      <c r="AV32" s="50">
        <f t="shared" si="9"/>
        <v>31094140</v>
      </c>
      <c r="AW32" s="50">
        <f t="shared" si="4"/>
        <v>34825436.800000004</v>
      </c>
      <c r="AX32" s="53">
        <v>338</v>
      </c>
      <c r="AY32" s="50">
        <v>0</v>
      </c>
      <c r="AZ32" s="50">
        <v>0</v>
      </c>
      <c r="BA32" s="14" t="s">
        <v>245</v>
      </c>
      <c r="BB32" s="14"/>
      <c r="BC32" s="26"/>
      <c r="BD32" s="26"/>
      <c r="BE32" s="14"/>
      <c r="BF32" s="14" t="s">
        <v>310</v>
      </c>
      <c r="BG32" s="26"/>
      <c r="BH32" s="14"/>
      <c r="BI32" s="14"/>
      <c r="BJ32" s="14"/>
      <c r="BK32" s="14"/>
      <c r="BL32" s="14"/>
      <c r="BM32" s="14"/>
    </row>
    <row r="33" spans="1:65" s="6" customFormat="1" ht="12.75" customHeight="1" x14ac:dyDescent="0.2">
      <c r="A33" s="14" t="s">
        <v>301</v>
      </c>
      <c r="B33" s="23" t="s">
        <v>425</v>
      </c>
      <c r="C33" s="23"/>
      <c r="D33" s="92" t="s">
        <v>57</v>
      </c>
      <c r="E33" s="26"/>
      <c r="F33" s="87" t="s">
        <v>34</v>
      </c>
      <c r="G33" s="26" t="s">
        <v>306</v>
      </c>
      <c r="H33" s="87">
        <v>220016650</v>
      </c>
      <c r="I33" s="26" t="s">
        <v>307</v>
      </c>
      <c r="J33" s="69" t="s">
        <v>308</v>
      </c>
      <c r="K33" s="26" t="s">
        <v>25</v>
      </c>
      <c r="L33" s="26"/>
      <c r="M33" s="26" t="s">
        <v>60</v>
      </c>
      <c r="N33" s="14" t="s">
        <v>210</v>
      </c>
      <c r="O33" s="14" t="s">
        <v>232</v>
      </c>
      <c r="P33" s="16" t="s">
        <v>233</v>
      </c>
      <c r="Q33" s="90" t="s">
        <v>433</v>
      </c>
      <c r="R33" s="26" t="s">
        <v>234</v>
      </c>
      <c r="S33" s="14" t="s">
        <v>232</v>
      </c>
      <c r="T33" s="26" t="s">
        <v>283</v>
      </c>
      <c r="U33" s="26" t="s">
        <v>11</v>
      </c>
      <c r="V33" s="14"/>
      <c r="W33" s="26">
        <v>1.2019</v>
      </c>
      <c r="X33" s="14" t="s">
        <v>284</v>
      </c>
      <c r="Y33" s="14" t="s">
        <v>434</v>
      </c>
      <c r="Z33" s="14" t="s">
        <v>435</v>
      </c>
      <c r="AA33" s="59">
        <v>10</v>
      </c>
      <c r="AB33" s="26" t="s">
        <v>285</v>
      </c>
      <c r="AC33" s="26" t="s">
        <v>236</v>
      </c>
      <c r="AD33" s="53">
        <v>30</v>
      </c>
      <c r="AE33" s="50">
        <v>403820</v>
      </c>
      <c r="AF33" s="59">
        <f t="shared" ref="AF33:AF34" si="25">AD33*AE33</f>
        <v>12114600</v>
      </c>
      <c r="AG33" s="50">
        <f t="shared" si="0"/>
        <v>13568352.000000002</v>
      </c>
      <c r="AH33" s="53">
        <v>77</v>
      </c>
      <c r="AI33" s="50">
        <v>403820</v>
      </c>
      <c r="AJ33" s="50">
        <f t="shared" ref="AJ33:AJ34" si="26">AH33*AI33</f>
        <v>31094140</v>
      </c>
      <c r="AK33" s="50">
        <f t="shared" si="1"/>
        <v>34825436.800000004</v>
      </c>
      <c r="AL33" s="53">
        <v>77</v>
      </c>
      <c r="AM33" s="50">
        <v>403820</v>
      </c>
      <c r="AN33" s="50">
        <f t="shared" ref="AN33:AN34" si="27">AL33*AM33</f>
        <v>31094140</v>
      </c>
      <c r="AO33" s="50">
        <f t="shared" si="2"/>
        <v>34825436.800000004</v>
      </c>
      <c r="AP33" s="53">
        <v>77</v>
      </c>
      <c r="AQ33" s="50">
        <v>403820</v>
      </c>
      <c r="AR33" s="50">
        <f t="shared" ref="AR33:AR34" si="28">AP33*AQ33</f>
        <v>31094140</v>
      </c>
      <c r="AS33" s="50">
        <f t="shared" si="3"/>
        <v>34825436.800000004</v>
      </c>
      <c r="AT33" s="53">
        <v>77</v>
      </c>
      <c r="AU33" s="50">
        <v>403820</v>
      </c>
      <c r="AV33" s="50">
        <f t="shared" ref="AV33:AV34" si="29">AT33*AU33</f>
        <v>31094140</v>
      </c>
      <c r="AW33" s="50">
        <f t="shared" si="4"/>
        <v>34825436.800000004</v>
      </c>
      <c r="AX33" s="53">
        <f t="shared" ref="AX33:AX34" si="30">AT33+AP33+AL33+AH33+AD33</f>
        <v>338</v>
      </c>
      <c r="AY33" s="50">
        <v>0</v>
      </c>
      <c r="AZ33" s="50">
        <v>0</v>
      </c>
      <c r="BA33" s="14" t="s">
        <v>245</v>
      </c>
      <c r="BB33" s="71"/>
      <c r="BC33" s="53"/>
      <c r="BD33" s="71"/>
      <c r="BE33" s="71"/>
      <c r="BF33" s="14" t="s">
        <v>310</v>
      </c>
      <c r="BG33" s="26"/>
      <c r="BH33" s="26"/>
      <c r="BI33" s="26"/>
      <c r="BJ33" s="26"/>
      <c r="BK33" s="26"/>
      <c r="BL33" s="26"/>
      <c r="BM33" s="14" t="s">
        <v>73</v>
      </c>
    </row>
    <row r="34" spans="1:65" s="6" customFormat="1" ht="12.75" customHeight="1" x14ac:dyDescent="0.2">
      <c r="A34" s="14" t="s">
        <v>301</v>
      </c>
      <c r="B34" s="14" t="s">
        <v>441</v>
      </c>
      <c r="C34" s="14" t="s">
        <v>510</v>
      </c>
      <c r="D34" s="87" t="s">
        <v>511</v>
      </c>
      <c r="E34" s="26"/>
      <c r="F34" s="87"/>
      <c r="G34" s="26" t="s">
        <v>306</v>
      </c>
      <c r="H34" s="87">
        <v>220016650</v>
      </c>
      <c r="I34" s="26" t="s">
        <v>307</v>
      </c>
      <c r="J34" s="69" t="s">
        <v>308</v>
      </c>
      <c r="K34" s="26" t="s">
        <v>25</v>
      </c>
      <c r="L34" s="26"/>
      <c r="M34" s="26" t="s">
        <v>60</v>
      </c>
      <c r="N34" s="14" t="s">
        <v>210</v>
      </c>
      <c r="O34" s="14" t="s">
        <v>232</v>
      </c>
      <c r="P34" s="16" t="s">
        <v>233</v>
      </c>
      <c r="Q34" s="90" t="s">
        <v>508</v>
      </c>
      <c r="R34" s="26" t="s">
        <v>234</v>
      </c>
      <c r="S34" s="14" t="s">
        <v>232</v>
      </c>
      <c r="T34" s="26" t="s">
        <v>283</v>
      </c>
      <c r="U34" s="26" t="s">
        <v>11</v>
      </c>
      <c r="V34" s="14"/>
      <c r="W34" s="91" t="s">
        <v>477</v>
      </c>
      <c r="X34" s="14" t="s">
        <v>284</v>
      </c>
      <c r="Y34" s="91">
        <v>30</v>
      </c>
      <c r="Z34" s="91" t="s">
        <v>243</v>
      </c>
      <c r="AA34" s="91">
        <v>10</v>
      </c>
      <c r="AB34" s="26" t="s">
        <v>285</v>
      </c>
      <c r="AC34" s="26"/>
      <c r="AD34" s="53">
        <v>66</v>
      </c>
      <c r="AE34" s="50">
        <v>403820</v>
      </c>
      <c r="AF34" s="50">
        <f t="shared" si="25"/>
        <v>26652120</v>
      </c>
      <c r="AG34" s="50">
        <f t="shared" si="0"/>
        <v>29850374.400000002</v>
      </c>
      <c r="AH34" s="53">
        <v>77</v>
      </c>
      <c r="AI34" s="50">
        <v>403820</v>
      </c>
      <c r="AJ34" s="50">
        <f t="shared" si="26"/>
        <v>31094140</v>
      </c>
      <c r="AK34" s="50">
        <f t="shared" si="1"/>
        <v>34825436.800000004</v>
      </c>
      <c r="AL34" s="53">
        <v>77</v>
      </c>
      <c r="AM34" s="50">
        <v>403820</v>
      </c>
      <c r="AN34" s="50">
        <f t="shared" si="27"/>
        <v>31094140</v>
      </c>
      <c r="AO34" s="50">
        <f t="shared" si="2"/>
        <v>34825436.800000004</v>
      </c>
      <c r="AP34" s="53">
        <v>77</v>
      </c>
      <c r="AQ34" s="50">
        <v>403820</v>
      </c>
      <c r="AR34" s="50">
        <f t="shared" si="28"/>
        <v>31094140</v>
      </c>
      <c r="AS34" s="50">
        <f t="shared" si="3"/>
        <v>34825436.800000004</v>
      </c>
      <c r="AT34" s="53">
        <v>77</v>
      </c>
      <c r="AU34" s="50">
        <v>403820</v>
      </c>
      <c r="AV34" s="50">
        <f t="shared" si="29"/>
        <v>31094140</v>
      </c>
      <c r="AW34" s="50">
        <f t="shared" si="4"/>
        <v>34825436.800000004</v>
      </c>
      <c r="AX34" s="73">
        <f t="shared" si="30"/>
        <v>374</v>
      </c>
      <c r="AY34" s="50">
        <v>0</v>
      </c>
      <c r="AZ34" s="50">
        <f t="shared" ref="AZ34:AZ36" si="31">AY34*1.12</f>
        <v>0</v>
      </c>
      <c r="BA34" s="14" t="s">
        <v>245</v>
      </c>
      <c r="BB34" s="71"/>
      <c r="BC34" s="53"/>
      <c r="BD34" s="71"/>
      <c r="BE34" s="71"/>
      <c r="BF34" s="14" t="s">
        <v>310</v>
      </c>
      <c r="BG34" s="26"/>
      <c r="BH34" s="26"/>
      <c r="BI34" s="26"/>
      <c r="BJ34" s="14" t="s">
        <v>73</v>
      </c>
      <c r="BK34" s="14" t="s">
        <v>73</v>
      </c>
      <c r="BL34" s="14"/>
    </row>
    <row r="35" spans="1:65" s="44" customFormat="1" ht="12.75" customHeight="1" x14ac:dyDescent="0.2">
      <c r="A35" s="16" t="s">
        <v>301</v>
      </c>
      <c r="B35" s="16" t="s">
        <v>441</v>
      </c>
      <c r="C35" s="16" t="s">
        <v>510</v>
      </c>
      <c r="D35" s="54" t="s">
        <v>1009</v>
      </c>
      <c r="E35" s="23"/>
      <c r="F35" s="54"/>
      <c r="G35" s="23" t="s">
        <v>306</v>
      </c>
      <c r="H35" s="54">
        <v>220016650</v>
      </c>
      <c r="I35" s="23" t="s">
        <v>307</v>
      </c>
      <c r="J35" s="23" t="s">
        <v>308</v>
      </c>
      <c r="K35" s="23" t="s">
        <v>25</v>
      </c>
      <c r="L35" s="23"/>
      <c r="M35" s="23" t="s">
        <v>60</v>
      </c>
      <c r="N35" s="16" t="s">
        <v>210</v>
      </c>
      <c r="O35" s="16" t="s">
        <v>232</v>
      </c>
      <c r="P35" s="16" t="s">
        <v>233</v>
      </c>
      <c r="Q35" s="220" t="s">
        <v>508</v>
      </c>
      <c r="R35" s="23" t="s">
        <v>234</v>
      </c>
      <c r="S35" s="16" t="s">
        <v>232</v>
      </c>
      <c r="T35" s="23" t="s">
        <v>283</v>
      </c>
      <c r="U35" s="23" t="s">
        <v>11</v>
      </c>
      <c r="V35" s="16"/>
      <c r="W35" s="121" t="s">
        <v>477</v>
      </c>
      <c r="X35" s="16" t="s">
        <v>284</v>
      </c>
      <c r="Y35" s="16">
        <v>30</v>
      </c>
      <c r="Z35" s="16" t="s">
        <v>243</v>
      </c>
      <c r="AA35" s="16">
        <v>10</v>
      </c>
      <c r="AB35" s="23" t="s">
        <v>285</v>
      </c>
      <c r="AC35" s="23"/>
      <c r="AD35" s="53">
        <v>66</v>
      </c>
      <c r="AE35" s="50">
        <v>403820</v>
      </c>
      <c r="AF35" s="192">
        <f t="shared" ref="AF35:AF36" si="32">AE35*AD35</f>
        <v>26652120</v>
      </c>
      <c r="AG35" s="192">
        <f t="shared" si="0"/>
        <v>29850374.400000002</v>
      </c>
      <c r="AH35" s="53">
        <v>42</v>
      </c>
      <c r="AI35" s="50">
        <v>352800</v>
      </c>
      <c r="AJ35" s="50">
        <f t="shared" ref="AJ35:AJ36" si="33">AI35*AH35</f>
        <v>14817600</v>
      </c>
      <c r="AK35" s="50">
        <f t="shared" si="1"/>
        <v>16595712.000000002</v>
      </c>
      <c r="AL35" s="53">
        <v>45</v>
      </c>
      <c r="AM35" s="50">
        <v>352800</v>
      </c>
      <c r="AN35" s="50">
        <f t="shared" ref="AN35:AN36" si="34">AM35*AL35</f>
        <v>15876000</v>
      </c>
      <c r="AO35" s="50">
        <f t="shared" si="2"/>
        <v>17781120</v>
      </c>
      <c r="AP35" s="53">
        <v>60</v>
      </c>
      <c r="AQ35" s="50">
        <v>352800</v>
      </c>
      <c r="AR35" s="50">
        <f t="shared" ref="AR35:AR36" si="35">AQ35*AP35</f>
        <v>21168000</v>
      </c>
      <c r="AS35" s="50">
        <f t="shared" si="3"/>
        <v>23708160.000000004</v>
      </c>
      <c r="AT35" s="53">
        <v>60</v>
      </c>
      <c r="AU35" s="50">
        <v>352800</v>
      </c>
      <c r="AV35" s="50">
        <f t="shared" ref="AV35:AV36" si="36">AU35*AT35</f>
        <v>21168000</v>
      </c>
      <c r="AW35" s="50">
        <f t="shared" si="4"/>
        <v>23708160.000000004</v>
      </c>
      <c r="AX35" s="192">
        <f t="shared" ref="AX35:AX36" si="37">AD35+AH35+AL35+AP35+AT35</f>
        <v>273</v>
      </c>
      <c r="AY35" s="50">
        <v>0</v>
      </c>
      <c r="AZ35" s="50">
        <f t="shared" si="31"/>
        <v>0</v>
      </c>
      <c r="BA35" s="16" t="s">
        <v>245</v>
      </c>
      <c r="BB35" s="46"/>
      <c r="BC35" s="75"/>
      <c r="BD35" s="46"/>
      <c r="BE35" s="46"/>
      <c r="BF35" s="16" t="s">
        <v>310</v>
      </c>
      <c r="BG35" s="23"/>
      <c r="BH35" s="23"/>
      <c r="BI35" s="23"/>
      <c r="BJ35" s="16" t="s">
        <v>73</v>
      </c>
      <c r="BK35" s="16" t="s">
        <v>73</v>
      </c>
      <c r="BL35" s="16"/>
      <c r="BM35" s="23" t="s">
        <v>1006</v>
      </c>
    </row>
    <row r="36" spans="1:65" s="44" customFormat="1" ht="12.75" customHeight="1" x14ac:dyDescent="0.2">
      <c r="A36" s="223" t="s">
        <v>301</v>
      </c>
      <c r="B36" s="223" t="s">
        <v>441</v>
      </c>
      <c r="C36" s="223" t="s">
        <v>510</v>
      </c>
      <c r="D36" s="216" t="s">
        <v>1017</v>
      </c>
      <c r="E36" s="224"/>
      <c r="F36" s="225"/>
      <c r="G36" s="224" t="s">
        <v>306</v>
      </c>
      <c r="H36" s="225">
        <v>220016650</v>
      </c>
      <c r="I36" s="224" t="s">
        <v>307</v>
      </c>
      <c r="J36" s="224" t="s">
        <v>308</v>
      </c>
      <c r="K36" s="224" t="s">
        <v>25</v>
      </c>
      <c r="L36" s="224"/>
      <c r="M36" s="224" t="s">
        <v>60</v>
      </c>
      <c r="N36" s="223" t="s">
        <v>210</v>
      </c>
      <c r="O36" s="223" t="s">
        <v>232</v>
      </c>
      <c r="P36" s="223" t="s">
        <v>233</v>
      </c>
      <c r="Q36" s="226" t="s">
        <v>508</v>
      </c>
      <c r="R36" s="224" t="s">
        <v>234</v>
      </c>
      <c r="S36" s="223" t="s">
        <v>232</v>
      </c>
      <c r="T36" s="224" t="s">
        <v>283</v>
      </c>
      <c r="U36" s="224" t="s">
        <v>11</v>
      </c>
      <c r="V36" s="223"/>
      <c r="W36" s="239" t="s">
        <v>477</v>
      </c>
      <c r="X36" s="223" t="s">
        <v>284</v>
      </c>
      <c r="Y36" s="223">
        <v>30</v>
      </c>
      <c r="Z36" s="223" t="s">
        <v>243</v>
      </c>
      <c r="AA36" s="223">
        <v>10</v>
      </c>
      <c r="AB36" s="224" t="s">
        <v>285</v>
      </c>
      <c r="AC36" s="231" t="s">
        <v>236</v>
      </c>
      <c r="AD36" s="232">
        <v>66</v>
      </c>
      <c r="AE36" s="232">
        <v>403820</v>
      </c>
      <c r="AF36" s="233">
        <f t="shared" si="32"/>
        <v>26652120</v>
      </c>
      <c r="AG36" s="233">
        <f t="shared" si="0"/>
        <v>29850374.400000002</v>
      </c>
      <c r="AH36" s="232">
        <v>42</v>
      </c>
      <c r="AI36" s="232">
        <v>352800</v>
      </c>
      <c r="AJ36" s="234">
        <f t="shared" si="33"/>
        <v>14817600</v>
      </c>
      <c r="AK36" s="234">
        <f t="shared" si="1"/>
        <v>16595712.000000002</v>
      </c>
      <c r="AL36" s="235">
        <v>54</v>
      </c>
      <c r="AM36" s="232">
        <v>352800</v>
      </c>
      <c r="AN36" s="214">
        <f t="shared" si="34"/>
        <v>19051200</v>
      </c>
      <c r="AO36" s="214">
        <f t="shared" si="2"/>
        <v>21337344.000000004</v>
      </c>
      <c r="AP36" s="232">
        <v>60</v>
      </c>
      <c r="AQ36" s="232">
        <v>352800</v>
      </c>
      <c r="AR36" s="234">
        <f t="shared" si="35"/>
        <v>21168000</v>
      </c>
      <c r="AS36" s="234">
        <f t="shared" si="3"/>
        <v>23708160.000000004</v>
      </c>
      <c r="AT36" s="232">
        <v>60</v>
      </c>
      <c r="AU36" s="232">
        <v>352800</v>
      </c>
      <c r="AV36" s="234">
        <f t="shared" si="36"/>
        <v>21168000</v>
      </c>
      <c r="AW36" s="234">
        <f t="shared" si="4"/>
        <v>23708160.000000004</v>
      </c>
      <c r="AX36" s="236">
        <f t="shared" si="37"/>
        <v>282</v>
      </c>
      <c r="AY36" s="215">
        <f t="shared" ref="AY36" si="38">AF36+AJ36+AN36+AR36+AV36</f>
        <v>102856920</v>
      </c>
      <c r="AZ36" s="215">
        <f t="shared" si="31"/>
        <v>115199750.40000001</v>
      </c>
      <c r="BA36" s="223" t="s">
        <v>245</v>
      </c>
      <c r="BB36" s="237"/>
      <c r="BC36" s="238"/>
      <c r="BD36" s="237"/>
      <c r="BE36" s="237"/>
      <c r="BF36" s="223" t="s">
        <v>310</v>
      </c>
      <c r="BG36" s="224"/>
      <c r="BH36" s="224"/>
      <c r="BI36" s="224"/>
      <c r="BJ36" s="223" t="s">
        <v>73</v>
      </c>
      <c r="BK36" s="223" t="s">
        <v>73</v>
      </c>
      <c r="BL36" s="223"/>
      <c r="BM36" s="224" t="s">
        <v>1016</v>
      </c>
    </row>
    <row r="37" spans="1:65" ht="12.75" customHeight="1" x14ac:dyDescent="0.2">
      <c r="A37" s="14" t="s">
        <v>301</v>
      </c>
      <c r="B37" s="23" t="s">
        <v>425</v>
      </c>
      <c r="C37" s="14"/>
      <c r="D37" s="92" t="s">
        <v>51</v>
      </c>
      <c r="E37" s="14"/>
      <c r="F37" s="14" t="s">
        <v>28</v>
      </c>
      <c r="G37" s="26" t="s">
        <v>311</v>
      </c>
      <c r="H37" s="54">
        <v>220019910</v>
      </c>
      <c r="I37" s="26" t="s">
        <v>312</v>
      </c>
      <c r="J37" s="26" t="s">
        <v>313</v>
      </c>
      <c r="K37" s="26" t="s">
        <v>25</v>
      </c>
      <c r="L37" s="26"/>
      <c r="M37" s="26" t="s">
        <v>60</v>
      </c>
      <c r="N37" s="87">
        <v>30</v>
      </c>
      <c r="O37" s="87">
        <v>230000000</v>
      </c>
      <c r="P37" s="16" t="s">
        <v>233</v>
      </c>
      <c r="Q37" s="14" t="s">
        <v>272</v>
      </c>
      <c r="R37" s="26" t="s">
        <v>234</v>
      </c>
      <c r="S37" s="87">
        <v>230000000</v>
      </c>
      <c r="T37" s="26" t="s">
        <v>283</v>
      </c>
      <c r="U37" s="26" t="s">
        <v>11</v>
      </c>
      <c r="V37" s="14"/>
      <c r="W37" s="15" t="s">
        <v>264</v>
      </c>
      <c r="X37" s="15" t="s">
        <v>284</v>
      </c>
      <c r="Y37" s="87">
        <v>30</v>
      </c>
      <c r="Z37" s="87">
        <v>60</v>
      </c>
      <c r="AA37" s="86">
        <v>10</v>
      </c>
      <c r="AB37" s="26" t="s">
        <v>285</v>
      </c>
      <c r="AC37" s="15" t="s">
        <v>236</v>
      </c>
      <c r="AD37" s="53">
        <v>617</v>
      </c>
      <c r="AE37" s="50">
        <v>23106.880000000001</v>
      </c>
      <c r="AF37" s="50">
        <f t="shared" si="5"/>
        <v>14256944.960000001</v>
      </c>
      <c r="AG37" s="50">
        <f t="shared" si="0"/>
        <v>15967778.355200002</v>
      </c>
      <c r="AH37" s="53">
        <v>500</v>
      </c>
      <c r="AI37" s="72">
        <v>23106.880000000001</v>
      </c>
      <c r="AJ37" s="50">
        <f t="shared" si="6"/>
        <v>11553440</v>
      </c>
      <c r="AK37" s="50">
        <f t="shared" si="1"/>
        <v>12939852.800000001</v>
      </c>
      <c r="AL37" s="53">
        <v>500</v>
      </c>
      <c r="AM37" s="62">
        <v>23106.880000000001</v>
      </c>
      <c r="AN37" s="50">
        <f t="shared" si="7"/>
        <v>11553440</v>
      </c>
      <c r="AO37" s="50">
        <f t="shared" si="2"/>
        <v>12939852.800000001</v>
      </c>
      <c r="AP37" s="53">
        <v>500</v>
      </c>
      <c r="AQ37" s="62">
        <v>23106.880000000001</v>
      </c>
      <c r="AR37" s="50">
        <f t="shared" si="8"/>
        <v>11553440</v>
      </c>
      <c r="AS37" s="50">
        <f t="shared" si="3"/>
        <v>12939852.800000001</v>
      </c>
      <c r="AT37" s="53">
        <v>500</v>
      </c>
      <c r="AU37" s="63">
        <v>23106.880000000001</v>
      </c>
      <c r="AV37" s="50">
        <f t="shared" si="9"/>
        <v>11553440</v>
      </c>
      <c r="AW37" s="50">
        <f t="shared" si="4"/>
        <v>12939852.800000001</v>
      </c>
      <c r="AX37" s="53">
        <v>2617</v>
      </c>
      <c r="AY37" s="50">
        <v>0</v>
      </c>
      <c r="AZ37" s="50">
        <v>0</v>
      </c>
      <c r="BA37" s="14" t="s">
        <v>245</v>
      </c>
      <c r="BB37" s="26"/>
      <c r="BC37" s="26"/>
      <c r="BD37" s="26"/>
      <c r="BE37" s="26"/>
      <c r="BF37" s="26" t="s">
        <v>314</v>
      </c>
      <c r="BG37" s="26"/>
      <c r="BH37" s="14"/>
      <c r="BI37" s="14"/>
      <c r="BJ37" s="14"/>
      <c r="BK37" s="14"/>
      <c r="BL37" s="14"/>
      <c r="BM37" s="180" t="s">
        <v>977</v>
      </c>
    </row>
    <row r="38" spans="1:65" ht="12.75" customHeight="1" x14ac:dyDescent="0.25">
      <c r="A38" s="181" t="s">
        <v>301</v>
      </c>
      <c r="B38" s="181" t="s">
        <v>425</v>
      </c>
      <c r="C38" s="181"/>
      <c r="D38" s="182" t="s">
        <v>976</v>
      </c>
      <c r="E38" s="181"/>
      <c r="F38" s="181" t="s">
        <v>28</v>
      </c>
      <c r="G38" s="183" t="s">
        <v>311</v>
      </c>
      <c r="H38" s="184">
        <v>220019910</v>
      </c>
      <c r="I38" s="183" t="s">
        <v>312</v>
      </c>
      <c r="J38" s="183" t="s">
        <v>313</v>
      </c>
      <c r="K38" s="183" t="s">
        <v>25</v>
      </c>
      <c r="L38" s="183"/>
      <c r="M38" s="183" t="s">
        <v>60</v>
      </c>
      <c r="N38" s="185">
        <v>30</v>
      </c>
      <c r="O38" s="185">
        <v>230000000</v>
      </c>
      <c r="P38" s="16" t="s">
        <v>233</v>
      </c>
      <c r="Q38" s="181" t="s">
        <v>272</v>
      </c>
      <c r="R38" s="183" t="s">
        <v>234</v>
      </c>
      <c r="S38" s="185">
        <v>230000000</v>
      </c>
      <c r="T38" s="183" t="s">
        <v>283</v>
      </c>
      <c r="U38" s="183" t="s">
        <v>11</v>
      </c>
      <c r="V38" s="181"/>
      <c r="W38" s="186" t="s">
        <v>264</v>
      </c>
      <c r="X38" s="186" t="s">
        <v>284</v>
      </c>
      <c r="Y38" s="185">
        <v>30</v>
      </c>
      <c r="Z38" s="185">
        <v>60</v>
      </c>
      <c r="AA38" s="187">
        <v>10</v>
      </c>
      <c r="AB38" s="183" t="s">
        <v>285</v>
      </c>
      <c r="AC38" s="186" t="s">
        <v>236</v>
      </c>
      <c r="AD38" s="188">
        <v>617</v>
      </c>
      <c r="AE38" s="188">
        <v>23106.880000000001</v>
      </c>
      <c r="AF38" s="188">
        <f>AE38*AD38</f>
        <v>14256944.960000001</v>
      </c>
      <c r="AG38" s="188">
        <f>AF38*1.12</f>
        <v>15967778.355200002</v>
      </c>
      <c r="AH38" s="188">
        <v>1000</v>
      </c>
      <c r="AI38" s="188">
        <v>23106.880000000001</v>
      </c>
      <c r="AJ38" s="188">
        <f t="shared" si="6"/>
        <v>23106880</v>
      </c>
      <c r="AK38" s="188">
        <f t="shared" si="1"/>
        <v>25879705.600000001</v>
      </c>
      <c r="AL38" s="188">
        <v>500</v>
      </c>
      <c r="AM38" s="188">
        <v>23106.880000000001</v>
      </c>
      <c r="AN38" s="188">
        <f>AM38*AL38</f>
        <v>11553440</v>
      </c>
      <c r="AO38" s="188">
        <f>AN38*1.12</f>
        <v>12939852.800000001</v>
      </c>
      <c r="AP38" s="188">
        <v>500</v>
      </c>
      <c r="AQ38" s="188">
        <v>23106.880000000001</v>
      </c>
      <c r="AR38" s="188">
        <f t="shared" si="8"/>
        <v>11553440</v>
      </c>
      <c r="AS38" s="188">
        <f t="shared" si="3"/>
        <v>12939852.800000001</v>
      </c>
      <c r="AT38" s="188">
        <v>500</v>
      </c>
      <c r="AU38" s="188">
        <v>23106.880000000001</v>
      </c>
      <c r="AV38" s="188">
        <f t="shared" si="9"/>
        <v>11553440</v>
      </c>
      <c r="AW38" s="188">
        <f t="shared" si="4"/>
        <v>12939852.800000001</v>
      </c>
      <c r="AX38" s="188">
        <f>AD38+AH38+AL38+AP38+AT38</f>
        <v>3117</v>
      </c>
      <c r="AY38" s="188">
        <v>0</v>
      </c>
      <c r="AZ38" s="188">
        <f>AY38*1.12</f>
        <v>0</v>
      </c>
      <c r="BA38" s="181" t="s">
        <v>245</v>
      </c>
      <c r="BB38" s="183"/>
      <c r="BC38" s="183"/>
      <c r="BD38" s="183"/>
      <c r="BE38" s="183"/>
      <c r="BF38" s="183" t="s">
        <v>314</v>
      </c>
      <c r="BG38" s="183"/>
      <c r="BH38" s="181"/>
      <c r="BI38" s="181"/>
      <c r="BJ38" s="181"/>
      <c r="BK38" s="181"/>
      <c r="BL38" s="181"/>
      <c r="BM38" s="180"/>
    </row>
    <row r="39" spans="1:65" s="17" customFormat="1" ht="12.75" customHeight="1" x14ac:dyDescent="0.2">
      <c r="A39" s="190" t="s">
        <v>301</v>
      </c>
      <c r="B39" s="190" t="s">
        <v>425</v>
      </c>
      <c r="C39" s="190"/>
      <c r="D39" s="193" t="s">
        <v>1010</v>
      </c>
      <c r="E39" s="190"/>
      <c r="F39" s="190" t="s">
        <v>28</v>
      </c>
      <c r="G39" s="193" t="s">
        <v>311</v>
      </c>
      <c r="H39" s="184">
        <v>220019910</v>
      </c>
      <c r="I39" s="193" t="s">
        <v>312</v>
      </c>
      <c r="J39" s="193" t="s">
        <v>313</v>
      </c>
      <c r="K39" s="193" t="s">
        <v>25</v>
      </c>
      <c r="L39" s="193"/>
      <c r="M39" s="193" t="s">
        <v>60</v>
      </c>
      <c r="N39" s="184">
        <v>30</v>
      </c>
      <c r="O39" s="184">
        <v>230000000</v>
      </c>
      <c r="P39" s="16" t="s">
        <v>233</v>
      </c>
      <c r="Q39" s="190" t="s">
        <v>272</v>
      </c>
      <c r="R39" s="193" t="s">
        <v>234</v>
      </c>
      <c r="S39" s="184">
        <v>230000000</v>
      </c>
      <c r="T39" s="193" t="s">
        <v>283</v>
      </c>
      <c r="U39" s="193" t="s">
        <v>11</v>
      </c>
      <c r="V39" s="190"/>
      <c r="W39" s="222" t="s">
        <v>264</v>
      </c>
      <c r="X39" s="186" t="s">
        <v>284</v>
      </c>
      <c r="Y39" s="184">
        <v>30</v>
      </c>
      <c r="Z39" s="184">
        <v>60</v>
      </c>
      <c r="AA39" s="199">
        <v>10</v>
      </c>
      <c r="AB39" s="193" t="s">
        <v>285</v>
      </c>
      <c r="AC39" s="186" t="s">
        <v>236</v>
      </c>
      <c r="AD39" s="50">
        <v>617</v>
      </c>
      <c r="AE39" s="50">
        <v>23106.880000000001</v>
      </c>
      <c r="AF39" s="192">
        <f t="shared" ref="AF39:AF40" si="39">AE39*AD39</f>
        <v>14256944.960000001</v>
      </c>
      <c r="AG39" s="192">
        <f t="shared" ref="AG39:AG40" si="40">AF39*1.12</f>
        <v>15967778.355200002</v>
      </c>
      <c r="AH39" s="50">
        <v>1000</v>
      </c>
      <c r="AI39" s="50">
        <v>23106.880000000001</v>
      </c>
      <c r="AJ39" s="50">
        <f t="shared" si="6"/>
        <v>23106880</v>
      </c>
      <c r="AK39" s="50">
        <f t="shared" si="1"/>
        <v>25879705.600000001</v>
      </c>
      <c r="AL39" s="50">
        <v>861</v>
      </c>
      <c r="AM39" s="50">
        <v>23106.880000000001</v>
      </c>
      <c r="AN39" s="50">
        <f t="shared" ref="AN39:AN40" si="41">AM39*AL39</f>
        <v>19895023.68</v>
      </c>
      <c r="AO39" s="50">
        <f t="shared" ref="AO39:AO40" si="42">AN39*1.12</f>
        <v>22282426.521600001</v>
      </c>
      <c r="AP39" s="50">
        <v>500</v>
      </c>
      <c r="AQ39" s="50">
        <v>23106.880000000001</v>
      </c>
      <c r="AR39" s="50">
        <f t="shared" si="8"/>
        <v>11553440</v>
      </c>
      <c r="AS39" s="50">
        <f t="shared" si="3"/>
        <v>12939852.800000001</v>
      </c>
      <c r="AT39" s="50">
        <v>500</v>
      </c>
      <c r="AU39" s="50">
        <v>23106.880000000001</v>
      </c>
      <c r="AV39" s="50">
        <f t="shared" si="9"/>
        <v>11553440</v>
      </c>
      <c r="AW39" s="50">
        <f t="shared" si="4"/>
        <v>12939852.800000001</v>
      </c>
      <c r="AX39" s="192">
        <f t="shared" ref="AX39:AX40" si="43">AD39+AH39+AL39+AP39+AT39</f>
        <v>3478</v>
      </c>
      <c r="AY39" s="50">
        <v>0</v>
      </c>
      <c r="AZ39" s="50">
        <f t="shared" ref="AZ39" si="44">AY39*1.12</f>
        <v>0</v>
      </c>
      <c r="BA39" s="190" t="s">
        <v>245</v>
      </c>
      <c r="BB39" s="193"/>
      <c r="BC39" s="193"/>
      <c r="BD39" s="193"/>
      <c r="BE39" s="193"/>
      <c r="BF39" s="193" t="s">
        <v>314</v>
      </c>
      <c r="BG39" s="193"/>
      <c r="BH39" s="190"/>
      <c r="BI39" s="190"/>
      <c r="BJ39" s="190"/>
      <c r="BK39" s="190"/>
      <c r="BL39" s="190"/>
      <c r="BM39" s="190" t="s">
        <v>1011</v>
      </c>
    </row>
    <row r="40" spans="1:65" s="17" customFormat="1" ht="12.75" customHeight="1" x14ac:dyDescent="0.2">
      <c r="A40" s="240" t="s">
        <v>301</v>
      </c>
      <c r="B40" s="240" t="s">
        <v>425</v>
      </c>
      <c r="C40" s="240"/>
      <c r="D40" s="217" t="s">
        <v>1018</v>
      </c>
      <c r="E40" s="240"/>
      <c r="F40" s="240" t="s">
        <v>28</v>
      </c>
      <c r="G40" s="241" t="s">
        <v>311</v>
      </c>
      <c r="H40" s="242">
        <v>220019910</v>
      </c>
      <c r="I40" s="241" t="s">
        <v>312</v>
      </c>
      <c r="J40" s="241" t="s">
        <v>313</v>
      </c>
      <c r="K40" s="241" t="s">
        <v>25</v>
      </c>
      <c r="L40" s="241"/>
      <c r="M40" s="241" t="s">
        <v>60</v>
      </c>
      <c r="N40" s="242">
        <v>30</v>
      </c>
      <c r="O40" s="242">
        <v>230000000</v>
      </c>
      <c r="P40" s="223" t="s">
        <v>233</v>
      </c>
      <c r="Q40" s="240" t="s">
        <v>272</v>
      </c>
      <c r="R40" s="241" t="s">
        <v>234</v>
      </c>
      <c r="S40" s="242">
        <v>230000000</v>
      </c>
      <c r="T40" s="241" t="s">
        <v>283</v>
      </c>
      <c r="U40" s="241" t="s">
        <v>11</v>
      </c>
      <c r="V40" s="240"/>
      <c r="W40" s="243" t="s">
        <v>264</v>
      </c>
      <c r="X40" s="231" t="s">
        <v>284</v>
      </c>
      <c r="Y40" s="242">
        <v>30</v>
      </c>
      <c r="Z40" s="242">
        <v>60</v>
      </c>
      <c r="AA40" s="244">
        <v>10</v>
      </c>
      <c r="AB40" s="241" t="s">
        <v>285</v>
      </c>
      <c r="AC40" s="231" t="s">
        <v>236</v>
      </c>
      <c r="AD40" s="232">
        <v>617</v>
      </c>
      <c r="AE40" s="232">
        <v>23106.880000000001</v>
      </c>
      <c r="AF40" s="233">
        <f t="shared" si="39"/>
        <v>14256944.960000001</v>
      </c>
      <c r="AG40" s="233">
        <f t="shared" si="40"/>
        <v>15967778.355200002</v>
      </c>
      <c r="AH40" s="232">
        <v>1000</v>
      </c>
      <c r="AI40" s="232">
        <v>23106.880000000001</v>
      </c>
      <c r="AJ40" s="234">
        <f t="shared" si="6"/>
        <v>23106880</v>
      </c>
      <c r="AK40" s="234">
        <f t="shared" si="1"/>
        <v>25879705.600000001</v>
      </c>
      <c r="AL40" s="235">
        <v>1000</v>
      </c>
      <c r="AM40" s="232">
        <v>23106.880000000001</v>
      </c>
      <c r="AN40" s="214">
        <f t="shared" si="41"/>
        <v>23106880</v>
      </c>
      <c r="AO40" s="214">
        <f t="shared" si="42"/>
        <v>25879705.600000001</v>
      </c>
      <c r="AP40" s="232">
        <v>500</v>
      </c>
      <c r="AQ40" s="232">
        <v>23106.880000000001</v>
      </c>
      <c r="AR40" s="234">
        <f t="shared" si="8"/>
        <v>11553440</v>
      </c>
      <c r="AS40" s="234">
        <f t="shared" si="3"/>
        <v>12939852.800000001</v>
      </c>
      <c r="AT40" s="232">
        <v>500</v>
      </c>
      <c r="AU40" s="232">
        <v>23106.880000000001</v>
      </c>
      <c r="AV40" s="234">
        <f t="shared" si="9"/>
        <v>11553440</v>
      </c>
      <c r="AW40" s="234">
        <f t="shared" si="4"/>
        <v>12939852.800000001</v>
      </c>
      <c r="AX40" s="236">
        <f t="shared" si="43"/>
        <v>3617</v>
      </c>
      <c r="AY40" s="215">
        <f t="shared" ref="AY40" si="45">AF40+AJ40+AN40+AR40+AV40</f>
        <v>83577584.960000008</v>
      </c>
      <c r="AZ40" s="215">
        <f t="shared" ref="AZ40" si="46">AY40*1.12</f>
        <v>93606895.155200019</v>
      </c>
      <c r="BA40" s="240" t="s">
        <v>245</v>
      </c>
      <c r="BB40" s="241"/>
      <c r="BC40" s="241"/>
      <c r="BD40" s="241"/>
      <c r="BE40" s="241"/>
      <c r="BF40" s="241" t="s">
        <v>314</v>
      </c>
      <c r="BG40" s="241"/>
      <c r="BH40" s="240"/>
      <c r="BI40" s="240"/>
      <c r="BJ40" s="240"/>
      <c r="BK40" s="240"/>
      <c r="BL40" s="240"/>
      <c r="BM40" s="224" t="s">
        <v>1016</v>
      </c>
    </row>
    <row r="41" spans="1:65" s="6" customFormat="1" ht="12.75" customHeight="1" x14ac:dyDescent="0.2">
      <c r="A41" s="14" t="s">
        <v>301</v>
      </c>
      <c r="B41" s="23" t="s">
        <v>425</v>
      </c>
      <c r="C41" s="14"/>
      <c r="D41" s="26"/>
      <c r="E41" s="26"/>
      <c r="F41" s="26" t="s">
        <v>35</v>
      </c>
      <c r="G41" s="26" t="s">
        <v>306</v>
      </c>
      <c r="H41" s="54">
        <v>220028102</v>
      </c>
      <c r="I41" s="26" t="s">
        <v>307</v>
      </c>
      <c r="J41" s="26" t="s">
        <v>308</v>
      </c>
      <c r="K41" s="26" t="s">
        <v>25</v>
      </c>
      <c r="L41" s="26"/>
      <c r="M41" s="26" t="s">
        <v>60</v>
      </c>
      <c r="N41" s="87">
        <v>30</v>
      </c>
      <c r="O41" s="87">
        <v>230000000</v>
      </c>
      <c r="P41" s="16" t="s">
        <v>233</v>
      </c>
      <c r="Q41" s="14" t="s">
        <v>272</v>
      </c>
      <c r="R41" s="26" t="s">
        <v>234</v>
      </c>
      <c r="S41" s="87">
        <v>230000000</v>
      </c>
      <c r="T41" s="26" t="s">
        <v>283</v>
      </c>
      <c r="U41" s="26" t="s">
        <v>11</v>
      </c>
      <c r="V41" s="14"/>
      <c r="W41" s="15" t="s">
        <v>264</v>
      </c>
      <c r="X41" s="15" t="s">
        <v>284</v>
      </c>
      <c r="Y41" s="87">
        <v>30</v>
      </c>
      <c r="Z41" s="87">
        <v>60</v>
      </c>
      <c r="AA41" s="86">
        <v>10</v>
      </c>
      <c r="AB41" s="26" t="s">
        <v>285</v>
      </c>
      <c r="AC41" s="15" t="s">
        <v>236</v>
      </c>
      <c r="AD41" s="53">
        <v>15</v>
      </c>
      <c r="AE41" s="50">
        <v>392050</v>
      </c>
      <c r="AF41" s="50">
        <f t="shared" si="5"/>
        <v>5880750</v>
      </c>
      <c r="AG41" s="50">
        <f t="shared" si="0"/>
        <v>6586440.0000000009</v>
      </c>
      <c r="AH41" s="53">
        <v>17</v>
      </c>
      <c r="AI41" s="72">
        <v>392050</v>
      </c>
      <c r="AJ41" s="50">
        <f t="shared" si="6"/>
        <v>6664850</v>
      </c>
      <c r="AK41" s="50">
        <f t="shared" si="1"/>
        <v>7464632.0000000009</v>
      </c>
      <c r="AL41" s="53">
        <v>17</v>
      </c>
      <c r="AM41" s="62">
        <v>392050</v>
      </c>
      <c r="AN41" s="50">
        <f t="shared" si="7"/>
        <v>6664850</v>
      </c>
      <c r="AO41" s="50">
        <f t="shared" si="2"/>
        <v>7464632.0000000009</v>
      </c>
      <c r="AP41" s="53">
        <v>17</v>
      </c>
      <c r="AQ41" s="62">
        <v>392050</v>
      </c>
      <c r="AR41" s="50">
        <f t="shared" si="8"/>
        <v>6664850</v>
      </c>
      <c r="AS41" s="50">
        <f t="shared" si="3"/>
        <v>7464632.0000000009</v>
      </c>
      <c r="AT41" s="53">
        <v>17</v>
      </c>
      <c r="AU41" s="63">
        <v>392050</v>
      </c>
      <c r="AV41" s="50">
        <f t="shared" si="9"/>
        <v>6664850</v>
      </c>
      <c r="AW41" s="50">
        <f t="shared" si="4"/>
        <v>7464632.0000000009</v>
      </c>
      <c r="AX41" s="53">
        <v>83</v>
      </c>
      <c r="AY41" s="50">
        <v>0</v>
      </c>
      <c r="AZ41" s="50">
        <v>0</v>
      </c>
      <c r="BA41" s="14" t="s">
        <v>245</v>
      </c>
      <c r="BB41" s="14"/>
      <c r="BC41" s="26"/>
      <c r="BD41" s="26"/>
      <c r="BE41" s="14"/>
      <c r="BF41" s="14" t="s">
        <v>315</v>
      </c>
      <c r="BG41" s="26"/>
      <c r="BH41" s="14"/>
      <c r="BI41" s="14"/>
      <c r="BJ41" s="14"/>
      <c r="BK41" s="14"/>
      <c r="BL41" s="26"/>
      <c r="BM41" s="26"/>
    </row>
    <row r="42" spans="1:65" s="6" customFormat="1" ht="12.75" customHeight="1" x14ac:dyDescent="0.2">
      <c r="A42" s="14" t="s">
        <v>301</v>
      </c>
      <c r="B42" s="23" t="s">
        <v>425</v>
      </c>
      <c r="C42" s="23"/>
      <c r="D42" s="92" t="s">
        <v>56</v>
      </c>
      <c r="E42" s="26"/>
      <c r="F42" s="87" t="s">
        <v>36</v>
      </c>
      <c r="G42" s="26" t="s">
        <v>306</v>
      </c>
      <c r="H42" s="87">
        <v>220028102</v>
      </c>
      <c r="I42" s="26" t="s">
        <v>307</v>
      </c>
      <c r="J42" s="69" t="s">
        <v>308</v>
      </c>
      <c r="K42" s="26" t="s">
        <v>25</v>
      </c>
      <c r="L42" s="26"/>
      <c r="M42" s="26" t="s">
        <v>60</v>
      </c>
      <c r="N42" s="14" t="s">
        <v>210</v>
      </c>
      <c r="O42" s="14" t="s">
        <v>232</v>
      </c>
      <c r="P42" s="16" t="s">
        <v>233</v>
      </c>
      <c r="Q42" s="90" t="s">
        <v>433</v>
      </c>
      <c r="R42" s="26" t="s">
        <v>234</v>
      </c>
      <c r="S42" s="14" t="s">
        <v>232</v>
      </c>
      <c r="T42" s="26" t="s">
        <v>283</v>
      </c>
      <c r="U42" s="26" t="s">
        <v>11</v>
      </c>
      <c r="V42" s="14"/>
      <c r="W42" s="26">
        <v>1.2019</v>
      </c>
      <c r="X42" s="14" t="s">
        <v>284</v>
      </c>
      <c r="Y42" s="14" t="s">
        <v>434</v>
      </c>
      <c r="Z42" s="14" t="s">
        <v>435</v>
      </c>
      <c r="AA42" s="59">
        <v>10</v>
      </c>
      <c r="AB42" s="26" t="s">
        <v>285</v>
      </c>
      <c r="AC42" s="26" t="s">
        <v>236</v>
      </c>
      <c r="AD42" s="53">
        <v>15</v>
      </c>
      <c r="AE42" s="50">
        <v>392050</v>
      </c>
      <c r="AF42" s="59">
        <f t="shared" ref="AF42:AF43" si="47">AD42*AE42</f>
        <v>5880750</v>
      </c>
      <c r="AG42" s="50">
        <f t="shared" si="0"/>
        <v>6586440.0000000009</v>
      </c>
      <c r="AH42" s="53">
        <v>17</v>
      </c>
      <c r="AI42" s="50">
        <v>392050</v>
      </c>
      <c r="AJ42" s="50">
        <f t="shared" ref="AJ42:AJ43" si="48">AH42*AI42</f>
        <v>6664850</v>
      </c>
      <c r="AK42" s="50">
        <f t="shared" si="1"/>
        <v>7464632.0000000009</v>
      </c>
      <c r="AL42" s="53">
        <v>17</v>
      </c>
      <c r="AM42" s="50">
        <v>392050</v>
      </c>
      <c r="AN42" s="50">
        <f t="shared" ref="AN42:AN43" si="49">AL42*AM42</f>
        <v>6664850</v>
      </c>
      <c r="AO42" s="50">
        <f t="shared" si="2"/>
        <v>7464632.0000000009</v>
      </c>
      <c r="AP42" s="53">
        <v>17</v>
      </c>
      <c r="AQ42" s="50">
        <v>392050</v>
      </c>
      <c r="AR42" s="50">
        <f t="shared" ref="AR42:AR43" si="50">AP42*AQ42</f>
        <v>6664850</v>
      </c>
      <c r="AS42" s="50">
        <f t="shared" si="3"/>
        <v>7464632.0000000009</v>
      </c>
      <c r="AT42" s="53">
        <v>17</v>
      </c>
      <c r="AU42" s="50">
        <v>392050</v>
      </c>
      <c r="AV42" s="50">
        <f t="shared" ref="AV42:AV43" si="51">AT42*AU42</f>
        <v>6664850</v>
      </c>
      <c r="AW42" s="50">
        <f t="shared" si="4"/>
        <v>7464632.0000000009</v>
      </c>
      <c r="AX42" s="53">
        <f>AT42+AP42+AL42+AH42+AD42</f>
        <v>83</v>
      </c>
      <c r="AY42" s="50">
        <v>0</v>
      </c>
      <c r="AZ42" s="50">
        <v>0</v>
      </c>
      <c r="BA42" s="14" t="s">
        <v>245</v>
      </c>
      <c r="BB42" s="71"/>
      <c r="BC42" s="53"/>
      <c r="BD42" s="71"/>
      <c r="BE42" s="71"/>
      <c r="BF42" s="14" t="s">
        <v>315</v>
      </c>
      <c r="BG42" s="26"/>
      <c r="BH42" s="26"/>
      <c r="BI42" s="26"/>
      <c r="BJ42" s="26"/>
      <c r="BK42" s="26"/>
      <c r="BL42" s="26"/>
      <c r="BM42" s="14" t="s">
        <v>73</v>
      </c>
    </row>
    <row r="43" spans="1:65" s="6" customFormat="1" ht="12.75" customHeight="1" x14ac:dyDescent="0.2">
      <c r="A43" s="14" t="s">
        <v>301</v>
      </c>
      <c r="B43" s="14" t="s">
        <v>441</v>
      </c>
      <c r="C43" s="14" t="s">
        <v>512</v>
      </c>
      <c r="D43" s="87" t="s">
        <v>513</v>
      </c>
      <c r="E43" s="26"/>
      <c r="F43" s="87"/>
      <c r="G43" s="26" t="s">
        <v>306</v>
      </c>
      <c r="H43" s="87">
        <v>220028102</v>
      </c>
      <c r="I43" s="26" t="s">
        <v>307</v>
      </c>
      <c r="J43" s="69" t="s">
        <v>308</v>
      </c>
      <c r="K43" s="26" t="s">
        <v>25</v>
      </c>
      <c r="L43" s="26"/>
      <c r="M43" s="26" t="s">
        <v>60</v>
      </c>
      <c r="N43" s="14" t="s">
        <v>210</v>
      </c>
      <c r="O43" s="14" t="s">
        <v>232</v>
      </c>
      <c r="P43" s="16" t="s">
        <v>233</v>
      </c>
      <c r="Q43" s="90" t="s">
        <v>508</v>
      </c>
      <c r="R43" s="26" t="s">
        <v>234</v>
      </c>
      <c r="S43" s="14" t="s">
        <v>232</v>
      </c>
      <c r="T43" s="26" t="s">
        <v>283</v>
      </c>
      <c r="U43" s="26" t="s">
        <v>11</v>
      </c>
      <c r="V43" s="14"/>
      <c r="W43" s="91" t="s">
        <v>477</v>
      </c>
      <c r="X43" s="14" t="s">
        <v>284</v>
      </c>
      <c r="Y43" s="91">
        <v>30</v>
      </c>
      <c r="Z43" s="91" t="s">
        <v>243</v>
      </c>
      <c r="AA43" s="91">
        <v>10</v>
      </c>
      <c r="AB43" s="26" t="s">
        <v>285</v>
      </c>
      <c r="AC43" s="26"/>
      <c r="AD43" s="53">
        <v>18</v>
      </c>
      <c r="AE43" s="50">
        <v>392050</v>
      </c>
      <c r="AF43" s="50">
        <f t="shared" si="47"/>
        <v>7056900</v>
      </c>
      <c r="AG43" s="50">
        <f t="shared" si="0"/>
        <v>7903728.0000000009</v>
      </c>
      <c r="AH43" s="53">
        <v>17</v>
      </c>
      <c r="AI43" s="50">
        <v>392050</v>
      </c>
      <c r="AJ43" s="50">
        <f t="shared" si="48"/>
        <v>6664850</v>
      </c>
      <c r="AK43" s="50">
        <f t="shared" si="1"/>
        <v>7464632.0000000009</v>
      </c>
      <c r="AL43" s="53">
        <v>17</v>
      </c>
      <c r="AM43" s="50">
        <v>392050</v>
      </c>
      <c r="AN43" s="50">
        <f t="shared" si="49"/>
        <v>6664850</v>
      </c>
      <c r="AO43" s="50">
        <f t="shared" si="2"/>
        <v>7464632.0000000009</v>
      </c>
      <c r="AP43" s="53">
        <v>17</v>
      </c>
      <c r="AQ43" s="50">
        <v>392050</v>
      </c>
      <c r="AR43" s="50">
        <f t="shared" si="50"/>
        <v>6664850</v>
      </c>
      <c r="AS43" s="50">
        <f t="shared" si="3"/>
        <v>7464632.0000000009</v>
      </c>
      <c r="AT43" s="53">
        <v>17</v>
      </c>
      <c r="AU43" s="50">
        <v>392050</v>
      </c>
      <c r="AV43" s="50">
        <f t="shared" si="51"/>
        <v>6664850</v>
      </c>
      <c r="AW43" s="50">
        <f t="shared" si="4"/>
        <v>7464632.0000000009</v>
      </c>
      <c r="AX43" s="73">
        <f t="shared" ref="AX43" si="52">AT43+AP43+AL43+AH43+AD43</f>
        <v>86</v>
      </c>
      <c r="AY43" s="50">
        <v>0</v>
      </c>
      <c r="AZ43" s="50">
        <f t="shared" ref="AZ43:AZ45" si="53">AY43*1.12</f>
        <v>0</v>
      </c>
      <c r="BA43" s="14" t="s">
        <v>245</v>
      </c>
      <c r="BB43" s="71"/>
      <c r="BC43" s="53"/>
      <c r="BD43" s="71"/>
      <c r="BE43" s="71"/>
      <c r="BF43" s="14" t="s">
        <v>315</v>
      </c>
      <c r="BG43" s="26"/>
      <c r="BH43" s="26"/>
      <c r="BI43" s="26"/>
      <c r="BJ43" s="14" t="s">
        <v>73</v>
      </c>
      <c r="BK43" s="14" t="s">
        <v>73</v>
      </c>
      <c r="BL43" s="14"/>
    </row>
    <row r="44" spans="1:65" s="44" customFormat="1" ht="12.75" customHeight="1" x14ac:dyDescent="0.2">
      <c r="A44" s="16" t="s">
        <v>301</v>
      </c>
      <c r="B44" s="16" t="s">
        <v>441</v>
      </c>
      <c r="C44" s="16" t="s">
        <v>512</v>
      </c>
      <c r="D44" s="54" t="s">
        <v>1012</v>
      </c>
      <c r="E44" s="23"/>
      <c r="F44" s="54"/>
      <c r="G44" s="23" t="s">
        <v>306</v>
      </c>
      <c r="H44" s="54">
        <v>220028102</v>
      </c>
      <c r="I44" s="23" t="s">
        <v>307</v>
      </c>
      <c r="J44" s="23" t="s">
        <v>308</v>
      </c>
      <c r="K44" s="23" t="s">
        <v>25</v>
      </c>
      <c r="L44" s="23"/>
      <c r="M44" s="23" t="s">
        <v>60</v>
      </c>
      <c r="N44" s="16" t="s">
        <v>210</v>
      </c>
      <c r="O44" s="16" t="s">
        <v>232</v>
      </c>
      <c r="P44" s="16" t="s">
        <v>233</v>
      </c>
      <c r="Q44" s="220" t="s">
        <v>508</v>
      </c>
      <c r="R44" s="23" t="s">
        <v>234</v>
      </c>
      <c r="S44" s="16" t="s">
        <v>232</v>
      </c>
      <c r="T44" s="23" t="s">
        <v>283</v>
      </c>
      <c r="U44" s="23" t="s">
        <v>11</v>
      </c>
      <c r="V44" s="16"/>
      <c r="W44" s="121" t="s">
        <v>477</v>
      </c>
      <c r="X44" s="16" t="s">
        <v>284</v>
      </c>
      <c r="Y44" s="16">
        <v>30</v>
      </c>
      <c r="Z44" s="16" t="s">
        <v>243</v>
      </c>
      <c r="AA44" s="16">
        <v>10</v>
      </c>
      <c r="AB44" s="23" t="s">
        <v>285</v>
      </c>
      <c r="AC44" s="23"/>
      <c r="AD44" s="53">
        <v>18</v>
      </c>
      <c r="AE44" s="50">
        <v>392050</v>
      </c>
      <c r="AF44" s="192">
        <f t="shared" ref="AF44:AF45" si="54">AE44*AD44</f>
        <v>7056900</v>
      </c>
      <c r="AG44" s="192">
        <f t="shared" si="0"/>
        <v>7903728.0000000009</v>
      </c>
      <c r="AH44" s="53">
        <v>6</v>
      </c>
      <c r="AI44" s="50">
        <v>341000</v>
      </c>
      <c r="AJ44" s="50">
        <f t="shared" ref="AJ44:AJ45" si="55">AI44*AH44</f>
        <v>2046000</v>
      </c>
      <c r="AK44" s="50">
        <f t="shared" si="1"/>
        <v>2291520</v>
      </c>
      <c r="AL44" s="53">
        <v>2</v>
      </c>
      <c r="AM44" s="50">
        <v>341000</v>
      </c>
      <c r="AN44" s="50">
        <f t="shared" ref="AN44:AN45" si="56">AM44*AL44</f>
        <v>682000</v>
      </c>
      <c r="AO44" s="50">
        <f t="shared" si="2"/>
        <v>763840.00000000012</v>
      </c>
      <c r="AP44" s="53">
        <v>5</v>
      </c>
      <c r="AQ44" s="50">
        <v>341000</v>
      </c>
      <c r="AR44" s="50">
        <f t="shared" ref="AR44:AR45" si="57">AQ44*AP44</f>
        <v>1705000</v>
      </c>
      <c r="AS44" s="50">
        <f t="shared" si="3"/>
        <v>1909600.0000000002</v>
      </c>
      <c r="AT44" s="53">
        <v>5</v>
      </c>
      <c r="AU44" s="50">
        <v>341000</v>
      </c>
      <c r="AV44" s="50">
        <f t="shared" ref="AV44:AV45" si="58">AU44*AT44</f>
        <v>1705000</v>
      </c>
      <c r="AW44" s="50">
        <f t="shared" si="4"/>
        <v>1909600.0000000002</v>
      </c>
      <c r="AX44" s="192">
        <f t="shared" ref="AX44:AX45" si="59">AD44+AH44+AL44+AP44+AT44</f>
        <v>36</v>
      </c>
      <c r="AY44" s="50">
        <v>0</v>
      </c>
      <c r="AZ44" s="50">
        <f t="shared" si="53"/>
        <v>0</v>
      </c>
      <c r="BA44" s="16" t="s">
        <v>245</v>
      </c>
      <c r="BB44" s="46"/>
      <c r="BC44" s="75"/>
      <c r="BD44" s="46"/>
      <c r="BE44" s="46"/>
      <c r="BF44" s="16" t="s">
        <v>315</v>
      </c>
      <c r="BG44" s="23"/>
      <c r="BH44" s="23"/>
      <c r="BI44" s="23"/>
      <c r="BJ44" s="16" t="s">
        <v>73</v>
      </c>
      <c r="BK44" s="16" t="s">
        <v>73</v>
      </c>
      <c r="BL44" s="16"/>
      <c r="BM44" s="23" t="s">
        <v>1011</v>
      </c>
    </row>
    <row r="45" spans="1:65" s="44" customFormat="1" ht="12.75" customHeight="1" x14ac:dyDescent="0.2">
      <c r="A45" s="223" t="s">
        <v>301</v>
      </c>
      <c r="B45" s="223" t="s">
        <v>441</v>
      </c>
      <c r="C45" s="223" t="s">
        <v>512</v>
      </c>
      <c r="D45" s="216" t="s">
        <v>1019</v>
      </c>
      <c r="E45" s="224"/>
      <c r="F45" s="225"/>
      <c r="G45" s="224" t="s">
        <v>306</v>
      </c>
      <c r="H45" s="225">
        <v>220028102</v>
      </c>
      <c r="I45" s="224" t="s">
        <v>307</v>
      </c>
      <c r="J45" s="224" t="s">
        <v>308</v>
      </c>
      <c r="K45" s="224" t="s">
        <v>25</v>
      </c>
      <c r="L45" s="224"/>
      <c r="M45" s="224" t="s">
        <v>60</v>
      </c>
      <c r="N45" s="223" t="s">
        <v>210</v>
      </c>
      <c r="O45" s="223" t="s">
        <v>232</v>
      </c>
      <c r="P45" s="223" t="s">
        <v>233</v>
      </c>
      <c r="Q45" s="226" t="s">
        <v>508</v>
      </c>
      <c r="R45" s="224" t="s">
        <v>234</v>
      </c>
      <c r="S45" s="223" t="s">
        <v>232</v>
      </c>
      <c r="T45" s="224" t="s">
        <v>283</v>
      </c>
      <c r="U45" s="224" t="s">
        <v>11</v>
      </c>
      <c r="V45" s="223"/>
      <c r="W45" s="239" t="s">
        <v>477</v>
      </c>
      <c r="X45" s="223" t="s">
        <v>284</v>
      </c>
      <c r="Y45" s="223">
        <v>30</v>
      </c>
      <c r="Z45" s="223" t="s">
        <v>243</v>
      </c>
      <c r="AA45" s="223">
        <v>10</v>
      </c>
      <c r="AB45" s="224" t="s">
        <v>285</v>
      </c>
      <c r="AC45" s="231" t="s">
        <v>236</v>
      </c>
      <c r="AD45" s="232">
        <v>18</v>
      </c>
      <c r="AE45" s="232">
        <v>392050</v>
      </c>
      <c r="AF45" s="233">
        <f t="shared" si="54"/>
        <v>7056900</v>
      </c>
      <c r="AG45" s="233">
        <f t="shared" si="0"/>
        <v>7903728.0000000009</v>
      </c>
      <c r="AH45" s="232">
        <v>6</v>
      </c>
      <c r="AI45" s="232">
        <v>341000</v>
      </c>
      <c r="AJ45" s="234">
        <f t="shared" si="55"/>
        <v>2046000</v>
      </c>
      <c r="AK45" s="234">
        <f t="shared" si="1"/>
        <v>2291520</v>
      </c>
      <c r="AL45" s="235">
        <v>0</v>
      </c>
      <c r="AM45" s="232">
        <v>341000</v>
      </c>
      <c r="AN45" s="214">
        <f t="shared" si="56"/>
        <v>0</v>
      </c>
      <c r="AO45" s="214">
        <f t="shared" si="2"/>
        <v>0</v>
      </c>
      <c r="AP45" s="232">
        <v>5</v>
      </c>
      <c r="AQ45" s="232">
        <v>341000</v>
      </c>
      <c r="AR45" s="234">
        <f t="shared" si="57"/>
        <v>1705000</v>
      </c>
      <c r="AS45" s="234">
        <f t="shared" si="3"/>
        <v>1909600.0000000002</v>
      </c>
      <c r="AT45" s="232">
        <v>5</v>
      </c>
      <c r="AU45" s="232">
        <v>341000</v>
      </c>
      <c r="AV45" s="234">
        <f t="shared" si="58"/>
        <v>1705000</v>
      </c>
      <c r="AW45" s="234">
        <f t="shared" si="4"/>
        <v>1909600.0000000002</v>
      </c>
      <c r="AX45" s="236">
        <f t="shared" si="59"/>
        <v>34</v>
      </c>
      <c r="AY45" s="215">
        <f t="shared" ref="AY45" si="60">AF45+AJ45+AN45+AR45+AV45</f>
        <v>12512900</v>
      </c>
      <c r="AZ45" s="215">
        <f t="shared" si="53"/>
        <v>14014448.000000002</v>
      </c>
      <c r="BA45" s="223" t="s">
        <v>245</v>
      </c>
      <c r="BB45" s="237"/>
      <c r="BC45" s="238"/>
      <c r="BD45" s="237"/>
      <c r="BE45" s="237"/>
      <c r="BF45" s="223" t="s">
        <v>315</v>
      </c>
      <c r="BG45" s="224"/>
      <c r="BH45" s="224"/>
      <c r="BI45" s="224"/>
      <c r="BJ45" s="223" t="s">
        <v>73</v>
      </c>
      <c r="BK45" s="223" t="s">
        <v>73</v>
      </c>
      <c r="BL45" s="223"/>
      <c r="BM45" s="224" t="s">
        <v>1016</v>
      </c>
    </row>
    <row r="46" spans="1:65" s="6" customFormat="1" ht="12.75" customHeight="1" x14ac:dyDescent="0.2">
      <c r="A46" s="14" t="s">
        <v>301</v>
      </c>
      <c r="B46" s="23" t="s">
        <v>425</v>
      </c>
      <c r="C46" s="14"/>
      <c r="D46" s="26"/>
      <c r="E46" s="26"/>
      <c r="F46" s="26" t="s">
        <v>37</v>
      </c>
      <c r="G46" s="26" t="s">
        <v>306</v>
      </c>
      <c r="H46" s="54">
        <v>220031725</v>
      </c>
      <c r="I46" s="26" t="s">
        <v>307</v>
      </c>
      <c r="J46" s="26" t="s">
        <v>308</v>
      </c>
      <c r="K46" s="26" t="s">
        <v>25</v>
      </c>
      <c r="L46" s="26"/>
      <c r="M46" s="26" t="s">
        <v>60</v>
      </c>
      <c r="N46" s="87">
        <v>30</v>
      </c>
      <c r="O46" s="87">
        <v>230000000</v>
      </c>
      <c r="P46" s="16" t="s">
        <v>233</v>
      </c>
      <c r="Q46" s="14" t="s">
        <v>272</v>
      </c>
      <c r="R46" s="26" t="s">
        <v>234</v>
      </c>
      <c r="S46" s="87">
        <v>230000000</v>
      </c>
      <c r="T46" s="26" t="s">
        <v>283</v>
      </c>
      <c r="U46" s="26" t="s">
        <v>11</v>
      </c>
      <c r="V46" s="14"/>
      <c r="W46" s="15" t="s">
        <v>264</v>
      </c>
      <c r="X46" s="15" t="s">
        <v>284</v>
      </c>
      <c r="Y46" s="87">
        <v>30</v>
      </c>
      <c r="Z46" s="87">
        <v>60</v>
      </c>
      <c r="AA46" s="86">
        <v>10</v>
      </c>
      <c r="AB46" s="26" t="s">
        <v>285</v>
      </c>
      <c r="AC46" s="15" t="s">
        <v>236</v>
      </c>
      <c r="AD46" s="53">
        <v>91</v>
      </c>
      <c r="AE46" s="50">
        <v>1275052.8</v>
      </c>
      <c r="AF46" s="50">
        <f t="shared" si="5"/>
        <v>116029804.8</v>
      </c>
      <c r="AG46" s="50">
        <f t="shared" si="0"/>
        <v>129953381.376</v>
      </c>
      <c r="AH46" s="53">
        <v>91</v>
      </c>
      <c r="AI46" s="72">
        <v>1275052.8</v>
      </c>
      <c r="AJ46" s="50">
        <f t="shared" si="6"/>
        <v>116029804.8</v>
      </c>
      <c r="AK46" s="50">
        <f t="shared" si="1"/>
        <v>129953381.376</v>
      </c>
      <c r="AL46" s="53">
        <v>91</v>
      </c>
      <c r="AM46" s="62">
        <v>1275052.8</v>
      </c>
      <c r="AN46" s="50">
        <f t="shared" si="7"/>
        <v>116029804.8</v>
      </c>
      <c r="AO46" s="50">
        <f t="shared" si="2"/>
        <v>129953381.376</v>
      </c>
      <c r="AP46" s="53">
        <v>91</v>
      </c>
      <c r="AQ46" s="62">
        <v>1275052.8</v>
      </c>
      <c r="AR46" s="50">
        <f t="shared" si="8"/>
        <v>116029804.8</v>
      </c>
      <c r="AS46" s="50">
        <f t="shared" si="3"/>
        <v>129953381.376</v>
      </c>
      <c r="AT46" s="53">
        <v>91</v>
      </c>
      <c r="AU46" s="63">
        <v>1275052.8</v>
      </c>
      <c r="AV46" s="50">
        <f t="shared" si="9"/>
        <v>116029804.8</v>
      </c>
      <c r="AW46" s="50">
        <f t="shared" si="4"/>
        <v>129953381.376</v>
      </c>
      <c r="AX46" s="53">
        <v>455</v>
      </c>
      <c r="AY46" s="50">
        <v>0</v>
      </c>
      <c r="AZ46" s="50">
        <v>0</v>
      </c>
      <c r="BA46" s="14" t="s">
        <v>245</v>
      </c>
      <c r="BB46" s="14"/>
      <c r="BC46" s="26"/>
      <c r="BD46" s="26"/>
      <c r="BE46" s="14"/>
      <c r="BF46" s="14" t="s">
        <v>316</v>
      </c>
      <c r="BG46" s="26"/>
      <c r="BH46" s="14"/>
      <c r="BI46" s="14"/>
      <c r="BJ46" s="14"/>
      <c r="BK46" s="14"/>
      <c r="BL46" s="26"/>
      <c r="BM46" s="26"/>
    </row>
    <row r="47" spans="1:65" s="6" customFormat="1" ht="12.75" customHeight="1" x14ac:dyDescent="0.2">
      <c r="A47" s="14" t="s">
        <v>301</v>
      </c>
      <c r="B47" s="23" t="s">
        <v>425</v>
      </c>
      <c r="C47" s="23"/>
      <c r="D47" s="92" t="s">
        <v>55</v>
      </c>
      <c r="E47" s="26"/>
      <c r="F47" s="87" t="s">
        <v>38</v>
      </c>
      <c r="G47" s="26" t="s">
        <v>306</v>
      </c>
      <c r="H47" s="87">
        <v>220031725</v>
      </c>
      <c r="I47" s="26" t="s">
        <v>307</v>
      </c>
      <c r="J47" s="69" t="s">
        <v>308</v>
      </c>
      <c r="K47" s="26" t="s">
        <v>25</v>
      </c>
      <c r="L47" s="26"/>
      <c r="M47" s="26" t="s">
        <v>60</v>
      </c>
      <c r="N47" s="14" t="s">
        <v>210</v>
      </c>
      <c r="O47" s="14" t="s">
        <v>232</v>
      </c>
      <c r="P47" s="16" t="s">
        <v>233</v>
      </c>
      <c r="Q47" s="90" t="s">
        <v>433</v>
      </c>
      <c r="R47" s="26" t="s">
        <v>234</v>
      </c>
      <c r="S47" s="14" t="s">
        <v>232</v>
      </c>
      <c r="T47" s="26" t="s">
        <v>283</v>
      </c>
      <c r="U47" s="26" t="s">
        <v>11</v>
      </c>
      <c r="V47" s="14"/>
      <c r="W47" s="26">
        <v>1.2019</v>
      </c>
      <c r="X47" s="14" t="s">
        <v>284</v>
      </c>
      <c r="Y47" s="14" t="s">
        <v>434</v>
      </c>
      <c r="Z47" s="14" t="s">
        <v>435</v>
      </c>
      <c r="AA47" s="59">
        <v>10</v>
      </c>
      <c r="AB47" s="26" t="s">
        <v>285</v>
      </c>
      <c r="AC47" s="26" t="s">
        <v>236</v>
      </c>
      <c r="AD47" s="53">
        <v>59</v>
      </c>
      <c r="AE47" s="50">
        <v>1275052.8</v>
      </c>
      <c r="AF47" s="59">
        <f>AD47*AE47</f>
        <v>75228115.200000003</v>
      </c>
      <c r="AG47" s="50">
        <f>AF47*1.12</f>
        <v>84255489.024000004</v>
      </c>
      <c r="AH47" s="53">
        <v>91</v>
      </c>
      <c r="AI47" s="50">
        <v>1275052.8</v>
      </c>
      <c r="AJ47" s="50">
        <f>AH47*AI47</f>
        <v>116029804.8</v>
      </c>
      <c r="AK47" s="50">
        <f>AJ47*1.12</f>
        <v>129953381.376</v>
      </c>
      <c r="AL47" s="53">
        <v>91</v>
      </c>
      <c r="AM47" s="50">
        <v>1275052.8</v>
      </c>
      <c r="AN47" s="50">
        <f>AL47*AM47</f>
        <v>116029804.8</v>
      </c>
      <c r="AO47" s="50">
        <f>AN47*1.12</f>
        <v>129953381.376</v>
      </c>
      <c r="AP47" s="53">
        <v>91</v>
      </c>
      <c r="AQ47" s="50">
        <v>1275052.8</v>
      </c>
      <c r="AR47" s="50">
        <f>AP47*AQ47</f>
        <v>116029804.8</v>
      </c>
      <c r="AS47" s="50">
        <f>AR47*1.12</f>
        <v>129953381.376</v>
      </c>
      <c r="AT47" s="53">
        <v>91</v>
      </c>
      <c r="AU47" s="50">
        <v>1275052.8</v>
      </c>
      <c r="AV47" s="50">
        <f>AT47*AU47</f>
        <v>116029804.8</v>
      </c>
      <c r="AW47" s="50">
        <f>AV47*1.12</f>
        <v>129953381.376</v>
      </c>
      <c r="AX47" s="53">
        <f t="shared" ref="AX47:AX48" si="61">AT47+AP47+AL47+AH47+AD47</f>
        <v>423</v>
      </c>
      <c r="AY47" s="50">
        <v>0</v>
      </c>
      <c r="AZ47" s="50">
        <v>0</v>
      </c>
      <c r="BA47" s="14" t="s">
        <v>245</v>
      </c>
      <c r="BB47" s="71"/>
      <c r="BC47" s="53"/>
      <c r="BD47" s="71"/>
      <c r="BE47" s="71"/>
      <c r="BF47" s="14" t="s">
        <v>436</v>
      </c>
      <c r="BG47" s="26"/>
      <c r="BH47" s="26"/>
      <c r="BI47" s="26"/>
      <c r="BJ47" s="26"/>
      <c r="BK47" s="26"/>
      <c r="BL47" s="26"/>
      <c r="BM47" s="14" t="s">
        <v>73</v>
      </c>
    </row>
    <row r="48" spans="1:65" s="6" customFormat="1" ht="12.75" customHeight="1" x14ac:dyDescent="0.2">
      <c r="A48" s="14" t="s">
        <v>301</v>
      </c>
      <c r="B48" s="14" t="s">
        <v>441</v>
      </c>
      <c r="C48" s="14" t="s">
        <v>514</v>
      </c>
      <c r="D48" s="87" t="s">
        <v>515</v>
      </c>
      <c r="E48" s="26"/>
      <c r="F48" s="87"/>
      <c r="G48" s="26" t="s">
        <v>306</v>
      </c>
      <c r="H48" s="87">
        <v>220031725</v>
      </c>
      <c r="I48" s="26" t="s">
        <v>307</v>
      </c>
      <c r="J48" s="69" t="s">
        <v>308</v>
      </c>
      <c r="K48" s="26" t="s">
        <v>25</v>
      </c>
      <c r="L48" s="26"/>
      <c r="M48" s="26" t="s">
        <v>60</v>
      </c>
      <c r="N48" s="14" t="s">
        <v>210</v>
      </c>
      <c r="O48" s="14" t="s">
        <v>232</v>
      </c>
      <c r="P48" s="16" t="s">
        <v>233</v>
      </c>
      <c r="Q48" s="90" t="s">
        <v>508</v>
      </c>
      <c r="R48" s="26" t="s">
        <v>234</v>
      </c>
      <c r="S48" s="14" t="s">
        <v>232</v>
      </c>
      <c r="T48" s="26" t="s">
        <v>283</v>
      </c>
      <c r="U48" s="26" t="s">
        <v>11</v>
      </c>
      <c r="V48" s="14"/>
      <c r="W48" s="91" t="s">
        <v>477</v>
      </c>
      <c r="X48" s="14" t="s">
        <v>284</v>
      </c>
      <c r="Y48" s="91">
        <v>30</v>
      </c>
      <c r="Z48" s="91" t="s">
        <v>243</v>
      </c>
      <c r="AA48" s="91">
        <v>10</v>
      </c>
      <c r="AB48" s="26" t="s">
        <v>285</v>
      </c>
      <c r="AC48" s="26"/>
      <c r="AD48" s="53">
        <v>42</v>
      </c>
      <c r="AE48" s="50">
        <v>1275052.8</v>
      </c>
      <c r="AF48" s="50">
        <f t="shared" ref="AF48" si="62">AD48*AE48</f>
        <v>53552217.600000001</v>
      </c>
      <c r="AG48" s="50">
        <f t="shared" ref="AG48:AG49" si="63">AF48*1.12</f>
        <v>59978483.712000005</v>
      </c>
      <c r="AH48" s="53">
        <v>91</v>
      </c>
      <c r="AI48" s="50">
        <v>1275052.8</v>
      </c>
      <c r="AJ48" s="50">
        <f t="shared" ref="AJ48" si="64">AH48*AI48</f>
        <v>116029804.8</v>
      </c>
      <c r="AK48" s="50">
        <f t="shared" ref="AK48:AK49" si="65">AJ48*1.12</f>
        <v>129953381.376</v>
      </c>
      <c r="AL48" s="53">
        <v>91</v>
      </c>
      <c r="AM48" s="50">
        <v>1275052.8</v>
      </c>
      <c r="AN48" s="50">
        <f t="shared" ref="AN48" si="66">AL48*AM48</f>
        <v>116029804.8</v>
      </c>
      <c r="AO48" s="50">
        <f t="shared" ref="AO48:AO49" si="67">AN48*1.12</f>
        <v>129953381.376</v>
      </c>
      <c r="AP48" s="53">
        <v>91</v>
      </c>
      <c r="AQ48" s="50">
        <v>1275052.8</v>
      </c>
      <c r="AR48" s="50">
        <f t="shared" ref="AR48" si="68">AP48*AQ48</f>
        <v>116029804.8</v>
      </c>
      <c r="AS48" s="50">
        <f t="shared" ref="AS48:AS49" si="69">AR48*1.12</f>
        <v>129953381.376</v>
      </c>
      <c r="AT48" s="53">
        <v>91</v>
      </c>
      <c r="AU48" s="50">
        <v>1275052.8</v>
      </c>
      <c r="AV48" s="50">
        <f t="shared" ref="AV48" si="70">AT48*AU48</f>
        <v>116029804.8</v>
      </c>
      <c r="AW48" s="50">
        <f t="shared" ref="AW48:AW49" si="71">AV48*1.12</f>
        <v>129953381.376</v>
      </c>
      <c r="AX48" s="73">
        <f t="shared" si="61"/>
        <v>406</v>
      </c>
      <c r="AY48" s="50">
        <v>0</v>
      </c>
      <c r="AZ48" s="50">
        <f t="shared" ref="AZ48:AZ49" si="72">AY48*1.12</f>
        <v>0</v>
      </c>
      <c r="BA48" s="14" t="s">
        <v>245</v>
      </c>
      <c r="BB48" s="71"/>
      <c r="BC48" s="53"/>
      <c r="BD48" s="71"/>
      <c r="BE48" s="71"/>
      <c r="BF48" s="14" t="s">
        <v>436</v>
      </c>
      <c r="BG48" s="26"/>
      <c r="BH48" s="26"/>
      <c r="BI48" s="26"/>
      <c r="BJ48" s="14" t="s">
        <v>73</v>
      </c>
      <c r="BK48" s="14" t="s">
        <v>73</v>
      </c>
      <c r="BL48" s="14"/>
    </row>
    <row r="49" spans="1:65" s="44" customFormat="1" ht="12.75" customHeight="1" x14ac:dyDescent="0.2">
      <c r="A49" s="16" t="s">
        <v>301</v>
      </c>
      <c r="B49" s="16" t="s">
        <v>441</v>
      </c>
      <c r="C49" s="16" t="s">
        <v>514</v>
      </c>
      <c r="D49" s="54" t="s">
        <v>1013</v>
      </c>
      <c r="E49" s="23"/>
      <c r="F49" s="54"/>
      <c r="G49" s="23" t="s">
        <v>306</v>
      </c>
      <c r="H49" s="54">
        <v>220031725</v>
      </c>
      <c r="I49" s="23" t="s">
        <v>307</v>
      </c>
      <c r="J49" s="23" t="s">
        <v>308</v>
      </c>
      <c r="K49" s="23" t="s">
        <v>25</v>
      </c>
      <c r="L49" s="23"/>
      <c r="M49" s="23" t="s">
        <v>60</v>
      </c>
      <c r="N49" s="16" t="s">
        <v>210</v>
      </c>
      <c r="O49" s="16" t="s">
        <v>232</v>
      </c>
      <c r="P49" s="16" t="s">
        <v>233</v>
      </c>
      <c r="Q49" s="220" t="s">
        <v>508</v>
      </c>
      <c r="R49" s="23" t="s">
        <v>234</v>
      </c>
      <c r="S49" s="16" t="s">
        <v>232</v>
      </c>
      <c r="T49" s="23" t="s">
        <v>283</v>
      </c>
      <c r="U49" s="23" t="s">
        <v>11</v>
      </c>
      <c r="V49" s="16"/>
      <c r="W49" s="121" t="s">
        <v>477</v>
      </c>
      <c r="X49" s="16" t="s">
        <v>284</v>
      </c>
      <c r="Y49" s="16">
        <v>30</v>
      </c>
      <c r="Z49" s="16" t="s">
        <v>243</v>
      </c>
      <c r="AA49" s="16">
        <v>10</v>
      </c>
      <c r="AB49" s="23" t="s">
        <v>285</v>
      </c>
      <c r="AC49" s="23"/>
      <c r="AD49" s="53">
        <v>42</v>
      </c>
      <c r="AE49" s="50">
        <v>1275052.8</v>
      </c>
      <c r="AF49" s="192">
        <f t="shared" ref="AF49" si="73">AE49*AD49</f>
        <v>53552217.600000001</v>
      </c>
      <c r="AG49" s="192">
        <f t="shared" si="63"/>
        <v>59978483.712000005</v>
      </c>
      <c r="AH49" s="53">
        <v>91</v>
      </c>
      <c r="AI49" s="50">
        <v>1275052.8</v>
      </c>
      <c r="AJ49" s="50">
        <f t="shared" ref="AJ49" si="74">AI49*AH49</f>
        <v>116029804.8</v>
      </c>
      <c r="AK49" s="50">
        <f t="shared" si="65"/>
        <v>129953381.376</v>
      </c>
      <c r="AL49" s="53">
        <v>0</v>
      </c>
      <c r="AM49" s="50">
        <v>1211300</v>
      </c>
      <c r="AN49" s="50">
        <f t="shared" ref="AN49" si="75">AM49*AL49</f>
        <v>0</v>
      </c>
      <c r="AO49" s="50">
        <f t="shared" si="67"/>
        <v>0</v>
      </c>
      <c r="AP49" s="53">
        <v>3</v>
      </c>
      <c r="AQ49" s="50">
        <v>1211300</v>
      </c>
      <c r="AR49" s="50">
        <f t="shared" ref="AR49" si="76">AQ49*AP49</f>
        <v>3633900</v>
      </c>
      <c r="AS49" s="50">
        <f t="shared" si="69"/>
        <v>4069968.0000000005</v>
      </c>
      <c r="AT49" s="53">
        <v>3</v>
      </c>
      <c r="AU49" s="50">
        <v>1211300</v>
      </c>
      <c r="AV49" s="50">
        <f t="shared" ref="AV49" si="77">AU49*AT49</f>
        <v>3633900</v>
      </c>
      <c r="AW49" s="50">
        <f t="shared" si="71"/>
        <v>4069968.0000000005</v>
      </c>
      <c r="AX49" s="192">
        <f t="shared" ref="AX49" si="78">AD49+AH49+AL49+AP49+AT49</f>
        <v>139</v>
      </c>
      <c r="AY49" s="192">
        <f t="shared" ref="AY49" si="79">AF49+AJ49+AN49+AR49+AV49</f>
        <v>176849822.40000001</v>
      </c>
      <c r="AZ49" s="192">
        <f t="shared" si="72"/>
        <v>198071801.08800003</v>
      </c>
      <c r="BA49" s="16" t="s">
        <v>245</v>
      </c>
      <c r="BB49" s="46"/>
      <c r="BC49" s="75"/>
      <c r="BD49" s="46"/>
      <c r="BE49" s="46"/>
      <c r="BF49" s="16" t="s">
        <v>436</v>
      </c>
      <c r="BG49" s="23"/>
      <c r="BH49" s="23"/>
      <c r="BI49" s="23"/>
      <c r="BJ49" s="16" t="s">
        <v>73</v>
      </c>
      <c r="BK49" s="16" t="s">
        <v>73</v>
      </c>
      <c r="BL49" s="16"/>
      <c r="BM49" s="23" t="s">
        <v>1006</v>
      </c>
    </row>
    <row r="50" spans="1:65" s="6" customFormat="1" ht="12.75" customHeight="1" x14ac:dyDescent="0.2">
      <c r="A50" s="14" t="s">
        <v>268</v>
      </c>
      <c r="B50" s="23" t="s">
        <v>425</v>
      </c>
      <c r="C50" s="14"/>
      <c r="D50" s="26"/>
      <c r="E50" s="26"/>
      <c r="F50" s="26" t="s">
        <v>18</v>
      </c>
      <c r="G50" s="26" t="s">
        <v>317</v>
      </c>
      <c r="H50" s="54">
        <v>210030313</v>
      </c>
      <c r="I50" s="26" t="s">
        <v>67</v>
      </c>
      <c r="J50" s="26" t="s">
        <v>318</v>
      </c>
      <c r="K50" s="26" t="s">
        <v>9</v>
      </c>
      <c r="L50" s="26" t="s">
        <v>274</v>
      </c>
      <c r="M50" s="26"/>
      <c r="N50" s="14">
        <v>0</v>
      </c>
      <c r="O50" s="87">
        <v>230000000</v>
      </c>
      <c r="P50" s="16" t="s">
        <v>233</v>
      </c>
      <c r="Q50" s="14" t="s">
        <v>272</v>
      </c>
      <c r="R50" s="26" t="s">
        <v>234</v>
      </c>
      <c r="S50" s="87">
        <v>230000000</v>
      </c>
      <c r="T50" s="26" t="s">
        <v>10</v>
      </c>
      <c r="U50" s="26" t="s">
        <v>11</v>
      </c>
      <c r="V50" s="14"/>
      <c r="W50" s="15" t="s">
        <v>264</v>
      </c>
      <c r="X50" s="15" t="s">
        <v>284</v>
      </c>
      <c r="Y50" s="87">
        <v>0</v>
      </c>
      <c r="Z50" s="87">
        <v>90</v>
      </c>
      <c r="AA50" s="86">
        <v>10</v>
      </c>
      <c r="AB50" s="26" t="s">
        <v>319</v>
      </c>
      <c r="AC50" s="15" t="s">
        <v>236</v>
      </c>
      <c r="AD50" s="53">
        <v>1637</v>
      </c>
      <c r="AE50" s="50">
        <v>2945.49</v>
      </c>
      <c r="AF50" s="50">
        <f t="shared" si="5"/>
        <v>4821767.13</v>
      </c>
      <c r="AG50" s="50">
        <f t="shared" si="0"/>
        <v>5400379.1856000004</v>
      </c>
      <c r="AH50" s="53">
        <v>1362</v>
      </c>
      <c r="AI50" s="72">
        <v>2945.49</v>
      </c>
      <c r="AJ50" s="50">
        <f t="shared" si="6"/>
        <v>4011757.38</v>
      </c>
      <c r="AK50" s="50">
        <f t="shared" si="1"/>
        <v>4493168.2656000005</v>
      </c>
      <c r="AL50" s="53">
        <v>1362</v>
      </c>
      <c r="AM50" s="62">
        <v>2945.49</v>
      </c>
      <c r="AN50" s="50">
        <f t="shared" si="7"/>
        <v>4011757.38</v>
      </c>
      <c r="AO50" s="50">
        <f t="shared" si="2"/>
        <v>4493168.2656000005</v>
      </c>
      <c r="AP50" s="53">
        <v>1362</v>
      </c>
      <c r="AQ50" s="62">
        <v>2945.49</v>
      </c>
      <c r="AR50" s="50">
        <f t="shared" si="8"/>
        <v>4011757.38</v>
      </c>
      <c r="AS50" s="50">
        <f t="shared" si="3"/>
        <v>4493168.2656000005</v>
      </c>
      <c r="AT50" s="53">
        <v>1362</v>
      </c>
      <c r="AU50" s="63">
        <v>2945.49</v>
      </c>
      <c r="AV50" s="50">
        <f t="shared" si="9"/>
        <v>4011757.38</v>
      </c>
      <c r="AW50" s="50">
        <f t="shared" si="4"/>
        <v>4493168.2656000005</v>
      </c>
      <c r="AX50" s="53">
        <v>7085</v>
      </c>
      <c r="AY50" s="50">
        <v>0</v>
      </c>
      <c r="AZ50" s="50">
        <v>0</v>
      </c>
      <c r="BA50" s="14" t="s">
        <v>245</v>
      </c>
      <c r="BB50" s="14"/>
      <c r="BC50" s="26"/>
      <c r="BD50" s="26"/>
      <c r="BE50" s="14"/>
      <c r="BF50" s="14" t="s">
        <v>320</v>
      </c>
      <c r="BG50" s="26"/>
      <c r="BH50" s="14"/>
      <c r="BI50" s="14"/>
      <c r="BJ50" s="14"/>
      <c r="BK50" s="14"/>
      <c r="BL50" s="26"/>
      <c r="BM50" s="26"/>
    </row>
    <row r="51" spans="1:65" s="6" customFormat="1" ht="12.75" customHeight="1" x14ac:dyDescent="0.2">
      <c r="A51" s="14" t="s">
        <v>268</v>
      </c>
      <c r="B51" s="23" t="s">
        <v>425</v>
      </c>
      <c r="C51" s="14"/>
      <c r="D51" s="26"/>
      <c r="E51" s="26"/>
      <c r="F51" s="26" t="s">
        <v>19</v>
      </c>
      <c r="G51" s="26" t="s">
        <v>317</v>
      </c>
      <c r="H51" s="54">
        <v>210030313</v>
      </c>
      <c r="I51" s="26" t="s">
        <v>67</v>
      </c>
      <c r="J51" s="26" t="s">
        <v>318</v>
      </c>
      <c r="K51" s="26" t="s">
        <v>9</v>
      </c>
      <c r="L51" s="26" t="s">
        <v>274</v>
      </c>
      <c r="M51" s="26"/>
      <c r="N51" s="14">
        <v>0</v>
      </c>
      <c r="O51" s="87">
        <v>230000000</v>
      </c>
      <c r="P51" s="16" t="s">
        <v>233</v>
      </c>
      <c r="Q51" s="14" t="s">
        <v>279</v>
      </c>
      <c r="R51" s="26" t="s">
        <v>234</v>
      </c>
      <c r="S51" s="87">
        <v>230000000</v>
      </c>
      <c r="T51" s="26" t="s">
        <v>10</v>
      </c>
      <c r="U51" s="26" t="s">
        <v>11</v>
      </c>
      <c r="V51" s="14"/>
      <c r="W51" s="15" t="s">
        <v>264</v>
      </c>
      <c r="X51" s="15" t="s">
        <v>284</v>
      </c>
      <c r="Y51" s="87">
        <v>0</v>
      </c>
      <c r="Z51" s="87">
        <v>90</v>
      </c>
      <c r="AA51" s="86">
        <v>10</v>
      </c>
      <c r="AB51" s="26" t="s">
        <v>319</v>
      </c>
      <c r="AC51" s="15" t="s">
        <v>236</v>
      </c>
      <c r="AD51" s="53">
        <v>1637</v>
      </c>
      <c r="AE51" s="50">
        <v>2945.49</v>
      </c>
      <c r="AF51" s="50">
        <v>4821767.13</v>
      </c>
      <c r="AG51" s="50">
        <v>5400379.1856000004</v>
      </c>
      <c r="AH51" s="53">
        <v>1362</v>
      </c>
      <c r="AI51" s="72">
        <v>2945.49</v>
      </c>
      <c r="AJ51" s="74">
        <v>4011757.38</v>
      </c>
      <c r="AK51" s="74">
        <v>4493168.2656000005</v>
      </c>
      <c r="AL51" s="74">
        <v>1362</v>
      </c>
      <c r="AM51" s="74">
        <v>2945.49</v>
      </c>
      <c r="AN51" s="74">
        <v>4011757.38</v>
      </c>
      <c r="AO51" s="74">
        <v>4493168.2656000005</v>
      </c>
      <c r="AP51" s="74">
        <v>1362</v>
      </c>
      <c r="AQ51" s="74">
        <v>2945.49</v>
      </c>
      <c r="AR51" s="74">
        <v>4011757.38</v>
      </c>
      <c r="AS51" s="74">
        <v>4493168.2656000005</v>
      </c>
      <c r="AT51" s="74">
        <v>1362</v>
      </c>
      <c r="AU51" s="74">
        <v>2945.49</v>
      </c>
      <c r="AV51" s="74">
        <v>4011757.38</v>
      </c>
      <c r="AW51" s="74">
        <v>4493168.2656000005</v>
      </c>
      <c r="AX51" s="74">
        <v>7085</v>
      </c>
      <c r="AY51" s="50">
        <v>0</v>
      </c>
      <c r="AZ51" s="50">
        <v>0</v>
      </c>
      <c r="BA51" s="74" t="s">
        <v>245</v>
      </c>
      <c r="BB51" s="14"/>
      <c r="BC51" s="26"/>
      <c r="BD51" s="26"/>
      <c r="BE51" s="14"/>
      <c r="BF51" s="14" t="s">
        <v>320</v>
      </c>
      <c r="BG51" s="26"/>
      <c r="BH51" s="14"/>
      <c r="BI51" s="14"/>
      <c r="BJ51" s="14"/>
      <c r="BK51" s="14"/>
      <c r="BL51" s="14"/>
      <c r="BM51" s="26"/>
    </row>
    <row r="52" spans="1:65" s="6" customFormat="1" ht="12.75" customHeight="1" x14ac:dyDescent="0.2">
      <c r="A52" s="14" t="s">
        <v>268</v>
      </c>
      <c r="B52" s="23" t="s">
        <v>425</v>
      </c>
      <c r="C52" s="14"/>
      <c r="D52" s="92" t="s">
        <v>13</v>
      </c>
      <c r="F52" s="26" t="s">
        <v>20</v>
      </c>
      <c r="G52" s="26" t="s">
        <v>317</v>
      </c>
      <c r="H52" s="54">
        <v>210030313</v>
      </c>
      <c r="I52" s="26" t="s">
        <v>67</v>
      </c>
      <c r="J52" s="26" t="s">
        <v>318</v>
      </c>
      <c r="K52" s="26" t="s">
        <v>9</v>
      </c>
      <c r="L52" s="26" t="s">
        <v>437</v>
      </c>
      <c r="M52" s="26" t="s">
        <v>60</v>
      </c>
      <c r="N52" s="14" t="s">
        <v>276</v>
      </c>
      <c r="O52" s="87">
        <v>230000000</v>
      </c>
      <c r="P52" s="16" t="s">
        <v>233</v>
      </c>
      <c r="Q52" s="14" t="s">
        <v>277</v>
      </c>
      <c r="R52" s="26" t="s">
        <v>234</v>
      </c>
      <c r="S52" s="87">
        <v>230000000</v>
      </c>
      <c r="T52" s="26" t="s">
        <v>10</v>
      </c>
      <c r="U52" s="26" t="s">
        <v>11</v>
      </c>
      <c r="V52" s="14"/>
      <c r="W52" s="15" t="s">
        <v>264</v>
      </c>
      <c r="X52" s="15" t="s">
        <v>284</v>
      </c>
      <c r="Y52" s="87">
        <v>30</v>
      </c>
      <c r="Z52" s="87">
        <v>60</v>
      </c>
      <c r="AA52" s="86">
        <v>10</v>
      </c>
      <c r="AB52" s="26" t="s">
        <v>319</v>
      </c>
      <c r="AC52" s="15" t="s">
        <v>236</v>
      </c>
      <c r="AD52" s="53">
        <v>1637</v>
      </c>
      <c r="AE52" s="50">
        <v>2945.49</v>
      </c>
      <c r="AF52" s="59">
        <v>4821767.13</v>
      </c>
      <c r="AG52" s="50">
        <v>5400379.1856000004</v>
      </c>
      <c r="AH52" s="53">
        <v>1362</v>
      </c>
      <c r="AI52" s="53">
        <v>2945.49</v>
      </c>
      <c r="AJ52" s="74">
        <v>4011757.38</v>
      </c>
      <c r="AK52" s="74">
        <v>4493168.2656000005</v>
      </c>
      <c r="AL52" s="74">
        <v>1362</v>
      </c>
      <c r="AM52" s="50">
        <v>2945.49</v>
      </c>
      <c r="AN52" s="74">
        <v>4011757.38</v>
      </c>
      <c r="AO52" s="74">
        <v>4493168.2656000005</v>
      </c>
      <c r="AP52" s="74">
        <v>1362</v>
      </c>
      <c r="AQ52" s="50">
        <v>2945.49</v>
      </c>
      <c r="AR52" s="74">
        <v>4011757.38</v>
      </c>
      <c r="AS52" s="74">
        <v>4493168.2656000005</v>
      </c>
      <c r="AT52" s="74">
        <v>1362</v>
      </c>
      <c r="AU52" s="50">
        <v>2945.49</v>
      </c>
      <c r="AV52" s="74">
        <v>4011757.38</v>
      </c>
      <c r="AW52" s="74">
        <v>4493168.2656000005</v>
      </c>
      <c r="AX52" s="74">
        <v>7085</v>
      </c>
      <c r="AY52" s="50">
        <v>0</v>
      </c>
      <c r="AZ52" s="50">
        <v>0</v>
      </c>
      <c r="BA52" s="74" t="s">
        <v>245</v>
      </c>
      <c r="BB52" s="14"/>
      <c r="BC52" s="26"/>
      <c r="BD52" s="26"/>
      <c r="BE52" s="14"/>
      <c r="BF52" s="14" t="s">
        <v>320</v>
      </c>
      <c r="BG52" s="26"/>
      <c r="BH52" s="14"/>
      <c r="BI52" s="14"/>
      <c r="BJ52" s="14"/>
      <c r="BK52" s="14"/>
      <c r="BL52" s="14"/>
      <c r="BM52" s="14" t="s">
        <v>506</v>
      </c>
    </row>
    <row r="53" spans="1:65" s="6" customFormat="1" ht="12.75" customHeight="1" x14ac:dyDescent="0.2">
      <c r="A53" s="14" t="s">
        <v>268</v>
      </c>
      <c r="B53" s="23" t="s">
        <v>425</v>
      </c>
      <c r="C53" s="14"/>
      <c r="D53" s="92" t="s">
        <v>53</v>
      </c>
      <c r="E53" s="26"/>
      <c r="F53" s="26" t="s">
        <v>30</v>
      </c>
      <c r="G53" s="26" t="s">
        <v>321</v>
      </c>
      <c r="H53" s="54">
        <v>220011215</v>
      </c>
      <c r="I53" s="26" t="s">
        <v>61</v>
      </c>
      <c r="J53" s="26" t="s">
        <v>62</v>
      </c>
      <c r="K53" s="26" t="s">
        <v>25</v>
      </c>
      <c r="L53" s="26"/>
      <c r="M53" s="26" t="s">
        <v>60</v>
      </c>
      <c r="N53" s="14">
        <v>30</v>
      </c>
      <c r="O53" s="87">
        <v>230000000</v>
      </c>
      <c r="P53" s="16" t="s">
        <v>233</v>
      </c>
      <c r="Q53" s="14" t="s">
        <v>272</v>
      </c>
      <c r="R53" s="26" t="s">
        <v>234</v>
      </c>
      <c r="S53" s="87">
        <v>230000000</v>
      </c>
      <c r="T53" s="26" t="s">
        <v>10</v>
      </c>
      <c r="U53" s="26" t="s">
        <v>11</v>
      </c>
      <c r="V53" s="14"/>
      <c r="W53" s="15" t="s">
        <v>264</v>
      </c>
      <c r="X53" s="15" t="s">
        <v>284</v>
      </c>
      <c r="Y53" s="87">
        <v>30</v>
      </c>
      <c r="Z53" s="87">
        <v>60</v>
      </c>
      <c r="AA53" s="86">
        <v>10</v>
      </c>
      <c r="AB53" s="26" t="s">
        <v>285</v>
      </c>
      <c r="AC53" s="15" t="s">
        <v>236</v>
      </c>
      <c r="AD53" s="53">
        <v>351</v>
      </c>
      <c r="AE53" s="50">
        <v>86418.75</v>
      </c>
      <c r="AF53" s="50">
        <f t="shared" si="5"/>
        <v>30332981.25</v>
      </c>
      <c r="AG53" s="50">
        <f t="shared" si="0"/>
        <v>33972939</v>
      </c>
      <c r="AH53" s="50">
        <v>220</v>
      </c>
      <c r="AI53" s="72">
        <v>89443.4</v>
      </c>
      <c r="AJ53" s="50">
        <f t="shared" si="6"/>
        <v>19677548</v>
      </c>
      <c r="AK53" s="50">
        <f t="shared" si="1"/>
        <v>22038853.760000002</v>
      </c>
      <c r="AL53" s="53">
        <v>220</v>
      </c>
      <c r="AM53" s="62">
        <v>92573.92</v>
      </c>
      <c r="AN53" s="50">
        <f t="shared" si="7"/>
        <v>20366262.399999999</v>
      </c>
      <c r="AO53" s="50">
        <f t="shared" si="2"/>
        <v>22810213.888</v>
      </c>
      <c r="AP53" s="53">
        <v>220</v>
      </c>
      <c r="AQ53" s="62">
        <v>95814.01</v>
      </c>
      <c r="AR53" s="50">
        <f t="shared" si="8"/>
        <v>21079082.199999999</v>
      </c>
      <c r="AS53" s="50">
        <f t="shared" si="3"/>
        <v>23608572.064000003</v>
      </c>
      <c r="AT53" s="53">
        <v>220</v>
      </c>
      <c r="AU53" s="63">
        <v>99167.5</v>
      </c>
      <c r="AV53" s="50">
        <f t="shared" si="9"/>
        <v>21816850</v>
      </c>
      <c r="AW53" s="50">
        <f t="shared" si="4"/>
        <v>24434872.000000004</v>
      </c>
      <c r="AX53" s="53">
        <v>1231</v>
      </c>
      <c r="AY53" s="50">
        <v>0</v>
      </c>
      <c r="AZ53" s="50">
        <v>0</v>
      </c>
      <c r="BA53" s="14" t="s">
        <v>245</v>
      </c>
      <c r="BB53" s="14"/>
      <c r="BC53" s="26"/>
      <c r="BD53" s="26"/>
      <c r="BE53" s="14"/>
      <c r="BF53" s="14" t="s">
        <v>322</v>
      </c>
      <c r="BG53" s="26"/>
      <c r="BH53" s="14"/>
      <c r="BI53" s="14"/>
      <c r="BJ53" s="14"/>
      <c r="BK53" s="14"/>
      <c r="BL53" s="26"/>
      <c r="BM53" s="26"/>
    </row>
    <row r="54" spans="1:65" s="6" customFormat="1" ht="12.75" customHeight="1" x14ac:dyDescent="0.2">
      <c r="A54" s="14" t="s">
        <v>268</v>
      </c>
      <c r="B54" s="23" t="s">
        <v>425</v>
      </c>
      <c r="C54" s="14"/>
      <c r="D54" s="92" t="s">
        <v>802</v>
      </c>
      <c r="E54" s="26"/>
      <c r="F54" s="26" t="s">
        <v>803</v>
      </c>
      <c r="G54" s="26" t="s">
        <v>321</v>
      </c>
      <c r="H54" s="54">
        <v>220011215</v>
      </c>
      <c r="I54" s="26" t="s">
        <v>61</v>
      </c>
      <c r="J54" s="26" t="s">
        <v>62</v>
      </c>
      <c r="K54" s="26" t="s">
        <v>25</v>
      </c>
      <c r="L54" s="26"/>
      <c r="M54" s="26" t="s">
        <v>60</v>
      </c>
      <c r="N54" s="14">
        <v>30</v>
      </c>
      <c r="O54" s="87">
        <v>230000000</v>
      </c>
      <c r="P54" s="16" t="s">
        <v>233</v>
      </c>
      <c r="Q54" s="14" t="s">
        <v>272</v>
      </c>
      <c r="R54" s="26" t="s">
        <v>234</v>
      </c>
      <c r="S54" s="87">
        <v>230000000</v>
      </c>
      <c r="T54" s="26" t="s">
        <v>10</v>
      </c>
      <c r="U54" s="26" t="s">
        <v>11</v>
      </c>
      <c r="V54" s="14"/>
      <c r="W54" s="15" t="s">
        <v>264</v>
      </c>
      <c r="X54" s="15" t="s">
        <v>284</v>
      </c>
      <c r="Y54" s="87">
        <v>30</v>
      </c>
      <c r="Z54" s="87">
        <v>60</v>
      </c>
      <c r="AA54" s="86">
        <v>10</v>
      </c>
      <c r="AB54" s="26" t="s">
        <v>285</v>
      </c>
      <c r="AC54" s="15" t="s">
        <v>236</v>
      </c>
      <c r="AD54" s="78">
        <v>220</v>
      </c>
      <c r="AE54" s="50">
        <v>86418.75</v>
      </c>
      <c r="AF54" s="50">
        <f>AD54*AE54</f>
        <v>19012125</v>
      </c>
      <c r="AG54" s="50">
        <f>AF54*1.12</f>
        <v>21293580.000000004</v>
      </c>
      <c r="AH54" s="50">
        <v>220</v>
      </c>
      <c r="AI54" s="71">
        <v>89443.4</v>
      </c>
      <c r="AJ54" s="50">
        <v>19677548</v>
      </c>
      <c r="AK54" s="50">
        <v>22038853.760000002</v>
      </c>
      <c r="AL54" s="78">
        <v>220</v>
      </c>
      <c r="AM54" s="62">
        <v>92573.92</v>
      </c>
      <c r="AN54" s="50">
        <v>20366262.399999999</v>
      </c>
      <c r="AO54" s="50">
        <v>22810213.888</v>
      </c>
      <c r="AP54" s="53">
        <v>220</v>
      </c>
      <c r="AQ54" s="62">
        <v>95814.01</v>
      </c>
      <c r="AR54" s="50">
        <v>21079082.199999999</v>
      </c>
      <c r="AS54" s="50">
        <v>23608572.064000003</v>
      </c>
      <c r="AT54" s="53">
        <v>220</v>
      </c>
      <c r="AU54" s="50">
        <v>99167.5</v>
      </c>
      <c r="AV54" s="50">
        <v>21816850</v>
      </c>
      <c r="AW54" s="50">
        <v>24434872.000000004</v>
      </c>
      <c r="AX54" s="53">
        <f>AD54+AH54+AL54+AP54+AT54</f>
        <v>1100</v>
      </c>
      <c r="AY54" s="50">
        <f>AF54+AJ54+AN54+AR54+AV54</f>
        <v>101951867.59999999</v>
      </c>
      <c r="AZ54" s="50">
        <f>AY54*1.12</f>
        <v>114186091.712</v>
      </c>
      <c r="BA54" s="14" t="s">
        <v>245</v>
      </c>
      <c r="BB54" s="14"/>
      <c r="BC54" s="26"/>
      <c r="BD54" s="26"/>
      <c r="BE54" s="14"/>
      <c r="BF54" s="14" t="s">
        <v>322</v>
      </c>
      <c r="BG54" s="26"/>
      <c r="BH54" s="14"/>
      <c r="BI54" s="14"/>
      <c r="BJ54" s="14"/>
      <c r="BK54" s="14"/>
      <c r="BL54" s="26"/>
      <c r="BM54" s="26" t="s">
        <v>804</v>
      </c>
    </row>
    <row r="55" spans="1:65" s="6" customFormat="1" ht="12.75" customHeight="1" x14ac:dyDescent="0.2">
      <c r="A55" s="14" t="s">
        <v>268</v>
      </c>
      <c r="B55" s="23" t="s">
        <v>425</v>
      </c>
      <c r="C55" s="14"/>
      <c r="D55" s="92" t="s">
        <v>14</v>
      </c>
      <c r="E55" s="26"/>
      <c r="F55" s="26" t="s">
        <v>21</v>
      </c>
      <c r="G55" s="26" t="s">
        <v>323</v>
      </c>
      <c r="H55" s="54">
        <v>260000264</v>
      </c>
      <c r="I55" s="26" t="s">
        <v>324</v>
      </c>
      <c r="J55" s="26" t="s">
        <v>325</v>
      </c>
      <c r="K55" s="26" t="s">
        <v>25</v>
      </c>
      <c r="L55" s="26"/>
      <c r="M55" s="26" t="s">
        <v>60</v>
      </c>
      <c r="N55" s="87">
        <v>30</v>
      </c>
      <c r="O55" s="87">
        <v>230000000</v>
      </c>
      <c r="P55" s="16" t="s">
        <v>233</v>
      </c>
      <c r="Q55" s="14" t="s">
        <v>272</v>
      </c>
      <c r="R55" s="26" t="s">
        <v>234</v>
      </c>
      <c r="S55" s="87">
        <v>230000000</v>
      </c>
      <c r="T55" s="26" t="s">
        <v>10</v>
      </c>
      <c r="U55" s="26" t="s">
        <v>11</v>
      </c>
      <c r="V55" s="14"/>
      <c r="W55" s="15" t="s">
        <v>264</v>
      </c>
      <c r="X55" s="15" t="s">
        <v>284</v>
      </c>
      <c r="Y55" s="87">
        <v>30</v>
      </c>
      <c r="Z55" s="87">
        <v>60</v>
      </c>
      <c r="AA55" s="86">
        <v>10</v>
      </c>
      <c r="AB55" s="26" t="s">
        <v>326</v>
      </c>
      <c r="AC55" s="15" t="s">
        <v>236</v>
      </c>
      <c r="AD55" s="53">
        <v>15.821999999999999</v>
      </c>
      <c r="AE55" s="50">
        <v>828578.04</v>
      </c>
      <c r="AF55" s="50">
        <f t="shared" si="5"/>
        <v>13109761.748880001</v>
      </c>
      <c r="AG55" s="50">
        <f t="shared" si="0"/>
        <v>14682933.158745602</v>
      </c>
      <c r="AH55" s="53">
        <v>12.821999999999999</v>
      </c>
      <c r="AI55" s="72">
        <v>828578.04</v>
      </c>
      <c r="AJ55" s="50">
        <f t="shared" si="6"/>
        <v>10624027.62888</v>
      </c>
      <c r="AK55" s="50">
        <f t="shared" si="1"/>
        <v>11898910.944345601</v>
      </c>
      <c r="AL55" s="53">
        <v>12.821999999999999</v>
      </c>
      <c r="AM55" s="62">
        <v>828578.04</v>
      </c>
      <c r="AN55" s="50">
        <f t="shared" si="7"/>
        <v>10624027.62888</v>
      </c>
      <c r="AO55" s="50">
        <f t="shared" si="2"/>
        <v>11898910.944345601</v>
      </c>
      <c r="AP55" s="53">
        <v>12.821999999999999</v>
      </c>
      <c r="AQ55" s="62">
        <v>828578.04</v>
      </c>
      <c r="AR55" s="50">
        <f t="shared" si="8"/>
        <v>10624027.62888</v>
      </c>
      <c r="AS55" s="50">
        <f t="shared" si="3"/>
        <v>11898910.944345601</v>
      </c>
      <c r="AT55" s="53">
        <v>12.821999999999999</v>
      </c>
      <c r="AU55" s="63">
        <v>828578.04</v>
      </c>
      <c r="AV55" s="50">
        <f t="shared" si="9"/>
        <v>10624027.62888</v>
      </c>
      <c r="AW55" s="50">
        <f t="shared" si="4"/>
        <v>11898910.944345601</v>
      </c>
      <c r="AX55" s="53">
        <v>67.11</v>
      </c>
      <c r="AY55" s="50">
        <v>55605872.264399998</v>
      </c>
      <c r="AZ55" s="50">
        <v>62278576.936128005</v>
      </c>
      <c r="BA55" s="14" t="s">
        <v>245</v>
      </c>
      <c r="BB55" s="14"/>
      <c r="BC55" s="26"/>
      <c r="BD55" s="26"/>
      <c r="BE55" s="14"/>
      <c r="BF55" s="14" t="s">
        <v>327</v>
      </c>
      <c r="BG55" s="26"/>
      <c r="BH55" s="14"/>
      <c r="BI55" s="14"/>
      <c r="BJ55" s="14"/>
      <c r="BK55" s="14"/>
      <c r="BL55" s="26"/>
      <c r="BM55" s="26"/>
    </row>
    <row r="56" spans="1:65" s="6" customFormat="1" ht="12.75" customHeight="1" x14ac:dyDescent="0.2">
      <c r="A56" s="14" t="s">
        <v>268</v>
      </c>
      <c r="B56" s="23" t="s">
        <v>425</v>
      </c>
      <c r="C56" s="14"/>
      <c r="D56" s="92" t="s">
        <v>37</v>
      </c>
      <c r="E56" s="26"/>
      <c r="F56" s="26" t="s">
        <v>22</v>
      </c>
      <c r="G56" s="26" t="s">
        <v>328</v>
      </c>
      <c r="H56" s="54">
        <v>210000459</v>
      </c>
      <c r="I56" s="26" t="s">
        <v>63</v>
      </c>
      <c r="J56" s="26" t="s">
        <v>329</v>
      </c>
      <c r="K56" s="26" t="s">
        <v>25</v>
      </c>
      <c r="L56" s="26"/>
      <c r="M56" s="26" t="s">
        <v>60</v>
      </c>
      <c r="N56" s="87">
        <v>30</v>
      </c>
      <c r="O56" s="87">
        <v>230000000</v>
      </c>
      <c r="P56" s="16" t="s">
        <v>233</v>
      </c>
      <c r="Q56" s="14" t="s">
        <v>272</v>
      </c>
      <c r="R56" s="26" t="s">
        <v>234</v>
      </c>
      <c r="S56" s="87">
        <v>230000000</v>
      </c>
      <c r="T56" s="26" t="s">
        <v>10</v>
      </c>
      <c r="U56" s="26" t="s">
        <v>11</v>
      </c>
      <c r="V56" s="14"/>
      <c r="W56" s="15" t="s">
        <v>264</v>
      </c>
      <c r="X56" s="15" t="s">
        <v>284</v>
      </c>
      <c r="Y56" s="87">
        <v>30</v>
      </c>
      <c r="Z56" s="87">
        <v>60</v>
      </c>
      <c r="AA56" s="86">
        <v>10</v>
      </c>
      <c r="AB56" s="26" t="s">
        <v>285</v>
      </c>
      <c r="AC56" s="15" t="s">
        <v>236</v>
      </c>
      <c r="AD56" s="53">
        <v>589</v>
      </c>
      <c r="AE56" s="50">
        <v>4951.25</v>
      </c>
      <c r="AF56" s="50">
        <f t="shared" si="5"/>
        <v>2916286.25</v>
      </c>
      <c r="AG56" s="50">
        <f t="shared" si="0"/>
        <v>3266240.6</v>
      </c>
      <c r="AH56" s="53">
        <v>188</v>
      </c>
      <c r="AI56" s="72">
        <v>5124.54</v>
      </c>
      <c r="AJ56" s="50">
        <f t="shared" si="6"/>
        <v>963413.52</v>
      </c>
      <c r="AK56" s="50">
        <f t="shared" si="1"/>
        <v>1079023.1424</v>
      </c>
      <c r="AL56" s="53">
        <v>188</v>
      </c>
      <c r="AM56" s="62">
        <v>5303.9</v>
      </c>
      <c r="AN56" s="50">
        <f t="shared" si="7"/>
        <v>997133.2</v>
      </c>
      <c r="AO56" s="50">
        <f t="shared" si="2"/>
        <v>1116789.1840000001</v>
      </c>
      <c r="AP56" s="53">
        <v>188</v>
      </c>
      <c r="AQ56" s="62">
        <v>5489.53</v>
      </c>
      <c r="AR56" s="50">
        <f t="shared" si="8"/>
        <v>1032031.6399999999</v>
      </c>
      <c r="AS56" s="50">
        <f t="shared" si="3"/>
        <v>1155875.4368</v>
      </c>
      <c r="AT56" s="53">
        <v>188</v>
      </c>
      <c r="AU56" s="63">
        <v>5681.67</v>
      </c>
      <c r="AV56" s="50">
        <f t="shared" si="9"/>
        <v>1068153.96</v>
      </c>
      <c r="AW56" s="50">
        <f t="shared" si="4"/>
        <v>1196332.4352000002</v>
      </c>
      <c r="AX56" s="53">
        <v>1341</v>
      </c>
      <c r="AY56" s="50">
        <v>6977018.5700000003</v>
      </c>
      <c r="AZ56" s="50">
        <v>7814260.7983999997</v>
      </c>
      <c r="BA56" s="14" t="s">
        <v>245</v>
      </c>
      <c r="BB56" s="14"/>
      <c r="BC56" s="26"/>
      <c r="BD56" s="26"/>
      <c r="BE56" s="14"/>
      <c r="BF56" s="14" t="s">
        <v>330</v>
      </c>
      <c r="BG56" s="26"/>
      <c r="BH56" s="14"/>
      <c r="BI56" s="14"/>
      <c r="BJ56" s="14"/>
      <c r="BK56" s="14"/>
      <c r="BL56" s="26"/>
      <c r="BM56" s="26"/>
    </row>
    <row r="57" spans="1:65" s="6" customFormat="1" ht="12.75" customHeight="1" x14ac:dyDescent="0.2">
      <c r="A57" s="14" t="s">
        <v>268</v>
      </c>
      <c r="B57" s="23" t="s">
        <v>425</v>
      </c>
      <c r="C57" s="14"/>
      <c r="D57" s="92" t="s">
        <v>35</v>
      </c>
      <c r="E57" s="26"/>
      <c r="F57" s="26" t="s">
        <v>23</v>
      </c>
      <c r="G57" s="26" t="s">
        <v>328</v>
      </c>
      <c r="H57" s="54">
        <v>210000463</v>
      </c>
      <c r="I57" s="26" t="s">
        <v>63</v>
      </c>
      <c r="J57" s="26" t="s">
        <v>329</v>
      </c>
      <c r="K57" s="26" t="s">
        <v>25</v>
      </c>
      <c r="L57" s="26"/>
      <c r="M57" s="26" t="s">
        <v>60</v>
      </c>
      <c r="N57" s="87">
        <v>30</v>
      </c>
      <c r="O57" s="87">
        <v>230000000</v>
      </c>
      <c r="P57" s="16" t="s">
        <v>233</v>
      </c>
      <c r="Q57" s="14" t="s">
        <v>272</v>
      </c>
      <c r="R57" s="26" t="s">
        <v>234</v>
      </c>
      <c r="S57" s="87">
        <v>230000000</v>
      </c>
      <c r="T57" s="26" t="s">
        <v>10</v>
      </c>
      <c r="U57" s="26" t="s">
        <v>11</v>
      </c>
      <c r="V57" s="14"/>
      <c r="W57" s="15" t="s">
        <v>264</v>
      </c>
      <c r="X57" s="15" t="s">
        <v>284</v>
      </c>
      <c r="Y57" s="87">
        <v>30</v>
      </c>
      <c r="Z57" s="87">
        <v>60</v>
      </c>
      <c r="AA57" s="86">
        <v>10</v>
      </c>
      <c r="AB57" s="26" t="s">
        <v>285</v>
      </c>
      <c r="AC57" s="15" t="s">
        <v>236</v>
      </c>
      <c r="AD57" s="53">
        <v>24</v>
      </c>
      <c r="AE57" s="50">
        <v>3456</v>
      </c>
      <c r="AF57" s="50">
        <f t="shared" si="5"/>
        <v>82944</v>
      </c>
      <c r="AG57" s="50">
        <f t="shared" si="0"/>
        <v>92897.280000000013</v>
      </c>
      <c r="AH57" s="53">
        <v>20</v>
      </c>
      <c r="AI57" s="72">
        <v>3576.9599999999996</v>
      </c>
      <c r="AJ57" s="50">
        <f t="shared" si="6"/>
        <v>71539.199999999997</v>
      </c>
      <c r="AK57" s="50">
        <f t="shared" si="1"/>
        <v>80123.90400000001</v>
      </c>
      <c r="AL57" s="53">
        <v>20</v>
      </c>
      <c r="AM57" s="62">
        <v>3702.15</v>
      </c>
      <c r="AN57" s="50">
        <f t="shared" si="7"/>
        <v>74043</v>
      </c>
      <c r="AO57" s="50">
        <f t="shared" si="2"/>
        <v>82928.160000000003</v>
      </c>
      <c r="AP57" s="53">
        <v>20</v>
      </c>
      <c r="AQ57" s="62">
        <v>3831.72</v>
      </c>
      <c r="AR57" s="50">
        <f t="shared" si="8"/>
        <v>76634.399999999994</v>
      </c>
      <c r="AS57" s="50">
        <f t="shared" si="3"/>
        <v>85830.528000000006</v>
      </c>
      <c r="AT57" s="53">
        <v>20</v>
      </c>
      <c r="AU57" s="63">
        <v>3965.83</v>
      </c>
      <c r="AV57" s="50">
        <f t="shared" si="9"/>
        <v>79316.600000000006</v>
      </c>
      <c r="AW57" s="50">
        <f t="shared" si="4"/>
        <v>88834.592000000019</v>
      </c>
      <c r="AX57" s="53">
        <v>104</v>
      </c>
      <c r="AY57" s="50">
        <v>384477.2</v>
      </c>
      <c r="AZ57" s="50">
        <v>430614.46400000004</v>
      </c>
      <c r="BA57" s="14" t="s">
        <v>245</v>
      </c>
      <c r="BB57" s="14"/>
      <c r="BC57" s="26"/>
      <c r="BD57" s="26"/>
      <c r="BE57" s="14"/>
      <c r="BF57" s="14" t="s">
        <v>331</v>
      </c>
      <c r="BG57" s="26"/>
      <c r="BH57" s="14"/>
      <c r="BI57" s="14"/>
      <c r="BJ57" s="14"/>
      <c r="BK57" s="14"/>
      <c r="BL57" s="26"/>
      <c r="BM57" s="26"/>
    </row>
    <row r="58" spans="1:65" s="6" customFormat="1" ht="12.75" customHeight="1" x14ac:dyDescent="0.2">
      <c r="A58" s="14" t="s">
        <v>268</v>
      </c>
      <c r="B58" s="23" t="s">
        <v>425</v>
      </c>
      <c r="C58" s="14"/>
      <c r="D58" s="92" t="s">
        <v>33</v>
      </c>
      <c r="E58" s="26"/>
      <c r="F58" s="26" t="s">
        <v>24</v>
      </c>
      <c r="G58" s="26" t="s">
        <v>328</v>
      </c>
      <c r="H58" s="54">
        <v>210000913</v>
      </c>
      <c r="I58" s="26" t="s">
        <v>63</v>
      </c>
      <c r="J58" s="26" t="s">
        <v>329</v>
      </c>
      <c r="K58" s="26" t="s">
        <v>25</v>
      </c>
      <c r="L58" s="26"/>
      <c r="M58" s="26" t="s">
        <v>60</v>
      </c>
      <c r="N58" s="87">
        <v>30</v>
      </c>
      <c r="O58" s="87">
        <v>230000000</v>
      </c>
      <c r="P58" s="16" t="s">
        <v>233</v>
      </c>
      <c r="Q58" s="14" t="s">
        <v>272</v>
      </c>
      <c r="R58" s="26" t="s">
        <v>234</v>
      </c>
      <c r="S58" s="87">
        <v>230000000</v>
      </c>
      <c r="T58" s="26" t="s">
        <v>10</v>
      </c>
      <c r="U58" s="26" t="s">
        <v>11</v>
      </c>
      <c r="V58" s="14"/>
      <c r="W58" s="15" t="s">
        <v>264</v>
      </c>
      <c r="X58" s="15" t="s">
        <v>284</v>
      </c>
      <c r="Y58" s="87">
        <v>30</v>
      </c>
      <c r="Z58" s="87">
        <v>60</v>
      </c>
      <c r="AA58" s="86">
        <v>10</v>
      </c>
      <c r="AB58" s="26" t="s">
        <v>285</v>
      </c>
      <c r="AC58" s="15" t="s">
        <v>236</v>
      </c>
      <c r="AD58" s="53">
        <v>694</v>
      </c>
      <c r="AE58" s="50">
        <v>1825.15</v>
      </c>
      <c r="AF58" s="50">
        <f t="shared" si="5"/>
        <v>1266654.1000000001</v>
      </c>
      <c r="AG58" s="50">
        <f t="shared" si="0"/>
        <v>1418652.5920000002</v>
      </c>
      <c r="AH58" s="53">
        <v>1000</v>
      </c>
      <c r="AI58" s="72">
        <v>1889.03</v>
      </c>
      <c r="AJ58" s="50">
        <f t="shared" si="6"/>
        <v>1889030</v>
      </c>
      <c r="AK58" s="50">
        <f t="shared" si="1"/>
        <v>2115713.6</v>
      </c>
      <c r="AL58" s="53">
        <v>1000</v>
      </c>
      <c r="AM58" s="62">
        <v>1955.14</v>
      </c>
      <c r="AN58" s="50">
        <f t="shared" si="7"/>
        <v>1955140</v>
      </c>
      <c r="AO58" s="50">
        <f t="shared" si="2"/>
        <v>2189756.8000000003</v>
      </c>
      <c r="AP58" s="53">
        <v>1000</v>
      </c>
      <c r="AQ58" s="62">
        <v>2023.57</v>
      </c>
      <c r="AR58" s="50">
        <f t="shared" si="8"/>
        <v>2023570</v>
      </c>
      <c r="AS58" s="50">
        <f t="shared" si="3"/>
        <v>2266398.4000000004</v>
      </c>
      <c r="AT58" s="53">
        <v>1000</v>
      </c>
      <c r="AU58" s="63">
        <v>2094.4</v>
      </c>
      <c r="AV58" s="50">
        <f t="shared" si="9"/>
        <v>2094400</v>
      </c>
      <c r="AW58" s="50">
        <f t="shared" si="4"/>
        <v>2345728</v>
      </c>
      <c r="AX58" s="53">
        <v>4694</v>
      </c>
      <c r="AY58" s="50">
        <v>9228794.0999999996</v>
      </c>
      <c r="AZ58" s="50">
        <v>10336249.392000001</v>
      </c>
      <c r="BA58" s="14" t="s">
        <v>245</v>
      </c>
      <c r="BB58" s="14"/>
      <c r="BC58" s="26"/>
      <c r="BD58" s="26"/>
      <c r="BE58" s="14"/>
      <c r="BF58" s="14" t="s">
        <v>332</v>
      </c>
      <c r="BG58" s="26"/>
      <c r="BH58" s="14"/>
      <c r="BI58" s="14"/>
      <c r="BJ58" s="14"/>
      <c r="BK58" s="14"/>
      <c r="BL58" s="26"/>
      <c r="BM58" s="26"/>
    </row>
    <row r="59" spans="1:65" s="6" customFormat="1" ht="12.75" customHeight="1" x14ac:dyDescent="0.2">
      <c r="A59" s="14" t="s">
        <v>268</v>
      </c>
      <c r="B59" s="23" t="s">
        <v>425</v>
      </c>
      <c r="C59" s="14"/>
      <c r="D59" s="92" t="s">
        <v>31</v>
      </c>
      <c r="E59" s="26"/>
      <c r="F59" s="26" t="s">
        <v>26</v>
      </c>
      <c r="G59" s="26" t="s">
        <v>328</v>
      </c>
      <c r="H59" s="54">
        <v>210026839</v>
      </c>
      <c r="I59" s="26" t="s">
        <v>63</v>
      </c>
      <c r="J59" s="26" t="s">
        <v>329</v>
      </c>
      <c r="K59" s="26" t="s">
        <v>25</v>
      </c>
      <c r="L59" s="26"/>
      <c r="M59" s="26" t="s">
        <v>60</v>
      </c>
      <c r="N59" s="87">
        <v>30</v>
      </c>
      <c r="O59" s="87">
        <v>230000000</v>
      </c>
      <c r="P59" s="16" t="s">
        <v>233</v>
      </c>
      <c r="Q59" s="14" t="s">
        <v>272</v>
      </c>
      <c r="R59" s="26" t="s">
        <v>234</v>
      </c>
      <c r="S59" s="87">
        <v>230000000</v>
      </c>
      <c r="T59" s="26" t="s">
        <v>10</v>
      </c>
      <c r="U59" s="26" t="s">
        <v>11</v>
      </c>
      <c r="V59" s="14"/>
      <c r="W59" s="15" t="s">
        <v>264</v>
      </c>
      <c r="X59" s="15" t="s">
        <v>284</v>
      </c>
      <c r="Y59" s="87">
        <v>30</v>
      </c>
      <c r="Z59" s="87">
        <v>60</v>
      </c>
      <c r="AA59" s="86">
        <v>10</v>
      </c>
      <c r="AB59" s="26" t="s">
        <v>285</v>
      </c>
      <c r="AC59" s="15" t="s">
        <v>236</v>
      </c>
      <c r="AD59" s="53">
        <v>946</v>
      </c>
      <c r="AE59" s="50">
        <v>1542.91</v>
      </c>
      <c r="AF59" s="50">
        <f t="shared" si="5"/>
        <v>1459592.86</v>
      </c>
      <c r="AG59" s="50">
        <f t="shared" si="0"/>
        <v>1634744.0032000004</v>
      </c>
      <c r="AH59" s="53">
        <v>1000</v>
      </c>
      <c r="AI59" s="72">
        <v>1596.91</v>
      </c>
      <c r="AJ59" s="50">
        <f t="shared" si="6"/>
        <v>1596910</v>
      </c>
      <c r="AK59" s="50">
        <f t="shared" si="1"/>
        <v>1788539.2000000002</v>
      </c>
      <c r="AL59" s="53">
        <v>1000</v>
      </c>
      <c r="AM59" s="62">
        <v>1652.8</v>
      </c>
      <c r="AN59" s="50">
        <f t="shared" si="7"/>
        <v>1652800</v>
      </c>
      <c r="AO59" s="50">
        <f t="shared" si="2"/>
        <v>1851136.0000000002</v>
      </c>
      <c r="AP59" s="53">
        <v>1000</v>
      </c>
      <c r="AQ59" s="62">
        <v>1710.65</v>
      </c>
      <c r="AR59" s="50">
        <f t="shared" si="8"/>
        <v>1710650</v>
      </c>
      <c r="AS59" s="50">
        <f t="shared" si="3"/>
        <v>1915928.0000000002</v>
      </c>
      <c r="AT59" s="53">
        <v>1000</v>
      </c>
      <c r="AU59" s="63">
        <v>1770.52</v>
      </c>
      <c r="AV59" s="50">
        <f t="shared" si="9"/>
        <v>1770520</v>
      </c>
      <c r="AW59" s="50">
        <f t="shared" si="4"/>
        <v>1982982.4000000001</v>
      </c>
      <c r="AX59" s="53">
        <v>4946</v>
      </c>
      <c r="AY59" s="50">
        <v>8190472.8600000003</v>
      </c>
      <c r="AZ59" s="50">
        <v>9173329.6032000016</v>
      </c>
      <c r="BA59" s="14" t="s">
        <v>245</v>
      </c>
      <c r="BB59" s="14"/>
      <c r="BC59" s="26"/>
      <c r="BD59" s="26"/>
      <c r="BE59" s="14"/>
      <c r="BF59" s="14" t="s">
        <v>333</v>
      </c>
      <c r="BG59" s="26"/>
      <c r="BH59" s="14"/>
      <c r="BI59" s="14"/>
      <c r="BJ59" s="14"/>
      <c r="BK59" s="14"/>
      <c r="BL59" s="26"/>
      <c r="BM59" s="26"/>
    </row>
    <row r="60" spans="1:65" s="6" customFormat="1" ht="12.75" customHeight="1" x14ac:dyDescent="0.2">
      <c r="A60" s="14" t="s">
        <v>268</v>
      </c>
      <c r="B60" s="23" t="s">
        <v>425</v>
      </c>
      <c r="C60" s="14"/>
      <c r="D60" s="92" t="s">
        <v>30</v>
      </c>
      <c r="E60" s="26"/>
      <c r="F60" s="26" t="s">
        <v>27</v>
      </c>
      <c r="G60" s="26" t="s">
        <v>328</v>
      </c>
      <c r="H60" s="54">
        <v>210028875</v>
      </c>
      <c r="I60" s="26" t="s">
        <v>63</v>
      </c>
      <c r="J60" s="26" t="s">
        <v>329</v>
      </c>
      <c r="K60" s="26" t="s">
        <v>25</v>
      </c>
      <c r="L60" s="26"/>
      <c r="M60" s="26" t="s">
        <v>60</v>
      </c>
      <c r="N60" s="87">
        <v>30</v>
      </c>
      <c r="O60" s="87">
        <v>230000000</v>
      </c>
      <c r="P60" s="16" t="s">
        <v>233</v>
      </c>
      <c r="Q60" s="14" t="s">
        <v>272</v>
      </c>
      <c r="R60" s="26" t="s">
        <v>234</v>
      </c>
      <c r="S60" s="87">
        <v>230000000</v>
      </c>
      <c r="T60" s="26" t="s">
        <v>10</v>
      </c>
      <c r="U60" s="26" t="s">
        <v>11</v>
      </c>
      <c r="V60" s="14"/>
      <c r="W60" s="15" t="s">
        <v>264</v>
      </c>
      <c r="X60" s="15" t="s">
        <v>284</v>
      </c>
      <c r="Y60" s="87">
        <v>30</v>
      </c>
      <c r="Z60" s="87">
        <v>60</v>
      </c>
      <c r="AA60" s="86">
        <v>10</v>
      </c>
      <c r="AB60" s="26" t="s">
        <v>285</v>
      </c>
      <c r="AC60" s="15" t="s">
        <v>236</v>
      </c>
      <c r="AD60" s="53">
        <v>12482</v>
      </c>
      <c r="AE60" s="50">
        <v>2107</v>
      </c>
      <c r="AF60" s="50">
        <f t="shared" si="5"/>
        <v>26299574</v>
      </c>
      <c r="AG60" s="50">
        <f t="shared" si="0"/>
        <v>29455522.880000003</v>
      </c>
      <c r="AH60" s="53">
        <v>9689</v>
      </c>
      <c r="AI60" s="72">
        <v>2180.7399999999998</v>
      </c>
      <c r="AJ60" s="50">
        <f>AI60*AH60</f>
        <v>21129189.859999999</v>
      </c>
      <c r="AK60" s="50">
        <f t="shared" si="1"/>
        <v>23664692.643200003</v>
      </c>
      <c r="AL60" s="53">
        <v>9689</v>
      </c>
      <c r="AM60" s="62">
        <v>2257.0700000000002</v>
      </c>
      <c r="AN60" s="50">
        <f t="shared" si="7"/>
        <v>21868751.23</v>
      </c>
      <c r="AO60" s="50">
        <f t="shared" si="2"/>
        <v>24493001.377600003</v>
      </c>
      <c r="AP60" s="53">
        <v>9689</v>
      </c>
      <c r="AQ60" s="62">
        <v>2336.06</v>
      </c>
      <c r="AR60" s="50">
        <f t="shared" si="8"/>
        <v>22634085.34</v>
      </c>
      <c r="AS60" s="50">
        <f t="shared" si="3"/>
        <v>25350175.580800001</v>
      </c>
      <c r="AT60" s="53">
        <v>9689</v>
      </c>
      <c r="AU60" s="63">
        <v>2417.83</v>
      </c>
      <c r="AV60" s="50">
        <f t="shared" si="9"/>
        <v>23426354.870000001</v>
      </c>
      <c r="AW60" s="50">
        <f t="shared" si="4"/>
        <v>26237517.454400003</v>
      </c>
      <c r="AX60" s="53">
        <v>51238</v>
      </c>
      <c r="AY60" s="50">
        <v>115357955.30000001</v>
      </c>
      <c r="AZ60" s="50">
        <v>129200909.93600002</v>
      </c>
      <c r="BA60" s="14" t="s">
        <v>245</v>
      </c>
      <c r="BB60" s="14"/>
      <c r="BC60" s="26"/>
      <c r="BD60" s="26"/>
      <c r="BE60" s="14"/>
      <c r="BF60" s="14" t="s">
        <v>334</v>
      </c>
      <c r="BG60" s="26"/>
      <c r="BH60" s="14"/>
      <c r="BI60" s="14"/>
      <c r="BJ60" s="14"/>
      <c r="BK60" s="14"/>
      <c r="BL60" s="26"/>
      <c r="BM60" s="26"/>
    </row>
    <row r="61" spans="1:65" s="6" customFormat="1" ht="12.75" customHeight="1" x14ac:dyDescent="0.2">
      <c r="A61" s="14" t="s">
        <v>386</v>
      </c>
      <c r="B61" s="14"/>
      <c r="C61" s="26"/>
      <c r="D61" s="87"/>
      <c r="E61" s="26"/>
      <c r="F61" s="92" t="s">
        <v>39</v>
      </c>
      <c r="G61" s="69" t="s">
        <v>387</v>
      </c>
      <c r="H61" s="26"/>
      <c r="I61" s="26" t="s">
        <v>388</v>
      </c>
      <c r="J61" s="26" t="s">
        <v>389</v>
      </c>
      <c r="K61" s="26" t="s">
        <v>25</v>
      </c>
      <c r="L61" s="26"/>
      <c r="M61" s="26"/>
      <c r="N61" s="14"/>
      <c r="O61" s="14" t="s">
        <v>242</v>
      </c>
      <c r="P61" s="69" t="s">
        <v>390</v>
      </c>
      <c r="Q61" s="14" t="s">
        <v>277</v>
      </c>
      <c r="R61" s="26" t="s">
        <v>234</v>
      </c>
      <c r="S61" s="14" t="s">
        <v>232</v>
      </c>
      <c r="T61" s="26" t="s">
        <v>10</v>
      </c>
      <c r="U61" s="26" t="s">
        <v>11</v>
      </c>
      <c r="V61" s="14"/>
      <c r="W61" s="15" t="s">
        <v>264</v>
      </c>
      <c r="X61" s="15" t="s">
        <v>251</v>
      </c>
      <c r="Y61" s="87">
        <v>30</v>
      </c>
      <c r="Z61" s="87">
        <v>60</v>
      </c>
      <c r="AA61" s="86">
        <v>10</v>
      </c>
      <c r="AB61" s="26" t="s">
        <v>285</v>
      </c>
      <c r="AC61" s="15" t="s">
        <v>236</v>
      </c>
      <c r="AD61" s="53">
        <v>10</v>
      </c>
      <c r="AE61" s="50">
        <v>252464</v>
      </c>
      <c r="AF61" s="50">
        <f>AE61*AD61</f>
        <v>2524640</v>
      </c>
      <c r="AG61" s="50">
        <f>AF61*1.12</f>
        <v>2827596.8000000003</v>
      </c>
      <c r="AH61" s="53">
        <v>10</v>
      </c>
      <c r="AI61" s="50">
        <v>252464</v>
      </c>
      <c r="AJ61" s="50">
        <f>AI61*AH61</f>
        <v>2524640</v>
      </c>
      <c r="AK61" s="50">
        <f>AJ61*1.12</f>
        <v>2827596.8000000003</v>
      </c>
      <c r="AL61" s="53">
        <v>10</v>
      </c>
      <c r="AM61" s="50">
        <v>252464</v>
      </c>
      <c r="AN61" s="50">
        <f>AL61*AM61</f>
        <v>2524640</v>
      </c>
      <c r="AO61" s="50">
        <f>AN61*1.12</f>
        <v>2827596.8000000003</v>
      </c>
      <c r="AP61" s="53">
        <v>0</v>
      </c>
      <c r="AQ61" s="50"/>
      <c r="AR61" s="50">
        <v>0</v>
      </c>
      <c r="AS61" s="50">
        <v>0</v>
      </c>
      <c r="AT61" s="26"/>
      <c r="AU61" s="26"/>
      <c r="AV61" s="26"/>
      <c r="AW61" s="26"/>
      <c r="AX61" s="53">
        <v>30</v>
      </c>
      <c r="AY61" s="50">
        <v>0</v>
      </c>
      <c r="AZ61" s="50">
        <v>0</v>
      </c>
      <c r="BA61" s="16" t="s">
        <v>244</v>
      </c>
      <c r="BB61" s="26" t="s">
        <v>391</v>
      </c>
      <c r="BC61" s="26"/>
      <c r="BD61" s="26"/>
      <c r="BE61" s="26"/>
      <c r="BF61" s="26" t="s">
        <v>391</v>
      </c>
      <c r="BG61" s="26"/>
      <c r="BH61" s="26"/>
      <c r="BI61" s="26"/>
      <c r="BJ61" s="26"/>
      <c r="BK61" s="14" t="s">
        <v>73</v>
      </c>
      <c r="BL61" s="26"/>
      <c r="BM61" s="26"/>
    </row>
    <row r="62" spans="1:65" s="6" customFormat="1" ht="12.75" customHeight="1" x14ac:dyDescent="0.2">
      <c r="A62" s="14" t="s">
        <v>386</v>
      </c>
      <c r="B62" s="14"/>
      <c r="C62" s="26"/>
      <c r="D62" s="92" t="s">
        <v>39</v>
      </c>
      <c r="E62" s="26"/>
      <c r="F62" s="110" t="s">
        <v>40</v>
      </c>
      <c r="G62" s="69" t="s">
        <v>387</v>
      </c>
      <c r="H62" s="26"/>
      <c r="I62" s="26" t="s">
        <v>388</v>
      </c>
      <c r="J62" s="26" t="s">
        <v>389</v>
      </c>
      <c r="K62" s="26" t="s">
        <v>25</v>
      </c>
      <c r="L62" s="26"/>
      <c r="M62" s="26"/>
      <c r="N62" s="14"/>
      <c r="O62" s="14" t="s">
        <v>242</v>
      </c>
      <c r="P62" s="69" t="s">
        <v>390</v>
      </c>
      <c r="Q62" s="14" t="s">
        <v>277</v>
      </c>
      <c r="R62" s="26" t="s">
        <v>234</v>
      </c>
      <c r="S62" s="14" t="s">
        <v>232</v>
      </c>
      <c r="T62" s="26" t="s">
        <v>10</v>
      </c>
      <c r="U62" s="26" t="s">
        <v>11</v>
      </c>
      <c r="V62" s="14"/>
      <c r="W62" s="15" t="s">
        <v>264</v>
      </c>
      <c r="X62" s="15" t="s">
        <v>251</v>
      </c>
      <c r="Y62" s="47">
        <v>0</v>
      </c>
      <c r="Z62" s="54">
        <v>90</v>
      </c>
      <c r="AA62" s="54">
        <v>10</v>
      </c>
      <c r="AB62" s="26" t="s">
        <v>285</v>
      </c>
      <c r="AC62" s="15" t="s">
        <v>236</v>
      </c>
      <c r="AD62" s="53">
        <v>10</v>
      </c>
      <c r="AE62" s="50">
        <v>252464</v>
      </c>
      <c r="AF62" s="50">
        <f>AE62*AD62</f>
        <v>2524640</v>
      </c>
      <c r="AG62" s="50">
        <f>AF62*1.12</f>
        <v>2827596.8000000003</v>
      </c>
      <c r="AH62" s="53">
        <v>10</v>
      </c>
      <c r="AI62" s="50">
        <v>252464</v>
      </c>
      <c r="AJ62" s="50">
        <f>AI62*AH62</f>
        <v>2524640</v>
      </c>
      <c r="AK62" s="50">
        <f>AJ62*1.12</f>
        <v>2827596.8000000003</v>
      </c>
      <c r="AL62" s="53">
        <v>10</v>
      </c>
      <c r="AM62" s="50">
        <v>252464</v>
      </c>
      <c r="AN62" s="50">
        <f>AL62*AM62</f>
        <v>2524640</v>
      </c>
      <c r="AO62" s="50">
        <f>AN62*1.12</f>
        <v>2827596.8000000003</v>
      </c>
      <c r="AP62" s="53">
        <v>0</v>
      </c>
      <c r="AQ62" s="50"/>
      <c r="AR62" s="50">
        <v>0</v>
      </c>
      <c r="AS62" s="50">
        <v>0</v>
      </c>
      <c r="AT62" s="26"/>
      <c r="AU62" s="26"/>
      <c r="AV62" s="26"/>
      <c r="AW62" s="26"/>
      <c r="AX62" s="53">
        <v>30</v>
      </c>
      <c r="AY62" s="50">
        <v>0</v>
      </c>
      <c r="AZ62" s="50">
        <f>AY62*1.12</f>
        <v>0</v>
      </c>
      <c r="BA62" s="16" t="s">
        <v>244</v>
      </c>
      <c r="BB62" s="26" t="s">
        <v>391</v>
      </c>
      <c r="BC62" s="26"/>
      <c r="BD62" s="26"/>
      <c r="BE62" s="26"/>
      <c r="BF62" s="26" t="s">
        <v>391</v>
      </c>
      <c r="BG62" s="26"/>
      <c r="BH62" s="26"/>
      <c r="BI62" s="26"/>
      <c r="BJ62" s="26"/>
      <c r="BK62" s="26"/>
      <c r="BL62" s="14" t="s">
        <v>73</v>
      </c>
      <c r="BM62" s="26"/>
    </row>
    <row r="63" spans="1:65" s="6" customFormat="1" ht="12.75" customHeight="1" x14ac:dyDescent="0.2">
      <c r="A63" s="14" t="s">
        <v>386</v>
      </c>
      <c r="B63" s="14"/>
      <c r="C63" s="26"/>
      <c r="D63" s="109" t="s">
        <v>40</v>
      </c>
      <c r="E63" s="26"/>
      <c r="F63" s="109" t="s">
        <v>39</v>
      </c>
      <c r="G63" s="69" t="s">
        <v>387</v>
      </c>
      <c r="H63" s="26"/>
      <c r="I63" s="26" t="s">
        <v>388</v>
      </c>
      <c r="J63" s="26" t="s">
        <v>389</v>
      </c>
      <c r="K63" s="26" t="s">
        <v>25</v>
      </c>
      <c r="L63" s="26"/>
      <c r="M63" s="26"/>
      <c r="N63" s="14"/>
      <c r="O63" s="14" t="s">
        <v>242</v>
      </c>
      <c r="P63" s="88" t="s">
        <v>444</v>
      </c>
      <c r="Q63" s="14" t="s">
        <v>644</v>
      </c>
      <c r="R63" s="26" t="s">
        <v>234</v>
      </c>
      <c r="S63" s="14" t="s">
        <v>232</v>
      </c>
      <c r="T63" s="26" t="s">
        <v>10</v>
      </c>
      <c r="U63" s="26" t="s">
        <v>11</v>
      </c>
      <c r="V63" s="14"/>
      <c r="W63" s="15" t="s">
        <v>645</v>
      </c>
      <c r="X63" s="15" t="s">
        <v>251</v>
      </c>
      <c r="Y63" s="47">
        <v>0</v>
      </c>
      <c r="Z63" s="54">
        <v>90</v>
      </c>
      <c r="AA63" s="54">
        <v>10</v>
      </c>
      <c r="AB63" s="26" t="s">
        <v>285</v>
      </c>
      <c r="AC63" s="15" t="s">
        <v>236</v>
      </c>
      <c r="AD63" s="53">
        <v>0</v>
      </c>
      <c r="AE63" s="50">
        <v>252464</v>
      </c>
      <c r="AF63" s="50">
        <f>AE63*AD63</f>
        <v>0</v>
      </c>
      <c r="AG63" s="50">
        <f>AF63*1.12</f>
        <v>0</v>
      </c>
      <c r="AH63" s="53">
        <v>10</v>
      </c>
      <c r="AI63" s="50">
        <v>252464</v>
      </c>
      <c r="AJ63" s="50">
        <f>AI63*AH63</f>
        <v>2524640</v>
      </c>
      <c r="AK63" s="50">
        <f>AJ63*1.12</f>
        <v>2827596.8000000003</v>
      </c>
      <c r="AL63" s="53">
        <v>10</v>
      </c>
      <c r="AM63" s="50">
        <v>252464</v>
      </c>
      <c r="AN63" s="50">
        <f>AL63*AM63</f>
        <v>2524640</v>
      </c>
      <c r="AO63" s="50">
        <f>AN63*1.12</f>
        <v>2827596.8000000003</v>
      </c>
      <c r="AP63" s="53">
        <v>0</v>
      </c>
      <c r="AQ63" s="50"/>
      <c r="AR63" s="50">
        <v>0</v>
      </c>
      <c r="AS63" s="50">
        <v>0</v>
      </c>
      <c r="AT63" s="26"/>
      <c r="AU63" s="26"/>
      <c r="AV63" s="26"/>
      <c r="AW63" s="26"/>
      <c r="AX63" s="53">
        <f>AD63+AH63+AL63</f>
        <v>20</v>
      </c>
      <c r="AY63" s="46">
        <v>0</v>
      </c>
      <c r="AZ63" s="71">
        <v>0</v>
      </c>
      <c r="BA63" s="16" t="s">
        <v>244</v>
      </c>
      <c r="BB63" s="26" t="s">
        <v>391</v>
      </c>
      <c r="BC63" s="26"/>
      <c r="BD63" s="26"/>
      <c r="BE63" s="26"/>
      <c r="BF63" s="26" t="s">
        <v>391</v>
      </c>
      <c r="BG63" s="26"/>
      <c r="BH63" s="26"/>
      <c r="BI63" s="26"/>
      <c r="BJ63" s="26"/>
      <c r="BK63" s="26"/>
      <c r="BL63" s="14" t="s">
        <v>73</v>
      </c>
      <c r="BM63" s="26" t="s">
        <v>984</v>
      </c>
    </row>
    <row r="64" spans="1:65" s="6" customFormat="1" ht="12.75" customHeight="1" x14ac:dyDescent="0.2">
      <c r="A64" s="14" t="s">
        <v>386</v>
      </c>
      <c r="B64" s="14"/>
      <c r="C64" s="26"/>
      <c r="D64" s="87"/>
      <c r="E64" s="26"/>
      <c r="F64" s="92" t="s">
        <v>41</v>
      </c>
      <c r="G64" s="69" t="s">
        <v>392</v>
      </c>
      <c r="H64" s="26"/>
      <c r="I64" s="26" t="s">
        <v>388</v>
      </c>
      <c r="J64" s="26" t="s">
        <v>393</v>
      </c>
      <c r="K64" s="26" t="s">
        <v>25</v>
      </c>
      <c r="L64" s="26"/>
      <c r="M64" s="26"/>
      <c r="N64" s="14"/>
      <c r="O64" s="14" t="s">
        <v>242</v>
      </c>
      <c r="P64" s="69" t="s">
        <v>390</v>
      </c>
      <c r="Q64" s="14" t="s">
        <v>277</v>
      </c>
      <c r="R64" s="26" t="s">
        <v>234</v>
      </c>
      <c r="S64" s="14" t="s">
        <v>232</v>
      </c>
      <c r="T64" s="26" t="s">
        <v>10</v>
      </c>
      <c r="U64" s="26" t="s">
        <v>11</v>
      </c>
      <c r="V64" s="14"/>
      <c r="W64" s="15" t="s">
        <v>264</v>
      </c>
      <c r="X64" s="15" t="s">
        <v>251</v>
      </c>
      <c r="Y64" s="87">
        <v>30</v>
      </c>
      <c r="Z64" s="87">
        <v>60</v>
      </c>
      <c r="AA64" s="86">
        <v>10</v>
      </c>
      <c r="AB64" s="26" t="s">
        <v>285</v>
      </c>
      <c r="AC64" s="15" t="s">
        <v>236</v>
      </c>
      <c r="AD64" s="53">
        <v>7</v>
      </c>
      <c r="AE64" s="50">
        <v>441785</v>
      </c>
      <c r="AF64" s="50">
        <f t="shared" ref="AF64:AF76" si="80">AE64*AD64</f>
        <v>3092495</v>
      </c>
      <c r="AG64" s="50">
        <f t="shared" ref="AG64:AG76" si="81">AF64*1.12</f>
        <v>3463594.4000000004</v>
      </c>
      <c r="AH64" s="53">
        <v>7</v>
      </c>
      <c r="AI64" s="50">
        <v>441785</v>
      </c>
      <c r="AJ64" s="50">
        <f t="shared" ref="AJ64:AJ76" si="82">AI64*AH64</f>
        <v>3092495</v>
      </c>
      <c r="AK64" s="50">
        <f t="shared" ref="AK64:AK76" si="83">AJ64*1.12</f>
        <v>3463594.4000000004</v>
      </c>
      <c r="AL64" s="53">
        <v>7</v>
      </c>
      <c r="AM64" s="50">
        <v>441785</v>
      </c>
      <c r="AN64" s="50">
        <f t="shared" ref="AN64:AN76" si="84">AL64*AM64</f>
        <v>3092495</v>
      </c>
      <c r="AO64" s="50">
        <f t="shared" ref="AO64:AO76" si="85">AN64*1.12</f>
        <v>3463594.4000000004</v>
      </c>
      <c r="AP64" s="53">
        <v>0</v>
      </c>
      <c r="AQ64" s="50"/>
      <c r="AR64" s="50">
        <v>0</v>
      </c>
      <c r="AS64" s="50">
        <v>0</v>
      </c>
      <c r="AT64" s="26"/>
      <c r="AU64" s="26"/>
      <c r="AV64" s="26"/>
      <c r="AW64" s="26"/>
      <c r="AX64" s="53">
        <v>21</v>
      </c>
      <c r="AY64" s="50">
        <v>0</v>
      </c>
      <c r="AZ64" s="50">
        <v>0</v>
      </c>
      <c r="BA64" s="16" t="s">
        <v>244</v>
      </c>
      <c r="BB64" s="14" t="s">
        <v>394</v>
      </c>
      <c r="BC64" s="53"/>
      <c r="BD64" s="71"/>
      <c r="BE64" s="71"/>
      <c r="BF64" s="14" t="s">
        <v>394</v>
      </c>
      <c r="BG64" s="26"/>
      <c r="BH64" s="26"/>
      <c r="BI64" s="26"/>
      <c r="BJ64" s="26"/>
      <c r="BK64" s="14" t="s">
        <v>73</v>
      </c>
      <c r="BL64" s="26"/>
      <c r="BM64" s="26"/>
    </row>
    <row r="65" spans="1:65" s="6" customFormat="1" ht="12.75" customHeight="1" x14ac:dyDescent="0.2">
      <c r="A65" s="14" t="s">
        <v>386</v>
      </c>
      <c r="B65" s="14"/>
      <c r="C65" s="26"/>
      <c r="D65" s="92" t="s">
        <v>41</v>
      </c>
      <c r="E65" s="26"/>
      <c r="F65" s="110" t="s">
        <v>42</v>
      </c>
      <c r="G65" s="69" t="s">
        <v>392</v>
      </c>
      <c r="H65" s="26"/>
      <c r="I65" s="26" t="s">
        <v>388</v>
      </c>
      <c r="J65" s="26" t="s">
        <v>393</v>
      </c>
      <c r="K65" s="26" t="s">
        <v>25</v>
      </c>
      <c r="L65" s="26"/>
      <c r="M65" s="26"/>
      <c r="N65" s="14"/>
      <c r="O65" s="14" t="s">
        <v>242</v>
      </c>
      <c r="P65" s="69" t="s">
        <v>390</v>
      </c>
      <c r="Q65" s="14" t="s">
        <v>277</v>
      </c>
      <c r="R65" s="26" t="s">
        <v>234</v>
      </c>
      <c r="S65" s="14" t="s">
        <v>232</v>
      </c>
      <c r="T65" s="26" t="s">
        <v>10</v>
      </c>
      <c r="U65" s="26" t="s">
        <v>11</v>
      </c>
      <c r="V65" s="14"/>
      <c r="W65" s="15" t="s">
        <v>264</v>
      </c>
      <c r="X65" s="15" t="s">
        <v>251</v>
      </c>
      <c r="Y65" s="47">
        <v>0</v>
      </c>
      <c r="Z65" s="54">
        <v>90</v>
      </c>
      <c r="AA65" s="54">
        <v>10</v>
      </c>
      <c r="AB65" s="26" t="s">
        <v>285</v>
      </c>
      <c r="AC65" s="15" t="s">
        <v>236</v>
      </c>
      <c r="AD65" s="53">
        <v>7</v>
      </c>
      <c r="AE65" s="50">
        <v>441785</v>
      </c>
      <c r="AF65" s="50">
        <f>AE65*AD65</f>
        <v>3092495</v>
      </c>
      <c r="AG65" s="50">
        <f>AF65*1.12</f>
        <v>3463594.4000000004</v>
      </c>
      <c r="AH65" s="53">
        <v>7</v>
      </c>
      <c r="AI65" s="50">
        <v>441785</v>
      </c>
      <c r="AJ65" s="50">
        <f>AI65*AH65</f>
        <v>3092495</v>
      </c>
      <c r="AK65" s="50">
        <f>AJ65*1.12</f>
        <v>3463594.4000000004</v>
      </c>
      <c r="AL65" s="53">
        <v>7</v>
      </c>
      <c r="AM65" s="50">
        <v>441785</v>
      </c>
      <c r="AN65" s="50">
        <f>AL65*AM65</f>
        <v>3092495</v>
      </c>
      <c r="AO65" s="50">
        <f>AN65*1.12</f>
        <v>3463594.4000000004</v>
      </c>
      <c r="AP65" s="53">
        <v>0</v>
      </c>
      <c r="AQ65" s="50"/>
      <c r="AR65" s="50">
        <v>0</v>
      </c>
      <c r="AS65" s="50">
        <v>0</v>
      </c>
      <c r="AT65" s="26"/>
      <c r="AU65" s="26"/>
      <c r="AV65" s="26"/>
      <c r="AW65" s="26"/>
      <c r="AX65" s="53">
        <v>21</v>
      </c>
      <c r="AY65" s="50">
        <v>0</v>
      </c>
      <c r="AZ65" s="50">
        <f>AY65*1.12</f>
        <v>0</v>
      </c>
      <c r="BA65" s="16" t="s">
        <v>244</v>
      </c>
      <c r="BB65" s="14" t="s">
        <v>394</v>
      </c>
      <c r="BC65" s="53"/>
      <c r="BD65" s="71"/>
      <c r="BE65" s="71"/>
      <c r="BF65" s="14" t="s">
        <v>394</v>
      </c>
      <c r="BG65" s="26"/>
      <c r="BH65" s="26"/>
      <c r="BI65" s="26"/>
      <c r="BJ65" s="26"/>
      <c r="BK65" s="26"/>
      <c r="BL65" s="14" t="s">
        <v>73</v>
      </c>
      <c r="BM65" s="26"/>
    </row>
    <row r="66" spans="1:65" s="6" customFormat="1" ht="12.75" customHeight="1" x14ac:dyDescent="0.2">
      <c r="A66" s="14" t="s">
        <v>386</v>
      </c>
      <c r="B66" s="14"/>
      <c r="C66" s="26"/>
      <c r="D66" s="109" t="s">
        <v>42</v>
      </c>
      <c r="E66" s="26"/>
      <c r="F66" s="109" t="s">
        <v>41</v>
      </c>
      <c r="G66" s="69" t="s">
        <v>392</v>
      </c>
      <c r="H66" s="26"/>
      <c r="I66" s="26" t="s">
        <v>388</v>
      </c>
      <c r="J66" s="26" t="s">
        <v>393</v>
      </c>
      <c r="K66" s="26" t="s">
        <v>25</v>
      </c>
      <c r="L66" s="26"/>
      <c r="M66" s="26"/>
      <c r="N66" s="14"/>
      <c r="O66" s="14" t="s">
        <v>242</v>
      </c>
      <c r="P66" s="88" t="s">
        <v>444</v>
      </c>
      <c r="Q66" s="14" t="s">
        <v>644</v>
      </c>
      <c r="R66" s="26" t="s">
        <v>234</v>
      </c>
      <c r="S66" s="14" t="s">
        <v>232</v>
      </c>
      <c r="T66" s="26" t="s">
        <v>10</v>
      </c>
      <c r="U66" s="26" t="s">
        <v>11</v>
      </c>
      <c r="V66" s="14"/>
      <c r="W66" s="15" t="s">
        <v>645</v>
      </c>
      <c r="X66" s="15" t="s">
        <v>251</v>
      </c>
      <c r="Y66" s="47">
        <v>0</v>
      </c>
      <c r="Z66" s="54">
        <v>90</v>
      </c>
      <c r="AA66" s="54">
        <v>10</v>
      </c>
      <c r="AB66" s="26" t="s">
        <v>285</v>
      </c>
      <c r="AC66" s="15" t="s">
        <v>236</v>
      </c>
      <c r="AD66" s="53">
        <v>0</v>
      </c>
      <c r="AE66" s="50">
        <v>441785</v>
      </c>
      <c r="AF66" s="50">
        <f>AE66*AD66</f>
        <v>0</v>
      </c>
      <c r="AG66" s="50">
        <f>AF66*1.12</f>
        <v>0</v>
      </c>
      <c r="AH66" s="53">
        <v>7</v>
      </c>
      <c r="AI66" s="50">
        <v>441785</v>
      </c>
      <c r="AJ66" s="50">
        <f>AI66*AH66</f>
        <v>3092495</v>
      </c>
      <c r="AK66" s="50">
        <f>AJ66*1.12</f>
        <v>3463594.4000000004</v>
      </c>
      <c r="AL66" s="53">
        <v>7</v>
      </c>
      <c r="AM66" s="50">
        <v>441785</v>
      </c>
      <c r="AN66" s="50">
        <f>AL66*AM66</f>
        <v>3092495</v>
      </c>
      <c r="AO66" s="50">
        <f>AN66*1.12</f>
        <v>3463594.4000000004</v>
      </c>
      <c r="AP66" s="53">
        <v>0</v>
      </c>
      <c r="AQ66" s="50"/>
      <c r="AR66" s="50">
        <v>0</v>
      </c>
      <c r="AS66" s="50">
        <v>0</v>
      </c>
      <c r="AT66" s="26"/>
      <c r="AU66" s="26"/>
      <c r="AV66" s="26"/>
      <c r="AW66" s="26"/>
      <c r="AX66" s="53">
        <f t="shared" ref="AX66" si="86">AD66+AH66+AL66</f>
        <v>14</v>
      </c>
      <c r="AY66" s="46">
        <v>0</v>
      </c>
      <c r="AZ66" s="71">
        <v>0</v>
      </c>
      <c r="BA66" s="16" t="s">
        <v>244</v>
      </c>
      <c r="BB66" s="14" t="s">
        <v>394</v>
      </c>
      <c r="BC66" s="53"/>
      <c r="BD66" s="71"/>
      <c r="BE66" s="71"/>
      <c r="BF66" s="14" t="s">
        <v>394</v>
      </c>
      <c r="BG66" s="26"/>
      <c r="BH66" s="26"/>
      <c r="BI66" s="26"/>
      <c r="BJ66" s="26"/>
      <c r="BK66" s="26"/>
      <c r="BL66" s="14" t="s">
        <v>73</v>
      </c>
      <c r="BM66" s="26" t="s">
        <v>984</v>
      </c>
    </row>
    <row r="67" spans="1:65" s="6" customFormat="1" ht="12.75" customHeight="1" x14ac:dyDescent="0.2">
      <c r="A67" s="14" t="s">
        <v>386</v>
      </c>
      <c r="B67" s="14"/>
      <c r="C67" s="26"/>
      <c r="D67" s="87"/>
      <c r="E67" s="26"/>
      <c r="F67" s="92" t="s">
        <v>43</v>
      </c>
      <c r="G67" s="69" t="s">
        <v>395</v>
      </c>
      <c r="H67" s="26"/>
      <c r="I67" s="26" t="s">
        <v>396</v>
      </c>
      <c r="J67" s="26" t="s">
        <v>397</v>
      </c>
      <c r="K67" s="26" t="s">
        <v>25</v>
      </c>
      <c r="L67" s="26"/>
      <c r="M67" s="26"/>
      <c r="N67" s="14"/>
      <c r="O67" s="14" t="s">
        <v>242</v>
      </c>
      <c r="P67" s="69" t="s">
        <v>390</v>
      </c>
      <c r="Q67" s="14" t="s">
        <v>277</v>
      </c>
      <c r="R67" s="26" t="s">
        <v>234</v>
      </c>
      <c r="S67" s="14" t="s">
        <v>232</v>
      </c>
      <c r="T67" s="26" t="s">
        <v>10</v>
      </c>
      <c r="U67" s="26" t="s">
        <v>11</v>
      </c>
      <c r="V67" s="14"/>
      <c r="W67" s="15" t="s">
        <v>264</v>
      </c>
      <c r="X67" s="15" t="s">
        <v>251</v>
      </c>
      <c r="Y67" s="87">
        <v>30</v>
      </c>
      <c r="Z67" s="87">
        <v>60</v>
      </c>
      <c r="AA67" s="86">
        <v>10</v>
      </c>
      <c r="AB67" s="26" t="s">
        <v>285</v>
      </c>
      <c r="AC67" s="15" t="s">
        <v>236</v>
      </c>
      <c r="AD67" s="53">
        <v>90</v>
      </c>
      <c r="AE67" s="50">
        <v>418145.16</v>
      </c>
      <c r="AF67" s="50">
        <f t="shared" si="80"/>
        <v>37633064.399999999</v>
      </c>
      <c r="AG67" s="50">
        <f t="shared" si="81"/>
        <v>42149032.127999999</v>
      </c>
      <c r="AH67" s="53">
        <v>90</v>
      </c>
      <c r="AI67" s="50">
        <v>418145.16</v>
      </c>
      <c r="AJ67" s="50">
        <f t="shared" si="82"/>
        <v>37633064.399999999</v>
      </c>
      <c r="AK67" s="50">
        <f t="shared" si="83"/>
        <v>42149032.127999999</v>
      </c>
      <c r="AL67" s="53">
        <v>90</v>
      </c>
      <c r="AM67" s="50">
        <v>418145.16</v>
      </c>
      <c r="AN67" s="50">
        <f t="shared" si="84"/>
        <v>37633064.399999999</v>
      </c>
      <c r="AO67" s="50">
        <f t="shared" si="85"/>
        <v>42149032.127999999</v>
      </c>
      <c r="AP67" s="53">
        <v>0</v>
      </c>
      <c r="AQ67" s="50"/>
      <c r="AR67" s="50">
        <v>0</v>
      </c>
      <c r="AS67" s="50">
        <v>0</v>
      </c>
      <c r="AT67" s="26"/>
      <c r="AU67" s="26"/>
      <c r="AV67" s="26"/>
      <c r="AW67" s="26"/>
      <c r="AX67" s="53">
        <v>270</v>
      </c>
      <c r="AY67" s="50">
        <v>0</v>
      </c>
      <c r="AZ67" s="50">
        <v>0</v>
      </c>
      <c r="BA67" s="16" t="s">
        <v>244</v>
      </c>
      <c r="BB67" s="14" t="s">
        <v>398</v>
      </c>
      <c r="BC67" s="53"/>
      <c r="BD67" s="71"/>
      <c r="BE67" s="71"/>
      <c r="BF67" s="14" t="s">
        <v>398</v>
      </c>
      <c r="BG67" s="26"/>
      <c r="BH67" s="26"/>
      <c r="BI67" s="26"/>
      <c r="BJ67" s="26"/>
      <c r="BK67" s="14" t="s">
        <v>73</v>
      </c>
      <c r="BL67" s="26"/>
      <c r="BM67" s="26"/>
    </row>
    <row r="68" spans="1:65" s="6" customFormat="1" ht="12.75" customHeight="1" x14ac:dyDescent="0.2">
      <c r="A68" s="14" t="s">
        <v>386</v>
      </c>
      <c r="B68" s="14"/>
      <c r="C68" s="26"/>
      <c r="D68" s="92" t="s">
        <v>43</v>
      </c>
      <c r="E68" s="26"/>
      <c r="F68" s="110" t="s">
        <v>44</v>
      </c>
      <c r="G68" s="69" t="s">
        <v>395</v>
      </c>
      <c r="H68" s="26"/>
      <c r="I68" s="26" t="s">
        <v>396</v>
      </c>
      <c r="J68" s="26" t="s">
        <v>397</v>
      </c>
      <c r="K68" s="26" t="s">
        <v>25</v>
      </c>
      <c r="L68" s="26"/>
      <c r="M68" s="26"/>
      <c r="N68" s="14"/>
      <c r="O68" s="14" t="s">
        <v>242</v>
      </c>
      <c r="P68" s="69" t="s">
        <v>390</v>
      </c>
      <c r="Q68" s="14" t="s">
        <v>277</v>
      </c>
      <c r="R68" s="26" t="s">
        <v>234</v>
      </c>
      <c r="S68" s="14" t="s">
        <v>232</v>
      </c>
      <c r="T68" s="26" t="s">
        <v>10</v>
      </c>
      <c r="U68" s="26" t="s">
        <v>11</v>
      </c>
      <c r="V68" s="14"/>
      <c r="W68" s="15" t="s">
        <v>264</v>
      </c>
      <c r="X68" s="15" t="s">
        <v>251</v>
      </c>
      <c r="Y68" s="47">
        <v>0</v>
      </c>
      <c r="Z68" s="54">
        <v>90</v>
      </c>
      <c r="AA68" s="54">
        <v>10</v>
      </c>
      <c r="AB68" s="26" t="s">
        <v>285</v>
      </c>
      <c r="AC68" s="15" t="s">
        <v>236</v>
      </c>
      <c r="AD68" s="53">
        <v>90</v>
      </c>
      <c r="AE68" s="50">
        <v>418145.16</v>
      </c>
      <c r="AF68" s="50">
        <f t="shared" si="80"/>
        <v>37633064.399999999</v>
      </c>
      <c r="AG68" s="50">
        <f t="shared" si="81"/>
        <v>42149032.127999999</v>
      </c>
      <c r="AH68" s="53">
        <v>90</v>
      </c>
      <c r="AI68" s="50">
        <v>418145.16</v>
      </c>
      <c r="AJ68" s="50">
        <f t="shared" si="82"/>
        <v>37633064.399999999</v>
      </c>
      <c r="AK68" s="50">
        <f t="shared" si="83"/>
        <v>42149032.127999999</v>
      </c>
      <c r="AL68" s="53">
        <v>90</v>
      </c>
      <c r="AM68" s="50">
        <v>418145.16</v>
      </c>
      <c r="AN68" s="50">
        <f t="shared" si="84"/>
        <v>37633064.399999999</v>
      </c>
      <c r="AO68" s="50">
        <f t="shared" si="85"/>
        <v>42149032.127999999</v>
      </c>
      <c r="AP68" s="53">
        <v>0</v>
      </c>
      <c r="AQ68" s="50"/>
      <c r="AR68" s="50">
        <v>0</v>
      </c>
      <c r="AS68" s="50">
        <v>0</v>
      </c>
      <c r="AT68" s="26"/>
      <c r="AU68" s="26"/>
      <c r="AV68" s="26"/>
      <c r="AW68" s="26"/>
      <c r="AX68" s="53">
        <v>270</v>
      </c>
      <c r="AY68" s="50">
        <v>0</v>
      </c>
      <c r="AZ68" s="50">
        <f>AY68*1.12</f>
        <v>0</v>
      </c>
      <c r="BA68" s="16" t="s">
        <v>244</v>
      </c>
      <c r="BB68" s="14" t="s">
        <v>398</v>
      </c>
      <c r="BC68" s="53"/>
      <c r="BD68" s="71"/>
      <c r="BE68" s="71"/>
      <c r="BF68" s="14" t="s">
        <v>398</v>
      </c>
      <c r="BG68" s="26"/>
      <c r="BH68" s="26"/>
      <c r="BI68" s="26"/>
      <c r="BJ68" s="26"/>
      <c r="BK68" s="26"/>
      <c r="BL68" s="14" t="s">
        <v>73</v>
      </c>
      <c r="BM68" s="26"/>
    </row>
    <row r="69" spans="1:65" s="6" customFormat="1" ht="12.75" customHeight="1" x14ac:dyDescent="0.2">
      <c r="A69" s="14" t="s">
        <v>386</v>
      </c>
      <c r="B69" s="14"/>
      <c r="C69" s="26"/>
      <c r="D69" s="109" t="s">
        <v>44</v>
      </c>
      <c r="E69" s="26"/>
      <c r="F69" s="109" t="s">
        <v>43</v>
      </c>
      <c r="G69" s="69" t="s">
        <v>395</v>
      </c>
      <c r="H69" s="26"/>
      <c r="I69" s="26" t="s">
        <v>396</v>
      </c>
      <c r="J69" s="26" t="s">
        <v>397</v>
      </c>
      <c r="K69" s="26" t="s">
        <v>25</v>
      </c>
      <c r="L69" s="26"/>
      <c r="M69" s="26"/>
      <c r="N69" s="14"/>
      <c r="O69" s="14" t="s">
        <v>242</v>
      </c>
      <c r="P69" s="88" t="s">
        <v>444</v>
      </c>
      <c r="Q69" s="14" t="s">
        <v>644</v>
      </c>
      <c r="R69" s="26" t="s">
        <v>234</v>
      </c>
      <c r="S69" s="14" t="s">
        <v>232</v>
      </c>
      <c r="T69" s="26" t="s">
        <v>10</v>
      </c>
      <c r="U69" s="26" t="s">
        <v>11</v>
      </c>
      <c r="V69" s="14"/>
      <c r="W69" s="15" t="s">
        <v>645</v>
      </c>
      <c r="X69" s="15" t="s">
        <v>251</v>
      </c>
      <c r="Y69" s="47">
        <v>0</v>
      </c>
      <c r="Z69" s="54">
        <v>90</v>
      </c>
      <c r="AA69" s="54">
        <v>10</v>
      </c>
      <c r="AB69" s="26" t="s">
        <v>285</v>
      </c>
      <c r="AC69" s="15" t="s">
        <v>236</v>
      </c>
      <c r="AD69" s="53">
        <v>0</v>
      </c>
      <c r="AE69" s="50">
        <v>418145.16</v>
      </c>
      <c r="AF69" s="50">
        <f t="shared" si="80"/>
        <v>0</v>
      </c>
      <c r="AG69" s="50">
        <f t="shared" si="81"/>
        <v>0</v>
      </c>
      <c r="AH69" s="53">
        <v>90</v>
      </c>
      <c r="AI69" s="50">
        <v>418145.16</v>
      </c>
      <c r="AJ69" s="50">
        <f t="shared" si="82"/>
        <v>37633064.399999999</v>
      </c>
      <c r="AK69" s="50">
        <f t="shared" si="83"/>
        <v>42149032.127999999</v>
      </c>
      <c r="AL69" s="53">
        <v>90</v>
      </c>
      <c r="AM69" s="50">
        <v>418145.16</v>
      </c>
      <c r="AN69" s="50">
        <f t="shared" si="84"/>
        <v>37633064.399999999</v>
      </c>
      <c r="AO69" s="50">
        <f t="shared" si="85"/>
        <v>42149032.127999999</v>
      </c>
      <c r="AP69" s="53">
        <v>0</v>
      </c>
      <c r="AQ69" s="50"/>
      <c r="AR69" s="50">
        <v>0</v>
      </c>
      <c r="AS69" s="50">
        <v>0</v>
      </c>
      <c r="AT69" s="26"/>
      <c r="AU69" s="26"/>
      <c r="AV69" s="26"/>
      <c r="AW69" s="26"/>
      <c r="AX69" s="53">
        <f t="shared" ref="AX69" si="87">AD69+AH69+AL69</f>
        <v>180</v>
      </c>
      <c r="AY69" s="46">
        <v>0</v>
      </c>
      <c r="AZ69" s="71">
        <v>0</v>
      </c>
      <c r="BA69" s="16" t="s">
        <v>244</v>
      </c>
      <c r="BB69" s="14" t="s">
        <v>398</v>
      </c>
      <c r="BC69" s="53"/>
      <c r="BD69" s="71"/>
      <c r="BE69" s="71"/>
      <c r="BF69" s="14" t="s">
        <v>398</v>
      </c>
      <c r="BG69" s="26"/>
      <c r="BH69" s="26"/>
      <c r="BI69" s="26"/>
      <c r="BJ69" s="26"/>
      <c r="BK69" s="26"/>
      <c r="BL69" s="14" t="s">
        <v>73</v>
      </c>
      <c r="BM69" s="26" t="s">
        <v>984</v>
      </c>
    </row>
    <row r="70" spans="1:65" s="6" customFormat="1" ht="12.75" customHeight="1" x14ac:dyDescent="0.2">
      <c r="A70" s="14" t="s">
        <v>386</v>
      </c>
      <c r="B70" s="14"/>
      <c r="C70" s="26"/>
      <c r="D70" s="87"/>
      <c r="E70" s="26"/>
      <c r="F70" s="92" t="s">
        <v>45</v>
      </c>
      <c r="G70" s="69" t="s">
        <v>399</v>
      </c>
      <c r="H70" s="26"/>
      <c r="I70" s="26" t="s">
        <v>396</v>
      </c>
      <c r="J70" s="26" t="s">
        <v>400</v>
      </c>
      <c r="K70" s="26" t="s">
        <v>25</v>
      </c>
      <c r="L70" s="26"/>
      <c r="M70" s="26"/>
      <c r="N70" s="14"/>
      <c r="O70" s="14" t="s">
        <v>242</v>
      </c>
      <c r="P70" s="69" t="s">
        <v>390</v>
      </c>
      <c r="Q70" s="14" t="s">
        <v>277</v>
      </c>
      <c r="R70" s="26" t="s">
        <v>234</v>
      </c>
      <c r="S70" s="14" t="s">
        <v>232</v>
      </c>
      <c r="T70" s="26" t="s">
        <v>10</v>
      </c>
      <c r="U70" s="26" t="s">
        <v>11</v>
      </c>
      <c r="V70" s="14"/>
      <c r="W70" s="15" t="s">
        <v>264</v>
      </c>
      <c r="X70" s="15" t="s">
        <v>251</v>
      </c>
      <c r="Y70" s="87">
        <v>30</v>
      </c>
      <c r="Z70" s="87">
        <v>60</v>
      </c>
      <c r="AA70" s="86">
        <v>10</v>
      </c>
      <c r="AB70" s="26" t="s">
        <v>285</v>
      </c>
      <c r="AC70" s="15" t="s">
        <v>236</v>
      </c>
      <c r="AD70" s="53">
        <v>250</v>
      </c>
      <c r="AE70" s="50">
        <v>520640.18</v>
      </c>
      <c r="AF70" s="50">
        <f t="shared" si="80"/>
        <v>130160045</v>
      </c>
      <c r="AG70" s="50">
        <f t="shared" si="81"/>
        <v>145779250.40000001</v>
      </c>
      <c r="AH70" s="53">
        <v>250</v>
      </c>
      <c r="AI70" s="50">
        <v>520640.18</v>
      </c>
      <c r="AJ70" s="50">
        <f t="shared" si="82"/>
        <v>130160045</v>
      </c>
      <c r="AK70" s="50">
        <f t="shared" si="83"/>
        <v>145779250.40000001</v>
      </c>
      <c r="AL70" s="53">
        <v>250</v>
      </c>
      <c r="AM70" s="50">
        <v>520640.18</v>
      </c>
      <c r="AN70" s="50">
        <f t="shared" si="84"/>
        <v>130160045</v>
      </c>
      <c r="AO70" s="50">
        <f t="shared" si="85"/>
        <v>145779250.40000001</v>
      </c>
      <c r="AP70" s="53">
        <v>0</v>
      </c>
      <c r="AQ70" s="50"/>
      <c r="AR70" s="50">
        <v>0</v>
      </c>
      <c r="AS70" s="50">
        <v>0</v>
      </c>
      <c r="AT70" s="26"/>
      <c r="AU70" s="26"/>
      <c r="AV70" s="26"/>
      <c r="AW70" s="26"/>
      <c r="AX70" s="53">
        <v>750</v>
      </c>
      <c r="AY70" s="50">
        <v>0</v>
      </c>
      <c r="AZ70" s="50">
        <v>0</v>
      </c>
      <c r="BA70" s="16" t="s">
        <v>244</v>
      </c>
      <c r="BB70" s="14" t="s">
        <v>401</v>
      </c>
      <c r="BC70" s="53"/>
      <c r="BD70" s="71"/>
      <c r="BE70" s="71"/>
      <c r="BF70" s="14" t="s">
        <v>401</v>
      </c>
      <c r="BG70" s="26"/>
      <c r="BH70" s="26"/>
      <c r="BI70" s="26"/>
      <c r="BJ70" s="26"/>
      <c r="BK70" s="14" t="s">
        <v>73</v>
      </c>
      <c r="BL70" s="26"/>
      <c r="BM70" s="26"/>
    </row>
    <row r="71" spans="1:65" s="6" customFormat="1" ht="12.75" customHeight="1" x14ac:dyDescent="0.2">
      <c r="A71" s="14" t="s">
        <v>386</v>
      </c>
      <c r="B71" s="14"/>
      <c r="C71" s="26"/>
      <c r="D71" s="92" t="s">
        <v>45</v>
      </c>
      <c r="E71" s="26"/>
      <c r="F71" s="110" t="s">
        <v>46</v>
      </c>
      <c r="G71" s="69" t="s">
        <v>399</v>
      </c>
      <c r="H71" s="26"/>
      <c r="I71" s="26" t="s">
        <v>396</v>
      </c>
      <c r="J71" s="26" t="s">
        <v>400</v>
      </c>
      <c r="K71" s="26" t="s">
        <v>25</v>
      </c>
      <c r="L71" s="26"/>
      <c r="M71" s="26"/>
      <c r="N71" s="14"/>
      <c r="O71" s="14" t="s">
        <v>242</v>
      </c>
      <c r="P71" s="69" t="s">
        <v>390</v>
      </c>
      <c r="Q71" s="14" t="s">
        <v>277</v>
      </c>
      <c r="R71" s="26" t="s">
        <v>234</v>
      </c>
      <c r="S71" s="14" t="s">
        <v>232</v>
      </c>
      <c r="T71" s="26" t="s">
        <v>10</v>
      </c>
      <c r="U71" s="26" t="s">
        <v>11</v>
      </c>
      <c r="V71" s="14"/>
      <c r="W71" s="15" t="s">
        <v>264</v>
      </c>
      <c r="X71" s="15" t="s">
        <v>251</v>
      </c>
      <c r="Y71" s="47">
        <v>0</v>
      </c>
      <c r="Z71" s="54">
        <v>90</v>
      </c>
      <c r="AA71" s="54">
        <v>10</v>
      </c>
      <c r="AB71" s="26" t="s">
        <v>285</v>
      </c>
      <c r="AC71" s="15" t="s">
        <v>236</v>
      </c>
      <c r="AD71" s="53">
        <v>250</v>
      </c>
      <c r="AE71" s="50">
        <v>520640.18</v>
      </c>
      <c r="AF71" s="50">
        <f>AE71*AD71</f>
        <v>130160045</v>
      </c>
      <c r="AG71" s="50">
        <f>AF71*1.12</f>
        <v>145779250.40000001</v>
      </c>
      <c r="AH71" s="53">
        <v>250</v>
      </c>
      <c r="AI71" s="50">
        <v>520640.18</v>
      </c>
      <c r="AJ71" s="50">
        <f>AI71*AH71</f>
        <v>130160045</v>
      </c>
      <c r="AK71" s="50">
        <f>AJ71*1.12</f>
        <v>145779250.40000001</v>
      </c>
      <c r="AL71" s="53">
        <v>250</v>
      </c>
      <c r="AM71" s="50">
        <v>520640.18</v>
      </c>
      <c r="AN71" s="50">
        <f>AL71*AM71</f>
        <v>130160045</v>
      </c>
      <c r="AO71" s="50">
        <f>AN71*1.12</f>
        <v>145779250.40000001</v>
      </c>
      <c r="AP71" s="53">
        <v>0</v>
      </c>
      <c r="AQ71" s="50"/>
      <c r="AR71" s="50">
        <v>0</v>
      </c>
      <c r="AS71" s="50">
        <v>0</v>
      </c>
      <c r="AT71" s="26"/>
      <c r="AU71" s="26"/>
      <c r="AV71" s="26"/>
      <c r="AW71" s="26"/>
      <c r="AX71" s="53">
        <v>750</v>
      </c>
      <c r="AY71" s="50">
        <v>0</v>
      </c>
      <c r="AZ71" s="50">
        <f>AY71*1.12</f>
        <v>0</v>
      </c>
      <c r="BA71" s="16" t="s">
        <v>244</v>
      </c>
      <c r="BB71" s="14" t="s">
        <v>401</v>
      </c>
      <c r="BC71" s="53"/>
      <c r="BD71" s="71"/>
      <c r="BE71" s="71"/>
      <c r="BF71" s="14" t="s">
        <v>401</v>
      </c>
      <c r="BG71" s="26"/>
      <c r="BH71" s="26"/>
      <c r="BI71" s="26"/>
      <c r="BJ71" s="26"/>
      <c r="BK71" s="26"/>
      <c r="BL71" s="14" t="s">
        <v>73</v>
      </c>
      <c r="BM71" s="26"/>
    </row>
    <row r="72" spans="1:65" s="6" customFormat="1" ht="12.75" customHeight="1" x14ac:dyDescent="0.2">
      <c r="A72" s="14" t="s">
        <v>386</v>
      </c>
      <c r="B72" s="14"/>
      <c r="C72" s="26"/>
      <c r="D72" s="109" t="s">
        <v>46</v>
      </c>
      <c r="E72" s="26"/>
      <c r="F72" s="109" t="s">
        <v>45</v>
      </c>
      <c r="G72" s="69" t="s">
        <v>399</v>
      </c>
      <c r="H72" s="26"/>
      <c r="I72" s="26" t="s">
        <v>396</v>
      </c>
      <c r="J72" s="26" t="s">
        <v>400</v>
      </c>
      <c r="K72" s="26" t="s">
        <v>25</v>
      </c>
      <c r="L72" s="26"/>
      <c r="M72" s="26"/>
      <c r="N72" s="14"/>
      <c r="O72" s="14" t="s">
        <v>242</v>
      </c>
      <c r="P72" s="88" t="s">
        <v>444</v>
      </c>
      <c r="Q72" s="14" t="s">
        <v>644</v>
      </c>
      <c r="R72" s="26" t="s">
        <v>234</v>
      </c>
      <c r="S72" s="14" t="s">
        <v>232</v>
      </c>
      <c r="T72" s="26" t="s">
        <v>10</v>
      </c>
      <c r="U72" s="26" t="s">
        <v>11</v>
      </c>
      <c r="V72" s="14"/>
      <c r="W72" s="15" t="s">
        <v>645</v>
      </c>
      <c r="X72" s="15" t="s">
        <v>251</v>
      </c>
      <c r="Y72" s="47">
        <v>0</v>
      </c>
      <c r="Z72" s="54">
        <v>90</v>
      </c>
      <c r="AA72" s="54">
        <v>10</v>
      </c>
      <c r="AB72" s="26" t="s">
        <v>285</v>
      </c>
      <c r="AC72" s="15" t="s">
        <v>236</v>
      </c>
      <c r="AD72" s="53">
        <v>0</v>
      </c>
      <c r="AE72" s="50">
        <v>520640.18</v>
      </c>
      <c r="AF72" s="50">
        <f>AE72*AD72</f>
        <v>0</v>
      </c>
      <c r="AG72" s="50">
        <f>AF72*1.12</f>
        <v>0</v>
      </c>
      <c r="AH72" s="53">
        <v>250</v>
      </c>
      <c r="AI72" s="50">
        <v>520640.18</v>
      </c>
      <c r="AJ72" s="50">
        <f>AI72*AH72</f>
        <v>130160045</v>
      </c>
      <c r="AK72" s="50">
        <f>AJ72*1.12</f>
        <v>145779250.40000001</v>
      </c>
      <c r="AL72" s="53">
        <v>250</v>
      </c>
      <c r="AM72" s="50">
        <v>520640.18</v>
      </c>
      <c r="AN72" s="50">
        <f>AL72*AM72</f>
        <v>130160045</v>
      </c>
      <c r="AO72" s="50">
        <f>AN72*1.12</f>
        <v>145779250.40000001</v>
      </c>
      <c r="AP72" s="53">
        <v>0</v>
      </c>
      <c r="AQ72" s="50"/>
      <c r="AR72" s="50">
        <v>0</v>
      </c>
      <c r="AS72" s="50">
        <v>0</v>
      </c>
      <c r="AT72" s="26"/>
      <c r="AU72" s="26"/>
      <c r="AV72" s="26"/>
      <c r="AW72" s="26"/>
      <c r="AX72" s="53">
        <f t="shared" ref="AX72" si="88">AD72+AH72+AL72</f>
        <v>500</v>
      </c>
      <c r="AY72" s="46">
        <v>0</v>
      </c>
      <c r="AZ72" s="71">
        <v>0</v>
      </c>
      <c r="BA72" s="16" t="s">
        <v>244</v>
      </c>
      <c r="BB72" s="14" t="s">
        <v>401</v>
      </c>
      <c r="BC72" s="53"/>
      <c r="BD72" s="71"/>
      <c r="BE72" s="71"/>
      <c r="BF72" s="14" t="s">
        <v>401</v>
      </c>
      <c r="BG72" s="26"/>
      <c r="BH72" s="26"/>
      <c r="BI72" s="26"/>
      <c r="BJ72" s="26"/>
      <c r="BK72" s="26"/>
      <c r="BL72" s="14" t="s">
        <v>73</v>
      </c>
      <c r="BM72" s="26" t="s">
        <v>984</v>
      </c>
    </row>
    <row r="73" spans="1:65" s="6" customFormat="1" ht="12.75" customHeight="1" x14ac:dyDescent="0.2">
      <c r="A73" s="14" t="s">
        <v>386</v>
      </c>
      <c r="B73" s="14"/>
      <c r="C73" s="26"/>
      <c r="D73" s="87"/>
      <c r="E73" s="26"/>
      <c r="F73" s="92" t="s">
        <v>47</v>
      </c>
      <c r="G73" s="69" t="s">
        <v>402</v>
      </c>
      <c r="H73" s="26"/>
      <c r="I73" s="26" t="s">
        <v>403</v>
      </c>
      <c r="J73" s="26" t="s">
        <v>404</v>
      </c>
      <c r="K73" s="26" t="s">
        <v>25</v>
      </c>
      <c r="L73" s="26"/>
      <c r="M73" s="26"/>
      <c r="N73" s="14"/>
      <c r="O73" s="14" t="s">
        <v>242</v>
      </c>
      <c r="P73" s="69" t="s">
        <v>390</v>
      </c>
      <c r="Q73" s="14" t="s">
        <v>277</v>
      </c>
      <c r="R73" s="26" t="s">
        <v>234</v>
      </c>
      <c r="S73" s="14" t="s">
        <v>232</v>
      </c>
      <c r="T73" s="26" t="s">
        <v>10</v>
      </c>
      <c r="U73" s="26" t="s">
        <v>11</v>
      </c>
      <c r="V73" s="14"/>
      <c r="W73" s="15" t="s">
        <v>264</v>
      </c>
      <c r="X73" s="15" t="s">
        <v>251</v>
      </c>
      <c r="Y73" s="87">
        <v>30</v>
      </c>
      <c r="Z73" s="87">
        <v>60</v>
      </c>
      <c r="AA73" s="86">
        <v>10</v>
      </c>
      <c r="AB73" s="26" t="s">
        <v>285</v>
      </c>
      <c r="AC73" s="15" t="s">
        <v>236</v>
      </c>
      <c r="AD73" s="53">
        <v>10</v>
      </c>
      <c r="AE73" s="50">
        <v>103300</v>
      </c>
      <c r="AF73" s="50">
        <f t="shared" si="80"/>
        <v>1033000</v>
      </c>
      <c r="AG73" s="50">
        <f t="shared" si="81"/>
        <v>1156960</v>
      </c>
      <c r="AH73" s="53">
        <v>10</v>
      </c>
      <c r="AI73" s="50">
        <v>103300</v>
      </c>
      <c r="AJ73" s="50">
        <f t="shared" si="82"/>
        <v>1033000</v>
      </c>
      <c r="AK73" s="50">
        <f t="shared" si="83"/>
        <v>1156960</v>
      </c>
      <c r="AL73" s="53">
        <v>10</v>
      </c>
      <c r="AM73" s="50">
        <v>103300</v>
      </c>
      <c r="AN73" s="50">
        <f t="shared" si="84"/>
        <v>1033000</v>
      </c>
      <c r="AO73" s="50">
        <f t="shared" si="85"/>
        <v>1156960</v>
      </c>
      <c r="AP73" s="53">
        <v>0</v>
      </c>
      <c r="AQ73" s="50"/>
      <c r="AR73" s="50">
        <v>0</v>
      </c>
      <c r="AS73" s="50">
        <v>0</v>
      </c>
      <c r="AT73" s="26"/>
      <c r="AU73" s="26"/>
      <c r="AV73" s="26"/>
      <c r="AW73" s="26"/>
      <c r="AX73" s="53">
        <v>30</v>
      </c>
      <c r="AY73" s="50">
        <v>0</v>
      </c>
      <c r="AZ73" s="50">
        <v>0</v>
      </c>
      <c r="BA73" s="16" t="s">
        <v>244</v>
      </c>
      <c r="BB73" s="14" t="s">
        <v>405</v>
      </c>
      <c r="BC73" s="53"/>
      <c r="BD73" s="71"/>
      <c r="BE73" s="71"/>
      <c r="BF73" s="14" t="s">
        <v>405</v>
      </c>
      <c r="BG73" s="26"/>
      <c r="BH73" s="26"/>
      <c r="BI73" s="26"/>
      <c r="BJ73" s="26"/>
      <c r="BK73" s="14" t="s">
        <v>73</v>
      </c>
      <c r="BL73" s="26"/>
      <c r="BM73" s="26"/>
    </row>
    <row r="74" spans="1:65" s="6" customFormat="1" ht="12.75" customHeight="1" x14ac:dyDescent="0.2">
      <c r="A74" s="14" t="s">
        <v>386</v>
      </c>
      <c r="B74" s="14"/>
      <c r="C74" s="26"/>
      <c r="D74" s="92" t="s">
        <v>47</v>
      </c>
      <c r="E74" s="26"/>
      <c r="F74" s="110" t="s">
        <v>48</v>
      </c>
      <c r="G74" s="69" t="s">
        <v>402</v>
      </c>
      <c r="H74" s="26"/>
      <c r="I74" s="26" t="s">
        <v>403</v>
      </c>
      <c r="J74" s="26" t="s">
        <v>404</v>
      </c>
      <c r="K74" s="26" t="s">
        <v>25</v>
      </c>
      <c r="L74" s="26"/>
      <c r="M74" s="26"/>
      <c r="N74" s="14"/>
      <c r="O74" s="14" t="s">
        <v>242</v>
      </c>
      <c r="P74" s="69" t="s">
        <v>390</v>
      </c>
      <c r="Q74" s="14" t="s">
        <v>277</v>
      </c>
      <c r="R74" s="26" t="s">
        <v>234</v>
      </c>
      <c r="S74" s="14" t="s">
        <v>232</v>
      </c>
      <c r="T74" s="26" t="s">
        <v>10</v>
      </c>
      <c r="U74" s="26" t="s">
        <v>11</v>
      </c>
      <c r="V74" s="14"/>
      <c r="W74" s="15" t="s">
        <v>264</v>
      </c>
      <c r="X74" s="15" t="s">
        <v>251</v>
      </c>
      <c r="Y74" s="47">
        <v>0</v>
      </c>
      <c r="Z74" s="54">
        <v>90</v>
      </c>
      <c r="AA74" s="54">
        <v>10</v>
      </c>
      <c r="AB74" s="26" t="s">
        <v>285</v>
      </c>
      <c r="AC74" s="15" t="s">
        <v>236</v>
      </c>
      <c r="AD74" s="53">
        <v>10</v>
      </c>
      <c r="AE74" s="50">
        <v>103300</v>
      </c>
      <c r="AF74" s="50">
        <f>AE74*AD74</f>
        <v>1033000</v>
      </c>
      <c r="AG74" s="50">
        <f>AF74*1.12</f>
        <v>1156960</v>
      </c>
      <c r="AH74" s="53">
        <v>10</v>
      </c>
      <c r="AI74" s="50">
        <v>103300</v>
      </c>
      <c r="AJ74" s="50">
        <f>AI74*AH74</f>
        <v>1033000</v>
      </c>
      <c r="AK74" s="50">
        <f>AJ74*1.12</f>
        <v>1156960</v>
      </c>
      <c r="AL74" s="53">
        <v>10</v>
      </c>
      <c r="AM74" s="50">
        <v>103300</v>
      </c>
      <c r="AN74" s="50">
        <f>AL74*AM74</f>
        <v>1033000</v>
      </c>
      <c r="AO74" s="50">
        <f>AN74*1.12</f>
        <v>1156960</v>
      </c>
      <c r="AP74" s="53">
        <v>0</v>
      </c>
      <c r="AQ74" s="50"/>
      <c r="AR74" s="50">
        <v>0</v>
      </c>
      <c r="AS74" s="50">
        <v>0</v>
      </c>
      <c r="AT74" s="26"/>
      <c r="AU74" s="26"/>
      <c r="AV74" s="26"/>
      <c r="AW74" s="26"/>
      <c r="AX74" s="53">
        <v>30</v>
      </c>
      <c r="AY74" s="50">
        <v>0</v>
      </c>
      <c r="AZ74" s="50">
        <f>AY74*1.12</f>
        <v>0</v>
      </c>
      <c r="BA74" s="16" t="s">
        <v>244</v>
      </c>
      <c r="BB74" s="14" t="s">
        <v>405</v>
      </c>
      <c r="BC74" s="53"/>
      <c r="BD74" s="71"/>
      <c r="BE74" s="71"/>
      <c r="BF74" s="14" t="s">
        <v>405</v>
      </c>
      <c r="BG74" s="26"/>
      <c r="BH74" s="26"/>
      <c r="BI74" s="26"/>
      <c r="BJ74" s="26"/>
      <c r="BK74" s="26"/>
      <c r="BL74" s="14" t="s">
        <v>73</v>
      </c>
      <c r="BM74" s="26"/>
    </row>
    <row r="75" spans="1:65" s="6" customFormat="1" ht="12.75" customHeight="1" x14ac:dyDescent="0.2">
      <c r="A75" s="14" t="s">
        <v>386</v>
      </c>
      <c r="B75" s="14"/>
      <c r="C75" s="26"/>
      <c r="D75" s="109" t="s">
        <v>48</v>
      </c>
      <c r="E75" s="26"/>
      <c r="F75" s="109" t="s">
        <v>47</v>
      </c>
      <c r="G75" s="69" t="s">
        <v>402</v>
      </c>
      <c r="H75" s="26"/>
      <c r="I75" s="26" t="s">
        <v>403</v>
      </c>
      <c r="J75" s="26" t="s">
        <v>404</v>
      </c>
      <c r="K75" s="26" t="s">
        <v>25</v>
      </c>
      <c r="L75" s="26"/>
      <c r="M75" s="26"/>
      <c r="N75" s="14"/>
      <c r="O75" s="14" t="s">
        <v>242</v>
      </c>
      <c r="P75" s="88" t="s">
        <v>444</v>
      </c>
      <c r="Q75" s="14" t="s">
        <v>644</v>
      </c>
      <c r="R75" s="26" t="s">
        <v>234</v>
      </c>
      <c r="S75" s="14" t="s">
        <v>232</v>
      </c>
      <c r="T75" s="26" t="s">
        <v>10</v>
      </c>
      <c r="U75" s="26" t="s">
        <v>11</v>
      </c>
      <c r="V75" s="14"/>
      <c r="W75" s="15" t="s">
        <v>645</v>
      </c>
      <c r="X75" s="15" t="s">
        <v>251</v>
      </c>
      <c r="Y75" s="47">
        <v>0</v>
      </c>
      <c r="Z75" s="54">
        <v>90</v>
      </c>
      <c r="AA75" s="54">
        <v>10</v>
      </c>
      <c r="AB75" s="26" t="s">
        <v>285</v>
      </c>
      <c r="AC75" s="15" t="s">
        <v>236</v>
      </c>
      <c r="AD75" s="53">
        <v>0</v>
      </c>
      <c r="AE75" s="50">
        <v>103300</v>
      </c>
      <c r="AF75" s="50">
        <f>AE75*AD75</f>
        <v>0</v>
      </c>
      <c r="AG75" s="50">
        <f>AF75*1.12</f>
        <v>0</v>
      </c>
      <c r="AH75" s="53">
        <v>10</v>
      </c>
      <c r="AI75" s="50">
        <v>103300</v>
      </c>
      <c r="AJ75" s="50">
        <f>AI75*AH75</f>
        <v>1033000</v>
      </c>
      <c r="AK75" s="50">
        <f>AJ75*1.12</f>
        <v>1156960</v>
      </c>
      <c r="AL75" s="53">
        <v>10</v>
      </c>
      <c r="AM75" s="50">
        <v>103300</v>
      </c>
      <c r="AN75" s="50">
        <f>AL75*AM75</f>
        <v>1033000</v>
      </c>
      <c r="AO75" s="50">
        <f>AN75*1.12</f>
        <v>1156960</v>
      </c>
      <c r="AP75" s="53">
        <v>0</v>
      </c>
      <c r="AQ75" s="50"/>
      <c r="AR75" s="50">
        <v>0</v>
      </c>
      <c r="AS75" s="50">
        <v>0</v>
      </c>
      <c r="AT75" s="26"/>
      <c r="AU75" s="26"/>
      <c r="AV75" s="26"/>
      <c r="AW75" s="26"/>
      <c r="AX75" s="53">
        <f t="shared" ref="AX75" si="89">AD75+AH75+AL75</f>
        <v>20</v>
      </c>
      <c r="AY75" s="46">
        <v>0</v>
      </c>
      <c r="AZ75" s="71">
        <v>0</v>
      </c>
      <c r="BA75" s="16" t="s">
        <v>244</v>
      </c>
      <c r="BB75" s="14" t="s">
        <v>405</v>
      </c>
      <c r="BC75" s="53"/>
      <c r="BD75" s="71"/>
      <c r="BE75" s="71"/>
      <c r="BF75" s="14" t="s">
        <v>405</v>
      </c>
      <c r="BG75" s="26"/>
      <c r="BH75" s="26"/>
      <c r="BI75" s="26"/>
      <c r="BJ75" s="26"/>
      <c r="BK75" s="26"/>
      <c r="BL75" s="14" t="s">
        <v>73</v>
      </c>
      <c r="BM75" s="26" t="s">
        <v>984</v>
      </c>
    </row>
    <row r="76" spans="1:65" s="6" customFormat="1" ht="12.75" customHeight="1" x14ac:dyDescent="0.2">
      <c r="A76" s="14" t="s">
        <v>386</v>
      </c>
      <c r="B76" s="14"/>
      <c r="C76" s="26"/>
      <c r="D76" s="87"/>
      <c r="E76" s="26"/>
      <c r="F76" s="92" t="s">
        <v>49</v>
      </c>
      <c r="G76" s="69" t="s">
        <v>406</v>
      </c>
      <c r="H76" s="26"/>
      <c r="I76" s="26" t="s">
        <v>403</v>
      </c>
      <c r="J76" s="26" t="s">
        <v>407</v>
      </c>
      <c r="K76" s="26" t="s">
        <v>25</v>
      </c>
      <c r="L76" s="26"/>
      <c r="M76" s="26"/>
      <c r="N76" s="14"/>
      <c r="O76" s="14" t="s">
        <v>242</v>
      </c>
      <c r="P76" s="69" t="s">
        <v>390</v>
      </c>
      <c r="Q76" s="14" t="s">
        <v>277</v>
      </c>
      <c r="R76" s="26" t="s">
        <v>234</v>
      </c>
      <c r="S76" s="14" t="s">
        <v>232</v>
      </c>
      <c r="T76" s="26" t="s">
        <v>10</v>
      </c>
      <c r="U76" s="26" t="s">
        <v>11</v>
      </c>
      <c r="V76" s="14"/>
      <c r="W76" s="15" t="s">
        <v>264</v>
      </c>
      <c r="X76" s="15" t="s">
        <v>251</v>
      </c>
      <c r="Y76" s="87">
        <v>30</v>
      </c>
      <c r="Z76" s="87">
        <v>60</v>
      </c>
      <c r="AA76" s="86">
        <v>10</v>
      </c>
      <c r="AB76" s="26" t="s">
        <v>285</v>
      </c>
      <c r="AC76" s="15" t="s">
        <v>236</v>
      </c>
      <c r="AD76" s="53">
        <v>2</v>
      </c>
      <c r="AE76" s="50">
        <v>267500</v>
      </c>
      <c r="AF76" s="50">
        <f t="shared" si="80"/>
        <v>535000</v>
      </c>
      <c r="AG76" s="50">
        <f t="shared" si="81"/>
        <v>599200</v>
      </c>
      <c r="AH76" s="53">
        <v>2</v>
      </c>
      <c r="AI76" s="50">
        <v>267500</v>
      </c>
      <c r="AJ76" s="50">
        <f t="shared" si="82"/>
        <v>535000</v>
      </c>
      <c r="AK76" s="50">
        <f t="shared" si="83"/>
        <v>599200</v>
      </c>
      <c r="AL76" s="53">
        <v>2</v>
      </c>
      <c r="AM76" s="50">
        <v>267500</v>
      </c>
      <c r="AN76" s="50">
        <f t="shared" si="84"/>
        <v>535000</v>
      </c>
      <c r="AO76" s="50">
        <f t="shared" si="85"/>
        <v>599200</v>
      </c>
      <c r="AP76" s="53">
        <v>0</v>
      </c>
      <c r="AQ76" s="50"/>
      <c r="AR76" s="50">
        <v>0</v>
      </c>
      <c r="AS76" s="50">
        <v>0</v>
      </c>
      <c r="AT76" s="26"/>
      <c r="AU76" s="26"/>
      <c r="AV76" s="26"/>
      <c r="AW76" s="26"/>
      <c r="AX76" s="53">
        <v>6</v>
      </c>
      <c r="AY76" s="50">
        <v>0</v>
      </c>
      <c r="AZ76" s="50">
        <v>0</v>
      </c>
      <c r="BA76" s="16" t="s">
        <v>244</v>
      </c>
      <c r="BB76" s="14" t="s">
        <v>408</v>
      </c>
      <c r="BC76" s="53"/>
      <c r="BD76" s="71"/>
      <c r="BE76" s="71"/>
      <c r="BF76" s="14" t="s">
        <v>408</v>
      </c>
      <c r="BG76" s="26"/>
      <c r="BH76" s="26"/>
      <c r="BI76" s="26"/>
      <c r="BJ76" s="26"/>
      <c r="BK76" s="14" t="s">
        <v>73</v>
      </c>
      <c r="BL76" s="26"/>
      <c r="BM76" s="26"/>
    </row>
    <row r="77" spans="1:65" s="6" customFormat="1" ht="12.75" customHeight="1" x14ac:dyDescent="0.2">
      <c r="A77" s="14" t="s">
        <v>386</v>
      </c>
      <c r="B77" s="14"/>
      <c r="C77" s="26"/>
      <c r="D77" s="92" t="s">
        <v>49</v>
      </c>
      <c r="E77" s="26"/>
      <c r="F77" s="110" t="s">
        <v>50</v>
      </c>
      <c r="G77" s="69" t="s">
        <v>406</v>
      </c>
      <c r="H77" s="26"/>
      <c r="I77" s="26" t="s">
        <v>403</v>
      </c>
      <c r="J77" s="26" t="s">
        <v>407</v>
      </c>
      <c r="K77" s="26" t="s">
        <v>25</v>
      </c>
      <c r="L77" s="26"/>
      <c r="M77" s="26"/>
      <c r="N77" s="14"/>
      <c r="O77" s="14" t="s">
        <v>242</v>
      </c>
      <c r="P77" s="69" t="s">
        <v>390</v>
      </c>
      <c r="Q77" s="14" t="s">
        <v>277</v>
      </c>
      <c r="R77" s="26" t="s">
        <v>234</v>
      </c>
      <c r="S77" s="14" t="s">
        <v>232</v>
      </c>
      <c r="T77" s="26" t="s">
        <v>10</v>
      </c>
      <c r="U77" s="26" t="s">
        <v>11</v>
      </c>
      <c r="V77" s="14"/>
      <c r="W77" s="15" t="s">
        <v>264</v>
      </c>
      <c r="X77" s="15" t="s">
        <v>251</v>
      </c>
      <c r="Y77" s="47">
        <v>0</v>
      </c>
      <c r="Z77" s="54">
        <v>90</v>
      </c>
      <c r="AA77" s="54">
        <v>10</v>
      </c>
      <c r="AB77" s="26" t="s">
        <v>285</v>
      </c>
      <c r="AC77" s="15" t="s">
        <v>236</v>
      </c>
      <c r="AD77" s="53">
        <v>2</v>
      </c>
      <c r="AE77" s="50">
        <v>267500</v>
      </c>
      <c r="AF77" s="50">
        <f>AE77*AD77</f>
        <v>535000</v>
      </c>
      <c r="AG77" s="50">
        <f>AF77*1.12</f>
        <v>599200</v>
      </c>
      <c r="AH77" s="53">
        <v>2</v>
      </c>
      <c r="AI77" s="50">
        <v>267500</v>
      </c>
      <c r="AJ77" s="50">
        <f>AI77*AH77</f>
        <v>535000</v>
      </c>
      <c r="AK77" s="50">
        <f>AJ77*1.12</f>
        <v>599200</v>
      </c>
      <c r="AL77" s="53">
        <v>2</v>
      </c>
      <c r="AM77" s="50">
        <v>267500</v>
      </c>
      <c r="AN77" s="50">
        <f>AL77*AM77</f>
        <v>535000</v>
      </c>
      <c r="AO77" s="50">
        <f>AN77*1.12</f>
        <v>599200</v>
      </c>
      <c r="AP77" s="53">
        <v>0</v>
      </c>
      <c r="AQ77" s="50"/>
      <c r="AR77" s="50">
        <v>0</v>
      </c>
      <c r="AS77" s="50">
        <v>0</v>
      </c>
      <c r="AT77" s="26"/>
      <c r="AU77" s="26"/>
      <c r="AV77" s="26"/>
      <c r="AW77" s="26"/>
      <c r="AX77" s="53">
        <v>6</v>
      </c>
      <c r="AY77" s="50">
        <v>0</v>
      </c>
      <c r="AZ77" s="50">
        <f>AY77*1.12</f>
        <v>0</v>
      </c>
      <c r="BA77" s="16" t="s">
        <v>244</v>
      </c>
      <c r="BB77" s="14" t="s">
        <v>408</v>
      </c>
      <c r="BC77" s="53"/>
      <c r="BD77" s="71"/>
      <c r="BE77" s="71"/>
      <c r="BF77" s="14" t="s">
        <v>408</v>
      </c>
      <c r="BG77" s="26"/>
      <c r="BH77" s="26"/>
      <c r="BI77" s="26"/>
      <c r="BJ77" s="26"/>
      <c r="BK77" s="26"/>
      <c r="BL77" s="14" t="s">
        <v>73</v>
      </c>
      <c r="BM77" s="26"/>
    </row>
    <row r="78" spans="1:65" s="6" customFormat="1" ht="12.75" customHeight="1" x14ac:dyDescent="0.2">
      <c r="A78" s="14" t="s">
        <v>386</v>
      </c>
      <c r="B78" s="14"/>
      <c r="C78" s="26"/>
      <c r="D78" s="109" t="s">
        <v>50</v>
      </c>
      <c r="E78" s="26"/>
      <c r="F78" s="109" t="s">
        <v>49</v>
      </c>
      <c r="G78" s="69" t="s">
        <v>406</v>
      </c>
      <c r="H78" s="26"/>
      <c r="I78" s="26" t="s">
        <v>403</v>
      </c>
      <c r="J78" s="26" t="s">
        <v>407</v>
      </c>
      <c r="K78" s="26" t="s">
        <v>25</v>
      </c>
      <c r="L78" s="26"/>
      <c r="M78" s="26"/>
      <c r="N78" s="14"/>
      <c r="O78" s="14" t="s">
        <v>242</v>
      </c>
      <c r="P78" s="88" t="s">
        <v>444</v>
      </c>
      <c r="Q78" s="14" t="s">
        <v>644</v>
      </c>
      <c r="R78" s="26" t="s">
        <v>234</v>
      </c>
      <c r="S78" s="14" t="s">
        <v>232</v>
      </c>
      <c r="T78" s="26" t="s">
        <v>10</v>
      </c>
      <c r="U78" s="26" t="s">
        <v>11</v>
      </c>
      <c r="V78" s="14"/>
      <c r="W78" s="15" t="s">
        <v>645</v>
      </c>
      <c r="X78" s="15" t="s">
        <v>251</v>
      </c>
      <c r="Y78" s="47">
        <v>0</v>
      </c>
      <c r="Z78" s="54">
        <v>90</v>
      </c>
      <c r="AA78" s="54">
        <v>10</v>
      </c>
      <c r="AB78" s="26" t="s">
        <v>285</v>
      </c>
      <c r="AC78" s="15" t="s">
        <v>236</v>
      </c>
      <c r="AD78" s="53">
        <v>0</v>
      </c>
      <c r="AE78" s="50">
        <v>267500</v>
      </c>
      <c r="AF78" s="50">
        <f>AE78*AD78</f>
        <v>0</v>
      </c>
      <c r="AG78" s="50">
        <f>AF78*1.12</f>
        <v>0</v>
      </c>
      <c r="AH78" s="53">
        <v>2</v>
      </c>
      <c r="AI78" s="50">
        <v>267500</v>
      </c>
      <c r="AJ78" s="50">
        <f>AI78*AH78</f>
        <v>535000</v>
      </c>
      <c r="AK78" s="50">
        <f>AJ78*1.12</f>
        <v>599200</v>
      </c>
      <c r="AL78" s="53">
        <v>2</v>
      </c>
      <c r="AM78" s="50">
        <v>267500</v>
      </c>
      <c r="AN78" s="50">
        <f>AL78*AM78</f>
        <v>535000</v>
      </c>
      <c r="AO78" s="50">
        <f>AN78*1.12</f>
        <v>599200</v>
      </c>
      <c r="AP78" s="53">
        <v>0</v>
      </c>
      <c r="AQ78" s="50"/>
      <c r="AR78" s="50">
        <v>0</v>
      </c>
      <c r="AS78" s="50">
        <v>0</v>
      </c>
      <c r="AT78" s="26"/>
      <c r="AU78" s="26"/>
      <c r="AV78" s="26"/>
      <c r="AW78" s="26"/>
      <c r="AX78" s="53">
        <f t="shared" ref="AX78" si="90">AD78+AH78+AL78</f>
        <v>4</v>
      </c>
      <c r="AY78" s="46">
        <v>0</v>
      </c>
      <c r="AZ78" s="71">
        <v>0</v>
      </c>
      <c r="BA78" s="16" t="s">
        <v>244</v>
      </c>
      <c r="BB78" s="14" t="s">
        <v>408</v>
      </c>
      <c r="BC78" s="53"/>
      <c r="BD78" s="71"/>
      <c r="BE78" s="71"/>
      <c r="BF78" s="14" t="s">
        <v>408</v>
      </c>
      <c r="BG78" s="26"/>
      <c r="BH78" s="26"/>
      <c r="BI78" s="26"/>
      <c r="BJ78" s="26"/>
      <c r="BK78" s="26"/>
      <c r="BL78" s="14" t="s">
        <v>73</v>
      </c>
      <c r="BM78" s="26" t="s">
        <v>984</v>
      </c>
    </row>
    <row r="79" spans="1:65" s="6" customFormat="1" ht="12.75" customHeight="1" x14ac:dyDescent="0.2">
      <c r="A79" s="14" t="s">
        <v>301</v>
      </c>
      <c r="B79" s="23" t="s">
        <v>425</v>
      </c>
      <c r="C79" s="23"/>
      <c r="D79" s="92" t="s">
        <v>52</v>
      </c>
      <c r="E79" s="26"/>
      <c r="F79" s="87" t="s">
        <v>51</v>
      </c>
      <c r="G79" s="26" t="s">
        <v>311</v>
      </c>
      <c r="H79" s="14" t="s">
        <v>438</v>
      </c>
      <c r="I79" s="26" t="s">
        <v>312</v>
      </c>
      <c r="J79" s="26" t="s">
        <v>313</v>
      </c>
      <c r="K79" s="26" t="s">
        <v>25</v>
      </c>
      <c r="L79" s="26"/>
      <c r="M79" s="26" t="s">
        <v>60</v>
      </c>
      <c r="N79" s="14" t="s">
        <v>210</v>
      </c>
      <c r="O79" s="14" t="s">
        <v>232</v>
      </c>
      <c r="P79" s="16" t="s">
        <v>233</v>
      </c>
      <c r="Q79" s="26">
        <v>12.2018</v>
      </c>
      <c r="R79" s="26" t="s">
        <v>234</v>
      </c>
      <c r="S79" s="14" t="s">
        <v>232</v>
      </c>
      <c r="T79" s="26" t="s">
        <v>283</v>
      </c>
      <c r="U79" s="26" t="s">
        <v>11</v>
      </c>
      <c r="V79" s="14"/>
      <c r="W79" s="26">
        <v>1.2019</v>
      </c>
      <c r="X79" s="14" t="s">
        <v>284</v>
      </c>
      <c r="Y79" s="14" t="s">
        <v>434</v>
      </c>
      <c r="Z79" s="14" t="s">
        <v>435</v>
      </c>
      <c r="AA79" s="59">
        <v>10</v>
      </c>
      <c r="AB79" s="26" t="s">
        <v>285</v>
      </c>
      <c r="AC79" s="26" t="s">
        <v>236</v>
      </c>
      <c r="AD79" s="53">
        <v>85</v>
      </c>
      <c r="AE79" s="50">
        <v>17686.830000000002</v>
      </c>
      <c r="AF79" s="50">
        <v>1503380.55</v>
      </c>
      <c r="AG79" s="50">
        <v>1683786.22</v>
      </c>
      <c r="AH79" s="53">
        <v>230</v>
      </c>
      <c r="AI79" s="50">
        <v>17686.830000000002</v>
      </c>
      <c r="AJ79" s="50">
        <v>4067970.9</v>
      </c>
      <c r="AK79" s="50">
        <v>4556127.41</v>
      </c>
      <c r="AL79" s="53">
        <v>230</v>
      </c>
      <c r="AM79" s="50">
        <v>17686.830000000002</v>
      </c>
      <c r="AN79" s="50">
        <v>4067970.9</v>
      </c>
      <c r="AO79" s="50">
        <v>4556127.41</v>
      </c>
      <c r="AP79" s="53">
        <v>230</v>
      </c>
      <c r="AQ79" s="50">
        <v>17686.830000000002</v>
      </c>
      <c r="AR79" s="50">
        <v>4067970.9</v>
      </c>
      <c r="AS79" s="50">
        <v>4556127.41</v>
      </c>
      <c r="AT79" s="53">
        <v>230</v>
      </c>
      <c r="AU79" s="50">
        <v>17686.830000000002</v>
      </c>
      <c r="AV79" s="50">
        <v>4067970.9</v>
      </c>
      <c r="AW79" s="50">
        <v>4556127.41</v>
      </c>
      <c r="AX79" s="53">
        <v>1005</v>
      </c>
      <c r="AY79" s="50">
        <v>0</v>
      </c>
      <c r="AZ79" s="50">
        <v>0</v>
      </c>
      <c r="BA79" s="14" t="s">
        <v>245</v>
      </c>
      <c r="BB79" s="26"/>
      <c r="BC79" s="26"/>
      <c r="BD79" s="26"/>
      <c r="BE79" s="26"/>
      <c r="BF79" s="26" t="s">
        <v>305</v>
      </c>
      <c r="BG79" s="26"/>
      <c r="BH79" s="26"/>
      <c r="BI79" s="26"/>
      <c r="BJ79" s="26"/>
      <c r="BK79" s="26"/>
      <c r="BL79" s="93"/>
      <c r="BM79" s="14" t="s">
        <v>73</v>
      </c>
    </row>
    <row r="80" spans="1:65" s="6" customFormat="1" ht="12.75" customHeight="1" x14ac:dyDescent="0.2">
      <c r="A80" s="14" t="s">
        <v>301</v>
      </c>
      <c r="B80" s="14" t="s">
        <v>441</v>
      </c>
      <c r="C80" s="14" t="s">
        <v>507</v>
      </c>
      <c r="D80" s="87" t="s">
        <v>978</v>
      </c>
      <c r="E80" s="26"/>
      <c r="F80" s="87"/>
      <c r="G80" s="26" t="s">
        <v>311</v>
      </c>
      <c r="H80" s="87">
        <v>220016064</v>
      </c>
      <c r="I80" s="26" t="s">
        <v>312</v>
      </c>
      <c r="J80" s="69" t="s">
        <v>313</v>
      </c>
      <c r="K80" s="26" t="s">
        <v>25</v>
      </c>
      <c r="L80" s="26"/>
      <c r="M80" s="26" t="s">
        <v>60</v>
      </c>
      <c r="N80" s="14" t="s">
        <v>210</v>
      </c>
      <c r="O80" s="14" t="s">
        <v>232</v>
      </c>
      <c r="P80" s="16" t="s">
        <v>233</v>
      </c>
      <c r="Q80" s="90" t="s">
        <v>508</v>
      </c>
      <c r="R80" s="26" t="s">
        <v>234</v>
      </c>
      <c r="S80" s="14" t="s">
        <v>232</v>
      </c>
      <c r="T80" s="26" t="s">
        <v>283</v>
      </c>
      <c r="U80" s="26" t="s">
        <v>11</v>
      </c>
      <c r="V80" s="14"/>
      <c r="W80" s="91" t="s">
        <v>477</v>
      </c>
      <c r="X80" s="14" t="s">
        <v>284</v>
      </c>
      <c r="Y80" s="91">
        <v>30</v>
      </c>
      <c r="Z80" s="91" t="s">
        <v>243</v>
      </c>
      <c r="AA80" s="91">
        <v>10</v>
      </c>
      <c r="AB80" s="26" t="s">
        <v>285</v>
      </c>
      <c r="AC80" s="26" t="s">
        <v>236</v>
      </c>
      <c r="AD80" s="53">
        <v>200</v>
      </c>
      <c r="AE80" s="50">
        <v>17686.830000000002</v>
      </c>
      <c r="AF80" s="50">
        <f t="shared" ref="AF80" si="91">AD80*AE80</f>
        <v>3537366.0000000005</v>
      </c>
      <c r="AG80" s="50">
        <f t="shared" ref="AG80:AG82" si="92">AF80*1.12</f>
        <v>3961849.9200000009</v>
      </c>
      <c r="AH80" s="53">
        <v>230</v>
      </c>
      <c r="AI80" s="50">
        <v>17686.830000000002</v>
      </c>
      <c r="AJ80" s="50">
        <f t="shared" ref="AJ80" si="93">AH80*AI80</f>
        <v>4067970.9000000004</v>
      </c>
      <c r="AK80" s="50">
        <f t="shared" ref="AK80:AK81" si="94">AJ80*1.12</f>
        <v>4556127.4080000008</v>
      </c>
      <c r="AL80" s="53">
        <v>230</v>
      </c>
      <c r="AM80" s="50">
        <v>17686.830000000002</v>
      </c>
      <c r="AN80" s="50">
        <f t="shared" ref="AN80" si="95">AL80*AM80</f>
        <v>4067970.9000000004</v>
      </c>
      <c r="AO80" s="50">
        <f t="shared" ref="AO80:AO82" si="96">AN80*1.12</f>
        <v>4556127.4080000008</v>
      </c>
      <c r="AP80" s="53">
        <v>230</v>
      </c>
      <c r="AQ80" s="50">
        <v>17686.830000000002</v>
      </c>
      <c r="AR80" s="50">
        <f t="shared" ref="AR80" si="97">AP80*AQ80</f>
        <v>4067970.9000000004</v>
      </c>
      <c r="AS80" s="50">
        <f t="shared" ref="AS80:AS129" si="98">AR80*1.12</f>
        <v>4556127.4080000008</v>
      </c>
      <c r="AT80" s="53">
        <v>230</v>
      </c>
      <c r="AU80" s="50">
        <v>17686.830000000002</v>
      </c>
      <c r="AV80" s="50">
        <f t="shared" ref="AV80" si="99">AT80*AU80</f>
        <v>4067970.9000000004</v>
      </c>
      <c r="AW80" s="50">
        <f t="shared" ref="AW80:AW129" si="100">AV80*1.12</f>
        <v>4556127.4080000008</v>
      </c>
      <c r="AX80" s="73">
        <f t="shared" ref="AX80:AX127" si="101">AT80+AP80+AL80+AH80+AD80</f>
        <v>1120</v>
      </c>
      <c r="AY80" s="50">
        <v>0</v>
      </c>
      <c r="AZ80" s="50">
        <f>AY80*1.12</f>
        <v>0</v>
      </c>
      <c r="BA80" s="14" t="s">
        <v>245</v>
      </c>
      <c r="BB80" s="26"/>
      <c r="BC80" s="26"/>
      <c r="BD80" s="26"/>
      <c r="BE80" s="26"/>
      <c r="BF80" s="26" t="s">
        <v>305</v>
      </c>
      <c r="BG80" s="26"/>
      <c r="BH80" s="26"/>
      <c r="BI80" s="26"/>
      <c r="BJ80" s="14" t="s">
        <v>73</v>
      </c>
      <c r="BK80" s="14" t="s">
        <v>73</v>
      </c>
      <c r="BL80" s="14"/>
      <c r="BM80" s="180" t="s">
        <v>977</v>
      </c>
    </row>
    <row r="81" spans="1:65" s="6" customFormat="1" ht="12.75" customHeight="1" x14ac:dyDescent="0.25">
      <c r="A81" s="181" t="s">
        <v>301</v>
      </c>
      <c r="B81" s="181" t="s">
        <v>441</v>
      </c>
      <c r="C81" s="181" t="s">
        <v>507</v>
      </c>
      <c r="D81" s="185" t="s">
        <v>979</v>
      </c>
      <c r="E81" s="183"/>
      <c r="F81" s="185"/>
      <c r="G81" s="183" t="s">
        <v>311</v>
      </c>
      <c r="H81" s="185">
        <v>220016064</v>
      </c>
      <c r="I81" s="183" t="s">
        <v>312</v>
      </c>
      <c r="J81" s="182" t="s">
        <v>313</v>
      </c>
      <c r="K81" s="183" t="s">
        <v>25</v>
      </c>
      <c r="L81" s="183"/>
      <c r="M81" s="183" t="s">
        <v>60</v>
      </c>
      <c r="N81" s="181" t="s">
        <v>210</v>
      </c>
      <c r="O81" s="181" t="s">
        <v>232</v>
      </c>
      <c r="P81" s="16" t="s">
        <v>233</v>
      </c>
      <c r="Q81" s="181" t="s">
        <v>519</v>
      </c>
      <c r="R81" s="183" t="s">
        <v>234</v>
      </c>
      <c r="S81" s="181" t="s">
        <v>232</v>
      </c>
      <c r="T81" s="183" t="s">
        <v>283</v>
      </c>
      <c r="U81" s="183" t="s">
        <v>11</v>
      </c>
      <c r="V81" s="181"/>
      <c r="W81" s="180" t="s">
        <v>477</v>
      </c>
      <c r="X81" s="181" t="s">
        <v>284</v>
      </c>
      <c r="Y81" s="180">
        <v>30</v>
      </c>
      <c r="Z81" s="180" t="s">
        <v>243</v>
      </c>
      <c r="AA81" s="180">
        <v>10</v>
      </c>
      <c r="AB81" s="183" t="s">
        <v>285</v>
      </c>
      <c r="AC81" s="186" t="s">
        <v>236</v>
      </c>
      <c r="AD81" s="188">
        <v>200</v>
      </c>
      <c r="AE81" s="188">
        <v>17686.830000000002</v>
      </c>
      <c r="AF81" s="188">
        <f t="shared" ref="AF81:AF82" si="102">AE81*AD81</f>
        <v>3537366.0000000005</v>
      </c>
      <c r="AG81" s="188">
        <f t="shared" si="92"/>
        <v>3961849.9200000009</v>
      </c>
      <c r="AH81" s="188">
        <v>460</v>
      </c>
      <c r="AI81" s="188">
        <v>17686.830000000002</v>
      </c>
      <c r="AJ81" s="188">
        <f t="shared" ref="AJ81" si="103">AI81*AH81</f>
        <v>8135941.8000000007</v>
      </c>
      <c r="AK81" s="188">
        <f t="shared" si="94"/>
        <v>9112254.8160000015</v>
      </c>
      <c r="AL81" s="188">
        <v>230</v>
      </c>
      <c r="AM81" s="188">
        <v>17686.830000000002</v>
      </c>
      <c r="AN81" s="188">
        <f t="shared" ref="AN81:AN82" si="104">AM81*AL81</f>
        <v>4067970.9000000004</v>
      </c>
      <c r="AO81" s="188">
        <f t="shared" si="96"/>
        <v>4556127.4080000008</v>
      </c>
      <c r="AP81" s="188">
        <v>230</v>
      </c>
      <c r="AQ81" s="188">
        <v>17686.830000000002</v>
      </c>
      <c r="AR81" s="188">
        <f t="shared" ref="AR81:AR82" si="105">AQ81*AP81</f>
        <v>4067970.9000000004</v>
      </c>
      <c r="AS81" s="188">
        <f t="shared" si="98"/>
        <v>4556127.4080000008</v>
      </c>
      <c r="AT81" s="188">
        <v>230</v>
      </c>
      <c r="AU81" s="188">
        <v>17686.830000000002</v>
      </c>
      <c r="AV81" s="188">
        <f t="shared" ref="AV81:AV82" si="106">AU81*AT81</f>
        <v>4067970.9000000004</v>
      </c>
      <c r="AW81" s="188">
        <f t="shared" si="100"/>
        <v>4556127.4080000008</v>
      </c>
      <c r="AX81" s="188">
        <f t="shared" ref="AX81:AX82" si="107">AD81+AH81+AL81+AP81+AT81</f>
        <v>1350</v>
      </c>
      <c r="AY81" s="188">
        <v>0</v>
      </c>
      <c r="AZ81" s="188">
        <f t="shared" ref="AZ81:AZ82" si="108">AY81*1.12</f>
        <v>0</v>
      </c>
      <c r="BA81" s="181" t="s">
        <v>245</v>
      </c>
      <c r="BB81" s="183"/>
      <c r="BC81" s="183"/>
      <c r="BD81" s="183"/>
      <c r="BE81" s="183"/>
      <c r="BF81" s="183" t="s">
        <v>305</v>
      </c>
      <c r="BG81" s="183"/>
      <c r="BH81" s="183"/>
      <c r="BI81" s="183"/>
      <c r="BJ81" s="181" t="s">
        <v>73</v>
      </c>
      <c r="BK81" s="181" t="s">
        <v>73</v>
      </c>
      <c r="BL81" s="181"/>
      <c r="BM81" s="180"/>
    </row>
    <row r="82" spans="1:65" s="44" customFormat="1" ht="12.75" customHeight="1" x14ac:dyDescent="0.2">
      <c r="A82" s="190" t="s">
        <v>301</v>
      </c>
      <c r="B82" s="190" t="s">
        <v>441</v>
      </c>
      <c r="C82" s="190" t="s">
        <v>507</v>
      </c>
      <c r="D82" s="184" t="s">
        <v>1005</v>
      </c>
      <c r="E82" s="193"/>
      <c r="F82" s="184"/>
      <c r="G82" s="193" t="s">
        <v>311</v>
      </c>
      <c r="H82" s="184">
        <v>220016064</v>
      </c>
      <c r="I82" s="193" t="s">
        <v>312</v>
      </c>
      <c r="J82" s="193" t="s">
        <v>313</v>
      </c>
      <c r="K82" s="193" t="s">
        <v>25</v>
      </c>
      <c r="L82" s="193"/>
      <c r="M82" s="193" t="s">
        <v>60</v>
      </c>
      <c r="N82" s="190" t="s">
        <v>210</v>
      </c>
      <c r="O82" s="190" t="s">
        <v>232</v>
      </c>
      <c r="P82" s="16" t="s">
        <v>233</v>
      </c>
      <c r="Q82" s="190" t="s">
        <v>519</v>
      </c>
      <c r="R82" s="193" t="s">
        <v>234</v>
      </c>
      <c r="S82" s="190" t="s">
        <v>232</v>
      </c>
      <c r="T82" s="193" t="s">
        <v>283</v>
      </c>
      <c r="U82" s="193" t="s">
        <v>11</v>
      </c>
      <c r="V82" s="190"/>
      <c r="W82" s="190" t="s">
        <v>477</v>
      </c>
      <c r="X82" s="190" t="s">
        <v>284</v>
      </c>
      <c r="Y82" s="190">
        <v>30</v>
      </c>
      <c r="Z82" s="190" t="s">
        <v>243</v>
      </c>
      <c r="AA82" s="190">
        <v>10</v>
      </c>
      <c r="AB82" s="193" t="s">
        <v>285</v>
      </c>
      <c r="AC82" s="186" t="s">
        <v>236</v>
      </c>
      <c r="AD82" s="50">
        <v>200</v>
      </c>
      <c r="AE82" s="50">
        <v>17686.830000000002</v>
      </c>
      <c r="AF82" s="192">
        <f t="shared" si="102"/>
        <v>3537366.0000000005</v>
      </c>
      <c r="AG82" s="192">
        <f t="shared" si="92"/>
        <v>3961849.9200000009</v>
      </c>
      <c r="AH82" s="50">
        <v>230</v>
      </c>
      <c r="AI82" s="50">
        <v>16960</v>
      </c>
      <c r="AJ82" s="50">
        <f>AI82*AH82</f>
        <v>3900800</v>
      </c>
      <c r="AK82" s="50">
        <f>AJ82*1.12</f>
        <v>4368896</v>
      </c>
      <c r="AL82" s="50">
        <v>230</v>
      </c>
      <c r="AM82" s="50">
        <v>16960</v>
      </c>
      <c r="AN82" s="50">
        <f t="shared" si="104"/>
        <v>3900800</v>
      </c>
      <c r="AO82" s="50">
        <f t="shared" si="96"/>
        <v>4368896</v>
      </c>
      <c r="AP82" s="50">
        <v>230</v>
      </c>
      <c r="AQ82" s="50">
        <v>16960</v>
      </c>
      <c r="AR82" s="50">
        <f t="shared" si="105"/>
        <v>3900800</v>
      </c>
      <c r="AS82" s="50">
        <f t="shared" si="98"/>
        <v>4368896</v>
      </c>
      <c r="AT82" s="50">
        <v>230</v>
      </c>
      <c r="AU82" s="50">
        <v>16960</v>
      </c>
      <c r="AV82" s="50">
        <f t="shared" si="106"/>
        <v>3900800</v>
      </c>
      <c r="AW82" s="50">
        <f t="shared" si="100"/>
        <v>4368896</v>
      </c>
      <c r="AX82" s="192">
        <f t="shared" si="107"/>
        <v>1120</v>
      </c>
      <c r="AY82" s="192">
        <f t="shared" ref="AY82" si="109">AF82+AJ82+AN82+AR82+AV82</f>
        <v>19140566</v>
      </c>
      <c r="AZ82" s="192">
        <f t="shared" si="108"/>
        <v>21437433.920000002</v>
      </c>
      <c r="BA82" s="190" t="s">
        <v>245</v>
      </c>
      <c r="BB82" s="193"/>
      <c r="BC82" s="193"/>
      <c r="BD82" s="193"/>
      <c r="BE82" s="193"/>
      <c r="BF82" s="193" t="s">
        <v>305</v>
      </c>
      <c r="BG82" s="193"/>
      <c r="BH82" s="193"/>
      <c r="BI82" s="193"/>
      <c r="BJ82" s="190" t="s">
        <v>73</v>
      </c>
      <c r="BK82" s="190" t="s">
        <v>73</v>
      </c>
      <c r="BL82" s="190"/>
      <c r="BM82" s="190" t="s">
        <v>1006</v>
      </c>
    </row>
    <row r="83" spans="1:65" ht="12.75" customHeight="1" x14ac:dyDescent="0.2">
      <c r="A83" s="14" t="s">
        <v>301</v>
      </c>
      <c r="B83" s="14" t="s">
        <v>441</v>
      </c>
      <c r="C83" s="14" t="s">
        <v>442</v>
      </c>
      <c r="D83" s="96" t="s">
        <v>29</v>
      </c>
      <c r="E83" s="69"/>
      <c r="F83" s="14"/>
      <c r="G83" s="26" t="s">
        <v>443</v>
      </c>
      <c r="H83" s="87">
        <v>210013579</v>
      </c>
      <c r="I83" s="26" t="s">
        <v>58</v>
      </c>
      <c r="J83" s="26" t="s">
        <v>59</v>
      </c>
      <c r="K83" s="26" t="s">
        <v>25</v>
      </c>
      <c r="L83" s="26"/>
      <c r="M83" s="26" t="s">
        <v>60</v>
      </c>
      <c r="N83" s="14" t="s">
        <v>210</v>
      </c>
      <c r="O83" s="14" t="s">
        <v>242</v>
      </c>
      <c r="P83" s="54" t="s">
        <v>444</v>
      </c>
      <c r="Q83" s="16" t="s">
        <v>264</v>
      </c>
      <c r="R83" s="26" t="s">
        <v>234</v>
      </c>
      <c r="S83" s="14" t="s">
        <v>232</v>
      </c>
      <c r="T83" s="26" t="s">
        <v>283</v>
      </c>
      <c r="U83" s="26" t="s">
        <v>11</v>
      </c>
      <c r="V83" s="14"/>
      <c r="W83" s="16" t="s">
        <v>445</v>
      </c>
      <c r="X83" s="14" t="s">
        <v>284</v>
      </c>
      <c r="Y83" s="91">
        <v>30</v>
      </c>
      <c r="Z83" s="91" t="s">
        <v>243</v>
      </c>
      <c r="AA83" s="91">
        <v>10</v>
      </c>
      <c r="AB83" s="26" t="s">
        <v>238</v>
      </c>
      <c r="AC83" s="15" t="s">
        <v>236</v>
      </c>
      <c r="AD83" s="53"/>
      <c r="AE83" s="50">
        <v>1645246.89</v>
      </c>
      <c r="AF83" s="50">
        <f>AE83*AD83</f>
        <v>0</v>
      </c>
      <c r="AG83" s="50">
        <f>AF83*1.12</f>
        <v>0</v>
      </c>
      <c r="AH83" s="53">
        <v>73</v>
      </c>
      <c r="AI83" s="50">
        <v>1645246.89</v>
      </c>
      <c r="AJ83" s="50">
        <f>AI83*AH83</f>
        <v>120103022.97</v>
      </c>
      <c r="AK83" s="50">
        <f>AJ83*1.12</f>
        <v>134515385.72640002</v>
      </c>
      <c r="AL83" s="53">
        <v>73</v>
      </c>
      <c r="AM83" s="50">
        <v>1645246.89</v>
      </c>
      <c r="AN83" s="50">
        <f>AM83*AL83</f>
        <v>120103022.97</v>
      </c>
      <c r="AO83" s="50">
        <f>AN83*1.12</f>
        <v>134515385.72640002</v>
      </c>
      <c r="AP83" s="53">
        <v>73</v>
      </c>
      <c r="AQ83" s="50">
        <v>1645246.89</v>
      </c>
      <c r="AR83" s="50">
        <f t="shared" ref="AR83:AR127" si="110">AQ83*AP83</f>
        <v>120103022.97</v>
      </c>
      <c r="AS83" s="50">
        <f t="shared" si="98"/>
        <v>134515385.72640002</v>
      </c>
      <c r="AT83" s="53">
        <v>73</v>
      </c>
      <c r="AU83" s="50">
        <v>1645246.89</v>
      </c>
      <c r="AV83" s="50">
        <f t="shared" ref="AV83:AV127" si="111">AU83*AT83</f>
        <v>120103022.97</v>
      </c>
      <c r="AW83" s="50">
        <f t="shared" si="100"/>
        <v>134515385.72640002</v>
      </c>
      <c r="AX83" s="53">
        <f t="shared" si="101"/>
        <v>292</v>
      </c>
      <c r="AY83" s="50">
        <v>0</v>
      </c>
      <c r="AZ83" s="50">
        <v>0</v>
      </c>
      <c r="BA83" s="16" t="s">
        <v>446</v>
      </c>
      <c r="BB83" s="26"/>
      <c r="BC83" s="26"/>
      <c r="BD83" s="26"/>
      <c r="BE83" s="26"/>
      <c r="BF83" s="26" t="s">
        <v>447</v>
      </c>
      <c r="BG83" s="26"/>
      <c r="BH83" s="26"/>
      <c r="BI83" s="26"/>
      <c r="BJ83" s="26"/>
      <c r="BK83" s="26"/>
      <c r="BL83" s="26"/>
      <c r="BM83" s="14" t="s">
        <v>73</v>
      </c>
    </row>
    <row r="84" spans="1:65" s="17" customFormat="1" ht="12.75" customHeight="1" x14ac:dyDescent="0.2">
      <c r="A84" s="69" t="s">
        <v>301</v>
      </c>
      <c r="B84" s="16" t="s">
        <v>441</v>
      </c>
      <c r="C84" s="16" t="s">
        <v>442</v>
      </c>
      <c r="D84" s="94" t="s">
        <v>595</v>
      </c>
      <c r="E84" s="23"/>
      <c r="F84" s="16"/>
      <c r="G84" s="69" t="s">
        <v>443</v>
      </c>
      <c r="H84" s="54">
        <v>210013579</v>
      </c>
      <c r="I84" s="23" t="s">
        <v>58</v>
      </c>
      <c r="J84" s="69" t="s">
        <v>59</v>
      </c>
      <c r="K84" s="23" t="s">
        <v>25</v>
      </c>
      <c r="L84" s="23"/>
      <c r="M84" s="23" t="s">
        <v>60</v>
      </c>
      <c r="N84" s="16" t="s">
        <v>210</v>
      </c>
      <c r="O84" s="16" t="s">
        <v>242</v>
      </c>
      <c r="P84" s="88" t="s">
        <v>444</v>
      </c>
      <c r="Q84" s="16" t="s">
        <v>519</v>
      </c>
      <c r="R84" s="23" t="s">
        <v>234</v>
      </c>
      <c r="S84" s="16" t="s">
        <v>232</v>
      </c>
      <c r="T84" s="69" t="s">
        <v>283</v>
      </c>
      <c r="U84" s="23" t="s">
        <v>11</v>
      </c>
      <c r="V84" s="16"/>
      <c r="W84" s="16" t="s">
        <v>445</v>
      </c>
      <c r="X84" s="16" t="s">
        <v>284</v>
      </c>
      <c r="Y84" s="95">
        <v>30</v>
      </c>
      <c r="Z84" s="95" t="s">
        <v>243</v>
      </c>
      <c r="AA84" s="95">
        <v>10</v>
      </c>
      <c r="AB84" s="69" t="s">
        <v>238</v>
      </c>
      <c r="AC84" s="15" t="s">
        <v>236</v>
      </c>
      <c r="AD84" s="75"/>
      <c r="AE84" s="52">
        <v>1645246.89</v>
      </c>
      <c r="AF84" s="52">
        <v>0</v>
      </c>
      <c r="AG84" s="52">
        <v>0</v>
      </c>
      <c r="AH84" s="75">
        <v>73</v>
      </c>
      <c r="AI84" s="52">
        <v>1645246.89</v>
      </c>
      <c r="AJ84" s="52">
        <v>120103022.97</v>
      </c>
      <c r="AK84" s="52">
        <v>134515385.72640002</v>
      </c>
      <c r="AL84" s="75">
        <v>73</v>
      </c>
      <c r="AM84" s="52">
        <v>1645246.89</v>
      </c>
      <c r="AN84" s="52">
        <v>120103022.97</v>
      </c>
      <c r="AO84" s="52">
        <v>134515385.72640002</v>
      </c>
      <c r="AP84" s="75">
        <v>73</v>
      </c>
      <c r="AQ84" s="52">
        <v>1645246.89</v>
      </c>
      <c r="AR84" s="52">
        <v>120103022.97</v>
      </c>
      <c r="AS84" s="52">
        <v>134515385.72640002</v>
      </c>
      <c r="AT84" s="75">
        <v>73</v>
      </c>
      <c r="AU84" s="52">
        <v>1645246.89</v>
      </c>
      <c r="AV84" s="52">
        <v>120103022.97</v>
      </c>
      <c r="AW84" s="52">
        <v>134515385.72640002</v>
      </c>
      <c r="AX84" s="75">
        <v>292</v>
      </c>
      <c r="AY84" s="50">
        <v>0</v>
      </c>
      <c r="AZ84" s="50">
        <f>AY84*1.12</f>
        <v>0</v>
      </c>
      <c r="BA84" s="16" t="s">
        <v>446</v>
      </c>
      <c r="BB84" s="23"/>
      <c r="BC84" s="23"/>
      <c r="BD84" s="23"/>
      <c r="BE84" s="23"/>
      <c r="BF84" s="69" t="s">
        <v>447</v>
      </c>
      <c r="BG84" s="23"/>
      <c r="BH84" s="23"/>
      <c r="BI84" s="23"/>
      <c r="BJ84" s="23"/>
      <c r="BK84" s="23"/>
      <c r="BL84" s="23"/>
      <c r="BM84" s="16" t="s">
        <v>594</v>
      </c>
    </row>
    <row r="85" spans="1:65" s="17" customFormat="1" ht="12.75" customHeight="1" x14ac:dyDescent="0.2">
      <c r="A85" s="69" t="s">
        <v>301</v>
      </c>
      <c r="B85" s="16" t="s">
        <v>441</v>
      </c>
      <c r="C85" s="16" t="s">
        <v>442</v>
      </c>
      <c r="D85" s="94" t="s">
        <v>633</v>
      </c>
      <c r="E85" s="23"/>
      <c r="F85" s="16"/>
      <c r="G85" s="69" t="s">
        <v>443</v>
      </c>
      <c r="H85" s="54">
        <v>210013579</v>
      </c>
      <c r="I85" s="23" t="s">
        <v>58</v>
      </c>
      <c r="J85" s="69" t="s">
        <v>59</v>
      </c>
      <c r="K85" s="23" t="s">
        <v>9</v>
      </c>
      <c r="L85" s="23" t="s">
        <v>634</v>
      </c>
      <c r="M85" s="23" t="s">
        <v>60</v>
      </c>
      <c r="N85" s="16" t="s">
        <v>210</v>
      </c>
      <c r="O85" s="16" t="s">
        <v>242</v>
      </c>
      <c r="P85" s="88" t="s">
        <v>444</v>
      </c>
      <c r="Q85" s="16" t="s">
        <v>519</v>
      </c>
      <c r="R85" s="23" t="s">
        <v>234</v>
      </c>
      <c r="S85" s="16" t="s">
        <v>232</v>
      </c>
      <c r="T85" s="69" t="s">
        <v>283</v>
      </c>
      <c r="U85" s="23" t="s">
        <v>11</v>
      </c>
      <c r="V85" s="16"/>
      <c r="W85" s="16" t="s">
        <v>445</v>
      </c>
      <c r="X85" s="16" t="s">
        <v>284</v>
      </c>
      <c r="Y85" s="95">
        <v>30</v>
      </c>
      <c r="Z85" s="95" t="s">
        <v>243</v>
      </c>
      <c r="AA85" s="95">
        <v>10</v>
      </c>
      <c r="AB85" s="69" t="s">
        <v>238</v>
      </c>
      <c r="AC85" s="15" t="s">
        <v>236</v>
      </c>
      <c r="AD85" s="75"/>
      <c r="AE85" s="52">
        <v>1645246.89</v>
      </c>
      <c r="AF85" s="52">
        <v>0</v>
      </c>
      <c r="AG85" s="52">
        <v>0</v>
      </c>
      <c r="AH85" s="75">
        <v>73</v>
      </c>
      <c r="AI85" s="52">
        <v>1645246.89</v>
      </c>
      <c r="AJ85" s="52">
        <v>120103022.97</v>
      </c>
      <c r="AK85" s="52">
        <v>134515385.72640002</v>
      </c>
      <c r="AL85" s="75">
        <v>73</v>
      </c>
      <c r="AM85" s="52">
        <v>1645246.89</v>
      </c>
      <c r="AN85" s="52">
        <v>120103022.97</v>
      </c>
      <c r="AO85" s="52">
        <v>134515385.72640002</v>
      </c>
      <c r="AP85" s="75">
        <v>73</v>
      </c>
      <c r="AQ85" s="52">
        <v>1645246.89</v>
      </c>
      <c r="AR85" s="52">
        <v>120103022.97</v>
      </c>
      <c r="AS85" s="52">
        <v>134515385.72640002</v>
      </c>
      <c r="AT85" s="75">
        <v>73</v>
      </c>
      <c r="AU85" s="52">
        <v>1645246.89</v>
      </c>
      <c r="AV85" s="52">
        <v>120103022.97</v>
      </c>
      <c r="AW85" s="52">
        <v>134515385.72640002</v>
      </c>
      <c r="AX85" s="75">
        <v>292</v>
      </c>
      <c r="AY85" s="50">
        <v>0</v>
      </c>
      <c r="AZ85" s="50">
        <v>0</v>
      </c>
      <c r="BA85" s="16" t="s">
        <v>446</v>
      </c>
      <c r="BB85" s="23"/>
      <c r="BC85" s="23"/>
      <c r="BD85" s="23"/>
      <c r="BE85" s="23"/>
      <c r="BF85" s="69" t="s">
        <v>447</v>
      </c>
      <c r="BG85" s="23"/>
      <c r="BH85" s="23"/>
      <c r="BI85" s="23"/>
      <c r="BJ85" s="23"/>
      <c r="BK85" s="23"/>
      <c r="BL85" s="23"/>
      <c r="BM85" s="16" t="s">
        <v>594</v>
      </c>
    </row>
    <row r="86" spans="1:65" s="6" customFormat="1" ht="12.75" customHeight="1" x14ac:dyDescent="0.2">
      <c r="A86" s="69" t="s">
        <v>301</v>
      </c>
      <c r="B86" s="13" t="s">
        <v>441</v>
      </c>
      <c r="C86" s="13" t="s">
        <v>442</v>
      </c>
      <c r="D86" s="96" t="s">
        <v>695</v>
      </c>
      <c r="E86" s="96"/>
      <c r="F86" s="13"/>
      <c r="G86" s="69" t="s">
        <v>443</v>
      </c>
      <c r="H86" s="88">
        <v>210013579</v>
      </c>
      <c r="I86" s="69" t="s">
        <v>58</v>
      </c>
      <c r="J86" s="69" t="s">
        <v>59</v>
      </c>
      <c r="K86" s="69" t="s">
        <v>9</v>
      </c>
      <c r="L86" s="69" t="s">
        <v>634</v>
      </c>
      <c r="M86" s="69" t="s">
        <v>60</v>
      </c>
      <c r="N86" s="13" t="s">
        <v>210</v>
      </c>
      <c r="O86" s="13" t="s">
        <v>242</v>
      </c>
      <c r="P86" s="88" t="s">
        <v>444</v>
      </c>
      <c r="Q86" s="14" t="s">
        <v>658</v>
      </c>
      <c r="R86" s="69" t="s">
        <v>234</v>
      </c>
      <c r="S86" s="13" t="s">
        <v>232</v>
      </c>
      <c r="T86" s="69" t="s">
        <v>283</v>
      </c>
      <c r="U86" s="69" t="s">
        <v>11</v>
      </c>
      <c r="V86" s="13"/>
      <c r="W86" s="13" t="s">
        <v>445</v>
      </c>
      <c r="X86" s="16" t="s">
        <v>251</v>
      </c>
      <c r="Y86" s="91" t="s">
        <v>278</v>
      </c>
      <c r="Z86" s="91" t="s">
        <v>696</v>
      </c>
      <c r="AA86" s="91">
        <v>10</v>
      </c>
      <c r="AB86" s="69" t="s">
        <v>238</v>
      </c>
      <c r="AC86" s="64" t="s">
        <v>236</v>
      </c>
      <c r="AD86" s="75">
        <v>26.808</v>
      </c>
      <c r="AE86" s="52">
        <v>1741071.43</v>
      </c>
      <c r="AF86" s="52">
        <f>AD86*AE86</f>
        <v>46674642.895439997</v>
      </c>
      <c r="AG86" s="52">
        <f>AF86*1.12</f>
        <v>52275600.042892799</v>
      </c>
      <c r="AH86" s="75">
        <v>70.241</v>
      </c>
      <c r="AI86" s="52">
        <v>1741071.43</v>
      </c>
      <c r="AJ86" s="52">
        <f>AH86*AI86</f>
        <v>122294598.31463</v>
      </c>
      <c r="AK86" s="52">
        <f>AJ86*1.12</f>
        <v>136969950.1123856</v>
      </c>
      <c r="AL86" s="75">
        <v>65.16</v>
      </c>
      <c r="AM86" s="52">
        <v>1741071.43</v>
      </c>
      <c r="AN86" s="52">
        <f>AL86*AM86</f>
        <v>113448214.37879999</v>
      </c>
      <c r="AO86" s="52">
        <f>AN86*1.12</f>
        <v>127062000.104256</v>
      </c>
      <c r="AP86" s="75"/>
      <c r="AQ86" s="52"/>
      <c r="AR86" s="52"/>
      <c r="AS86" s="52"/>
      <c r="AT86" s="75"/>
      <c r="AU86" s="52"/>
      <c r="AV86" s="52"/>
      <c r="AW86" s="52"/>
      <c r="AX86" s="75">
        <f>AD86+AH86+AL86</f>
        <v>162.209</v>
      </c>
      <c r="AY86" s="46">
        <v>0</v>
      </c>
      <c r="AZ86" s="46">
        <v>0</v>
      </c>
      <c r="BA86" s="16" t="s">
        <v>446</v>
      </c>
      <c r="BB86" s="23"/>
      <c r="BC86" s="23"/>
      <c r="BD86" s="23"/>
      <c r="BE86" s="23"/>
      <c r="BF86" s="69" t="s">
        <v>447</v>
      </c>
      <c r="BG86" s="23"/>
      <c r="BH86" s="23"/>
      <c r="BI86" s="23"/>
      <c r="BJ86" s="23"/>
      <c r="BK86" s="23"/>
      <c r="BL86" s="23"/>
      <c r="BM86" s="16" t="s">
        <v>746</v>
      </c>
    </row>
    <row r="87" spans="1:65" s="44" customFormat="1" ht="12.75" customHeight="1" x14ac:dyDescent="0.25">
      <c r="A87" s="23" t="s">
        <v>301</v>
      </c>
      <c r="B87" s="16" t="s">
        <v>441</v>
      </c>
      <c r="C87" s="16" t="s">
        <v>442</v>
      </c>
      <c r="D87" s="94" t="s">
        <v>783</v>
      </c>
      <c r="E87" s="94"/>
      <c r="F87" s="16"/>
      <c r="G87" s="23" t="s">
        <v>443</v>
      </c>
      <c r="H87" s="54">
        <v>210013579</v>
      </c>
      <c r="I87" s="23" t="s">
        <v>58</v>
      </c>
      <c r="J87" s="23" t="s">
        <v>59</v>
      </c>
      <c r="K87" s="23" t="s">
        <v>9</v>
      </c>
      <c r="L87" s="23" t="s">
        <v>634</v>
      </c>
      <c r="M87" s="23" t="s">
        <v>60</v>
      </c>
      <c r="N87" s="16" t="s">
        <v>210</v>
      </c>
      <c r="O87" s="16" t="s">
        <v>242</v>
      </c>
      <c r="P87" s="54" t="s">
        <v>444</v>
      </c>
      <c r="Q87" s="16" t="s">
        <v>757</v>
      </c>
      <c r="R87" s="23" t="s">
        <v>234</v>
      </c>
      <c r="S87" s="16" t="s">
        <v>232</v>
      </c>
      <c r="T87" s="23" t="s">
        <v>283</v>
      </c>
      <c r="U87" s="23" t="s">
        <v>11</v>
      </c>
      <c r="V87" s="16"/>
      <c r="W87" s="16" t="s">
        <v>445</v>
      </c>
      <c r="X87" s="16" t="s">
        <v>251</v>
      </c>
      <c r="Y87" s="95" t="s">
        <v>278</v>
      </c>
      <c r="Z87" s="95" t="s">
        <v>696</v>
      </c>
      <c r="AA87" s="95">
        <v>10</v>
      </c>
      <c r="AB87" s="23" t="s">
        <v>238</v>
      </c>
      <c r="AC87" s="15" t="s">
        <v>236</v>
      </c>
      <c r="AD87" s="75">
        <v>26.808</v>
      </c>
      <c r="AE87" s="52">
        <v>1741071.43</v>
      </c>
      <c r="AF87" s="52">
        <v>46674642.895439997</v>
      </c>
      <c r="AG87" s="52">
        <v>52275600.042892799</v>
      </c>
      <c r="AH87" s="75">
        <v>124.47999999999999</v>
      </c>
      <c r="AI87" s="52">
        <v>1741071.43</v>
      </c>
      <c r="AJ87" s="52">
        <f>AH87*AI87</f>
        <v>216728571.60639998</v>
      </c>
      <c r="AK87" s="52">
        <f>AJ87*1.12</f>
        <v>242736000.199168</v>
      </c>
      <c r="AL87" s="75">
        <v>65.16</v>
      </c>
      <c r="AM87" s="52">
        <v>1741071.43</v>
      </c>
      <c r="AN87" s="52">
        <v>113448214.37879999</v>
      </c>
      <c r="AO87" s="52">
        <v>127062000.104256</v>
      </c>
      <c r="AP87" s="75"/>
      <c r="AQ87" s="52"/>
      <c r="AR87" s="52"/>
      <c r="AS87" s="52"/>
      <c r="AT87" s="75"/>
      <c r="AU87" s="52"/>
      <c r="AV87" s="52"/>
      <c r="AW87" s="52"/>
      <c r="AX87" s="75">
        <f>AD87+AH87+AL87</f>
        <v>216.44799999999998</v>
      </c>
      <c r="AY87" s="46">
        <f>AF87+AJ87+AN87</f>
        <v>376851428.88063997</v>
      </c>
      <c r="AZ87" s="46">
        <f>AG87+AK87+AO87</f>
        <v>422073600.34631681</v>
      </c>
      <c r="BA87" s="16" t="s">
        <v>446</v>
      </c>
      <c r="BB87" s="23"/>
      <c r="BC87" s="23"/>
      <c r="BD87" s="23"/>
      <c r="BE87" s="23"/>
      <c r="BF87" s="23" t="s">
        <v>447</v>
      </c>
      <c r="BG87" s="23"/>
      <c r="BH87" s="23"/>
      <c r="BI87" s="23"/>
      <c r="BJ87" s="23"/>
      <c r="BK87" s="23"/>
      <c r="BL87" s="23"/>
      <c r="BM87" s="16" t="s">
        <v>784</v>
      </c>
    </row>
    <row r="88" spans="1:65" ht="12.75" customHeight="1" x14ac:dyDescent="0.2">
      <c r="A88" s="14" t="s">
        <v>301</v>
      </c>
      <c r="B88" s="14" t="s">
        <v>441</v>
      </c>
      <c r="C88" s="14" t="s">
        <v>442</v>
      </c>
      <c r="D88" s="96" t="s">
        <v>28</v>
      </c>
      <c r="E88" s="69"/>
      <c r="F88" s="14"/>
      <c r="G88" s="26" t="s">
        <v>443</v>
      </c>
      <c r="H88" s="87">
        <v>210013579</v>
      </c>
      <c r="I88" s="26" t="s">
        <v>58</v>
      </c>
      <c r="J88" s="26" t="s">
        <v>59</v>
      </c>
      <c r="K88" s="26" t="s">
        <v>25</v>
      </c>
      <c r="L88" s="26"/>
      <c r="M88" s="26" t="s">
        <v>60</v>
      </c>
      <c r="N88" s="14" t="s">
        <v>210</v>
      </c>
      <c r="O88" s="14" t="s">
        <v>242</v>
      </c>
      <c r="P88" s="54" t="s">
        <v>444</v>
      </c>
      <c r="Q88" s="16" t="s">
        <v>264</v>
      </c>
      <c r="R88" s="26" t="s">
        <v>234</v>
      </c>
      <c r="S88" s="14" t="s">
        <v>232</v>
      </c>
      <c r="T88" s="26" t="s">
        <v>283</v>
      </c>
      <c r="U88" s="26" t="s">
        <v>11</v>
      </c>
      <c r="V88" s="14"/>
      <c r="W88" s="16" t="s">
        <v>445</v>
      </c>
      <c r="X88" s="14" t="s">
        <v>284</v>
      </c>
      <c r="Y88" s="91">
        <v>30</v>
      </c>
      <c r="Z88" s="91" t="s">
        <v>243</v>
      </c>
      <c r="AA88" s="91">
        <v>10</v>
      </c>
      <c r="AB88" s="26" t="s">
        <v>238</v>
      </c>
      <c r="AC88" s="15" t="s">
        <v>236</v>
      </c>
      <c r="AD88" s="53"/>
      <c r="AE88" s="50">
        <v>1645246.89</v>
      </c>
      <c r="AF88" s="50">
        <f>AE88*AD88</f>
        <v>0</v>
      </c>
      <c r="AG88" s="50">
        <f>AF88*1.12</f>
        <v>0</v>
      </c>
      <c r="AH88" s="53">
        <v>54.393000000000001</v>
      </c>
      <c r="AI88" s="50">
        <v>1645246.89</v>
      </c>
      <c r="AJ88" s="50">
        <f>AI88*AH88</f>
        <v>89489914.08777</v>
      </c>
      <c r="AK88" s="50">
        <f>AJ88*1.12</f>
        <v>100228703.77830242</v>
      </c>
      <c r="AL88" s="53">
        <v>54.393000000000001</v>
      </c>
      <c r="AM88" s="50">
        <v>1645246.89</v>
      </c>
      <c r="AN88" s="50">
        <f>AM88*AL88</f>
        <v>89489914.08777</v>
      </c>
      <c r="AO88" s="50">
        <f>AN88*1.12</f>
        <v>100228703.77830242</v>
      </c>
      <c r="AP88" s="53">
        <v>54.393000000000001</v>
      </c>
      <c r="AQ88" s="50">
        <v>1645246.89</v>
      </c>
      <c r="AR88" s="50">
        <f t="shared" si="110"/>
        <v>89489914.08777</v>
      </c>
      <c r="AS88" s="50">
        <f t="shared" si="98"/>
        <v>100228703.77830242</v>
      </c>
      <c r="AT88" s="53">
        <v>54.393000000000001</v>
      </c>
      <c r="AU88" s="50">
        <v>1645246.89</v>
      </c>
      <c r="AV88" s="50">
        <f t="shared" si="111"/>
        <v>89489914.08777</v>
      </c>
      <c r="AW88" s="50">
        <f t="shared" si="100"/>
        <v>100228703.77830242</v>
      </c>
      <c r="AX88" s="53">
        <f t="shared" si="101"/>
        <v>217.572</v>
      </c>
      <c r="AY88" s="50">
        <v>0</v>
      </c>
      <c r="AZ88" s="50">
        <v>0</v>
      </c>
      <c r="BA88" s="16" t="s">
        <v>446</v>
      </c>
      <c r="BB88" s="26"/>
      <c r="BC88" s="26"/>
      <c r="BD88" s="26"/>
      <c r="BE88" s="26"/>
      <c r="BF88" s="26" t="s">
        <v>448</v>
      </c>
      <c r="BG88" s="26"/>
      <c r="BH88" s="26"/>
      <c r="BI88" s="26"/>
      <c r="BJ88" s="26"/>
      <c r="BK88" s="26"/>
      <c r="BL88" s="26"/>
      <c r="BM88" s="14" t="s">
        <v>73</v>
      </c>
    </row>
    <row r="89" spans="1:65" s="17" customFormat="1" ht="12.75" customHeight="1" x14ac:dyDescent="0.2">
      <c r="A89" s="69" t="s">
        <v>301</v>
      </c>
      <c r="B89" s="16" t="s">
        <v>441</v>
      </c>
      <c r="C89" s="16" t="s">
        <v>442</v>
      </c>
      <c r="D89" s="94" t="s">
        <v>596</v>
      </c>
      <c r="E89" s="23"/>
      <c r="F89" s="16"/>
      <c r="G89" s="69" t="s">
        <v>443</v>
      </c>
      <c r="H89" s="54">
        <v>210013579</v>
      </c>
      <c r="I89" s="23" t="s">
        <v>58</v>
      </c>
      <c r="J89" s="69" t="s">
        <v>59</v>
      </c>
      <c r="K89" s="23" t="s">
        <v>25</v>
      </c>
      <c r="L89" s="23"/>
      <c r="M89" s="23" t="s">
        <v>60</v>
      </c>
      <c r="N89" s="16" t="s">
        <v>210</v>
      </c>
      <c r="O89" s="16" t="s">
        <v>242</v>
      </c>
      <c r="P89" s="88" t="s">
        <v>444</v>
      </c>
      <c r="Q89" s="16" t="s">
        <v>519</v>
      </c>
      <c r="R89" s="23" t="s">
        <v>234</v>
      </c>
      <c r="S89" s="16" t="s">
        <v>232</v>
      </c>
      <c r="T89" s="69" t="s">
        <v>283</v>
      </c>
      <c r="U89" s="23" t="s">
        <v>11</v>
      </c>
      <c r="V89" s="16"/>
      <c r="W89" s="16" t="s">
        <v>445</v>
      </c>
      <c r="X89" s="16" t="s">
        <v>284</v>
      </c>
      <c r="Y89" s="95">
        <v>30</v>
      </c>
      <c r="Z89" s="95" t="s">
        <v>243</v>
      </c>
      <c r="AA89" s="95">
        <v>10</v>
      </c>
      <c r="AB89" s="69" t="s">
        <v>238</v>
      </c>
      <c r="AC89" s="15" t="s">
        <v>236</v>
      </c>
      <c r="AD89" s="75"/>
      <c r="AE89" s="52">
        <v>1645246.89</v>
      </c>
      <c r="AF89" s="52">
        <f t="shared" ref="AF89:AF91" si="112">AD89*AE89</f>
        <v>0</v>
      </c>
      <c r="AG89" s="52">
        <f t="shared" ref="AG89:AG91" si="113">AF89*1.12</f>
        <v>0</v>
      </c>
      <c r="AH89" s="75">
        <v>54.393000000000001</v>
      </c>
      <c r="AI89" s="52">
        <v>1645246.89</v>
      </c>
      <c r="AJ89" s="52">
        <f t="shared" ref="AJ89:AJ91" si="114">AH89*AI89</f>
        <v>89489914.08777</v>
      </c>
      <c r="AK89" s="52">
        <f t="shared" ref="AK89:AK131" si="115">AJ89*1.12</f>
        <v>100228703.77830242</v>
      </c>
      <c r="AL89" s="75">
        <v>54.393000000000001</v>
      </c>
      <c r="AM89" s="52">
        <v>1645246.89</v>
      </c>
      <c r="AN89" s="52">
        <f t="shared" ref="AN89:AN91" si="116">AL89*AM89</f>
        <v>89489914.08777</v>
      </c>
      <c r="AO89" s="52">
        <f t="shared" ref="AO89:AO91" si="117">AN89*1.12</f>
        <v>100228703.77830242</v>
      </c>
      <c r="AP89" s="75">
        <v>54.393000000000001</v>
      </c>
      <c r="AQ89" s="52">
        <v>1645246.89</v>
      </c>
      <c r="AR89" s="52">
        <f t="shared" ref="AR89:AR90" si="118">AP89*AQ89</f>
        <v>89489914.08777</v>
      </c>
      <c r="AS89" s="52">
        <f t="shared" si="98"/>
        <v>100228703.77830242</v>
      </c>
      <c r="AT89" s="75">
        <v>54.393000000000001</v>
      </c>
      <c r="AU89" s="52">
        <v>1645246.89</v>
      </c>
      <c r="AV89" s="52">
        <f t="shared" ref="AV89:AV90" si="119">AT89*AU89</f>
        <v>89489914.08777</v>
      </c>
      <c r="AW89" s="52">
        <f t="shared" si="100"/>
        <v>100228703.77830242</v>
      </c>
      <c r="AX89" s="75">
        <f t="shared" ref="AX89:AX90" si="120">AD89+AH89+AL89+AP89+AT89</f>
        <v>217.572</v>
      </c>
      <c r="AY89" s="50">
        <v>0</v>
      </c>
      <c r="AZ89" s="50">
        <f>AY89*1.12</f>
        <v>0</v>
      </c>
      <c r="BA89" s="16" t="s">
        <v>446</v>
      </c>
      <c r="BB89" s="23"/>
      <c r="BC89" s="23"/>
      <c r="BD89" s="23"/>
      <c r="BE89" s="23"/>
      <c r="BF89" s="69" t="s">
        <v>448</v>
      </c>
      <c r="BG89" s="23"/>
      <c r="BH89" s="23"/>
      <c r="BI89" s="23"/>
      <c r="BJ89" s="23"/>
      <c r="BK89" s="23"/>
      <c r="BL89" s="23"/>
      <c r="BM89" s="16" t="s">
        <v>594</v>
      </c>
    </row>
    <row r="90" spans="1:65" s="17" customFormat="1" ht="12.75" customHeight="1" x14ac:dyDescent="0.2">
      <c r="A90" s="69" t="s">
        <v>301</v>
      </c>
      <c r="B90" s="16" t="s">
        <v>441</v>
      </c>
      <c r="C90" s="16" t="s">
        <v>442</v>
      </c>
      <c r="D90" s="94" t="s">
        <v>635</v>
      </c>
      <c r="E90" s="23"/>
      <c r="F90" s="16"/>
      <c r="G90" s="69" t="s">
        <v>443</v>
      </c>
      <c r="H90" s="54">
        <v>210013579</v>
      </c>
      <c r="I90" s="23" t="s">
        <v>58</v>
      </c>
      <c r="J90" s="69" t="s">
        <v>59</v>
      </c>
      <c r="K90" s="23" t="s">
        <v>9</v>
      </c>
      <c r="L90" s="23" t="s">
        <v>634</v>
      </c>
      <c r="M90" s="23" t="s">
        <v>60</v>
      </c>
      <c r="N90" s="16" t="s">
        <v>210</v>
      </c>
      <c r="O90" s="16" t="s">
        <v>242</v>
      </c>
      <c r="P90" s="88" t="s">
        <v>444</v>
      </c>
      <c r="Q90" s="16" t="s">
        <v>519</v>
      </c>
      <c r="R90" s="23" t="s">
        <v>234</v>
      </c>
      <c r="S90" s="16" t="s">
        <v>232</v>
      </c>
      <c r="T90" s="69" t="s">
        <v>283</v>
      </c>
      <c r="U90" s="23" t="s">
        <v>11</v>
      </c>
      <c r="V90" s="16"/>
      <c r="W90" s="16" t="s">
        <v>445</v>
      </c>
      <c r="X90" s="16" t="s">
        <v>284</v>
      </c>
      <c r="Y90" s="95">
        <v>30</v>
      </c>
      <c r="Z90" s="95" t="s">
        <v>243</v>
      </c>
      <c r="AA90" s="95">
        <v>10</v>
      </c>
      <c r="AB90" s="69" t="s">
        <v>238</v>
      </c>
      <c r="AC90" s="15" t="s">
        <v>236</v>
      </c>
      <c r="AD90" s="75"/>
      <c r="AE90" s="52">
        <v>1645246.89</v>
      </c>
      <c r="AF90" s="52">
        <f t="shared" si="112"/>
        <v>0</v>
      </c>
      <c r="AG90" s="52">
        <f t="shared" si="113"/>
        <v>0</v>
      </c>
      <c r="AH90" s="75">
        <v>54.393000000000001</v>
      </c>
      <c r="AI90" s="52">
        <v>1645246.89</v>
      </c>
      <c r="AJ90" s="52">
        <f t="shared" si="114"/>
        <v>89489914.08777</v>
      </c>
      <c r="AK90" s="52">
        <f t="shared" si="115"/>
        <v>100228703.77830242</v>
      </c>
      <c r="AL90" s="75">
        <v>54.393000000000001</v>
      </c>
      <c r="AM90" s="52">
        <v>1645246.89</v>
      </c>
      <c r="AN90" s="52">
        <f t="shared" si="116"/>
        <v>89489914.08777</v>
      </c>
      <c r="AO90" s="52">
        <f t="shared" si="117"/>
        <v>100228703.77830242</v>
      </c>
      <c r="AP90" s="75">
        <v>54.393000000000001</v>
      </c>
      <c r="AQ90" s="52">
        <v>1645246.89</v>
      </c>
      <c r="AR90" s="52">
        <f t="shared" si="118"/>
        <v>89489914.08777</v>
      </c>
      <c r="AS90" s="52">
        <f t="shared" si="98"/>
        <v>100228703.77830242</v>
      </c>
      <c r="AT90" s="75">
        <v>54.393000000000001</v>
      </c>
      <c r="AU90" s="52">
        <v>1645246.89</v>
      </c>
      <c r="AV90" s="52">
        <f t="shared" si="119"/>
        <v>89489914.08777</v>
      </c>
      <c r="AW90" s="52">
        <f t="shared" si="100"/>
        <v>100228703.77830242</v>
      </c>
      <c r="AX90" s="75">
        <f t="shared" si="120"/>
        <v>217.572</v>
      </c>
      <c r="AY90" s="50">
        <v>0</v>
      </c>
      <c r="AZ90" s="50">
        <v>0</v>
      </c>
      <c r="BA90" s="16" t="s">
        <v>446</v>
      </c>
      <c r="BB90" s="23"/>
      <c r="BC90" s="23"/>
      <c r="BD90" s="23"/>
      <c r="BE90" s="23"/>
      <c r="BF90" s="69" t="s">
        <v>448</v>
      </c>
      <c r="BG90" s="23"/>
      <c r="BH90" s="23"/>
      <c r="BI90" s="23"/>
      <c r="BJ90" s="23"/>
      <c r="BK90" s="23"/>
      <c r="BL90" s="23"/>
      <c r="BM90" s="16" t="s">
        <v>594</v>
      </c>
    </row>
    <row r="91" spans="1:65" s="6" customFormat="1" ht="12.75" customHeight="1" x14ac:dyDescent="0.2">
      <c r="A91" s="69" t="s">
        <v>301</v>
      </c>
      <c r="B91" s="13" t="s">
        <v>441</v>
      </c>
      <c r="C91" s="13" t="s">
        <v>442</v>
      </c>
      <c r="D91" s="96" t="s">
        <v>697</v>
      </c>
      <c r="E91" s="96"/>
      <c r="F91" s="13"/>
      <c r="G91" s="69" t="s">
        <v>443</v>
      </c>
      <c r="H91" s="88">
        <v>210013579</v>
      </c>
      <c r="I91" s="69" t="s">
        <v>58</v>
      </c>
      <c r="J91" s="69" t="s">
        <v>59</v>
      </c>
      <c r="K91" s="69" t="s">
        <v>9</v>
      </c>
      <c r="L91" s="69" t="s">
        <v>634</v>
      </c>
      <c r="M91" s="69" t="s">
        <v>60</v>
      </c>
      <c r="N91" s="13" t="s">
        <v>210</v>
      </c>
      <c r="O91" s="13" t="s">
        <v>242</v>
      </c>
      <c r="P91" s="88" t="s">
        <v>444</v>
      </c>
      <c r="Q91" s="14" t="s">
        <v>658</v>
      </c>
      <c r="R91" s="69" t="s">
        <v>234</v>
      </c>
      <c r="S91" s="13" t="s">
        <v>232</v>
      </c>
      <c r="T91" s="69" t="s">
        <v>283</v>
      </c>
      <c r="U91" s="69" t="s">
        <v>11</v>
      </c>
      <c r="V91" s="13"/>
      <c r="W91" s="13" t="s">
        <v>445</v>
      </c>
      <c r="X91" s="16" t="s">
        <v>251</v>
      </c>
      <c r="Y91" s="91" t="s">
        <v>278</v>
      </c>
      <c r="Z91" s="91" t="s">
        <v>696</v>
      </c>
      <c r="AA91" s="91">
        <v>10</v>
      </c>
      <c r="AB91" s="69" t="s">
        <v>238</v>
      </c>
      <c r="AC91" s="64" t="s">
        <v>236</v>
      </c>
      <c r="AD91" s="75">
        <v>2</v>
      </c>
      <c r="AE91" s="52">
        <v>1741071.43</v>
      </c>
      <c r="AF91" s="52">
        <f t="shared" si="112"/>
        <v>3482142.86</v>
      </c>
      <c r="AG91" s="52">
        <f t="shared" si="113"/>
        <v>3900000.0032000002</v>
      </c>
      <c r="AH91" s="75">
        <v>57.149000000000001</v>
      </c>
      <c r="AI91" s="52">
        <v>1741071.43</v>
      </c>
      <c r="AJ91" s="52">
        <f t="shared" si="114"/>
        <v>99500491.153070003</v>
      </c>
      <c r="AK91" s="52">
        <f t="shared" si="115"/>
        <v>111440550.09143841</v>
      </c>
      <c r="AL91" s="75">
        <v>30</v>
      </c>
      <c r="AM91" s="52">
        <v>1741071.43</v>
      </c>
      <c r="AN91" s="52">
        <f t="shared" si="116"/>
        <v>52232142.899999999</v>
      </c>
      <c r="AO91" s="52">
        <f t="shared" si="117"/>
        <v>58500000.048</v>
      </c>
      <c r="AP91" s="75"/>
      <c r="AQ91" s="52"/>
      <c r="AR91" s="52"/>
      <c r="AS91" s="52"/>
      <c r="AT91" s="75"/>
      <c r="AU91" s="52"/>
      <c r="AV91" s="52"/>
      <c r="AW91" s="52"/>
      <c r="AX91" s="75">
        <f t="shared" ref="AX91" si="121">AD91+AH91+AL91</f>
        <v>89.149000000000001</v>
      </c>
      <c r="AY91" s="46">
        <v>0</v>
      </c>
      <c r="AZ91" s="46">
        <v>0</v>
      </c>
      <c r="BA91" s="16" t="s">
        <v>446</v>
      </c>
      <c r="BB91" s="23"/>
      <c r="BC91" s="23"/>
      <c r="BD91" s="23"/>
      <c r="BE91" s="23"/>
      <c r="BF91" s="69" t="s">
        <v>448</v>
      </c>
      <c r="BG91" s="23"/>
      <c r="BH91" s="23"/>
      <c r="BI91" s="23"/>
      <c r="BJ91" s="23"/>
      <c r="BK91" s="23"/>
      <c r="BL91" s="23"/>
      <c r="BM91" s="16" t="s">
        <v>746</v>
      </c>
    </row>
    <row r="92" spans="1:65" s="6" customFormat="1" ht="12.75" customHeight="1" x14ac:dyDescent="0.2">
      <c r="A92" s="69" t="s">
        <v>301</v>
      </c>
      <c r="B92" s="13" t="s">
        <v>441</v>
      </c>
      <c r="C92" s="13" t="s">
        <v>442</v>
      </c>
      <c r="D92" s="96" t="s">
        <v>697</v>
      </c>
      <c r="E92" s="96"/>
      <c r="F92" s="13"/>
      <c r="G92" s="69" t="s">
        <v>443</v>
      </c>
      <c r="H92" s="88">
        <v>210013579</v>
      </c>
      <c r="I92" s="69" t="s">
        <v>58</v>
      </c>
      <c r="J92" s="69" t="s">
        <v>59</v>
      </c>
      <c r="K92" s="69" t="s">
        <v>9</v>
      </c>
      <c r="L92" s="69" t="s">
        <v>634</v>
      </c>
      <c r="M92" s="16"/>
      <c r="N92" s="13"/>
      <c r="O92" s="13" t="s">
        <v>242</v>
      </c>
      <c r="P92" s="88" t="s">
        <v>444</v>
      </c>
      <c r="Q92" s="14" t="s">
        <v>658</v>
      </c>
      <c r="R92" s="69" t="s">
        <v>234</v>
      </c>
      <c r="S92" s="13" t="s">
        <v>232</v>
      </c>
      <c r="T92" s="69" t="s">
        <v>283</v>
      </c>
      <c r="U92" s="69" t="s">
        <v>11</v>
      </c>
      <c r="V92" s="13"/>
      <c r="W92" s="13" t="s">
        <v>445</v>
      </c>
      <c r="X92" s="16" t="s">
        <v>251</v>
      </c>
      <c r="Y92" s="91" t="s">
        <v>278</v>
      </c>
      <c r="Z92" s="91" t="s">
        <v>696</v>
      </c>
      <c r="AA92" s="91">
        <v>10</v>
      </c>
      <c r="AB92" s="69" t="s">
        <v>238</v>
      </c>
      <c r="AC92" s="64" t="s">
        <v>236</v>
      </c>
      <c r="AD92" s="75">
        <v>2</v>
      </c>
      <c r="AE92" s="52">
        <v>1741071.43</v>
      </c>
      <c r="AF92" s="52">
        <f t="shared" ref="AF92" si="122">AD92*AE92</f>
        <v>3482142.86</v>
      </c>
      <c r="AG92" s="52">
        <f t="shared" ref="AG92" si="123">AF92*1.12</f>
        <v>3900000.0032000002</v>
      </c>
      <c r="AH92" s="75">
        <v>57.149000000000001</v>
      </c>
      <c r="AI92" s="52">
        <v>1741071.43</v>
      </c>
      <c r="AJ92" s="52">
        <f t="shared" ref="AJ92" si="124">AH92*AI92</f>
        <v>99500491.153070003</v>
      </c>
      <c r="AK92" s="52">
        <f t="shared" ref="AK92" si="125">AJ92*1.12</f>
        <v>111440550.09143841</v>
      </c>
      <c r="AL92" s="75">
        <v>30</v>
      </c>
      <c r="AM92" s="52">
        <v>1741071.43</v>
      </c>
      <c r="AN92" s="52">
        <f t="shared" ref="AN92" si="126">AL92*AM92</f>
        <v>52232142.899999999</v>
      </c>
      <c r="AO92" s="52">
        <f t="shared" ref="AO92" si="127">AN92*1.12</f>
        <v>58500000.048</v>
      </c>
      <c r="AP92" s="75"/>
      <c r="AQ92" s="52"/>
      <c r="AR92" s="52"/>
      <c r="AS92" s="52"/>
      <c r="AT92" s="75"/>
      <c r="AU92" s="52"/>
      <c r="AV92" s="52"/>
      <c r="AW92" s="52"/>
      <c r="AX92" s="75">
        <f t="shared" ref="AX92" si="128">AD92+AH92+AL92</f>
        <v>89.149000000000001</v>
      </c>
      <c r="AY92" s="46">
        <f t="shared" ref="AY92" si="129">AN92+AJ92+AF92</f>
        <v>155214776.91307002</v>
      </c>
      <c r="AZ92" s="46">
        <f t="shared" ref="AZ92" si="130">AO92+AK92+AG92</f>
        <v>173840550.14263842</v>
      </c>
      <c r="BA92" s="16" t="s">
        <v>446</v>
      </c>
      <c r="BB92" s="23"/>
      <c r="BC92" s="23"/>
      <c r="BD92" s="23"/>
      <c r="BE92" s="23"/>
      <c r="BF92" s="69" t="s">
        <v>448</v>
      </c>
      <c r="BG92" s="23"/>
      <c r="BH92" s="23"/>
      <c r="BI92" s="23"/>
      <c r="BJ92" s="23"/>
      <c r="BK92" s="23"/>
      <c r="BL92" s="23"/>
      <c r="BM92" s="16" t="s">
        <v>752</v>
      </c>
    </row>
    <row r="93" spans="1:65" ht="12.75" customHeight="1" x14ac:dyDescent="0.2">
      <c r="A93" s="14" t="s">
        <v>301</v>
      </c>
      <c r="B93" s="14" t="s">
        <v>441</v>
      </c>
      <c r="C93" s="14" t="s">
        <v>449</v>
      </c>
      <c r="D93" s="96" t="s">
        <v>27</v>
      </c>
      <c r="E93" s="69"/>
      <c r="F93" s="14"/>
      <c r="G93" s="26" t="s">
        <v>443</v>
      </c>
      <c r="H93" s="87">
        <v>210017794</v>
      </c>
      <c r="I93" s="26" t="s">
        <v>58</v>
      </c>
      <c r="J93" s="26" t="s">
        <v>59</v>
      </c>
      <c r="K93" s="26" t="s">
        <v>25</v>
      </c>
      <c r="L93" s="26"/>
      <c r="M93" s="26" t="s">
        <v>60</v>
      </c>
      <c r="N93" s="14" t="s">
        <v>210</v>
      </c>
      <c r="O93" s="14" t="s">
        <v>242</v>
      </c>
      <c r="P93" s="54" t="s">
        <v>444</v>
      </c>
      <c r="Q93" s="16" t="s">
        <v>264</v>
      </c>
      <c r="R93" s="26" t="s">
        <v>234</v>
      </c>
      <c r="S93" s="14" t="s">
        <v>232</v>
      </c>
      <c r="T93" s="26" t="s">
        <v>283</v>
      </c>
      <c r="U93" s="26" t="s">
        <v>11</v>
      </c>
      <c r="V93" s="14"/>
      <c r="W93" s="16" t="s">
        <v>445</v>
      </c>
      <c r="X93" s="14" t="s">
        <v>284</v>
      </c>
      <c r="Y93" s="91">
        <v>30</v>
      </c>
      <c r="Z93" s="91" t="s">
        <v>243</v>
      </c>
      <c r="AA93" s="91">
        <v>10</v>
      </c>
      <c r="AB93" s="26" t="s">
        <v>238</v>
      </c>
      <c r="AC93" s="15" t="s">
        <v>236</v>
      </c>
      <c r="AD93" s="53">
        <v>47.116</v>
      </c>
      <c r="AE93" s="50">
        <v>2000000</v>
      </c>
      <c r="AF93" s="50">
        <v>94232000</v>
      </c>
      <c r="AG93" s="50">
        <v>105539840</v>
      </c>
      <c r="AH93" s="53">
        <v>104.964</v>
      </c>
      <c r="AI93" s="50">
        <v>2000000</v>
      </c>
      <c r="AJ93" s="50">
        <f t="shared" ref="AJ93:AJ127" si="131">AI93*AH93</f>
        <v>209928000</v>
      </c>
      <c r="AK93" s="50">
        <f t="shared" si="115"/>
        <v>235119360.00000003</v>
      </c>
      <c r="AL93" s="53">
        <v>104.964</v>
      </c>
      <c r="AM93" s="50">
        <v>2000000</v>
      </c>
      <c r="AN93" s="50">
        <v>209928000</v>
      </c>
      <c r="AO93" s="50">
        <v>235119360</v>
      </c>
      <c r="AP93" s="53">
        <v>104.964</v>
      </c>
      <c r="AQ93" s="50">
        <v>2000000</v>
      </c>
      <c r="AR93" s="50">
        <f t="shared" si="110"/>
        <v>209928000</v>
      </c>
      <c r="AS93" s="50">
        <f t="shared" si="98"/>
        <v>235119360.00000003</v>
      </c>
      <c r="AT93" s="53">
        <v>104.964</v>
      </c>
      <c r="AU93" s="50">
        <v>2000000</v>
      </c>
      <c r="AV93" s="50">
        <f t="shared" si="111"/>
        <v>209928000</v>
      </c>
      <c r="AW93" s="50">
        <f t="shared" si="100"/>
        <v>235119360.00000003</v>
      </c>
      <c r="AX93" s="53">
        <f t="shared" si="101"/>
        <v>466.97199999999998</v>
      </c>
      <c r="AY93" s="50">
        <v>0</v>
      </c>
      <c r="AZ93" s="50">
        <v>0</v>
      </c>
      <c r="BA93" s="16" t="s">
        <v>446</v>
      </c>
      <c r="BB93" s="26"/>
      <c r="BC93" s="26"/>
      <c r="BD93" s="26"/>
      <c r="BE93" s="26"/>
      <c r="BF93" s="23" t="s">
        <v>450</v>
      </c>
      <c r="BG93" s="26"/>
      <c r="BH93" s="26"/>
      <c r="BI93" s="26"/>
      <c r="BJ93" s="26"/>
      <c r="BK93" s="26"/>
      <c r="BL93" s="26"/>
      <c r="BM93" s="14" t="s">
        <v>73</v>
      </c>
    </row>
    <row r="94" spans="1:65" s="17" customFormat="1" ht="12.75" customHeight="1" x14ac:dyDescent="0.2">
      <c r="A94" s="69" t="s">
        <v>301</v>
      </c>
      <c r="B94" s="16" t="s">
        <v>441</v>
      </c>
      <c r="C94" s="16" t="s">
        <v>449</v>
      </c>
      <c r="D94" s="94" t="s">
        <v>597</v>
      </c>
      <c r="E94" s="23"/>
      <c r="F94" s="16"/>
      <c r="G94" s="69" t="s">
        <v>443</v>
      </c>
      <c r="H94" s="54">
        <v>210017794</v>
      </c>
      <c r="I94" s="23" t="s">
        <v>58</v>
      </c>
      <c r="J94" s="69" t="s">
        <v>59</v>
      </c>
      <c r="K94" s="23" t="s">
        <v>25</v>
      </c>
      <c r="L94" s="23"/>
      <c r="M94" s="23" t="s">
        <v>60</v>
      </c>
      <c r="N94" s="16" t="s">
        <v>210</v>
      </c>
      <c r="O94" s="16" t="s">
        <v>242</v>
      </c>
      <c r="P94" s="88" t="s">
        <v>444</v>
      </c>
      <c r="Q94" s="16" t="s">
        <v>519</v>
      </c>
      <c r="R94" s="23" t="s">
        <v>234</v>
      </c>
      <c r="S94" s="16" t="s">
        <v>232</v>
      </c>
      <c r="T94" s="69" t="s">
        <v>283</v>
      </c>
      <c r="U94" s="23" t="s">
        <v>11</v>
      </c>
      <c r="V94" s="16"/>
      <c r="W94" s="16" t="s">
        <v>445</v>
      </c>
      <c r="X94" s="16" t="s">
        <v>284</v>
      </c>
      <c r="Y94" s="95">
        <v>30</v>
      </c>
      <c r="Z94" s="95" t="s">
        <v>243</v>
      </c>
      <c r="AA94" s="95">
        <v>10</v>
      </c>
      <c r="AB94" s="69" t="s">
        <v>238</v>
      </c>
      <c r="AC94" s="15" t="s">
        <v>236</v>
      </c>
      <c r="AD94" s="75">
        <v>17.519999999999996</v>
      </c>
      <c r="AE94" s="52">
        <v>2000000</v>
      </c>
      <c r="AF94" s="52">
        <f t="shared" ref="AF94:AF96" si="132">AD94*AE94</f>
        <v>35039999.999999993</v>
      </c>
      <c r="AG94" s="52">
        <f t="shared" ref="AG94:AG97" si="133">AF94*1.12</f>
        <v>39244799.999999993</v>
      </c>
      <c r="AH94" s="75">
        <v>104.964</v>
      </c>
      <c r="AI94" s="52">
        <v>2000000</v>
      </c>
      <c r="AJ94" s="52">
        <f t="shared" ref="AJ94:AJ96" si="134">AH94*AI94</f>
        <v>209928000</v>
      </c>
      <c r="AK94" s="52">
        <f t="shared" si="115"/>
        <v>235119360.00000003</v>
      </c>
      <c r="AL94" s="75">
        <v>104.964</v>
      </c>
      <c r="AM94" s="52">
        <v>2000000</v>
      </c>
      <c r="AN94" s="52">
        <f t="shared" ref="AN94:AN96" si="135">AL94*AM94</f>
        <v>209928000</v>
      </c>
      <c r="AO94" s="52">
        <f t="shared" ref="AO94:AO97" si="136">AN94*1.12</f>
        <v>235119360.00000003</v>
      </c>
      <c r="AP94" s="75">
        <v>104.964</v>
      </c>
      <c r="AQ94" s="52">
        <v>2000000</v>
      </c>
      <c r="AR94" s="52">
        <f t="shared" ref="AR94:AR95" si="137">AP94*AQ94</f>
        <v>209928000</v>
      </c>
      <c r="AS94" s="52">
        <f t="shared" si="98"/>
        <v>235119360.00000003</v>
      </c>
      <c r="AT94" s="75">
        <v>104.964</v>
      </c>
      <c r="AU94" s="52">
        <v>2000000</v>
      </c>
      <c r="AV94" s="52">
        <f t="shared" ref="AV94:AV95" si="138">AT94*AU94</f>
        <v>209928000</v>
      </c>
      <c r="AW94" s="52">
        <f t="shared" si="100"/>
        <v>235119360.00000003</v>
      </c>
      <c r="AX94" s="75">
        <f t="shared" ref="AX94:AX95" si="139">AD94+AH94+AL94+AP94+AT94</f>
        <v>437.37599999999998</v>
      </c>
      <c r="AY94" s="50">
        <v>0</v>
      </c>
      <c r="AZ94" s="50">
        <f>AY94*1.12</f>
        <v>0</v>
      </c>
      <c r="BA94" s="16" t="s">
        <v>446</v>
      </c>
      <c r="BB94" s="23"/>
      <c r="BC94" s="23"/>
      <c r="BD94" s="23"/>
      <c r="BE94" s="23"/>
      <c r="BF94" s="69" t="s">
        <v>598</v>
      </c>
      <c r="BG94" s="23"/>
      <c r="BH94" s="23"/>
      <c r="BI94" s="23"/>
      <c r="BJ94" s="23"/>
      <c r="BK94" s="23"/>
      <c r="BL94" s="23"/>
      <c r="BM94" s="16" t="s">
        <v>599</v>
      </c>
    </row>
    <row r="95" spans="1:65" s="17" customFormat="1" ht="12.75" customHeight="1" x14ac:dyDescent="0.2">
      <c r="A95" s="69" t="s">
        <v>301</v>
      </c>
      <c r="B95" s="16" t="s">
        <v>441</v>
      </c>
      <c r="C95" s="16" t="s">
        <v>449</v>
      </c>
      <c r="D95" s="94" t="s">
        <v>636</v>
      </c>
      <c r="E95" s="23"/>
      <c r="F95" s="16"/>
      <c r="G95" s="69" t="s">
        <v>443</v>
      </c>
      <c r="H95" s="54">
        <v>210017794</v>
      </c>
      <c r="I95" s="23" t="s">
        <v>58</v>
      </c>
      <c r="J95" s="69" t="s">
        <v>59</v>
      </c>
      <c r="K95" s="23" t="s">
        <v>9</v>
      </c>
      <c r="L95" s="23" t="s">
        <v>634</v>
      </c>
      <c r="M95" s="23" t="s">
        <v>60</v>
      </c>
      <c r="N95" s="16" t="s">
        <v>210</v>
      </c>
      <c r="O95" s="16" t="s">
        <v>242</v>
      </c>
      <c r="P95" s="88" t="s">
        <v>444</v>
      </c>
      <c r="Q95" s="16" t="s">
        <v>519</v>
      </c>
      <c r="R95" s="23" t="s">
        <v>234</v>
      </c>
      <c r="S95" s="16" t="s">
        <v>232</v>
      </c>
      <c r="T95" s="69" t="s">
        <v>283</v>
      </c>
      <c r="U95" s="23" t="s">
        <v>11</v>
      </c>
      <c r="V95" s="16"/>
      <c r="W95" s="16" t="s">
        <v>445</v>
      </c>
      <c r="X95" s="16" t="s">
        <v>284</v>
      </c>
      <c r="Y95" s="95">
        <v>30</v>
      </c>
      <c r="Z95" s="95" t="s">
        <v>243</v>
      </c>
      <c r="AA95" s="95">
        <v>10</v>
      </c>
      <c r="AB95" s="69" t="s">
        <v>238</v>
      </c>
      <c r="AC95" s="15" t="s">
        <v>236</v>
      </c>
      <c r="AD95" s="75">
        <v>17.519999999999996</v>
      </c>
      <c r="AE95" s="52">
        <v>2000000</v>
      </c>
      <c r="AF95" s="52">
        <f t="shared" si="132"/>
        <v>35039999.999999993</v>
      </c>
      <c r="AG95" s="52">
        <f t="shared" si="133"/>
        <v>39244799.999999993</v>
      </c>
      <c r="AH95" s="75">
        <v>104.964</v>
      </c>
      <c r="AI95" s="52">
        <v>2000000</v>
      </c>
      <c r="AJ95" s="52">
        <f t="shared" si="134"/>
        <v>209928000</v>
      </c>
      <c r="AK95" s="52">
        <f t="shared" si="115"/>
        <v>235119360.00000003</v>
      </c>
      <c r="AL95" s="75">
        <v>104.964</v>
      </c>
      <c r="AM95" s="52">
        <v>2000000</v>
      </c>
      <c r="AN95" s="52">
        <f t="shared" si="135"/>
        <v>209928000</v>
      </c>
      <c r="AO95" s="52">
        <f t="shared" si="136"/>
        <v>235119360.00000003</v>
      </c>
      <c r="AP95" s="75">
        <v>104.964</v>
      </c>
      <c r="AQ95" s="52">
        <v>2000000</v>
      </c>
      <c r="AR95" s="52">
        <f t="shared" si="137"/>
        <v>209928000</v>
      </c>
      <c r="AS95" s="52">
        <f t="shared" si="98"/>
        <v>235119360.00000003</v>
      </c>
      <c r="AT95" s="75">
        <v>104.964</v>
      </c>
      <c r="AU95" s="52">
        <v>2000000</v>
      </c>
      <c r="AV95" s="52">
        <f t="shared" si="138"/>
        <v>209928000</v>
      </c>
      <c r="AW95" s="52">
        <f t="shared" si="100"/>
        <v>235119360.00000003</v>
      </c>
      <c r="AX95" s="75">
        <f t="shared" si="139"/>
        <v>437.37599999999998</v>
      </c>
      <c r="AY95" s="50">
        <v>0</v>
      </c>
      <c r="AZ95" s="50">
        <v>0</v>
      </c>
      <c r="BA95" s="16" t="s">
        <v>446</v>
      </c>
      <c r="BB95" s="23"/>
      <c r="BC95" s="23"/>
      <c r="BD95" s="23"/>
      <c r="BE95" s="23"/>
      <c r="BF95" s="69" t="s">
        <v>598</v>
      </c>
      <c r="BG95" s="23"/>
      <c r="BH95" s="23"/>
      <c r="BI95" s="23"/>
      <c r="BJ95" s="23"/>
      <c r="BK95" s="23"/>
      <c r="BL95" s="23"/>
      <c r="BM95" s="16" t="s">
        <v>599</v>
      </c>
    </row>
    <row r="96" spans="1:65" s="6" customFormat="1" ht="12.75" customHeight="1" x14ac:dyDescent="0.2">
      <c r="A96" s="69" t="s">
        <v>301</v>
      </c>
      <c r="B96" s="13" t="s">
        <v>441</v>
      </c>
      <c r="C96" s="13" t="s">
        <v>449</v>
      </c>
      <c r="D96" s="96" t="s">
        <v>698</v>
      </c>
      <c r="E96" s="96"/>
      <c r="F96" s="13"/>
      <c r="G96" s="69" t="s">
        <v>443</v>
      </c>
      <c r="H96" s="88">
        <v>210017794</v>
      </c>
      <c r="I96" s="69" t="s">
        <v>58</v>
      </c>
      <c r="J96" s="69" t="s">
        <v>59</v>
      </c>
      <c r="K96" s="69" t="s">
        <v>9</v>
      </c>
      <c r="L96" s="69" t="s">
        <v>634</v>
      </c>
      <c r="M96" s="69" t="s">
        <v>60</v>
      </c>
      <c r="N96" s="13" t="s">
        <v>210</v>
      </c>
      <c r="O96" s="13" t="s">
        <v>242</v>
      </c>
      <c r="P96" s="88" t="s">
        <v>444</v>
      </c>
      <c r="Q96" s="14" t="s">
        <v>658</v>
      </c>
      <c r="R96" s="69" t="s">
        <v>234</v>
      </c>
      <c r="S96" s="13" t="s">
        <v>232</v>
      </c>
      <c r="T96" s="69" t="s">
        <v>283</v>
      </c>
      <c r="U96" s="69" t="s">
        <v>11</v>
      </c>
      <c r="V96" s="13"/>
      <c r="W96" s="13" t="s">
        <v>445</v>
      </c>
      <c r="X96" s="16" t="s">
        <v>251</v>
      </c>
      <c r="Y96" s="91">
        <v>30</v>
      </c>
      <c r="Z96" s="91" t="s">
        <v>243</v>
      </c>
      <c r="AA96" s="91">
        <v>10</v>
      </c>
      <c r="AB96" s="69" t="s">
        <v>238</v>
      </c>
      <c r="AC96" s="64" t="s">
        <v>236</v>
      </c>
      <c r="AD96" s="75">
        <v>17.519999999999996</v>
      </c>
      <c r="AE96" s="52">
        <v>2000000</v>
      </c>
      <c r="AF96" s="52">
        <f t="shared" si="132"/>
        <v>35039999.999999993</v>
      </c>
      <c r="AG96" s="52">
        <f t="shared" si="133"/>
        <v>39244799.999999993</v>
      </c>
      <c r="AH96" s="75">
        <v>104.964</v>
      </c>
      <c r="AI96" s="52">
        <v>2000000</v>
      </c>
      <c r="AJ96" s="52">
        <f t="shared" si="134"/>
        <v>209928000</v>
      </c>
      <c r="AK96" s="52">
        <f t="shared" si="115"/>
        <v>235119360.00000003</v>
      </c>
      <c r="AL96" s="75">
        <v>70.08</v>
      </c>
      <c r="AM96" s="52">
        <v>2000000</v>
      </c>
      <c r="AN96" s="52">
        <f t="shared" si="135"/>
        <v>140160000</v>
      </c>
      <c r="AO96" s="52">
        <f t="shared" si="136"/>
        <v>156979200.00000003</v>
      </c>
      <c r="AP96" s="75"/>
      <c r="AQ96" s="52"/>
      <c r="AR96" s="52"/>
      <c r="AS96" s="52"/>
      <c r="AT96" s="75"/>
      <c r="AU96" s="52"/>
      <c r="AV96" s="52"/>
      <c r="AW96" s="52"/>
      <c r="AX96" s="75">
        <f t="shared" ref="AX96" si="140">AD96+AH96+AL96</f>
        <v>192.56399999999999</v>
      </c>
      <c r="AY96" s="46">
        <v>0</v>
      </c>
      <c r="AZ96" s="46">
        <v>0</v>
      </c>
      <c r="BA96" s="16" t="s">
        <v>446</v>
      </c>
      <c r="BB96" s="23"/>
      <c r="BC96" s="23"/>
      <c r="BD96" s="23"/>
      <c r="BE96" s="23"/>
      <c r="BF96" s="69" t="s">
        <v>598</v>
      </c>
      <c r="BG96" s="23"/>
      <c r="BH96" s="23"/>
      <c r="BI96" s="23"/>
      <c r="BJ96" s="23"/>
      <c r="BK96" s="23"/>
      <c r="BL96" s="23"/>
      <c r="BM96" s="16" t="s">
        <v>747</v>
      </c>
    </row>
    <row r="97" spans="1:66" s="6" customFormat="1" ht="12.75" customHeight="1" x14ac:dyDescent="0.25">
      <c r="A97" s="182" t="s">
        <v>301</v>
      </c>
      <c r="B97" s="180" t="s">
        <v>441</v>
      </c>
      <c r="C97" s="180" t="s">
        <v>449</v>
      </c>
      <c r="D97" s="182" t="s">
        <v>980</v>
      </c>
      <c r="E97" s="182"/>
      <c r="F97" s="180"/>
      <c r="G97" s="182" t="s">
        <v>443</v>
      </c>
      <c r="H97" s="189">
        <v>210017794</v>
      </c>
      <c r="I97" s="182" t="s">
        <v>58</v>
      </c>
      <c r="J97" s="182" t="s">
        <v>59</v>
      </c>
      <c r="K97" s="182" t="s">
        <v>9</v>
      </c>
      <c r="L97" s="182" t="s">
        <v>634</v>
      </c>
      <c r="M97" s="182" t="s">
        <v>60</v>
      </c>
      <c r="N97" s="180" t="s">
        <v>210</v>
      </c>
      <c r="O97" s="180" t="s">
        <v>242</v>
      </c>
      <c r="P97" s="189" t="s">
        <v>444</v>
      </c>
      <c r="Q97" s="181" t="s">
        <v>658</v>
      </c>
      <c r="R97" s="182" t="s">
        <v>234</v>
      </c>
      <c r="S97" s="180" t="s">
        <v>232</v>
      </c>
      <c r="T97" s="182" t="s">
        <v>283</v>
      </c>
      <c r="U97" s="182" t="s">
        <v>11</v>
      </c>
      <c r="V97" s="180"/>
      <c r="W97" s="180" t="s">
        <v>445</v>
      </c>
      <c r="X97" s="190" t="s">
        <v>251</v>
      </c>
      <c r="Y97" s="180">
        <v>30</v>
      </c>
      <c r="Z97" s="180" t="s">
        <v>243</v>
      </c>
      <c r="AA97" s="180">
        <v>10</v>
      </c>
      <c r="AB97" s="182" t="s">
        <v>238</v>
      </c>
      <c r="AC97" s="191" t="s">
        <v>236</v>
      </c>
      <c r="AD97" s="192">
        <v>17.519999999999996</v>
      </c>
      <c r="AE97" s="192">
        <v>2000000</v>
      </c>
      <c r="AF97" s="188">
        <f t="shared" ref="AF97" si="141">AE97*AD97</f>
        <v>35039999.999999993</v>
      </c>
      <c r="AG97" s="188">
        <f t="shared" si="133"/>
        <v>39244799.999999993</v>
      </c>
      <c r="AH97" s="46">
        <v>159.21</v>
      </c>
      <c r="AI97" s="192">
        <v>2000000</v>
      </c>
      <c r="AJ97" s="188">
        <f t="shared" ref="AJ97" si="142">AI97*AH97</f>
        <v>318420000</v>
      </c>
      <c r="AK97" s="188">
        <f t="shared" si="115"/>
        <v>356630400.00000006</v>
      </c>
      <c r="AL97" s="192">
        <v>70.08</v>
      </c>
      <c r="AM97" s="192">
        <v>2000000</v>
      </c>
      <c r="AN97" s="188">
        <f t="shared" ref="AN97" si="143">AM97*AL97</f>
        <v>140160000</v>
      </c>
      <c r="AO97" s="188">
        <f t="shared" si="136"/>
        <v>156979200.00000003</v>
      </c>
      <c r="AP97" s="192"/>
      <c r="AQ97" s="192"/>
      <c r="AR97" s="192"/>
      <c r="AS97" s="192"/>
      <c r="AT97" s="192"/>
      <c r="AU97" s="192"/>
      <c r="AV97" s="192"/>
      <c r="AW97" s="192"/>
      <c r="AX97" s="188">
        <f t="shared" ref="AX97" si="144">AD97+AH97+AL97+AP97+AT97</f>
        <v>246.81</v>
      </c>
      <c r="AY97" s="188">
        <f t="shared" ref="AY97" si="145">AF97+AJ97+AN97+AR97+AV97</f>
        <v>493620000</v>
      </c>
      <c r="AZ97" s="188">
        <f t="shared" ref="AZ97" si="146">AY97*1.12</f>
        <v>552854400</v>
      </c>
      <c r="BA97" s="190" t="s">
        <v>446</v>
      </c>
      <c r="BB97" s="193"/>
      <c r="BC97" s="193"/>
      <c r="BD97" s="193"/>
      <c r="BE97" s="193"/>
      <c r="BF97" s="182" t="s">
        <v>598</v>
      </c>
      <c r="BG97" s="193"/>
      <c r="BH97" s="193"/>
      <c r="BI97" s="193"/>
      <c r="BJ97" s="193"/>
      <c r="BK97" s="193"/>
      <c r="BL97" s="193"/>
      <c r="BM97" s="180"/>
    </row>
    <row r="98" spans="1:66" ht="12.75" customHeight="1" x14ac:dyDescent="0.2">
      <c r="A98" s="14" t="s">
        <v>301</v>
      </c>
      <c r="B98" s="14" t="s">
        <v>441</v>
      </c>
      <c r="C98" s="14" t="s">
        <v>451</v>
      </c>
      <c r="D98" s="96" t="s">
        <v>26</v>
      </c>
      <c r="E98" s="69"/>
      <c r="F98" s="14"/>
      <c r="G98" s="26" t="s">
        <v>443</v>
      </c>
      <c r="H98" s="87">
        <v>210017795</v>
      </c>
      <c r="I98" s="26" t="s">
        <v>58</v>
      </c>
      <c r="J98" s="26" t="s">
        <v>59</v>
      </c>
      <c r="K98" s="26" t="s">
        <v>25</v>
      </c>
      <c r="L98" s="26"/>
      <c r="M98" s="26" t="s">
        <v>60</v>
      </c>
      <c r="N98" s="14" t="s">
        <v>210</v>
      </c>
      <c r="O98" s="14" t="s">
        <v>242</v>
      </c>
      <c r="P98" s="54" t="s">
        <v>444</v>
      </c>
      <c r="Q98" s="16" t="s">
        <v>264</v>
      </c>
      <c r="R98" s="26" t="s">
        <v>234</v>
      </c>
      <c r="S98" s="14" t="s">
        <v>232</v>
      </c>
      <c r="T98" s="26" t="s">
        <v>283</v>
      </c>
      <c r="U98" s="26" t="s">
        <v>11</v>
      </c>
      <c r="V98" s="14"/>
      <c r="W98" s="16" t="s">
        <v>445</v>
      </c>
      <c r="X98" s="14" t="s">
        <v>284</v>
      </c>
      <c r="Y98" s="91">
        <v>30</v>
      </c>
      <c r="Z98" s="91" t="s">
        <v>243</v>
      </c>
      <c r="AA98" s="91">
        <v>10</v>
      </c>
      <c r="AB98" s="26" t="s">
        <v>238</v>
      </c>
      <c r="AC98" s="15" t="s">
        <v>236</v>
      </c>
      <c r="AD98" s="53">
        <v>8.6300000000000008</v>
      </c>
      <c r="AE98" s="50">
        <v>5333913.9000000004</v>
      </c>
      <c r="AF98" s="50">
        <v>46031676.960000001</v>
      </c>
      <c r="AG98" s="50">
        <v>51555478.200000003</v>
      </c>
      <c r="AH98" s="53">
        <v>16.8</v>
      </c>
      <c r="AI98" s="50">
        <v>5333913.9000000004</v>
      </c>
      <c r="AJ98" s="50">
        <f t="shared" si="131"/>
        <v>89609753.520000011</v>
      </c>
      <c r="AK98" s="50">
        <f t="shared" si="115"/>
        <v>100362923.94240002</v>
      </c>
      <c r="AL98" s="53">
        <v>16.8</v>
      </c>
      <c r="AM98" s="50">
        <v>5333913.9000000004</v>
      </c>
      <c r="AN98" s="50">
        <v>89609753.519999996</v>
      </c>
      <c r="AO98" s="50">
        <v>100362923.94</v>
      </c>
      <c r="AP98" s="53">
        <v>16.8</v>
      </c>
      <c r="AQ98" s="50">
        <v>5333913.9000000004</v>
      </c>
      <c r="AR98" s="50">
        <f t="shared" si="110"/>
        <v>89609753.520000011</v>
      </c>
      <c r="AS98" s="50">
        <f t="shared" si="98"/>
        <v>100362923.94240002</v>
      </c>
      <c r="AT98" s="53">
        <v>16.8</v>
      </c>
      <c r="AU98" s="50">
        <v>5333913.9000000004</v>
      </c>
      <c r="AV98" s="50">
        <f t="shared" si="111"/>
        <v>89609753.520000011</v>
      </c>
      <c r="AW98" s="50">
        <f t="shared" si="100"/>
        <v>100362923.94240002</v>
      </c>
      <c r="AX98" s="53">
        <f t="shared" si="101"/>
        <v>75.83</v>
      </c>
      <c r="AY98" s="50">
        <v>0</v>
      </c>
      <c r="AZ98" s="50">
        <v>0</v>
      </c>
      <c r="BA98" s="16" t="s">
        <v>446</v>
      </c>
      <c r="BB98" s="26"/>
      <c r="BC98" s="26"/>
      <c r="BD98" s="26"/>
      <c r="BE98" s="26"/>
      <c r="BF98" s="23" t="s">
        <v>452</v>
      </c>
      <c r="BG98" s="26"/>
      <c r="BH98" s="26"/>
      <c r="BI98" s="26"/>
      <c r="BJ98" s="26"/>
      <c r="BK98" s="26"/>
      <c r="BL98" s="26"/>
      <c r="BM98" s="14" t="s">
        <v>73</v>
      </c>
    </row>
    <row r="99" spans="1:66" ht="12.75" customHeight="1" x14ac:dyDescent="0.2">
      <c r="A99" s="14" t="s">
        <v>301</v>
      </c>
      <c r="B99" s="14" t="s">
        <v>441</v>
      </c>
      <c r="C99" s="14" t="s">
        <v>442</v>
      </c>
      <c r="D99" s="96" t="s">
        <v>18</v>
      </c>
      <c r="E99" s="69"/>
      <c r="F99" s="14"/>
      <c r="G99" s="26" t="s">
        <v>443</v>
      </c>
      <c r="H99" s="87">
        <v>210022792</v>
      </c>
      <c r="I99" s="26" t="s">
        <v>58</v>
      </c>
      <c r="J99" s="26" t="s">
        <v>59</v>
      </c>
      <c r="K99" s="26" t="s">
        <v>25</v>
      </c>
      <c r="L99" s="26"/>
      <c r="M99" s="26" t="s">
        <v>60</v>
      </c>
      <c r="N99" s="14" t="s">
        <v>210</v>
      </c>
      <c r="O99" s="14" t="s">
        <v>242</v>
      </c>
      <c r="P99" s="54" t="s">
        <v>444</v>
      </c>
      <c r="Q99" s="16" t="s">
        <v>264</v>
      </c>
      <c r="R99" s="26" t="s">
        <v>234</v>
      </c>
      <c r="S99" s="14" t="s">
        <v>232</v>
      </c>
      <c r="T99" s="26" t="s">
        <v>283</v>
      </c>
      <c r="U99" s="26" t="s">
        <v>11</v>
      </c>
      <c r="V99" s="14"/>
      <c r="W99" s="16" t="s">
        <v>445</v>
      </c>
      <c r="X99" s="14" t="s">
        <v>284</v>
      </c>
      <c r="Y99" s="91">
        <v>30</v>
      </c>
      <c r="Z99" s="91" t="s">
        <v>243</v>
      </c>
      <c r="AA99" s="91">
        <v>10</v>
      </c>
      <c r="AB99" s="26" t="s">
        <v>238</v>
      </c>
      <c r="AC99" s="15" t="s">
        <v>236</v>
      </c>
      <c r="AD99" s="53">
        <v>33.790000000000006</v>
      </c>
      <c r="AE99" s="50">
        <v>1822800</v>
      </c>
      <c r="AF99" s="50">
        <f t="shared" ref="AF99:AF118" si="147">AE99*AD99</f>
        <v>61592412.000000015</v>
      </c>
      <c r="AG99" s="50">
        <f t="shared" ref="AG99:AG131" si="148">AF99*1.12</f>
        <v>68983501.440000027</v>
      </c>
      <c r="AH99" s="53">
        <v>71.522999999999996</v>
      </c>
      <c r="AI99" s="50">
        <v>1822800</v>
      </c>
      <c r="AJ99" s="50">
        <f t="shared" si="131"/>
        <v>130372124.39999999</v>
      </c>
      <c r="AK99" s="50">
        <f t="shared" si="115"/>
        <v>146016779.32800001</v>
      </c>
      <c r="AL99" s="53">
        <v>71.522999999999996</v>
      </c>
      <c r="AM99" s="50">
        <v>1822800</v>
      </c>
      <c r="AN99" s="50">
        <f t="shared" ref="AN99:AN118" si="149">AM99*AL99</f>
        <v>130372124.39999999</v>
      </c>
      <c r="AO99" s="50">
        <f t="shared" ref="AO99:AO121" si="150">AN99*1.12</f>
        <v>146016779.32800001</v>
      </c>
      <c r="AP99" s="53">
        <v>71.522999999999996</v>
      </c>
      <c r="AQ99" s="50">
        <v>1822800</v>
      </c>
      <c r="AR99" s="50">
        <f t="shared" si="110"/>
        <v>130372124.39999999</v>
      </c>
      <c r="AS99" s="50">
        <f t="shared" si="98"/>
        <v>146016779.32800001</v>
      </c>
      <c r="AT99" s="53">
        <v>71.522999999999996</v>
      </c>
      <c r="AU99" s="50">
        <v>1822800</v>
      </c>
      <c r="AV99" s="50">
        <f t="shared" si="111"/>
        <v>130372124.39999999</v>
      </c>
      <c r="AW99" s="50">
        <f t="shared" si="100"/>
        <v>146016779.32800001</v>
      </c>
      <c r="AX99" s="53">
        <f t="shared" si="101"/>
        <v>319.88200000000001</v>
      </c>
      <c r="AY99" s="50">
        <v>0</v>
      </c>
      <c r="AZ99" s="50">
        <v>0</v>
      </c>
      <c r="BA99" s="16" t="s">
        <v>446</v>
      </c>
      <c r="BB99" s="26"/>
      <c r="BC99" s="26"/>
      <c r="BD99" s="26"/>
      <c r="BE99" s="26"/>
      <c r="BF99" s="23" t="s">
        <v>453</v>
      </c>
      <c r="BG99" s="26"/>
      <c r="BH99" s="26"/>
      <c r="BI99" s="26"/>
      <c r="BJ99" s="26"/>
      <c r="BK99" s="26"/>
      <c r="BL99" s="26"/>
      <c r="BM99" s="14" t="s">
        <v>73</v>
      </c>
    </row>
    <row r="100" spans="1:66" s="17" customFormat="1" ht="12.75" customHeight="1" x14ac:dyDescent="0.2">
      <c r="A100" s="69" t="s">
        <v>301</v>
      </c>
      <c r="B100" s="16" t="s">
        <v>441</v>
      </c>
      <c r="C100" s="16" t="s">
        <v>442</v>
      </c>
      <c r="D100" s="94" t="s">
        <v>19</v>
      </c>
      <c r="E100" s="23"/>
      <c r="F100" s="16"/>
      <c r="G100" s="69" t="s">
        <v>443</v>
      </c>
      <c r="H100" s="54">
        <v>210022792</v>
      </c>
      <c r="I100" s="23" t="s">
        <v>58</v>
      </c>
      <c r="J100" s="69" t="s">
        <v>59</v>
      </c>
      <c r="K100" s="23" t="s">
        <v>25</v>
      </c>
      <c r="L100" s="23"/>
      <c r="M100" s="23" t="s">
        <v>60</v>
      </c>
      <c r="N100" s="16" t="s">
        <v>210</v>
      </c>
      <c r="O100" s="16" t="s">
        <v>242</v>
      </c>
      <c r="P100" s="88" t="s">
        <v>444</v>
      </c>
      <c r="Q100" s="16" t="s">
        <v>519</v>
      </c>
      <c r="R100" s="23" t="s">
        <v>234</v>
      </c>
      <c r="S100" s="16" t="s">
        <v>232</v>
      </c>
      <c r="T100" s="69" t="s">
        <v>283</v>
      </c>
      <c r="U100" s="23" t="s">
        <v>11</v>
      </c>
      <c r="V100" s="16"/>
      <c r="W100" s="16" t="s">
        <v>445</v>
      </c>
      <c r="X100" s="16" t="s">
        <v>284</v>
      </c>
      <c r="Y100" s="95">
        <v>30</v>
      </c>
      <c r="Z100" s="95" t="s">
        <v>243</v>
      </c>
      <c r="AA100" s="95">
        <v>10</v>
      </c>
      <c r="AB100" s="69" t="s">
        <v>238</v>
      </c>
      <c r="AC100" s="15" t="s">
        <v>236</v>
      </c>
      <c r="AD100" s="75">
        <v>26.808</v>
      </c>
      <c r="AE100" s="52">
        <v>1822800</v>
      </c>
      <c r="AF100" s="52">
        <f t="shared" ref="AF100" si="151">AD100*AE100</f>
        <v>48865622.399999999</v>
      </c>
      <c r="AG100" s="52">
        <f t="shared" si="148"/>
        <v>54729497.088000007</v>
      </c>
      <c r="AH100" s="75">
        <v>51.48</v>
      </c>
      <c r="AI100" s="52">
        <v>1822800</v>
      </c>
      <c r="AJ100" s="52">
        <f t="shared" ref="AJ100" si="152">AH100*AI100</f>
        <v>93837744</v>
      </c>
      <c r="AK100" s="52">
        <f t="shared" si="115"/>
        <v>105098273.28000002</v>
      </c>
      <c r="AL100" s="75">
        <v>51.48</v>
      </c>
      <c r="AM100" s="52">
        <v>1822800</v>
      </c>
      <c r="AN100" s="52">
        <f t="shared" ref="AN100" si="153">AL100*AM100</f>
        <v>93837744</v>
      </c>
      <c r="AO100" s="52">
        <f t="shared" si="150"/>
        <v>105098273.28000002</v>
      </c>
      <c r="AP100" s="75">
        <v>51.48</v>
      </c>
      <c r="AQ100" s="52">
        <v>1822800</v>
      </c>
      <c r="AR100" s="52">
        <f t="shared" ref="AR100" si="154">AP100*AQ100</f>
        <v>93837744</v>
      </c>
      <c r="AS100" s="52">
        <f t="shared" si="98"/>
        <v>105098273.28000002</v>
      </c>
      <c r="AT100" s="75">
        <v>51.48</v>
      </c>
      <c r="AU100" s="52">
        <v>1822800</v>
      </c>
      <c r="AV100" s="52">
        <f t="shared" ref="AV100" si="155">AT100*AU100</f>
        <v>93837744</v>
      </c>
      <c r="AW100" s="52">
        <f t="shared" si="100"/>
        <v>105098273.28000002</v>
      </c>
      <c r="AX100" s="75">
        <f t="shared" ref="AX100" si="156">AD100+AH100+AL100+AP100+AT100</f>
        <v>232.72799999999998</v>
      </c>
      <c r="AY100" s="50">
        <v>0</v>
      </c>
      <c r="AZ100" s="50">
        <f>AY100*1.12</f>
        <v>0</v>
      </c>
      <c r="BA100" s="16" t="s">
        <v>446</v>
      </c>
      <c r="BB100" s="23"/>
      <c r="BC100" s="23"/>
      <c r="BD100" s="23"/>
      <c r="BE100" s="23"/>
      <c r="BF100" s="69" t="s">
        <v>453</v>
      </c>
      <c r="BG100" s="23"/>
      <c r="BH100" s="23"/>
      <c r="BI100" s="23"/>
      <c r="BJ100" s="23"/>
      <c r="BK100" s="23"/>
      <c r="BL100" s="23"/>
      <c r="BM100" s="16" t="s">
        <v>600</v>
      </c>
    </row>
    <row r="101" spans="1:66" s="6" customFormat="1" ht="12.75" customHeight="1" x14ac:dyDescent="0.2">
      <c r="A101" s="69" t="s">
        <v>301</v>
      </c>
      <c r="B101" s="13" t="s">
        <v>441</v>
      </c>
      <c r="C101" s="13" t="s">
        <v>442</v>
      </c>
      <c r="D101" s="96" t="s">
        <v>20</v>
      </c>
      <c r="E101" s="13"/>
      <c r="F101" s="13"/>
      <c r="G101" s="69" t="s">
        <v>443</v>
      </c>
      <c r="H101" s="88">
        <v>210022792</v>
      </c>
      <c r="I101" s="69" t="s">
        <v>58</v>
      </c>
      <c r="J101" s="69" t="s">
        <v>59</v>
      </c>
      <c r="K101" s="69" t="s">
        <v>9</v>
      </c>
      <c r="L101" s="69" t="s">
        <v>634</v>
      </c>
      <c r="M101" s="69" t="s">
        <v>60</v>
      </c>
      <c r="N101" s="13" t="s">
        <v>210</v>
      </c>
      <c r="O101" s="13" t="s">
        <v>242</v>
      </c>
      <c r="P101" s="88" t="s">
        <v>444</v>
      </c>
      <c r="Q101" s="13" t="s">
        <v>519</v>
      </c>
      <c r="R101" s="69" t="s">
        <v>234</v>
      </c>
      <c r="S101" s="13" t="s">
        <v>232</v>
      </c>
      <c r="T101" s="69" t="s">
        <v>283</v>
      </c>
      <c r="U101" s="69" t="s">
        <v>11</v>
      </c>
      <c r="V101" s="13"/>
      <c r="W101" s="13" t="s">
        <v>445</v>
      </c>
      <c r="X101" s="13" t="s">
        <v>284</v>
      </c>
      <c r="Y101" s="91">
        <v>30</v>
      </c>
      <c r="Z101" s="91" t="s">
        <v>243</v>
      </c>
      <c r="AA101" s="91">
        <v>10</v>
      </c>
      <c r="AB101" s="69" t="s">
        <v>238</v>
      </c>
      <c r="AC101" s="64" t="s">
        <v>236</v>
      </c>
      <c r="AD101" s="75">
        <v>26.808</v>
      </c>
      <c r="AE101" s="52">
        <v>1822800</v>
      </c>
      <c r="AF101" s="52">
        <v>48865622.399999999</v>
      </c>
      <c r="AG101" s="52">
        <v>54729497.088000007</v>
      </c>
      <c r="AH101" s="75">
        <v>51.48</v>
      </c>
      <c r="AI101" s="52">
        <v>1822800</v>
      </c>
      <c r="AJ101" s="52">
        <v>93837744</v>
      </c>
      <c r="AK101" s="52">
        <v>105098273.28000002</v>
      </c>
      <c r="AL101" s="75">
        <v>51.48</v>
      </c>
      <c r="AM101" s="52">
        <v>1822800</v>
      </c>
      <c r="AN101" s="52">
        <v>93837744</v>
      </c>
      <c r="AO101" s="52">
        <v>105098273.28000002</v>
      </c>
      <c r="AP101" s="75">
        <v>51.48</v>
      </c>
      <c r="AQ101" s="52">
        <v>1822800</v>
      </c>
      <c r="AR101" s="52">
        <v>93837744</v>
      </c>
      <c r="AS101" s="52">
        <v>105098273.28000002</v>
      </c>
      <c r="AT101" s="75">
        <v>51.48</v>
      </c>
      <c r="AU101" s="52">
        <v>1822800</v>
      </c>
      <c r="AV101" s="52">
        <v>93837744</v>
      </c>
      <c r="AW101" s="52">
        <v>105098273.28000002</v>
      </c>
      <c r="AX101" s="75">
        <v>232.72799999999998</v>
      </c>
      <c r="AY101" s="50">
        <v>0</v>
      </c>
      <c r="AZ101" s="50">
        <v>0</v>
      </c>
      <c r="BA101" s="16" t="s">
        <v>446</v>
      </c>
      <c r="BB101" s="23"/>
      <c r="BC101" s="23"/>
      <c r="BD101" s="23"/>
      <c r="BE101" s="23"/>
      <c r="BF101" s="69" t="s">
        <v>453</v>
      </c>
      <c r="BG101" s="23"/>
      <c r="BH101" s="23"/>
      <c r="BI101" s="23"/>
      <c r="BJ101" s="23"/>
      <c r="BK101" s="23"/>
      <c r="BL101" s="23"/>
      <c r="BM101" s="26" t="s">
        <v>984</v>
      </c>
      <c r="BN101" s="44"/>
    </row>
    <row r="102" spans="1:66" ht="12.75" customHeight="1" x14ac:dyDescent="0.2">
      <c r="A102" s="14" t="s">
        <v>301</v>
      </c>
      <c r="B102" s="14" t="s">
        <v>441</v>
      </c>
      <c r="C102" s="14" t="s">
        <v>442</v>
      </c>
      <c r="D102" s="96" t="s">
        <v>24</v>
      </c>
      <c r="E102" s="69"/>
      <c r="F102" s="14"/>
      <c r="G102" s="26" t="s">
        <v>443</v>
      </c>
      <c r="H102" s="87">
        <v>210022792</v>
      </c>
      <c r="I102" s="26" t="s">
        <v>58</v>
      </c>
      <c r="J102" s="26" t="s">
        <v>59</v>
      </c>
      <c r="K102" s="26" t="s">
        <v>25</v>
      </c>
      <c r="L102" s="26"/>
      <c r="M102" s="26" t="s">
        <v>60</v>
      </c>
      <c r="N102" s="14" t="s">
        <v>210</v>
      </c>
      <c r="O102" s="14" t="s">
        <v>242</v>
      </c>
      <c r="P102" s="54" t="s">
        <v>444</v>
      </c>
      <c r="Q102" s="16" t="s">
        <v>264</v>
      </c>
      <c r="R102" s="26" t="s">
        <v>234</v>
      </c>
      <c r="S102" s="14" t="s">
        <v>232</v>
      </c>
      <c r="T102" s="26" t="s">
        <v>283</v>
      </c>
      <c r="U102" s="26" t="s">
        <v>11</v>
      </c>
      <c r="V102" s="14"/>
      <c r="W102" s="16" t="s">
        <v>445</v>
      </c>
      <c r="X102" s="14" t="s">
        <v>284</v>
      </c>
      <c r="Y102" s="91">
        <v>30</v>
      </c>
      <c r="Z102" s="91" t="s">
        <v>243</v>
      </c>
      <c r="AA102" s="91">
        <v>10</v>
      </c>
      <c r="AB102" s="26" t="s">
        <v>238</v>
      </c>
      <c r="AC102" s="15" t="s">
        <v>236</v>
      </c>
      <c r="AD102" s="53"/>
      <c r="AE102" s="50">
        <v>1822800</v>
      </c>
      <c r="AF102" s="50">
        <f t="shared" si="147"/>
        <v>0</v>
      </c>
      <c r="AG102" s="50">
        <f t="shared" si="148"/>
        <v>0</v>
      </c>
      <c r="AH102" s="53">
        <v>2.7559999999999998</v>
      </c>
      <c r="AI102" s="50">
        <v>1822800</v>
      </c>
      <c r="AJ102" s="50">
        <f t="shared" si="131"/>
        <v>5023636.8</v>
      </c>
      <c r="AK102" s="50">
        <f t="shared" si="115"/>
        <v>5626473.216</v>
      </c>
      <c r="AL102" s="53">
        <v>2.7559999999999998</v>
      </c>
      <c r="AM102" s="50">
        <v>1822800</v>
      </c>
      <c r="AN102" s="50">
        <f t="shared" si="149"/>
        <v>5023636.8</v>
      </c>
      <c r="AO102" s="50">
        <f t="shared" si="150"/>
        <v>5626473.216</v>
      </c>
      <c r="AP102" s="53">
        <v>2.7559999999999998</v>
      </c>
      <c r="AQ102" s="50">
        <v>1822800</v>
      </c>
      <c r="AR102" s="50">
        <f t="shared" si="110"/>
        <v>5023636.8</v>
      </c>
      <c r="AS102" s="50">
        <f t="shared" si="98"/>
        <v>5626473.216</v>
      </c>
      <c r="AT102" s="53">
        <v>2.7559999999999998</v>
      </c>
      <c r="AU102" s="50">
        <v>1822800</v>
      </c>
      <c r="AV102" s="50">
        <f t="shared" si="111"/>
        <v>5023636.8</v>
      </c>
      <c r="AW102" s="50">
        <f t="shared" si="100"/>
        <v>5626473.216</v>
      </c>
      <c r="AX102" s="53">
        <f t="shared" si="101"/>
        <v>11.023999999999999</v>
      </c>
      <c r="AY102" s="50">
        <v>0</v>
      </c>
      <c r="AZ102" s="50">
        <v>0</v>
      </c>
      <c r="BA102" s="16" t="s">
        <v>446</v>
      </c>
      <c r="BB102" s="26"/>
      <c r="BC102" s="26"/>
      <c r="BD102" s="26"/>
      <c r="BE102" s="26"/>
      <c r="BF102" s="23" t="s">
        <v>454</v>
      </c>
      <c r="BG102" s="26"/>
      <c r="BH102" s="26"/>
      <c r="BI102" s="26"/>
      <c r="BJ102" s="26"/>
      <c r="BK102" s="26"/>
      <c r="BL102" s="26"/>
      <c r="BM102" s="14" t="s">
        <v>73</v>
      </c>
    </row>
    <row r="103" spans="1:66" s="17" customFormat="1" ht="12.75" customHeight="1" x14ac:dyDescent="0.2">
      <c r="A103" s="69" t="s">
        <v>301</v>
      </c>
      <c r="B103" s="16" t="s">
        <v>441</v>
      </c>
      <c r="C103" s="16" t="s">
        <v>442</v>
      </c>
      <c r="D103" s="94" t="s">
        <v>601</v>
      </c>
      <c r="E103" s="23"/>
      <c r="F103" s="16"/>
      <c r="G103" s="69" t="s">
        <v>443</v>
      </c>
      <c r="H103" s="54">
        <v>210022792</v>
      </c>
      <c r="I103" s="23" t="s">
        <v>58</v>
      </c>
      <c r="J103" s="69" t="s">
        <v>59</v>
      </c>
      <c r="K103" s="23" t="s">
        <v>25</v>
      </c>
      <c r="L103" s="23"/>
      <c r="M103" s="23" t="s">
        <v>60</v>
      </c>
      <c r="N103" s="16" t="s">
        <v>210</v>
      </c>
      <c r="O103" s="16" t="s">
        <v>242</v>
      </c>
      <c r="P103" s="88" t="s">
        <v>444</v>
      </c>
      <c r="Q103" s="16" t="s">
        <v>519</v>
      </c>
      <c r="R103" s="23" t="s">
        <v>234</v>
      </c>
      <c r="S103" s="16" t="s">
        <v>232</v>
      </c>
      <c r="T103" s="69" t="s">
        <v>283</v>
      </c>
      <c r="U103" s="23" t="s">
        <v>11</v>
      </c>
      <c r="V103" s="16"/>
      <c r="W103" s="16" t="s">
        <v>445</v>
      </c>
      <c r="X103" s="16" t="s">
        <v>284</v>
      </c>
      <c r="Y103" s="95">
        <v>30</v>
      </c>
      <c r="Z103" s="95" t="s">
        <v>243</v>
      </c>
      <c r="AA103" s="95">
        <v>10</v>
      </c>
      <c r="AB103" s="69" t="s">
        <v>238</v>
      </c>
      <c r="AC103" s="15" t="s">
        <v>236</v>
      </c>
      <c r="AD103" s="75">
        <v>2</v>
      </c>
      <c r="AE103" s="52">
        <v>1822800</v>
      </c>
      <c r="AF103" s="52">
        <f t="shared" ref="AF103" si="157">AD103*AE103</f>
        <v>3645600</v>
      </c>
      <c r="AG103" s="52">
        <f t="shared" si="148"/>
        <v>4083072.0000000005</v>
      </c>
      <c r="AH103" s="75">
        <v>2.7559999999999998</v>
      </c>
      <c r="AI103" s="52">
        <v>1822800</v>
      </c>
      <c r="AJ103" s="52">
        <f t="shared" ref="AJ103" si="158">AH103*AI103</f>
        <v>5023636.8</v>
      </c>
      <c r="AK103" s="52">
        <f t="shared" si="115"/>
        <v>5626473.216</v>
      </c>
      <c r="AL103" s="75">
        <v>2.7559999999999998</v>
      </c>
      <c r="AM103" s="52">
        <v>1822800</v>
      </c>
      <c r="AN103" s="52">
        <f t="shared" ref="AN103" si="159">AL103*AM103</f>
        <v>5023636.8</v>
      </c>
      <c r="AO103" s="52">
        <f t="shared" si="150"/>
        <v>5626473.216</v>
      </c>
      <c r="AP103" s="75">
        <v>2.7559999999999998</v>
      </c>
      <c r="AQ103" s="52">
        <v>1822800</v>
      </c>
      <c r="AR103" s="52">
        <f t="shared" ref="AR103" si="160">AP103*AQ103</f>
        <v>5023636.8</v>
      </c>
      <c r="AS103" s="52">
        <f t="shared" si="98"/>
        <v>5626473.216</v>
      </c>
      <c r="AT103" s="75">
        <v>2.7559999999999998</v>
      </c>
      <c r="AU103" s="52">
        <v>1822800</v>
      </c>
      <c r="AV103" s="52">
        <f t="shared" ref="AV103" si="161">AT103*AU103</f>
        <v>5023636.8</v>
      </c>
      <c r="AW103" s="52">
        <f t="shared" si="100"/>
        <v>5626473.216</v>
      </c>
      <c r="AX103" s="75">
        <f t="shared" ref="AX103" si="162">AD103+AH103+AL103+AP103+AT103</f>
        <v>13.024000000000001</v>
      </c>
      <c r="AY103" s="50">
        <v>0</v>
      </c>
      <c r="AZ103" s="50">
        <f>AY103*1.12</f>
        <v>0</v>
      </c>
      <c r="BA103" s="16" t="s">
        <v>446</v>
      </c>
      <c r="BB103" s="23"/>
      <c r="BC103" s="23"/>
      <c r="BD103" s="23"/>
      <c r="BE103" s="23"/>
      <c r="BF103" s="69" t="s">
        <v>454</v>
      </c>
      <c r="BG103" s="23"/>
      <c r="BH103" s="23"/>
      <c r="BI103" s="23"/>
      <c r="BJ103" s="23"/>
      <c r="BK103" s="23"/>
      <c r="BL103" s="23"/>
      <c r="BM103" s="16" t="s">
        <v>600</v>
      </c>
    </row>
    <row r="104" spans="1:66" s="6" customFormat="1" ht="12.75" customHeight="1" x14ac:dyDescent="0.2">
      <c r="A104" s="69" t="s">
        <v>301</v>
      </c>
      <c r="B104" s="13" t="s">
        <v>441</v>
      </c>
      <c r="C104" s="13" t="s">
        <v>442</v>
      </c>
      <c r="D104" s="96" t="s">
        <v>637</v>
      </c>
      <c r="E104" s="69"/>
      <c r="F104" s="13"/>
      <c r="G104" s="69" t="s">
        <v>443</v>
      </c>
      <c r="H104" s="88">
        <v>210022792</v>
      </c>
      <c r="I104" s="69" t="s">
        <v>58</v>
      </c>
      <c r="J104" s="69" t="s">
        <v>59</v>
      </c>
      <c r="K104" s="69" t="s">
        <v>9</v>
      </c>
      <c r="L104" s="69" t="s">
        <v>634</v>
      </c>
      <c r="M104" s="69" t="s">
        <v>60</v>
      </c>
      <c r="N104" s="13" t="s">
        <v>210</v>
      </c>
      <c r="O104" s="13" t="s">
        <v>242</v>
      </c>
      <c r="P104" s="88" t="s">
        <v>444</v>
      </c>
      <c r="Q104" s="13" t="s">
        <v>519</v>
      </c>
      <c r="R104" s="69" t="s">
        <v>234</v>
      </c>
      <c r="S104" s="13" t="s">
        <v>232</v>
      </c>
      <c r="T104" s="69" t="s">
        <v>283</v>
      </c>
      <c r="U104" s="69" t="s">
        <v>11</v>
      </c>
      <c r="V104" s="13"/>
      <c r="W104" s="13" t="s">
        <v>445</v>
      </c>
      <c r="X104" s="13" t="s">
        <v>284</v>
      </c>
      <c r="Y104" s="91">
        <v>30</v>
      </c>
      <c r="Z104" s="91" t="s">
        <v>243</v>
      </c>
      <c r="AA104" s="91">
        <v>10</v>
      </c>
      <c r="AB104" s="69" t="s">
        <v>238</v>
      </c>
      <c r="AC104" s="64" t="s">
        <v>236</v>
      </c>
      <c r="AD104" s="75">
        <v>2</v>
      </c>
      <c r="AE104" s="52">
        <v>1822800</v>
      </c>
      <c r="AF104" s="52">
        <v>3645600</v>
      </c>
      <c r="AG104" s="52">
        <v>4083072.0000000005</v>
      </c>
      <c r="AH104" s="75">
        <v>2.7559999999999998</v>
      </c>
      <c r="AI104" s="52">
        <v>1822800</v>
      </c>
      <c r="AJ104" s="52">
        <v>5023636.8</v>
      </c>
      <c r="AK104" s="52">
        <v>5626473.216</v>
      </c>
      <c r="AL104" s="75">
        <v>2.7559999999999998</v>
      </c>
      <c r="AM104" s="52">
        <v>1822800</v>
      </c>
      <c r="AN104" s="52">
        <v>5023636.8</v>
      </c>
      <c r="AO104" s="52">
        <v>5626473.216</v>
      </c>
      <c r="AP104" s="75">
        <v>2.7559999999999998</v>
      </c>
      <c r="AQ104" s="52">
        <v>1822800</v>
      </c>
      <c r="AR104" s="52">
        <v>5023636.8</v>
      </c>
      <c r="AS104" s="52">
        <v>5626473.216</v>
      </c>
      <c r="AT104" s="75">
        <v>2.7559999999999998</v>
      </c>
      <c r="AU104" s="52">
        <v>1822800</v>
      </c>
      <c r="AV104" s="52">
        <v>5023636.8</v>
      </c>
      <c r="AW104" s="52">
        <v>5626473.216</v>
      </c>
      <c r="AX104" s="75">
        <v>13.024000000000001</v>
      </c>
      <c r="AY104" s="50">
        <v>0</v>
      </c>
      <c r="AZ104" s="50">
        <v>0</v>
      </c>
      <c r="BA104" s="16" t="s">
        <v>446</v>
      </c>
      <c r="BB104" s="23"/>
      <c r="BC104" s="23"/>
      <c r="BD104" s="23"/>
      <c r="BE104" s="23"/>
      <c r="BF104" s="69" t="s">
        <v>454</v>
      </c>
      <c r="BG104" s="23"/>
      <c r="BH104" s="23"/>
      <c r="BI104" s="23"/>
      <c r="BJ104" s="23"/>
      <c r="BK104" s="23"/>
      <c r="BL104" s="23"/>
      <c r="BM104" s="26" t="s">
        <v>984</v>
      </c>
      <c r="BN104" s="44"/>
    </row>
    <row r="105" spans="1:66" ht="12.75" customHeight="1" x14ac:dyDescent="0.2">
      <c r="A105" s="14" t="s">
        <v>301</v>
      </c>
      <c r="B105" s="14" t="s">
        <v>441</v>
      </c>
      <c r="C105" s="14" t="s">
        <v>442</v>
      </c>
      <c r="D105" s="96" t="s">
        <v>17</v>
      </c>
      <c r="E105" s="69"/>
      <c r="F105" s="14"/>
      <c r="G105" s="26" t="s">
        <v>443</v>
      </c>
      <c r="H105" s="87">
        <v>210022792</v>
      </c>
      <c r="I105" s="26" t="s">
        <v>58</v>
      </c>
      <c r="J105" s="26" t="s">
        <v>59</v>
      </c>
      <c r="K105" s="26" t="s">
        <v>25</v>
      </c>
      <c r="L105" s="26"/>
      <c r="M105" s="26" t="s">
        <v>60</v>
      </c>
      <c r="N105" s="14" t="s">
        <v>210</v>
      </c>
      <c r="O105" s="14" t="s">
        <v>242</v>
      </c>
      <c r="P105" s="54" t="s">
        <v>444</v>
      </c>
      <c r="Q105" s="16" t="s">
        <v>264</v>
      </c>
      <c r="R105" s="26" t="s">
        <v>234</v>
      </c>
      <c r="S105" s="14" t="s">
        <v>232</v>
      </c>
      <c r="T105" s="26" t="s">
        <v>283</v>
      </c>
      <c r="U105" s="26" t="s">
        <v>11</v>
      </c>
      <c r="V105" s="14"/>
      <c r="W105" s="16" t="s">
        <v>445</v>
      </c>
      <c r="X105" s="14" t="s">
        <v>284</v>
      </c>
      <c r="Y105" s="91">
        <v>30</v>
      </c>
      <c r="Z105" s="91" t="s">
        <v>243</v>
      </c>
      <c r="AA105" s="91">
        <v>10</v>
      </c>
      <c r="AB105" s="26" t="s">
        <v>238</v>
      </c>
      <c r="AC105" s="15" t="s">
        <v>236</v>
      </c>
      <c r="AD105" s="53">
        <v>18</v>
      </c>
      <c r="AE105" s="50">
        <v>1822800</v>
      </c>
      <c r="AF105" s="50">
        <f t="shared" si="147"/>
        <v>32810400</v>
      </c>
      <c r="AG105" s="50">
        <f t="shared" si="148"/>
        <v>36747648</v>
      </c>
      <c r="AH105" s="53">
        <v>36.523000000000003</v>
      </c>
      <c r="AI105" s="50">
        <v>1822800</v>
      </c>
      <c r="AJ105" s="50">
        <f t="shared" si="131"/>
        <v>66574124.400000006</v>
      </c>
      <c r="AK105" s="50">
        <f t="shared" si="115"/>
        <v>74563019.328000009</v>
      </c>
      <c r="AL105" s="53">
        <v>36.523000000000003</v>
      </c>
      <c r="AM105" s="50">
        <v>1822800</v>
      </c>
      <c r="AN105" s="50">
        <f t="shared" si="149"/>
        <v>66574124.400000006</v>
      </c>
      <c r="AO105" s="50">
        <f t="shared" si="150"/>
        <v>74563019.328000009</v>
      </c>
      <c r="AP105" s="53">
        <v>36.523000000000003</v>
      </c>
      <c r="AQ105" s="50">
        <v>1822800</v>
      </c>
      <c r="AR105" s="50">
        <f t="shared" si="110"/>
        <v>66574124.400000006</v>
      </c>
      <c r="AS105" s="50">
        <f t="shared" si="98"/>
        <v>74563019.328000009</v>
      </c>
      <c r="AT105" s="53">
        <v>36.523000000000003</v>
      </c>
      <c r="AU105" s="50">
        <v>1822800</v>
      </c>
      <c r="AV105" s="50">
        <f t="shared" si="111"/>
        <v>66574124.400000006</v>
      </c>
      <c r="AW105" s="50">
        <f t="shared" si="100"/>
        <v>74563019.328000009</v>
      </c>
      <c r="AX105" s="53">
        <f t="shared" si="101"/>
        <v>164.09200000000001</v>
      </c>
      <c r="AY105" s="50">
        <v>0</v>
      </c>
      <c r="AZ105" s="50">
        <v>0</v>
      </c>
      <c r="BA105" s="16" t="s">
        <v>446</v>
      </c>
      <c r="BB105" s="26"/>
      <c r="BC105" s="26"/>
      <c r="BD105" s="26"/>
      <c r="BE105" s="26"/>
      <c r="BF105" s="23" t="s">
        <v>455</v>
      </c>
      <c r="BG105" s="26"/>
      <c r="BH105" s="26"/>
      <c r="BI105" s="26"/>
      <c r="BJ105" s="26"/>
      <c r="BK105" s="26"/>
      <c r="BL105" s="26"/>
      <c r="BM105" s="14" t="s">
        <v>73</v>
      </c>
    </row>
    <row r="106" spans="1:66" s="17" customFormat="1" ht="12.75" customHeight="1" x14ac:dyDescent="0.2">
      <c r="A106" s="69" t="s">
        <v>301</v>
      </c>
      <c r="B106" s="16" t="s">
        <v>441</v>
      </c>
      <c r="C106" s="16" t="s">
        <v>442</v>
      </c>
      <c r="D106" s="94" t="s">
        <v>602</v>
      </c>
      <c r="E106" s="23"/>
      <c r="F106" s="16"/>
      <c r="G106" s="69" t="s">
        <v>443</v>
      </c>
      <c r="H106" s="54">
        <v>210022792</v>
      </c>
      <c r="I106" s="23" t="s">
        <v>58</v>
      </c>
      <c r="J106" s="69" t="s">
        <v>59</v>
      </c>
      <c r="K106" s="23" t="s">
        <v>25</v>
      </c>
      <c r="L106" s="23"/>
      <c r="M106" s="23" t="s">
        <v>60</v>
      </c>
      <c r="N106" s="16" t="s">
        <v>210</v>
      </c>
      <c r="O106" s="16" t="s">
        <v>242</v>
      </c>
      <c r="P106" s="88" t="s">
        <v>444</v>
      </c>
      <c r="Q106" s="16" t="s">
        <v>519</v>
      </c>
      <c r="R106" s="23" t="s">
        <v>234</v>
      </c>
      <c r="S106" s="16" t="s">
        <v>232</v>
      </c>
      <c r="T106" s="69" t="s">
        <v>283</v>
      </c>
      <c r="U106" s="23" t="s">
        <v>11</v>
      </c>
      <c r="V106" s="16"/>
      <c r="W106" s="16" t="s">
        <v>445</v>
      </c>
      <c r="X106" s="16" t="s">
        <v>284</v>
      </c>
      <c r="Y106" s="95">
        <v>30</v>
      </c>
      <c r="Z106" s="95" t="s">
        <v>243</v>
      </c>
      <c r="AA106" s="95">
        <v>10</v>
      </c>
      <c r="AB106" s="69" t="s">
        <v>238</v>
      </c>
      <c r="AC106" s="15" t="s">
        <v>236</v>
      </c>
      <c r="AD106" s="75">
        <v>13.054</v>
      </c>
      <c r="AE106" s="52">
        <v>1822800</v>
      </c>
      <c r="AF106" s="52">
        <f t="shared" ref="AF106:AF108" si="163">AD106*AE106</f>
        <v>23794831.199999999</v>
      </c>
      <c r="AG106" s="52">
        <f t="shared" si="148"/>
        <v>26650210.944000002</v>
      </c>
      <c r="AH106" s="75">
        <v>36.523000000000003</v>
      </c>
      <c r="AI106" s="52">
        <v>1822800</v>
      </c>
      <c r="AJ106" s="52">
        <f t="shared" ref="AJ106:AJ108" si="164">AH106*AI106</f>
        <v>66574124.400000006</v>
      </c>
      <c r="AK106" s="52">
        <f t="shared" si="115"/>
        <v>74563019.328000009</v>
      </c>
      <c r="AL106" s="75">
        <v>36.523000000000003</v>
      </c>
      <c r="AM106" s="52">
        <v>1822800</v>
      </c>
      <c r="AN106" s="52">
        <f t="shared" ref="AN106:AN108" si="165">AL106*AM106</f>
        <v>66574124.400000006</v>
      </c>
      <c r="AO106" s="52">
        <f t="shared" si="150"/>
        <v>74563019.328000009</v>
      </c>
      <c r="AP106" s="75">
        <v>36.523000000000003</v>
      </c>
      <c r="AQ106" s="52">
        <v>1822800</v>
      </c>
      <c r="AR106" s="52">
        <f t="shared" ref="AR106:AR107" si="166">AP106*AQ106</f>
        <v>66574124.400000006</v>
      </c>
      <c r="AS106" s="52">
        <f t="shared" si="98"/>
        <v>74563019.328000009</v>
      </c>
      <c r="AT106" s="75">
        <v>36.523000000000003</v>
      </c>
      <c r="AU106" s="52">
        <v>1822800</v>
      </c>
      <c r="AV106" s="52">
        <f t="shared" ref="AV106:AV107" si="167">AT106*AU106</f>
        <v>66574124.400000006</v>
      </c>
      <c r="AW106" s="52">
        <f t="shared" si="100"/>
        <v>74563019.328000009</v>
      </c>
      <c r="AX106" s="75">
        <f t="shared" ref="AX106:AX107" si="168">AD106+AH106+AL106+AP106+AT106</f>
        <v>159.14600000000002</v>
      </c>
      <c r="AY106" s="50">
        <v>0</v>
      </c>
      <c r="AZ106" s="50">
        <f>AY106*1.12</f>
        <v>0</v>
      </c>
      <c r="BA106" s="16" t="s">
        <v>446</v>
      </c>
      <c r="BB106" s="23"/>
      <c r="BC106" s="23"/>
      <c r="BD106" s="23"/>
      <c r="BE106" s="23"/>
      <c r="BF106" s="69" t="s">
        <v>603</v>
      </c>
      <c r="BG106" s="23"/>
      <c r="BH106" s="23"/>
      <c r="BI106" s="23"/>
      <c r="BJ106" s="23"/>
      <c r="BK106" s="23"/>
      <c r="BL106" s="23"/>
      <c r="BM106" s="16" t="s">
        <v>604</v>
      </c>
    </row>
    <row r="107" spans="1:66" s="17" customFormat="1" ht="12.75" customHeight="1" x14ac:dyDescent="0.2">
      <c r="A107" s="69" t="s">
        <v>301</v>
      </c>
      <c r="B107" s="16" t="s">
        <v>441</v>
      </c>
      <c r="C107" s="16" t="s">
        <v>442</v>
      </c>
      <c r="D107" s="94" t="s">
        <v>638</v>
      </c>
      <c r="E107" s="23"/>
      <c r="F107" s="16"/>
      <c r="G107" s="69" t="s">
        <v>443</v>
      </c>
      <c r="H107" s="54">
        <v>210022792</v>
      </c>
      <c r="I107" s="23" t="s">
        <v>58</v>
      </c>
      <c r="J107" s="69" t="s">
        <v>59</v>
      </c>
      <c r="K107" s="23" t="s">
        <v>9</v>
      </c>
      <c r="L107" s="23" t="s">
        <v>634</v>
      </c>
      <c r="M107" s="23" t="s">
        <v>60</v>
      </c>
      <c r="N107" s="16" t="s">
        <v>210</v>
      </c>
      <c r="O107" s="16" t="s">
        <v>242</v>
      </c>
      <c r="P107" s="88" t="s">
        <v>444</v>
      </c>
      <c r="Q107" s="16" t="s">
        <v>519</v>
      </c>
      <c r="R107" s="23" t="s">
        <v>234</v>
      </c>
      <c r="S107" s="16" t="s">
        <v>232</v>
      </c>
      <c r="T107" s="69" t="s">
        <v>283</v>
      </c>
      <c r="U107" s="23" t="s">
        <v>11</v>
      </c>
      <c r="V107" s="16"/>
      <c r="W107" s="16" t="s">
        <v>445</v>
      </c>
      <c r="X107" s="16" t="s">
        <v>284</v>
      </c>
      <c r="Y107" s="95">
        <v>30</v>
      </c>
      <c r="Z107" s="95" t="s">
        <v>243</v>
      </c>
      <c r="AA107" s="95">
        <v>10</v>
      </c>
      <c r="AB107" s="69" t="s">
        <v>238</v>
      </c>
      <c r="AC107" s="15" t="s">
        <v>236</v>
      </c>
      <c r="AD107" s="75">
        <v>13.054</v>
      </c>
      <c r="AE107" s="52">
        <v>1822800</v>
      </c>
      <c r="AF107" s="52">
        <f t="shared" si="163"/>
        <v>23794831.199999999</v>
      </c>
      <c r="AG107" s="52">
        <f t="shared" si="148"/>
        <v>26650210.944000002</v>
      </c>
      <c r="AH107" s="75">
        <v>36.523000000000003</v>
      </c>
      <c r="AI107" s="52">
        <v>1822800</v>
      </c>
      <c r="AJ107" s="52">
        <f t="shared" si="164"/>
        <v>66574124.400000006</v>
      </c>
      <c r="AK107" s="52">
        <f t="shared" si="115"/>
        <v>74563019.328000009</v>
      </c>
      <c r="AL107" s="75">
        <v>36.523000000000003</v>
      </c>
      <c r="AM107" s="52">
        <v>1822800</v>
      </c>
      <c r="AN107" s="52">
        <f t="shared" si="165"/>
        <v>66574124.400000006</v>
      </c>
      <c r="AO107" s="52">
        <f t="shared" si="150"/>
        <v>74563019.328000009</v>
      </c>
      <c r="AP107" s="75">
        <v>36.523000000000003</v>
      </c>
      <c r="AQ107" s="52">
        <v>1822800</v>
      </c>
      <c r="AR107" s="52">
        <f t="shared" si="166"/>
        <v>66574124.400000006</v>
      </c>
      <c r="AS107" s="52">
        <f t="shared" si="98"/>
        <v>74563019.328000009</v>
      </c>
      <c r="AT107" s="75">
        <v>36.523000000000003</v>
      </c>
      <c r="AU107" s="52">
        <v>1822800</v>
      </c>
      <c r="AV107" s="52">
        <f t="shared" si="167"/>
        <v>66574124.400000006</v>
      </c>
      <c r="AW107" s="52">
        <f t="shared" si="100"/>
        <v>74563019.328000009</v>
      </c>
      <c r="AX107" s="75">
        <f t="shared" si="168"/>
        <v>159.14600000000002</v>
      </c>
      <c r="AY107" s="50">
        <v>0</v>
      </c>
      <c r="AZ107" s="50">
        <v>0</v>
      </c>
      <c r="BA107" s="16" t="s">
        <v>446</v>
      </c>
      <c r="BB107" s="23"/>
      <c r="BC107" s="23"/>
      <c r="BD107" s="23"/>
      <c r="BE107" s="23"/>
      <c r="BF107" s="69" t="s">
        <v>603</v>
      </c>
      <c r="BG107" s="23"/>
      <c r="BH107" s="23"/>
      <c r="BI107" s="23"/>
      <c r="BJ107" s="23"/>
      <c r="BK107" s="23"/>
      <c r="BL107" s="23"/>
      <c r="BM107" s="16" t="s">
        <v>604</v>
      </c>
    </row>
    <row r="108" spans="1:66" s="6" customFormat="1" ht="12.75" customHeight="1" x14ac:dyDescent="0.2">
      <c r="A108" s="69" t="s">
        <v>301</v>
      </c>
      <c r="B108" s="13" t="s">
        <v>441</v>
      </c>
      <c r="C108" s="13" t="s">
        <v>442</v>
      </c>
      <c r="D108" s="96" t="s">
        <v>700</v>
      </c>
      <c r="E108" s="96"/>
      <c r="F108" s="13"/>
      <c r="G108" s="69" t="s">
        <v>443</v>
      </c>
      <c r="H108" s="88">
        <v>210022792</v>
      </c>
      <c r="I108" s="69" t="s">
        <v>58</v>
      </c>
      <c r="J108" s="69" t="s">
        <v>59</v>
      </c>
      <c r="K108" s="69" t="s">
        <v>9</v>
      </c>
      <c r="L108" s="69" t="s">
        <v>634</v>
      </c>
      <c r="M108" s="69" t="s">
        <v>60</v>
      </c>
      <c r="N108" s="13" t="s">
        <v>210</v>
      </c>
      <c r="O108" s="13" t="s">
        <v>242</v>
      </c>
      <c r="P108" s="88" t="s">
        <v>444</v>
      </c>
      <c r="Q108" s="14" t="s">
        <v>658</v>
      </c>
      <c r="R108" s="69" t="s">
        <v>234</v>
      </c>
      <c r="S108" s="13" t="s">
        <v>232</v>
      </c>
      <c r="T108" s="69" t="s">
        <v>283</v>
      </c>
      <c r="U108" s="69" t="s">
        <v>11</v>
      </c>
      <c r="V108" s="13"/>
      <c r="W108" s="13" t="s">
        <v>445</v>
      </c>
      <c r="X108" s="16" t="s">
        <v>251</v>
      </c>
      <c r="Y108" s="91">
        <v>30</v>
      </c>
      <c r="Z108" s="91" t="s">
        <v>243</v>
      </c>
      <c r="AA108" s="91">
        <v>10</v>
      </c>
      <c r="AB108" s="69" t="s">
        <v>238</v>
      </c>
      <c r="AC108" s="64" t="s">
        <v>236</v>
      </c>
      <c r="AD108" s="75">
        <v>13.054</v>
      </c>
      <c r="AE108" s="52">
        <v>1822800</v>
      </c>
      <c r="AF108" s="52">
        <f t="shared" si="163"/>
        <v>23794831.199999999</v>
      </c>
      <c r="AG108" s="52">
        <f t="shared" si="148"/>
        <v>26650210.944000002</v>
      </c>
      <c r="AH108" s="75">
        <v>36.523000000000003</v>
      </c>
      <c r="AI108" s="52">
        <v>1822800</v>
      </c>
      <c r="AJ108" s="52">
        <f t="shared" si="164"/>
        <v>66574124.400000006</v>
      </c>
      <c r="AK108" s="52">
        <f t="shared" si="115"/>
        <v>74563019.328000009</v>
      </c>
      <c r="AL108" s="75">
        <v>17.2</v>
      </c>
      <c r="AM108" s="52">
        <v>1822800</v>
      </c>
      <c r="AN108" s="52">
        <f t="shared" si="165"/>
        <v>31352160</v>
      </c>
      <c r="AO108" s="52">
        <f t="shared" si="150"/>
        <v>35114419.200000003</v>
      </c>
      <c r="AP108" s="75"/>
      <c r="AQ108" s="52"/>
      <c r="AR108" s="52"/>
      <c r="AS108" s="52"/>
      <c r="AT108" s="75"/>
      <c r="AU108" s="52"/>
      <c r="AV108" s="52"/>
      <c r="AW108" s="52"/>
      <c r="AX108" s="75">
        <f t="shared" ref="AX108" si="169">AD108+AH108+AL108</f>
        <v>66.777000000000001</v>
      </c>
      <c r="AY108" s="46">
        <f t="shared" ref="AY108:AZ108" si="170">AN108+AJ108+AF108</f>
        <v>121721115.60000001</v>
      </c>
      <c r="AZ108" s="46">
        <f t="shared" si="170"/>
        <v>136327649.472</v>
      </c>
      <c r="BA108" s="16" t="s">
        <v>446</v>
      </c>
      <c r="BB108" s="23"/>
      <c r="BC108" s="23"/>
      <c r="BD108" s="23"/>
      <c r="BE108" s="23"/>
      <c r="BF108" s="69" t="s">
        <v>603</v>
      </c>
      <c r="BG108" s="23"/>
      <c r="BH108" s="23"/>
      <c r="BI108" s="23"/>
      <c r="BJ108" s="23"/>
      <c r="BK108" s="23"/>
      <c r="BL108" s="23"/>
      <c r="BM108" s="16" t="s">
        <v>749</v>
      </c>
    </row>
    <row r="109" spans="1:66" ht="12.75" customHeight="1" x14ac:dyDescent="0.2">
      <c r="A109" s="14" t="s">
        <v>301</v>
      </c>
      <c r="B109" s="14" t="s">
        <v>441</v>
      </c>
      <c r="C109" s="14" t="s">
        <v>442</v>
      </c>
      <c r="D109" s="96" t="s">
        <v>23</v>
      </c>
      <c r="E109" s="69"/>
      <c r="F109" s="14"/>
      <c r="G109" s="26" t="s">
        <v>443</v>
      </c>
      <c r="H109" s="87">
        <v>210022792</v>
      </c>
      <c r="I109" s="26" t="s">
        <v>58</v>
      </c>
      <c r="J109" s="26" t="s">
        <v>59</v>
      </c>
      <c r="K109" s="26" t="s">
        <v>25</v>
      </c>
      <c r="L109" s="26"/>
      <c r="M109" s="26" t="s">
        <v>60</v>
      </c>
      <c r="N109" s="14" t="s">
        <v>210</v>
      </c>
      <c r="O109" s="14" t="s">
        <v>242</v>
      </c>
      <c r="P109" s="54" t="s">
        <v>444</v>
      </c>
      <c r="Q109" s="16" t="s">
        <v>264</v>
      </c>
      <c r="R109" s="26" t="s">
        <v>234</v>
      </c>
      <c r="S109" s="14" t="s">
        <v>232</v>
      </c>
      <c r="T109" s="26" t="s">
        <v>283</v>
      </c>
      <c r="U109" s="26" t="s">
        <v>11</v>
      </c>
      <c r="V109" s="14"/>
      <c r="W109" s="16" t="s">
        <v>445</v>
      </c>
      <c r="X109" s="14" t="s">
        <v>284</v>
      </c>
      <c r="Y109" s="91">
        <v>30</v>
      </c>
      <c r="Z109" s="91" t="s">
        <v>243</v>
      </c>
      <c r="AA109" s="91">
        <v>10</v>
      </c>
      <c r="AB109" s="26" t="s">
        <v>238</v>
      </c>
      <c r="AC109" s="15" t="s">
        <v>236</v>
      </c>
      <c r="AD109" s="53">
        <v>10</v>
      </c>
      <c r="AE109" s="50">
        <v>1822800</v>
      </c>
      <c r="AF109" s="50">
        <f t="shared" si="147"/>
        <v>18228000</v>
      </c>
      <c r="AG109" s="50">
        <f t="shared" si="148"/>
        <v>20415360.000000004</v>
      </c>
      <c r="AH109" s="53">
        <v>18.606000000000002</v>
      </c>
      <c r="AI109" s="50">
        <v>1822800</v>
      </c>
      <c r="AJ109" s="50">
        <f t="shared" si="131"/>
        <v>33915016.800000004</v>
      </c>
      <c r="AK109" s="50">
        <f t="shared" si="115"/>
        <v>37984818.816000007</v>
      </c>
      <c r="AL109" s="53">
        <v>18.606000000000002</v>
      </c>
      <c r="AM109" s="50">
        <v>1822800</v>
      </c>
      <c r="AN109" s="50">
        <f t="shared" si="149"/>
        <v>33915016.800000004</v>
      </c>
      <c r="AO109" s="50">
        <f t="shared" si="150"/>
        <v>37984818.816000007</v>
      </c>
      <c r="AP109" s="53">
        <v>18.606000000000002</v>
      </c>
      <c r="AQ109" s="50">
        <v>1822800</v>
      </c>
      <c r="AR109" s="50">
        <f t="shared" si="110"/>
        <v>33915016.800000004</v>
      </c>
      <c r="AS109" s="50">
        <f t="shared" si="98"/>
        <v>37984818.816000007</v>
      </c>
      <c r="AT109" s="53">
        <v>18.606000000000002</v>
      </c>
      <c r="AU109" s="50">
        <v>1822800</v>
      </c>
      <c r="AV109" s="50">
        <f t="shared" si="111"/>
        <v>33915016.800000004</v>
      </c>
      <c r="AW109" s="50">
        <f t="shared" si="100"/>
        <v>37984818.816000007</v>
      </c>
      <c r="AX109" s="53">
        <f t="shared" si="101"/>
        <v>84.424000000000007</v>
      </c>
      <c r="AY109" s="50">
        <v>0</v>
      </c>
      <c r="AZ109" s="50">
        <v>0</v>
      </c>
      <c r="BA109" s="16" t="s">
        <v>446</v>
      </c>
      <c r="BB109" s="26"/>
      <c r="BC109" s="26"/>
      <c r="BD109" s="26"/>
      <c r="BE109" s="26"/>
      <c r="BF109" s="23" t="s">
        <v>456</v>
      </c>
      <c r="BG109" s="26"/>
      <c r="BH109" s="26"/>
      <c r="BI109" s="26"/>
      <c r="BJ109" s="26"/>
      <c r="BK109" s="26"/>
      <c r="BL109" s="26"/>
      <c r="BM109" s="14" t="s">
        <v>73</v>
      </c>
    </row>
    <row r="110" spans="1:66" s="17" customFormat="1" ht="12.75" customHeight="1" x14ac:dyDescent="0.2">
      <c r="A110" s="69" t="s">
        <v>301</v>
      </c>
      <c r="B110" s="16" t="s">
        <v>441</v>
      </c>
      <c r="C110" s="16" t="s">
        <v>442</v>
      </c>
      <c r="D110" s="94" t="s">
        <v>605</v>
      </c>
      <c r="E110" s="23"/>
      <c r="F110" s="16"/>
      <c r="G110" s="69" t="s">
        <v>443</v>
      </c>
      <c r="H110" s="54">
        <v>210022792</v>
      </c>
      <c r="I110" s="23" t="s">
        <v>58</v>
      </c>
      <c r="J110" s="69" t="s">
        <v>59</v>
      </c>
      <c r="K110" s="23" t="s">
        <v>25</v>
      </c>
      <c r="L110" s="23"/>
      <c r="M110" s="23" t="s">
        <v>60</v>
      </c>
      <c r="N110" s="16" t="s">
        <v>210</v>
      </c>
      <c r="O110" s="16" t="s">
        <v>242</v>
      </c>
      <c r="P110" s="88" t="s">
        <v>444</v>
      </c>
      <c r="Q110" s="16" t="s">
        <v>519</v>
      </c>
      <c r="R110" s="23" t="s">
        <v>234</v>
      </c>
      <c r="S110" s="16" t="s">
        <v>232</v>
      </c>
      <c r="T110" s="69" t="s">
        <v>283</v>
      </c>
      <c r="U110" s="23" t="s">
        <v>11</v>
      </c>
      <c r="V110" s="16"/>
      <c r="W110" s="16" t="s">
        <v>445</v>
      </c>
      <c r="X110" s="16" t="s">
        <v>284</v>
      </c>
      <c r="Y110" s="95">
        <v>30</v>
      </c>
      <c r="Z110" s="95" t="s">
        <v>243</v>
      </c>
      <c r="AA110" s="95">
        <v>10</v>
      </c>
      <c r="AB110" s="69" t="s">
        <v>238</v>
      </c>
      <c r="AC110" s="15" t="s">
        <v>236</v>
      </c>
      <c r="AD110" s="75">
        <v>10</v>
      </c>
      <c r="AE110" s="52">
        <v>1822800</v>
      </c>
      <c r="AF110" s="52">
        <f t="shared" ref="AF110:AF112" si="171">AD110*AE110</f>
        <v>18228000</v>
      </c>
      <c r="AG110" s="52">
        <f t="shared" si="148"/>
        <v>20415360.000000004</v>
      </c>
      <c r="AH110" s="75">
        <v>18.606000000000002</v>
      </c>
      <c r="AI110" s="52">
        <v>1822800</v>
      </c>
      <c r="AJ110" s="52">
        <f t="shared" ref="AJ110:AJ112" si="172">AH110*AI110</f>
        <v>33915016.800000004</v>
      </c>
      <c r="AK110" s="52">
        <f t="shared" si="115"/>
        <v>37984818.816000007</v>
      </c>
      <c r="AL110" s="75">
        <v>18.606000000000002</v>
      </c>
      <c r="AM110" s="52">
        <v>1822800</v>
      </c>
      <c r="AN110" s="52">
        <f t="shared" ref="AN110:AN112" si="173">AL110*AM110</f>
        <v>33915016.800000004</v>
      </c>
      <c r="AO110" s="52">
        <f t="shared" si="150"/>
        <v>37984818.816000007</v>
      </c>
      <c r="AP110" s="75">
        <v>18.606000000000002</v>
      </c>
      <c r="AQ110" s="52">
        <v>1822800</v>
      </c>
      <c r="AR110" s="52">
        <f t="shared" ref="AR110:AR111" si="174">AP110*AQ110</f>
        <v>33915016.800000004</v>
      </c>
      <c r="AS110" s="52">
        <f t="shared" si="98"/>
        <v>37984818.816000007</v>
      </c>
      <c r="AT110" s="75">
        <v>18.606000000000002</v>
      </c>
      <c r="AU110" s="52">
        <v>1822800</v>
      </c>
      <c r="AV110" s="52">
        <f t="shared" ref="AV110:AV111" si="175">AT110*AU110</f>
        <v>33915016.800000004</v>
      </c>
      <c r="AW110" s="52">
        <f t="shared" si="100"/>
        <v>37984818.816000007</v>
      </c>
      <c r="AX110" s="75">
        <f t="shared" ref="AX110:AX111" si="176">AD110+AH110+AL110+AP110+AT110</f>
        <v>84.424000000000007</v>
      </c>
      <c r="AY110" s="50">
        <v>0</v>
      </c>
      <c r="AZ110" s="50">
        <f>AY110*1.12</f>
        <v>0</v>
      </c>
      <c r="BA110" s="16" t="s">
        <v>446</v>
      </c>
      <c r="BB110" s="23"/>
      <c r="BC110" s="23"/>
      <c r="BD110" s="23"/>
      <c r="BE110" s="23"/>
      <c r="BF110" s="69" t="s">
        <v>456</v>
      </c>
      <c r="BG110" s="23"/>
      <c r="BH110" s="23"/>
      <c r="BI110" s="23"/>
      <c r="BJ110" s="23"/>
      <c r="BK110" s="23"/>
      <c r="BL110" s="23"/>
      <c r="BM110" s="16" t="s">
        <v>594</v>
      </c>
    </row>
    <row r="111" spans="1:66" s="17" customFormat="1" ht="12.75" customHeight="1" x14ac:dyDescent="0.2">
      <c r="A111" s="69" t="s">
        <v>301</v>
      </c>
      <c r="B111" s="16" t="s">
        <v>441</v>
      </c>
      <c r="C111" s="16" t="s">
        <v>442</v>
      </c>
      <c r="D111" s="94" t="s">
        <v>640</v>
      </c>
      <c r="E111" s="23"/>
      <c r="F111" s="16"/>
      <c r="G111" s="69" t="s">
        <v>443</v>
      </c>
      <c r="H111" s="54">
        <v>210022792</v>
      </c>
      <c r="I111" s="23" t="s">
        <v>58</v>
      </c>
      <c r="J111" s="69" t="s">
        <v>59</v>
      </c>
      <c r="K111" s="23" t="s">
        <v>9</v>
      </c>
      <c r="L111" s="23" t="s">
        <v>634</v>
      </c>
      <c r="M111" s="23" t="s">
        <v>60</v>
      </c>
      <c r="N111" s="16" t="s">
        <v>210</v>
      </c>
      <c r="O111" s="16" t="s">
        <v>242</v>
      </c>
      <c r="P111" s="88" t="s">
        <v>444</v>
      </c>
      <c r="Q111" s="16" t="s">
        <v>519</v>
      </c>
      <c r="R111" s="23" t="s">
        <v>234</v>
      </c>
      <c r="S111" s="16" t="s">
        <v>232</v>
      </c>
      <c r="T111" s="69" t="s">
        <v>283</v>
      </c>
      <c r="U111" s="23" t="s">
        <v>11</v>
      </c>
      <c r="V111" s="16"/>
      <c r="W111" s="16" t="s">
        <v>445</v>
      </c>
      <c r="X111" s="16" t="s">
        <v>284</v>
      </c>
      <c r="Y111" s="95">
        <v>30</v>
      </c>
      <c r="Z111" s="95" t="s">
        <v>243</v>
      </c>
      <c r="AA111" s="95">
        <v>10</v>
      </c>
      <c r="AB111" s="69" t="s">
        <v>238</v>
      </c>
      <c r="AC111" s="15" t="s">
        <v>236</v>
      </c>
      <c r="AD111" s="75">
        <v>10</v>
      </c>
      <c r="AE111" s="52">
        <v>1822800</v>
      </c>
      <c r="AF111" s="52">
        <f t="shared" si="171"/>
        <v>18228000</v>
      </c>
      <c r="AG111" s="52">
        <f t="shared" si="148"/>
        <v>20415360.000000004</v>
      </c>
      <c r="AH111" s="75">
        <v>18.606000000000002</v>
      </c>
      <c r="AI111" s="52">
        <v>1822800</v>
      </c>
      <c r="AJ111" s="52">
        <f t="shared" si="172"/>
        <v>33915016.800000004</v>
      </c>
      <c r="AK111" s="52">
        <f t="shared" si="115"/>
        <v>37984818.816000007</v>
      </c>
      <c r="AL111" s="75">
        <v>18.606000000000002</v>
      </c>
      <c r="AM111" s="52">
        <v>1822800</v>
      </c>
      <c r="AN111" s="52">
        <f t="shared" si="173"/>
        <v>33915016.800000004</v>
      </c>
      <c r="AO111" s="52">
        <f t="shared" si="150"/>
        <v>37984818.816000007</v>
      </c>
      <c r="AP111" s="75">
        <v>18.606000000000002</v>
      </c>
      <c r="AQ111" s="52">
        <v>1822800</v>
      </c>
      <c r="AR111" s="52">
        <f t="shared" si="174"/>
        <v>33915016.800000004</v>
      </c>
      <c r="AS111" s="52">
        <f t="shared" si="98"/>
        <v>37984818.816000007</v>
      </c>
      <c r="AT111" s="75">
        <v>18.606000000000002</v>
      </c>
      <c r="AU111" s="52">
        <v>1822800</v>
      </c>
      <c r="AV111" s="52">
        <f t="shared" si="175"/>
        <v>33915016.800000004</v>
      </c>
      <c r="AW111" s="52">
        <f t="shared" si="100"/>
        <v>37984818.816000007</v>
      </c>
      <c r="AX111" s="75">
        <f t="shared" si="176"/>
        <v>84.424000000000007</v>
      </c>
      <c r="AY111" s="50">
        <v>0</v>
      </c>
      <c r="AZ111" s="50">
        <v>0</v>
      </c>
      <c r="BA111" s="16" t="s">
        <v>446</v>
      </c>
      <c r="BB111" s="23"/>
      <c r="BC111" s="23"/>
      <c r="BD111" s="23"/>
      <c r="BE111" s="23"/>
      <c r="BF111" s="69" t="s">
        <v>456</v>
      </c>
      <c r="BG111" s="23"/>
      <c r="BH111" s="23"/>
      <c r="BI111" s="23"/>
      <c r="BJ111" s="23"/>
      <c r="BK111" s="23"/>
      <c r="BL111" s="23"/>
      <c r="BM111" s="16" t="s">
        <v>594</v>
      </c>
    </row>
    <row r="112" spans="1:66" s="6" customFormat="1" ht="12.75" customHeight="1" x14ac:dyDescent="0.2">
      <c r="A112" s="69" t="s">
        <v>301</v>
      </c>
      <c r="B112" s="13" t="s">
        <v>441</v>
      </c>
      <c r="C112" s="13" t="s">
        <v>442</v>
      </c>
      <c r="D112" s="96" t="s">
        <v>702</v>
      </c>
      <c r="E112" s="96"/>
      <c r="F112" s="13"/>
      <c r="G112" s="69" t="s">
        <v>443</v>
      </c>
      <c r="H112" s="88">
        <v>210022792</v>
      </c>
      <c r="I112" s="69" t="s">
        <v>58</v>
      </c>
      <c r="J112" s="69" t="s">
        <v>59</v>
      </c>
      <c r="K112" s="69" t="s">
        <v>9</v>
      </c>
      <c r="L112" s="69" t="s">
        <v>634</v>
      </c>
      <c r="M112" s="69" t="s">
        <v>60</v>
      </c>
      <c r="N112" s="13" t="s">
        <v>210</v>
      </c>
      <c r="O112" s="13" t="s">
        <v>242</v>
      </c>
      <c r="P112" s="88" t="s">
        <v>444</v>
      </c>
      <c r="Q112" s="14" t="s">
        <v>658</v>
      </c>
      <c r="R112" s="69" t="s">
        <v>234</v>
      </c>
      <c r="S112" s="13" t="s">
        <v>232</v>
      </c>
      <c r="T112" s="69" t="s">
        <v>283</v>
      </c>
      <c r="U112" s="69" t="s">
        <v>11</v>
      </c>
      <c r="V112" s="13"/>
      <c r="W112" s="13" t="s">
        <v>445</v>
      </c>
      <c r="X112" s="16" t="s">
        <v>251</v>
      </c>
      <c r="Y112" s="91" t="s">
        <v>278</v>
      </c>
      <c r="Z112" s="91" t="s">
        <v>696</v>
      </c>
      <c r="AA112" s="91">
        <v>10</v>
      </c>
      <c r="AB112" s="69" t="s">
        <v>238</v>
      </c>
      <c r="AC112" s="64" t="s">
        <v>236</v>
      </c>
      <c r="AD112" s="75">
        <v>10</v>
      </c>
      <c r="AE112" s="52">
        <v>1822800</v>
      </c>
      <c r="AF112" s="52">
        <f t="shared" si="171"/>
        <v>18228000</v>
      </c>
      <c r="AG112" s="52">
        <f t="shared" si="148"/>
        <v>20415360.000000004</v>
      </c>
      <c r="AH112" s="75">
        <v>18.606000000000002</v>
      </c>
      <c r="AI112" s="52">
        <v>1822800</v>
      </c>
      <c r="AJ112" s="52">
        <f t="shared" si="172"/>
        <v>33915016.800000004</v>
      </c>
      <c r="AK112" s="52">
        <f t="shared" si="115"/>
        <v>37984818.816000007</v>
      </c>
      <c r="AL112" s="75">
        <v>10</v>
      </c>
      <c r="AM112" s="52">
        <v>1822800</v>
      </c>
      <c r="AN112" s="52">
        <f t="shared" si="173"/>
        <v>18228000</v>
      </c>
      <c r="AO112" s="52">
        <f t="shared" si="150"/>
        <v>20415360.000000004</v>
      </c>
      <c r="AP112" s="75"/>
      <c r="AQ112" s="52"/>
      <c r="AR112" s="52"/>
      <c r="AS112" s="52"/>
      <c r="AT112" s="75"/>
      <c r="AU112" s="52"/>
      <c r="AV112" s="52"/>
      <c r="AW112" s="52"/>
      <c r="AX112" s="75">
        <f t="shared" ref="AX112" si="177">AD112+AH112+AL112</f>
        <v>38.606000000000002</v>
      </c>
      <c r="AY112" s="46">
        <v>0</v>
      </c>
      <c r="AZ112" s="46">
        <v>0</v>
      </c>
      <c r="BA112" s="16" t="s">
        <v>446</v>
      </c>
      <c r="BB112" s="23"/>
      <c r="BC112" s="23"/>
      <c r="BD112" s="23"/>
      <c r="BE112" s="23"/>
      <c r="BF112" s="69" t="s">
        <v>456</v>
      </c>
      <c r="BG112" s="23"/>
      <c r="BH112" s="23"/>
      <c r="BI112" s="23"/>
      <c r="BJ112" s="23"/>
      <c r="BK112" s="23"/>
      <c r="BL112" s="23"/>
      <c r="BM112" s="16" t="s">
        <v>748</v>
      </c>
    </row>
    <row r="113" spans="1:65" s="6" customFormat="1" ht="12.75" customHeight="1" x14ac:dyDescent="0.2">
      <c r="A113" s="69" t="s">
        <v>301</v>
      </c>
      <c r="B113" s="13" t="s">
        <v>441</v>
      </c>
      <c r="C113" s="13" t="s">
        <v>442</v>
      </c>
      <c r="D113" s="96" t="s">
        <v>702</v>
      </c>
      <c r="E113" s="96"/>
      <c r="F113" s="13"/>
      <c r="G113" s="69" t="s">
        <v>443</v>
      </c>
      <c r="H113" s="88">
        <v>210022792</v>
      </c>
      <c r="I113" s="69" t="s">
        <v>58</v>
      </c>
      <c r="J113" s="69" t="s">
        <v>59</v>
      </c>
      <c r="K113" s="69" t="s">
        <v>9</v>
      </c>
      <c r="L113" s="69" t="s">
        <v>634</v>
      </c>
      <c r="M113" s="16"/>
      <c r="N113" s="13"/>
      <c r="O113" s="13" t="s">
        <v>242</v>
      </c>
      <c r="P113" s="88" t="s">
        <v>444</v>
      </c>
      <c r="Q113" s="14" t="s">
        <v>658</v>
      </c>
      <c r="R113" s="69" t="s">
        <v>234</v>
      </c>
      <c r="S113" s="13" t="s">
        <v>232</v>
      </c>
      <c r="T113" s="69" t="s">
        <v>283</v>
      </c>
      <c r="U113" s="69" t="s">
        <v>11</v>
      </c>
      <c r="V113" s="13"/>
      <c r="W113" s="13" t="s">
        <v>445</v>
      </c>
      <c r="X113" s="16" t="s">
        <v>251</v>
      </c>
      <c r="Y113" s="91" t="s">
        <v>278</v>
      </c>
      <c r="Z113" s="91" t="s">
        <v>696</v>
      </c>
      <c r="AA113" s="91">
        <v>10</v>
      </c>
      <c r="AB113" s="69" t="s">
        <v>238</v>
      </c>
      <c r="AC113" s="64" t="s">
        <v>236</v>
      </c>
      <c r="AD113" s="75">
        <v>10</v>
      </c>
      <c r="AE113" s="52">
        <v>1822800</v>
      </c>
      <c r="AF113" s="52">
        <f t="shared" ref="AF113" si="178">AD113*AE113</f>
        <v>18228000</v>
      </c>
      <c r="AG113" s="52">
        <f t="shared" ref="AG113" si="179">AF113*1.12</f>
        <v>20415360.000000004</v>
      </c>
      <c r="AH113" s="75">
        <v>18.606000000000002</v>
      </c>
      <c r="AI113" s="52">
        <v>1822800</v>
      </c>
      <c r="AJ113" s="52">
        <f t="shared" ref="AJ113" si="180">AH113*AI113</f>
        <v>33915016.800000004</v>
      </c>
      <c r="AK113" s="52">
        <f t="shared" ref="AK113" si="181">AJ113*1.12</f>
        <v>37984818.816000007</v>
      </c>
      <c r="AL113" s="75">
        <v>10</v>
      </c>
      <c r="AM113" s="52">
        <v>1822800</v>
      </c>
      <c r="AN113" s="52">
        <f t="shared" ref="AN113" si="182">AL113*AM113</f>
        <v>18228000</v>
      </c>
      <c r="AO113" s="52">
        <f t="shared" ref="AO113" si="183">AN113*1.12</f>
        <v>20415360.000000004</v>
      </c>
      <c r="AP113" s="75"/>
      <c r="AQ113" s="52"/>
      <c r="AR113" s="52"/>
      <c r="AS113" s="52"/>
      <c r="AT113" s="75"/>
      <c r="AU113" s="52"/>
      <c r="AV113" s="52"/>
      <c r="AW113" s="52"/>
      <c r="AX113" s="75">
        <f t="shared" ref="AX113" si="184">AD113+AH113+AL113</f>
        <v>38.606000000000002</v>
      </c>
      <c r="AY113" s="46">
        <f t="shared" ref="AY113" si="185">AN113+AJ113+AF113</f>
        <v>70371016.800000012</v>
      </c>
      <c r="AZ113" s="46">
        <f t="shared" ref="AZ113" si="186">AO113+AK113+AG113</f>
        <v>78815538.816000015</v>
      </c>
      <c r="BA113" s="16" t="s">
        <v>446</v>
      </c>
      <c r="BB113" s="23"/>
      <c r="BC113" s="23"/>
      <c r="BD113" s="23"/>
      <c r="BE113" s="23"/>
      <c r="BF113" s="69" t="s">
        <v>456</v>
      </c>
      <c r="BG113" s="23"/>
      <c r="BH113" s="23"/>
      <c r="BI113" s="23"/>
      <c r="BJ113" s="23"/>
      <c r="BK113" s="23"/>
      <c r="BL113" s="23"/>
      <c r="BM113" s="16" t="s">
        <v>752</v>
      </c>
    </row>
    <row r="114" spans="1:65" ht="12.75" customHeight="1" x14ac:dyDescent="0.2">
      <c r="A114" s="14" t="s">
        <v>301</v>
      </c>
      <c r="B114" s="14" t="s">
        <v>441</v>
      </c>
      <c r="C114" s="14" t="s">
        <v>442</v>
      </c>
      <c r="D114" s="96" t="s">
        <v>16</v>
      </c>
      <c r="E114" s="69"/>
      <c r="F114" s="14"/>
      <c r="G114" s="26" t="s">
        <v>443</v>
      </c>
      <c r="H114" s="87">
        <v>210022792</v>
      </c>
      <c r="I114" s="26" t="s">
        <v>58</v>
      </c>
      <c r="J114" s="26" t="s">
        <v>59</v>
      </c>
      <c r="K114" s="26" t="s">
        <v>25</v>
      </c>
      <c r="L114" s="26"/>
      <c r="M114" s="26" t="s">
        <v>60</v>
      </c>
      <c r="N114" s="14" t="s">
        <v>210</v>
      </c>
      <c r="O114" s="14" t="s">
        <v>242</v>
      </c>
      <c r="P114" s="54" t="s">
        <v>444</v>
      </c>
      <c r="Q114" s="16" t="s">
        <v>264</v>
      </c>
      <c r="R114" s="26" t="s">
        <v>234</v>
      </c>
      <c r="S114" s="14" t="s">
        <v>232</v>
      </c>
      <c r="T114" s="26" t="s">
        <v>283</v>
      </c>
      <c r="U114" s="26" t="s">
        <v>11</v>
      </c>
      <c r="V114" s="14"/>
      <c r="W114" s="16" t="s">
        <v>445</v>
      </c>
      <c r="X114" s="14" t="s">
        <v>284</v>
      </c>
      <c r="Y114" s="91">
        <v>30</v>
      </c>
      <c r="Z114" s="91" t="s">
        <v>243</v>
      </c>
      <c r="AA114" s="91">
        <v>10</v>
      </c>
      <c r="AB114" s="26" t="s">
        <v>238</v>
      </c>
      <c r="AC114" s="15" t="s">
        <v>236</v>
      </c>
      <c r="AD114" s="53">
        <v>3</v>
      </c>
      <c r="AE114" s="50">
        <v>1822800</v>
      </c>
      <c r="AF114" s="50">
        <f t="shared" si="147"/>
        <v>5468400</v>
      </c>
      <c r="AG114" s="50">
        <f t="shared" si="148"/>
        <v>6124608.0000000009</v>
      </c>
      <c r="AH114" s="53">
        <v>8.9580000000000002</v>
      </c>
      <c r="AI114" s="50">
        <v>1822800</v>
      </c>
      <c r="AJ114" s="50">
        <f t="shared" si="131"/>
        <v>16328642.4</v>
      </c>
      <c r="AK114" s="50">
        <f t="shared" si="115"/>
        <v>18288079.488000002</v>
      </c>
      <c r="AL114" s="53">
        <v>8.9580000000000002</v>
      </c>
      <c r="AM114" s="50">
        <v>1822800</v>
      </c>
      <c r="AN114" s="50">
        <f t="shared" si="149"/>
        <v>16328642.4</v>
      </c>
      <c r="AO114" s="50">
        <f t="shared" si="150"/>
        <v>18288079.488000002</v>
      </c>
      <c r="AP114" s="53">
        <v>8.9580000000000002</v>
      </c>
      <c r="AQ114" s="50">
        <v>1822800</v>
      </c>
      <c r="AR114" s="50">
        <f t="shared" si="110"/>
        <v>16328642.4</v>
      </c>
      <c r="AS114" s="50">
        <f t="shared" si="98"/>
        <v>18288079.488000002</v>
      </c>
      <c r="AT114" s="53">
        <v>8.9580000000000002</v>
      </c>
      <c r="AU114" s="50">
        <v>1822800</v>
      </c>
      <c r="AV114" s="50">
        <f t="shared" si="111"/>
        <v>16328642.4</v>
      </c>
      <c r="AW114" s="50">
        <f t="shared" si="100"/>
        <v>18288079.488000002</v>
      </c>
      <c r="AX114" s="53">
        <f t="shared" si="101"/>
        <v>38.832000000000001</v>
      </c>
      <c r="AY114" s="50">
        <v>0</v>
      </c>
      <c r="AZ114" s="50">
        <v>0</v>
      </c>
      <c r="BA114" s="16" t="s">
        <v>446</v>
      </c>
      <c r="BB114" s="26"/>
      <c r="BC114" s="26"/>
      <c r="BD114" s="26"/>
      <c r="BE114" s="26"/>
      <c r="BF114" s="23" t="s">
        <v>457</v>
      </c>
      <c r="BG114" s="26"/>
      <c r="BH114" s="26"/>
      <c r="BI114" s="26"/>
      <c r="BJ114" s="26"/>
      <c r="BK114" s="26"/>
      <c r="BL114" s="26"/>
      <c r="BM114" s="14" t="s">
        <v>73</v>
      </c>
    </row>
    <row r="115" spans="1:65" s="17" customFormat="1" ht="12.75" customHeight="1" x14ac:dyDescent="0.2">
      <c r="A115" s="69" t="s">
        <v>301</v>
      </c>
      <c r="B115" s="16" t="s">
        <v>441</v>
      </c>
      <c r="C115" s="16" t="s">
        <v>442</v>
      </c>
      <c r="D115" s="94" t="s">
        <v>606</v>
      </c>
      <c r="E115" s="23"/>
      <c r="F115" s="16"/>
      <c r="G115" s="69" t="s">
        <v>443</v>
      </c>
      <c r="H115" s="54">
        <v>210022792</v>
      </c>
      <c r="I115" s="23" t="s">
        <v>58</v>
      </c>
      <c r="J115" s="69" t="s">
        <v>59</v>
      </c>
      <c r="K115" s="23" t="s">
        <v>25</v>
      </c>
      <c r="L115" s="23"/>
      <c r="M115" s="23" t="s">
        <v>60</v>
      </c>
      <c r="N115" s="16" t="s">
        <v>210</v>
      </c>
      <c r="O115" s="16" t="s">
        <v>242</v>
      </c>
      <c r="P115" s="88" t="s">
        <v>444</v>
      </c>
      <c r="Q115" s="16" t="s">
        <v>519</v>
      </c>
      <c r="R115" s="23" t="s">
        <v>234</v>
      </c>
      <c r="S115" s="16" t="s">
        <v>232</v>
      </c>
      <c r="T115" s="69" t="s">
        <v>283</v>
      </c>
      <c r="U115" s="23" t="s">
        <v>11</v>
      </c>
      <c r="V115" s="16"/>
      <c r="W115" s="16" t="s">
        <v>445</v>
      </c>
      <c r="X115" s="16" t="s">
        <v>284</v>
      </c>
      <c r="Y115" s="95">
        <v>30</v>
      </c>
      <c r="Z115" s="95" t="s">
        <v>243</v>
      </c>
      <c r="AA115" s="95">
        <v>10</v>
      </c>
      <c r="AB115" s="69" t="s">
        <v>238</v>
      </c>
      <c r="AC115" s="15" t="s">
        <v>236</v>
      </c>
      <c r="AD115" s="75">
        <v>3</v>
      </c>
      <c r="AE115" s="52">
        <v>1822800</v>
      </c>
      <c r="AF115" s="52">
        <f t="shared" ref="AF115:AF117" si="187">AD115*AE115</f>
        <v>5468400</v>
      </c>
      <c r="AG115" s="52">
        <f t="shared" si="148"/>
        <v>6124608.0000000009</v>
      </c>
      <c r="AH115" s="75">
        <v>8.9580000000000002</v>
      </c>
      <c r="AI115" s="52">
        <v>1822800</v>
      </c>
      <c r="AJ115" s="52">
        <f t="shared" ref="AJ115:AJ117" si="188">AH115*AI115</f>
        <v>16328642.4</v>
      </c>
      <c r="AK115" s="52">
        <f t="shared" si="115"/>
        <v>18288079.488000002</v>
      </c>
      <c r="AL115" s="75">
        <v>8.9580000000000002</v>
      </c>
      <c r="AM115" s="52">
        <v>1822800</v>
      </c>
      <c r="AN115" s="52">
        <f t="shared" ref="AN115:AN117" si="189">AL115*AM115</f>
        <v>16328642.4</v>
      </c>
      <c r="AO115" s="52">
        <f t="shared" si="150"/>
        <v>18288079.488000002</v>
      </c>
      <c r="AP115" s="75">
        <v>8.9580000000000002</v>
      </c>
      <c r="AQ115" s="52">
        <v>1822800</v>
      </c>
      <c r="AR115" s="52">
        <f t="shared" ref="AR115:AR116" si="190">AP115*AQ115</f>
        <v>16328642.4</v>
      </c>
      <c r="AS115" s="52">
        <f t="shared" si="98"/>
        <v>18288079.488000002</v>
      </c>
      <c r="AT115" s="75">
        <v>8.9580000000000002</v>
      </c>
      <c r="AU115" s="52">
        <v>1822800</v>
      </c>
      <c r="AV115" s="52">
        <f t="shared" ref="AV115:AV116" si="191">AT115*AU115</f>
        <v>16328642.4</v>
      </c>
      <c r="AW115" s="52">
        <f t="shared" si="100"/>
        <v>18288079.488000002</v>
      </c>
      <c r="AX115" s="75">
        <f t="shared" ref="AX115:AX116" si="192">AD115+AH115+AL115+AP115+AT115</f>
        <v>38.832000000000001</v>
      </c>
      <c r="AY115" s="50">
        <v>0</v>
      </c>
      <c r="AZ115" s="50">
        <f>AY115*1.12</f>
        <v>0</v>
      </c>
      <c r="BA115" s="16" t="s">
        <v>446</v>
      </c>
      <c r="BB115" s="23"/>
      <c r="BC115" s="23"/>
      <c r="BD115" s="23"/>
      <c r="BE115" s="23"/>
      <c r="BF115" s="69" t="s">
        <v>457</v>
      </c>
      <c r="BG115" s="23"/>
      <c r="BH115" s="23"/>
      <c r="BI115" s="23"/>
      <c r="BJ115" s="23"/>
      <c r="BK115" s="23"/>
      <c r="BL115" s="23"/>
      <c r="BM115" s="16" t="s">
        <v>594</v>
      </c>
    </row>
    <row r="116" spans="1:65" s="17" customFormat="1" ht="12.75" customHeight="1" x14ac:dyDescent="0.2">
      <c r="A116" s="69" t="s">
        <v>301</v>
      </c>
      <c r="B116" s="16" t="s">
        <v>441</v>
      </c>
      <c r="C116" s="16" t="s">
        <v>442</v>
      </c>
      <c r="D116" s="94" t="s">
        <v>639</v>
      </c>
      <c r="E116" s="23"/>
      <c r="F116" s="16"/>
      <c r="G116" s="69" t="s">
        <v>443</v>
      </c>
      <c r="H116" s="54">
        <v>210022792</v>
      </c>
      <c r="I116" s="23" t="s">
        <v>58</v>
      </c>
      <c r="J116" s="69" t="s">
        <v>59</v>
      </c>
      <c r="K116" s="23" t="s">
        <v>9</v>
      </c>
      <c r="L116" s="23" t="s">
        <v>634</v>
      </c>
      <c r="M116" s="23" t="s">
        <v>60</v>
      </c>
      <c r="N116" s="16" t="s">
        <v>210</v>
      </c>
      <c r="O116" s="16" t="s">
        <v>242</v>
      </c>
      <c r="P116" s="88" t="s">
        <v>444</v>
      </c>
      <c r="Q116" s="16" t="s">
        <v>519</v>
      </c>
      <c r="R116" s="23" t="s">
        <v>234</v>
      </c>
      <c r="S116" s="16" t="s">
        <v>232</v>
      </c>
      <c r="T116" s="69" t="s">
        <v>283</v>
      </c>
      <c r="U116" s="23" t="s">
        <v>11</v>
      </c>
      <c r="V116" s="16"/>
      <c r="W116" s="16" t="s">
        <v>445</v>
      </c>
      <c r="X116" s="16" t="s">
        <v>284</v>
      </c>
      <c r="Y116" s="95">
        <v>30</v>
      </c>
      <c r="Z116" s="95" t="s">
        <v>243</v>
      </c>
      <c r="AA116" s="95">
        <v>10</v>
      </c>
      <c r="AB116" s="69" t="s">
        <v>238</v>
      </c>
      <c r="AC116" s="15" t="s">
        <v>236</v>
      </c>
      <c r="AD116" s="75">
        <v>3</v>
      </c>
      <c r="AE116" s="52">
        <v>1822800</v>
      </c>
      <c r="AF116" s="52">
        <f t="shared" si="187"/>
        <v>5468400</v>
      </c>
      <c r="AG116" s="52">
        <f t="shared" si="148"/>
        <v>6124608.0000000009</v>
      </c>
      <c r="AH116" s="75">
        <v>8.9580000000000002</v>
      </c>
      <c r="AI116" s="52">
        <v>1822800</v>
      </c>
      <c r="AJ116" s="52">
        <f t="shared" si="188"/>
        <v>16328642.4</v>
      </c>
      <c r="AK116" s="52">
        <f t="shared" si="115"/>
        <v>18288079.488000002</v>
      </c>
      <c r="AL116" s="75">
        <v>8.9580000000000002</v>
      </c>
      <c r="AM116" s="52">
        <v>1822800</v>
      </c>
      <c r="AN116" s="52">
        <f t="shared" si="189"/>
        <v>16328642.4</v>
      </c>
      <c r="AO116" s="52">
        <f t="shared" si="150"/>
        <v>18288079.488000002</v>
      </c>
      <c r="AP116" s="75">
        <v>8.9580000000000002</v>
      </c>
      <c r="AQ116" s="52">
        <v>1822800</v>
      </c>
      <c r="AR116" s="52">
        <f t="shared" si="190"/>
        <v>16328642.4</v>
      </c>
      <c r="AS116" s="52">
        <f t="shared" si="98"/>
        <v>18288079.488000002</v>
      </c>
      <c r="AT116" s="75">
        <v>8.9580000000000002</v>
      </c>
      <c r="AU116" s="52">
        <v>1822800</v>
      </c>
      <c r="AV116" s="52">
        <f t="shared" si="191"/>
        <v>16328642.4</v>
      </c>
      <c r="AW116" s="52">
        <f t="shared" si="100"/>
        <v>18288079.488000002</v>
      </c>
      <c r="AX116" s="75">
        <f t="shared" si="192"/>
        <v>38.832000000000001</v>
      </c>
      <c r="AY116" s="50">
        <v>0</v>
      </c>
      <c r="AZ116" s="50">
        <v>0</v>
      </c>
      <c r="BA116" s="16" t="s">
        <v>446</v>
      </c>
      <c r="BB116" s="23"/>
      <c r="BC116" s="23"/>
      <c r="BD116" s="23"/>
      <c r="BE116" s="23"/>
      <c r="BF116" s="69" t="s">
        <v>457</v>
      </c>
      <c r="BG116" s="23"/>
      <c r="BH116" s="23"/>
      <c r="BI116" s="23"/>
      <c r="BJ116" s="23"/>
      <c r="BK116" s="23"/>
      <c r="BL116" s="23"/>
      <c r="BM116" s="16" t="s">
        <v>594</v>
      </c>
    </row>
    <row r="117" spans="1:65" s="6" customFormat="1" ht="12.75" customHeight="1" x14ac:dyDescent="0.2">
      <c r="A117" s="69" t="s">
        <v>301</v>
      </c>
      <c r="B117" s="13" t="s">
        <v>441</v>
      </c>
      <c r="C117" s="13" t="s">
        <v>442</v>
      </c>
      <c r="D117" s="96" t="s">
        <v>701</v>
      </c>
      <c r="E117" s="96"/>
      <c r="F117" s="13"/>
      <c r="G117" s="69" t="s">
        <v>443</v>
      </c>
      <c r="H117" s="88">
        <v>210022792</v>
      </c>
      <c r="I117" s="69" t="s">
        <v>58</v>
      </c>
      <c r="J117" s="69" t="s">
        <v>59</v>
      </c>
      <c r="K117" s="69" t="s">
        <v>9</v>
      </c>
      <c r="L117" s="69" t="s">
        <v>634</v>
      </c>
      <c r="M117" s="69" t="s">
        <v>60</v>
      </c>
      <c r="N117" s="13" t="s">
        <v>210</v>
      </c>
      <c r="O117" s="13" t="s">
        <v>242</v>
      </c>
      <c r="P117" s="88" t="s">
        <v>444</v>
      </c>
      <c r="Q117" s="14" t="s">
        <v>658</v>
      </c>
      <c r="R117" s="69" t="s">
        <v>234</v>
      </c>
      <c r="S117" s="13" t="s">
        <v>232</v>
      </c>
      <c r="T117" s="69" t="s">
        <v>283</v>
      </c>
      <c r="U117" s="69" t="s">
        <v>11</v>
      </c>
      <c r="V117" s="13"/>
      <c r="W117" s="13" t="s">
        <v>445</v>
      </c>
      <c r="X117" s="16" t="s">
        <v>251</v>
      </c>
      <c r="Y117" s="91">
        <v>30</v>
      </c>
      <c r="Z117" s="91" t="s">
        <v>243</v>
      </c>
      <c r="AA117" s="91">
        <v>10</v>
      </c>
      <c r="AB117" s="69" t="s">
        <v>238</v>
      </c>
      <c r="AC117" s="64" t="s">
        <v>236</v>
      </c>
      <c r="AD117" s="75">
        <v>3</v>
      </c>
      <c r="AE117" s="52">
        <v>1822800</v>
      </c>
      <c r="AF117" s="52">
        <f t="shared" si="187"/>
        <v>5468400</v>
      </c>
      <c r="AG117" s="52">
        <f t="shared" si="148"/>
        <v>6124608.0000000009</v>
      </c>
      <c r="AH117" s="75">
        <v>8.9580000000000002</v>
      </c>
      <c r="AI117" s="52">
        <v>1822800</v>
      </c>
      <c r="AJ117" s="52">
        <f t="shared" si="188"/>
        <v>16328642.4</v>
      </c>
      <c r="AK117" s="52">
        <f t="shared" si="115"/>
        <v>18288079.488000002</v>
      </c>
      <c r="AL117" s="75">
        <v>5</v>
      </c>
      <c r="AM117" s="52">
        <v>1822800</v>
      </c>
      <c r="AN117" s="52">
        <f t="shared" si="189"/>
        <v>9114000</v>
      </c>
      <c r="AO117" s="52">
        <f t="shared" si="150"/>
        <v>10207680.000000002</v>
      </c>
      <c r="AP117" s="75"/>
      <c r="AQ117" s="52"/>
      <c r="AR117" s="52"/>
      <c r="AS117" s="52"/>
      <c r="AT117" s="75"/>
      <c r="AU117" s="52"/>
      <c r="AV117" s="52"/>
      <c r="AW117" s="52"/>
      <c r="AX117" s="75">
        <f>AD117+AH117+AL117</f>
        <v>16.957999999999998</v>
      </c>
      <c r="AY117" s="46">
        <f t="shared" ref="AY117:AZ117" si="193">AN117+AJ117+AF117</f>
        <v>30911042.399999999</v>
      </c>
      <c r="AZ117" s="46">
        <f t="shared" si="193"/>
        <v>34620367.488000005</v>
      </c>
      <c r="BA117" s="16" t="s">
        <v>446</v>
      </c>
      <c r="BB117" s="23"/>
      <c r="BC117" s="23"/>
      <c r="BD117" s="23"/>
      <c r="BE117" s="23"/>
      <c r="BF117" s="69" t="s">
        <v>457</v>
      </c>
      <c r="BG117" s="23"/>
      <c r="BH117" s="23"/>
      <c r="BI117" s="23"/>
      <c r="BJ117" s="23"/>
      <c r="BK117" s="23"/>
      <c r="BL117" s="23"/>
      <c r="BM117" s="16" t="s">
        <v>749</v>
      </c>
    </row>
    <row r="118" spans="1:65" ht="12.75" customHeight="1" x14ac:dyDescent="0.2">
      <c r="A118" s="14" t="s">
        <v>301</v>
      </c>
      <c r="B118" s="14" t="s">
        <v>441</v>
      </c>
      <c r="C118" s="14" t="s">
        <v>442</v>
      </c>
      <c r="D118" s="96" t="s">
        <v>22</v>
      </c>
      <c r="E118" s="69"/>
      <c r="F118" s="14"/>
      <c r="G118" s="26" t="s">
        <v>443</v>
      </c>
      <c r="H118" s="87">
        <v>210022792</v>
      </c>
      <c r="I118" s="26" t="s">
        <v>58</v>
      </c>
      <c r="J118" s="26" t="s">
        <v>59</v>
      </c>
      <c r="K118" s="26" t="s">
        <v>25</v>
      </c>
      <c r="L118" s="26"/>
      <c r="M118" s="26" t="s">
        <v>60</v>
      </c>
      <c r="N118" s="14" t="s">
        <v>210</v>
      </c>
      <c r="O118" s="14" t="s">
        <v>242</v>
      </c>
      <c r="P118" s="54" t="s">
        <v>444</v>
      </c>
      <c r="Q118" s="16" t="s">
        <v>264</v>
      </c>
      <c r="R118" s="26" t="s">
        <v>234</v>
      </c>
      <c r="S118" s="14" t="s">
        <v>232</v>
      </c>
      <c r="T118" s="26" t="s">
        <v>283</v>
      </c>
      <c r="U118" s="26" t="s">
        <v>11</v>
      </c>
      <c r="V118" s="14"/>
      <c r="W118" s="16" t="s">
        <v>445</v>
      </c>
      <c r="X118" s="14" t="s">
        <v>284</v>
      </c>
      <c r="Y118" s="91">
        <v>30</v>
      </c>
      <c r="Z118" s="91" t="s">
        <v>243</v>
      </c>
      <c r="AA118" s="91">
        <v>10</v>
      </c>
      <c r="AB118" s="26" t="s">
        <v>238</v>
      </c>
      <c r="AC118" s="15" t="s">
        <v>236</v>
      </c>
      <c r="AD118" s="53">
        <v>18</v>
      </c>
      <c r="AE118" s="50">
        <v>1822800</v>
      </c>
      <c r="AF118" s="50">
        <f t="shared" si="147"/>
        <v>32810400</v>
      </c>
      <c r="AG118" s="50">
        <f t="shared" si="148"/>
        <v>36747648</v>
      </c>
      <c r="AH118" s="53">
        <v>26.186</v>
      </c>
      <c r="AI118" s="50">
        <v>1822800</v>
      </c>
      <c r="AJ118" s="50">
        <f t="shared" si="131"/>
        <v>47731840.799999997</v>
      </c>
      <c r="AK118" s="50">
        <f t="shared" si="115"/>
        <v>53459661.696000002</v>
      </c>
      <c r="AL118" s="53">
        <v>26.186</v>
      </c>
      <c r="AM118" s="50">
        <v>1822800</v>
      </c>
      <c r="AN118" s="50">
        <f t="shared" si="149"/>
        <v>47731840.799999997</v>
      </c>
      <c r="AO118" s="50">
        <f t="shared" si="150"/>
        <v>53459661.696000002</v>
      </c>
      <c r="AP118" s="53">
        <v>26.186</v>
      </c>
      <c r="AQ118" s="50">
        <v>1822800</v>
      </c>
      <c r="AR118" s="50">
        <f t="shared" si="110"/>
        <v>47731840.799999997</v>
      </c>
      <c r="AS118" s="50">
        <f t="shared" si="98"/>
        <v>53459661.696000002</v>
      </c>
      <c r="AT118" s="53">
        <v>26.186</v>
      </c>
      <c r="AU118" s="50">
        <v>1822800</v>
      </c>
      <c r="AV118" s="50">
        <f t="shared" si="111"/>
        <v>47731840.799999997</v>
      </c>
      <c r="AW118" s="50">
        <f t="shared" si="100"/>
        <v>53459661.696000002</v>
      </c>
      <c r="AX118" s="53">
        <f t="shared" si="101"/>
        <v>122.744</v>
      </c>
      <c r="AY118" s="50">
        <v>0</v>
      </c>
      <c r="AZ118" s="50">
        <v>0</v>
      </c>
      <c r="BA118" s="16" t="s">
        <v>446</v>
      </c>
      <c r="BB118" s="26"/>
      <c r="BC118" s="26"/>
      <c r="BD118" s="26"/>
      <c r="BE118" s="26"/>
      <c r="BF118" s="23" t="s">
        <v>458</v>
      </c>
      <c r="BG118" s="26"/>
      <c r="BH118" s="26"/>
      <c r="BI118" s="26"/>
      <c r="BJ118" s="26"/>
      <c r="BK118" s="26"/>
      <c r="BL118" s="26"/>
      <c r="BM118" s="14" t="s">
        <v>73</v>
      </c>
    </row>
    <row r="119" spans="1:65" s="17" customFormat="1" ht="12.75" customHeight="1" x14ac:dyDescent="0.2">
      <c r="A119" s="69" t="s">
        <v>301</v>
      </c>
      <c r="B119" s="16" t="s">
        <v>441</v>
      </c>
      <c r="C119" s="16" t="s">
        <v>442</v>
      </c>
      <c r="D119" s="94" t="s">
        <v>607</v>
      </c>
      <c r="E119" s="23"/>
      <c r="F119" s="16"/>
      <c r="G119" s="69" t="s">
        <v>443</v>
      </c>
      <c r="H119" s="54">
        <v>210022792</v>
      </c>
      <c r="I119" s="23" t="s">
        <v>58</v>
      </c>
      <c r="J119" s="69" t="s">
        <v>59</v>
      </c>
      <c r="K119" s="23" t="s">
        <v>25</v>
      </c>
      <c r="L119" s="23"/>
      <c r="M119" s="23" t="s">
        <v>60</v>
      </c>
      <c r="N119" s="16" t="s">
        <v>210</v>
      </c>
      <c r="O119" s="16" t="s">
        <v>242</v>
      </c>
      <c r="P119" s="88" t="s">
        <v>444</v>
      </c>
      <c r="Q119" s="16" t="s">
        <v>519</v>
      </c>
      <c r="R119" s="23" t="s">
        <v>234</v>
      </c>
      <c r="S119" s="16" t="s">
        <v>232</v>
      </c>
      <c r="T119" s="69" t="s">
        <v>283</v>
      </c>
      <c r="U119" s="23" t="s">
        <v>11</v>
      </c>
      <c r="V119" s="16"/>
      <c r="W119" s="16" t="s">
        <v>445</v>
      </c>
      <c r="X119" s="16" t="s">
        <v>284</v>
      </c>
      <c r="Y119" s="95">
        <v>30</v>
      </c>
      <c r="Z119" s="95" t="s">
        <v>243</v>
      </c>
      <c r="AA119" s="95">
        <v>10</v>
      </c>
      <c r="AB119" s="69" t="s">
        <v>238</v>
      </c>
      <c r="AC119" s="15" t="s">
        <v>236</v>
      </c>
      <c r="AD119" s="75">
        <v>15.12</v>
      </c>
      <c r="AE119" s="52">
        <v>1822800</v>
      </c>
      <c r="AF119" s="52">
        <f t="shared" ref="AF119:AF121" si="194">AD119*AE119</f>
        <v>27560736</v>
      </c>
      <c r="AG119" s="52">
        <f t="shared" si="148"/>
        <v>30868024.320000004</v>
      </c>
      <c r="AH119" s="75">
        <v>26.186</v>
      </c>
      <c r="AI119" s="52">
        <v>1822800</v>
      </c>
      <c r="AJ119" s="52">
        <f t="shared" ref="AJ119:AJ121" si="195">AH119*AI119</f>
        <v>47731840.799999997</v>
      </c>
      <c r="AK119" s="52">
        <f t="shared" si="115"/>
        <v>53459661.696000002</v>
      </c>
      <c r="AL119" s="75">
        <v>26.186</v>
      </c>
      <c r="AM119" s="52">
        <v>1822800</v>
      </c>
      <c r="AN119" s="52">
        <f t="shared" ref="AN119:AN121" si="196">AL119*AM119</f>
        <v>47731840.799999997</v>
      </c>
      <c r="AO119" s="52">
        <f t="shared" si="150"/>
        <v>53459661.696000002</v>
      </c>
      <c r="AP119" s="75">
        <v>26.186</v>
      </c>
      <c r="AQ119" s="52">
        <v>1822800</v>
      </c>
      <c r="AR119" s="52">
        <f t="shared" ref="AR119:AR120" si="197">AP119*AQ119</f>
        <v>47731840.799999997</v>
      </c>
      <c r="AS119" s="52">
        <f t="shared" si="98"/>
        <v>53459661.696000002</v>
      </c>
      <c r="AT119" s="75">
        <v>26.186</v>
      </c>
      <c r="AU119" s="52">
        <v>1822800</v>
      </c>
      <c r="AV119" s="52">
        <f t="shared" ref="AV119:AV120" si="198">AT119*AU119</f>
        <v>47731840.799999997</v>
      </c>
      <c r="AW119" s="52">
        <f t="shared" si="100"/>
        <v>53459661.696000002</v>
      </c>
      <c r="AX119" s="75">
        <f t="shared" ref="AX119:AX120" si="199">AD119+AH119+AL119+AP119+AT119</f>
        <v>119.864</v>
      </c>
      <c r="AY119" s="50">
        <v>0</v>
      </c>
      <c r="AZ119" s="50">
        <f>AY119*1.12</f>
        <v>0</v>
      </c>
      <c r="BA119" s="16" t="s">
        <v>446</v>
      </c>
      <c r="BB119" s="23"/>
      <c r="BC119" s="23"/>
      <c r="BD119" s="23"/>
      <c r="BE119" s="23"/>
      <c r="BF119" s="69" t="s">
        <v>458</v>
      </c>
      <c r="BG119" s="23"/>
      <c r="BH119" s="23"/>
      <c r="BI119" s="23"/>
      <c r="BJ119" s="23"/>
      <c r="BK119" s="23"/>
      <c r="BL119" s="23"/>
      <c r="BM119" s="16" t="s">
        <v>600</v>
      </c>
    </row>
    <row r="120" spans="1:65" s="17" customFormat="1" ht="12.75" customHeight="1" x14ac:dyDescent="0.2">
      <c r="A120" s="69" t="s">
        <v>301</v>
      </c>
      <c r="B120" s="16" t="s">
        <v>441</v>
      </c>
      <c r="C120" s="16" t="s">
        <v>442</v>
      </c>
      <c r="D120" s="94" t="s">
        <v>641</v>
      </c>
      <c r="E120" s="23"/>
      <c r="F120" s="16"/>
      <c r="G120" s="69" t="s">
        <v>443</v>
      </c>
      <c r="H120" s="54">
        <v>210022792</v>
      </c>
      <c r="I120" s="23" t="s">
        <v>58</v>
      </c>
      <c r="J120" s="69" t="s">
        <v>59</v>
      </c>
      <c r="K120" s="23" t="s">
        <v>9</v>
      </c>
      <c r="L120" s="23" t="s">
        <v>634</v>
      </c>
      <c r="M120" s="23" t="s">
        <v>60</v>
      </c>
      <c r="N120" s="16" t="s">
        <v>210</v>
      </c>
      <c r="O120" s="16" t="s">
        <v>242</v>
      </c>
      <c r="P120" s="88" t="s">
        <v>444</v>
      </c>
      <c r="Q120" s="16" t="s">
        <v>519</v>
      </c>
      <c r="R120" s="23" t="s">
        <v>234</v>
      </c>
      <c r="S120" s="16" t="s">
        <v>232</v>
      </c>
      <c r="T120" s="69" t="s">
        <v>283</v>
      </c>
      <c r="U120" s="23" t="s">
        <v>11</v>
      </c>
      <c r="V120" s="16"/>
      <c r="W120" s="16" t="s">
        <v>445</v>
      </c>
      <c r="X120" s="16" t="s">
        <v>284</v>
      </c>
      <c r="Y120" s="95">
        <v>30</v>
      </c>
      <c r="Z120" s="95" t="s">
        <v>243</v>
      </c>
      <c r="AA120" s="95">
        <v>10</v>
      </c>
      <c r="AB120" s="69" t="s">
        <v>238</v>
      </c>
      <c r="AC120" s="15" t="s">
        <v>236</v>
      </c>
      <c r="AD120" s="75">
        <v>15.12</v>
      </c>
      <c r="AE120" s="52">
        <v>1822800</v>
      </c>
      <c r="AF120" s="52">
        <f t="shared" si="194"/>
        <v>27560736</v>
      </c>
      <c r="AG120" s="52">
        <f t="shared" si="148"/>
        <v>30868024.320000004</v>
      </c>
      <c r="AH120" s="75">
        <v>26.186</v>
      </c>
      <c r="AI120" s="52">
        <v>1822800</v>
      </c>
      <c r="AJ120" s="52">
        <f t="shared" si="195"/>
        <v>47731840.799999997</v>
      </c>
      <c r="AK120" s="52">
        <f t="shared" si="115"/>
        <v>53459661.696000002</v>
      </c>
      <c r="AL120" s="75">
        <v>26.186</v>
      </c>
      <c r="AM120" s="52">
        <v>1822800</v>
      </c>
      <c r="AN120" s="52">
        <f t="shared" si="196"/>
        <v>47731840.799999997</v>
      </c>
      <c r="AO120" s="52">
        <f t="shared" si="150"/>
        <v>53459661.696000002</v>
      </c>
      <c r="AP120" s="75">
        <v>26.186</v>
      </c>
      <c r="AQ120" s="52">
        <v>1822800</v>
      </c>
      <c r="AR120" s="52">
        <f t="shared" si="197"/>
        <v>47731840.799999997</v>
      </c>
      <c r="AS120" s="52">
        <f t="shared" si="98"/>
        <v>53459661.696000002</v>
      </c>
      <c r="AT120" s="75">
        <v>26.186</v>
      </c>
      <c r="AU120" s="52">
        <v>1822800</v>
      </c>
      <c r="AV120" s="52">
        <f t="shared" si="198"/>
        <v>47731840.799999997</v>
      </c>
      <c r="AW120" s="52">
        <f t="shared" si="100"/>
        <v>53459661.696000002</v>
      </c>
      <c r="AX120" s="75">
        <f t="shared" si="199"/>
        <v>119.864</v>
      </c>
      <c r="AY120" s="50">
        <v>0</v>
      </c>
      <c r="AZ120" s="50">
        <v>0</v>
      </c>
      <c r="BA120" s="16" t="s">
        <v>446</v>
      </c>
      <c r="BB120" s="23"/>
      <c r="BC120" s="23"/>
      <c r="BD120" s="23"/>
      <c r="BE120" s="23"/>
      <c r="BF120" s="69" t="s">
        <v>458</v>
      </c>
      <c r="BG120" s="23"/>
      <c r="BH120" s="23"/>
      <c r="BI120" s="23"/>
      <c r="BJ120" s="23"/>
      <c r="BK120" s="23"/>
      <c r="BL120" s="23"/>
      <c r="BM120" s="16" t="s">
        <v>600</v>
      </c>
    </row>
    <row r="121" spans="1:65" s="6" customFormat="1" ht="12.75" customHeight="1" x14ac:dyDescent="0.2">
      <c r="A121" s="69" t="s">
        <v>301</v>
      </c>
      <c r="B121" s="13" t="s">
        <v>441</v>
      </c>
      <c r="C121" s="13" t="s">
        <v>442</v>
      </c>
      <c r="D121" s="96" t="s">
        <v>699</v>
      </c>
      <c r="E121" s="96"/>
      <c r="F121" s="13"/>
      <c r="G121" s="69" t="s">
        <v>443</v>
      </c>
      <c r="H121" s="88">
        <v>210022792</v>
      </c>
      <c r="I121" s="69" t="s">
        <v>58</v>
      </c>
      <c r="J121" s="69" t="s">
        <v>59</v>
      </c>
      <c r="K121" s="69" t="s">
        <v>9</v>
      </c>
      <c r="L121" s="69" t="s">
        <v>634</v>
      </c>
      <c r="M121" s="69" t="s">
        <v>60</v>
      </c>
      <c r="N121" s="13" t="s">
        <v>210</v>
      </c>
      <c r="O121" s="13" t="s">
        <v>242</v>
      </c>
      <c r="P121" s="88" t="s">
        <v>444</v>
      </c>
      <c r="Q121" s="14" t="s">
        <v>658</v>
      </c>
      <c r="R121" s="69" t="s">
        <v>234</v>
      </c>
      <c r="S121" s="13" t="s">
        <v>232</v>
      </c>
      <c r="T121" s="69" t="s">
        <v>283</v>
      </c>
      <c r="U121" s="69" t="s">
        <v>11</v>
      </c>
      <c r="V121" s="13"/>
      <c r="W121" s="13" t="s">
        <v>445</v>
      </c>
      <c r="X121" s="16" t="s">
        <v>251</v>
      </c>
      <c r="Y121" s="91" t="s">
        <v>278</v>
      </c>
      <c r="Z121" s="91" t="s">
        <v>696</v>
      </c>
      <c r="AA121" s="91">
        <v>10</v>
      </c>
      <c r="AB121" s="69" t="s">
        <v>238</v>
      </c>
      <c r="AC121" s="64" t="s">
        <v>236</v>
      </c>
      <c r="AD121" s="75">
        <v>15.12</v>
      </c>
      <c r="AE121" s="52">
        <v>1822800</v>
      </c>
      <c r="AF121" s="52">
        <f t="shared" si="194"/>
        <v>27560736</v>
      </c>
      <c r="AG121" s="52">
        <f t="shared" si="148"/>
        <v>30868024.320000004</v>
      </c>
      <c r="AH121" s="75">
        <v>26.186</v>
      </c>
      <c r="AI121" s="52">
        <v>1822800</v>
      </c>
      <c r="AJ121" s="52">
        <f t="shared" si="195"/>
        <v>47731840.799999997</v>
      </c>
      <c r="AK121" s="52">
        <f t="shared" si="115"/>
        <v>53459661.696000002</v>
      </c>
      <c r="AL121" s="75">
        <v>14.37</v>
      </c>
      <c r="AM121" s="52">
        <v>1822800</v>
      </c>
      <c r="AN121" s="52">
        <f t="shared" si="196"/>
        <v>26193636</v>
      </c>
      <c r="AO121" s="52">
        <f t="shared" si="150"/>
        <v>29336872.320000004</v>
      </c>
      <c r="AP121" s="75"/>
      <c r="AQ121" s="52"/>
      <c r="AR121" s="52"/>
      <c r="AS121" s="52"/>
      <c r="AT121" s="75"/>
      <c r="AU121" s="52"/>
      <c r="AV121" s="52"/>
      <c r="AW121" s="52"/>
      <c r="AX121" s="75">
        <f t="shared" ref="AX121" si="200">AD121+AH121+AL121</f>
        <v>55.675999999999995</v>
      </c>
      <c r="AY121" s="46">
        <f t="shared" ref="AY121:AZ121" si="201">AN121+AJ121+AF121</f>
        <v>101486212.8</v>
      </c>
      <c r="AZ121" s="46">
        <f t="shared" si="201"/>
        <v>113664558.33600001</v>
      </c>
      <c r="BA121" s="16" t="s">
        <v>446</v>
      </c>
      <c r="BB121" s="23"/>
      <c r="BC121" s="23"/>
      <c r="BD121" s="23"/>
      <c r="BE121" s="23"/>
      <c r="BF121" s="69" t="s">
        <v>458</v>
      </c>
      <c r="BG121" s="23"/>
      <c r="BH121" s="23"/>
      <c r="BI121" s="23"/>
      <c r="BJ121" s="23"/>
      <c r="BK121" s="23"/>
      <c r="BL121" s="23"/>
      <c r="BM121" s="16" t="s">
        <v>750</v>
      </c>
    </row>
    <row r="122" spans="1:65" ht="12.75" customHeight="1" x14ac:dyDescent="0.2">
      <c r="A122" s="14" t="s">
        <v>301</v>
      </c>
      <c r="B122" s="14" t="s">
        <v>441</v>
      </c>
      <c r="C122" s="14" t="s">
        <v>459</v>
      </c>
      <c r="D122" s="96" t="s">
        <v>21</v>
      </c>
      <c r="E122" s="69"/>
      <c r="F122" s="14"/>
      <c r="G122" s="26" t="s">
        <v>443</v>
      </c>
      <c r="H122" s="87">
        <v>210029387</v>
      </c>
      <c r="I122" s="26" t="s">
        <v>58</v>
      </c>
      <c r="J122" s="26" t="s">
        <v>59</v>
      </c>
      <c r="K122" s="26" t="s">
        <v>25</v>
      </c>
      <c r="L122" s="26"/>
      <c r="M122" s="26" t="s">
        <v>60</v>
      </c>
      <c r="N122" s="14" t="s">
        <v>210</v>
      </c>
      <c r="O122" s="14" t="s">
        <v>242</v>
      </c>
      <c r="P122" s="54" t="s">
        <v>444</v>
      </c>
      <c r="Q122" s="16" t="s">
        <v>264</v>
      </c>
      <c r="R122" s="26" t="s">
        <v>234</v>
      </c>
      <c r="S122" s="14" t="s">
        <v>232</v>
      </c>
      <c r="T122" s="26" t="s">
        <v>283</v>
      </c>
      <c r="U122" s="26" t="s">
        <v>11</v>
      </c>
      <c r="V122" s="14"/>
      <c r="W122" s="16" t="s">
        <v>445</v>
      </c>
      <c r="X122" s="14" t="s">
        <v>284</v>
      </c>
      <c r="Y122" s="91">
        <v>30</v>
      </c>
      <c r="Z122" s="91" t="s">
        <v>243</v>
      </c>
      <c r="AA122" s="91">
        <v>10</v>
      </c>
      <c r="AB122" s="26" t="s">
        <v>238</v>
      </c>
      <c r="AC122" s="15" t="s">
        <v>236</v>
      </c>
      <c r="AD122" s="53">
        <v>11.63</v>
      </c>
      <c r="AE122" s="50">
        <v>1780800</v>
      </c>
      <c r="AF122" s="50">
        <v>20710704</v>
      </c>
      <c r="AG122" s="50">
        <v>23195988.48</v>
      </c>
      <c r="AH122" s="53">
        <v>22.577999999999999</v>
      </c>
      <c r="AI122" s="50">
        <v>1780800</v>
      </c>
      <c r="AJ122" s="50">
        <f t="shared" si="131"/>
        <v>40206902.399999999</v>
      </c>
      <c r="AK122" s="50">
        <f t="shared" si="115"/>
        <v>45031730.688000001</v>
      </c>
      <c r="AL122" s="53">
        <v>22.577999999999999</v>
      </c>
      <c r="AM122" s="50">
        <v>1780800</v>
      </c>
      <c r="AN122" s="50">
        <v>40206902.399999999</v>
      </c>
      <c r="AO122" s="50">
        <v>45031730.689999998</v>
      </c>
      <c r="AP122" s="53">
        <v>22.577999999999999</v>
      </c>
      <c r="AQ122" s="50">
        <v>1780800</v>
      </c>
      <c r="AR122" s="50">
        <f t="shared" si="110"/>
        <v>40206902.399999999</v>
      </c>
      <c r="AS122" s="50">
        <f t="shared" si="98"/>
        <v>45031730.688000001</v>
      </c>
      <c r="AT122" s="53">
        <v>22.577999999999999</v>
      </c>
      <c r="AU122" s="50">
        <v>1780800</v>
      </c>
      <c r="AV122" s="50">
        <f t="shared" si="111"/>
        <v>40206902.399999999</v>
      </c>
      <c r="AW122" s="50">
        <f t="shared" si="100"/>
        <v>45031730.688000001</v>
      </c>
      <c r="AX122" s="53">
        <f t="shared" si="101"/>
        <v>101.94199999999999</v>
      </c>
      <c r="AY122" s="50">
        <v>0</v>
      </c>
      <c r="AZ122" s="50">
        <v>0</v>
      </c>
      <c r="BA122" s="16" t="s">
        <v>446</v>
      </c>
      <c r="BB122" s="26"/>
      <c r="BC122" s="26"/>
      <c r="BD122" s="26"/>
      <c r="BE122" s="26"/>
      <c r="BF122" s="23" t="s">
        <v>460</v>
      </c>
      <c r="BG122" s="26"/>
      <c r="BH122" s="26"/>
      <c r="BI122" s="26"/>
      <c r="BJ122" s="26"/>
      <c r="BK122" s="26"/>
      <c r="BL122" s="26"/>
      <c r="BM122" s="14" t="s">
        <v>73</v>
      </c>
    </row>
    <row r="123" spans="1:65" s="17" customFormat="1" ht="12.75" customHeight="1" x14ac:dyDescent="0.2">
      <c r="A123" s="69" t="s">
        <v>301</v>
      </c>
      <c r="B123" s="16" t="s">
        <v>441</v>
      </c>
      <c r="C123" s="16" t="s">
        <v>459</v>
      </c>
      <c r="D123" s="94" t="s">
        <v>608</v>
      </c>
      <c r="E123" s="23"/>
      <c r="F123" s="16"/>
      <c r="G123" s="69" t="s">
        <v>443</v>
      </c>
      <c r="H123" s="54">
        <v>210029387</v>
      </c>
      <c r="I123" s="23" t="s">
        <v>58</v>
      </c>
      <c r="J123" s="69" t="s">
        <v>59</v>
      </c>
      <c r="K123" s="23" t="s">
        <v>25</v>
      </c>
      <c r="L123" s="23"/>
      <c r="M123" s="23" t="s">
        <v>60</v>
      </c>
      <c r="N123" s="16" t="s">
        <v>210</v>
      </c>
      <c r="O123" s="16" t="s">
        <v>242</v>
      </c>
      <c r="P123" s="88" t="s">
        <v>444</v>
      </c>
      <c r="Q123" s="16" t="s">
        <v>519</v>
      </c>
      <c r="R123" s="23" t="s">
        <v>234</v>
      </c>
      <c r="S123" s="16" t="s">
        <v>232</v>
      </c>
      <c r="T123" s="69" t="s">
        <v>283</v>
      </c>
      <c r="U123" s="23" t="s">
        <v>11</v>
      </c>
      <c r="V123" s="16"/>
      <c r="W123" s="16" t="s">
        <v>445</v>
      </c>
      <c r="X123" s="16" t="s">
        <v>284</v>
      </c>
      <c r="Y123" s="95">
        <v>30</v>
      </c>
      <c r="Z123" s="95" t="s">
        <v>243</v>
      </c>
      <c r="AA123" s="95">
        <v>10</v>
      </c>
      <c r="AB123" s="69" t="s">
        <v>238</v>
      </c>
      <c r="AC123" s="15" t="s">
        <v>236</v>
      </c>
      <c r="AD123" s="75">
        <v>4.7110000000000003</v>
      </c>
      <c r="AE123" s="52">
        <v>1780800</v>
      </c>
      <c r="AF123" s="52">
        <f t="shared" ref="AF123:AF125" si="202">AD123*AE123</f>
        <v>8389348.8000000007</v>
      </c>
      <c r="AG123" s="52">
        <f t="shared" ref="AG123:AG126" si="203">AF123*1.12</f>
        <v>9396070.6560000014</v>
      </c>
      <c r="AH123" s="75">
        <v>22.577999999999999</v>
      </c>
      <c r="AI123" s="52">
        <v>1780800</v>
      </c>
      <c r="AJ123" s="52">
        <f t="shared" ref="AJ123:AJ125" si="204">AH123*AI123</f>
        <v>40206902.399999999</v>
      </c>
      <c r="AK123" s="52">
        <f t="shared" si="115"/>
        <v>45031730.688000001</v>
      </c>
      <c r="AL123" s="75">
        <v>22.577999999999999</v>
      </c>
      <c r="AM123" s="52">
        <v>1780800</v>
      </c>
      <c r="AN123" s="52">
        <f t="shared" ref="AN123:AN125" si="205">AL123*AM123</f>
        <v>40206902.399999999</v>
      </c>
      <c r="AO123" s="52">
        <f t="shared" ref="AO123:AO126" si="206">AN123*1.12</f>
        <v>45031730.688000001</v>
      </c>
      <c r="AP123" s="75">
        <v>22.577999999999999</v>
      </c>
      <c r="AQ123" s="52">
        <v>1780800</v>
      </c>
      <c r="AR123" s="52">
        <f t="shared" ref="AR123:AR124" si="207">AP123*AQ123</f>
        <v>40206902.399999999</v>
      </c>
      <c r="AS123" s="52">
        <f t="shared" si="98"/>
        <v>45031730.688000001</v>
      </c>
      <c r="AT123" s="75">
        <v>22.577999999999999</v>
      </c>
      <c r="AU123" s="52">
        <v>1780800</v>
      </c>
      <c r="AV123" s="52">
        <f t="shared" ref="AV123:AV124" si="208">AT123*AU123</f>
        <v>40206902.399999999</v>
      </c>
      <c r="AW123" s="52">
        <f t="shared" si="100"/>
        <v>45031730.688000001</v>
      </c>
      <c r="AX123" s="75">
        <f t="shared" ref="AX123:AX124" si="209">AD123+AH123+AL123+AP123+AT123</f>
        <v>95.02300000000001</v>
      </c>
      <c r="AY123" s="50">
        <v>0</v>
      </c>
      <c r="AZ123" s="50">
        <f>AY123*1.12</f>
        <v>0</v>
      </c>
      <c r="BA123" s="16" t="s">
        <v>446</v>
      </c>
      <c r="BB123" s="23"/>
      <c r="BC123" s="23"/>
      <c r="BD123" s="23"/>
      <c r="BE123" s="23"/>
      <c r="BF123" s="69" t="s">
        <v>460</v>
      </c>
      <c r="BG123" s="23"/>
      <c r="BH123" s="23"/>
      <c r="BI123" s="23"/>
      <c r="BJ123" s="23"/>
      <c r="BK123" s="23"/>
      <c r="BL123" s="23"/>
      <c r="BM123" s="16" t="s">
        <v>600</v>
      </c>
    </row>
    <row r="124" spans="1:65" s="17" customFormat="1" ht="12.75" customHeight="1" x14ac:dyDescent="0.2">
      <c r="A124" s="69" t="s">
        <v>301</v>
      </c>
      <c r="B124" s="16" t="s">
        <v>441</v>
      </c>
      <c r="C124" s="16" t="s">
        <v>459</v>
      </c>
      <c r="D124" s="94" t="s">
        <v>642</v>
      </c>
      <c r="E124" s="23"/>
      <c r="F124" s="16"/>
      <c r="G124" s="69" t="s">
        <v>443</v>
      </c>
      <c r="H124" s="54">
        <v>210029387</v>
      </c>
      <c r="I124" s="23" t="s">
        <v>58</v>
      </c>
      <c r="J124" s="69" t="s">
        <v>59</v>
      </c>
      <c r="K124" s="23" t="s">
        <v>9</v>
      </c>
      <c r="L124" s="23" t="s">
        <v>634</v>
      </c>
      <c r="M124" s="23" t="s">
        <v>60</v>
      </c>
      <c r="N124" s="16" t="s">
        <v>210</v>
      </c>
      <c r="O124" s="16" t="s">
        <v>242</v>
      </c>
      <c r="P124" s="88" t="s">
        <v>444</v>
      </c>
      <c r="Q124" s="16" t="s">
        <v>519</v>
      </c>
      <c r="R124" s="23" t="s">
        <v>234</v>
      </c>
      <c r="S124" s="16" t="s">
        <v>232</v>
      </c>
      <c r="T124" s="69" t="s">
        <v>283</v>
      </c>
      <c r="U124" s="23" t="s">
        <v>11</v>
      </c>
      <c r="V124" s="16"/>
      <c r="W124" s="16" t="s">
        <v>445</v>
      </c>
      <c r="X124" s="16" t="s">
        <v>284</v>
      </c>
      <c r="Y124" s="95">
        <v>30</v>
      </c>
      <c r="Z124" s="95" t="s">
        <v>243</v>
      </c>
      <c r="AA124" s="95">
        <v>10</v>
      </c>
      <c r="AB124" s="69" t="s">
        <v>238</v>
      </c>
      <c r="AC124" s="15" t="s">
        <v>236</v>
      </c>
      <c r="AD124" s="75">
        <v>4.7110000000000003</v>
      </c>
      <c r="AE124" s="52">
        <v>1780800</v>
      </c>
      <c r="AF124" s="52">
        <f t="shared" si="202"/>
        <v>8389348.8000000007</v>
      </c>
      <c r="AG124" s="52">
        <f t="shared" si="203"/>
        <v>9396070.6560000014</v>
      </c>
      <c r="AH124" s="75">
        <v>22.577999999999999</v>
      </c>
      <c r="AI124" s="52">
        <v>1780800</v>
      </c>
      <c r="AJ124" s="52">
        <f t="shared" si="204"/>
        <v>40206902.399999999</v>
      </c>
      <c r="AK124" s="52">
        <f t="shared" si="115"/>
        <v>45031730.688000001</v>
      </c>
      <c r="AL124" s="75">
        <v>22.577999999999999</v>
      </c>
      <c r="AM124" s="52">
        <v>1780800</v>
      </c>
      <c r="AN124" s="52">
        <f t="shared" si="205"/>
        <v>40206902.399999999</v>
      </c>
      <c r="AO124" s="52">
        <f t="shared" si="206"/>
        <v>45031730.688000001</v>
      </c>
      <c r="AP124" s="75">
        <v>22.577999999999999</v>
      </c>
      <c r="AQ124" s="52">
        <v>1780800</v>
      </c>
      <c r="AR124" s="52">
        <f t="shared" si="207"/>
        <v>40206902.399999999</v>
      </c>
      <c r="AS124" s="52">
        <f t="shared" si="98"/>
        <v>45031730.688000001</v>
      </c>
      <c r="AT124" s="75">
        <v>22.577999999999999</v>
      </c>
      <c r="AU124" s="52">
        <v>1780800</v>
      </c>
      <c r="AV124" s="52">
        <f t="shared" si="208"/>
        <v>40206902.399999999</v>
      </c>
      <c r="AW124" s="52">
        <f t="shared" si="100"/>
        <v>45031730.688000001</v>
      </c>
      <c r="AX124" s="75">
        <f t="shared" si="209"/>
        <v>95.02300000000001</v>
      </c>
      <c r="AY124" s="50">
        <v>0</v>
      </c>
      <c r="AZ124" s="50">
        <v>0</v>
      </c>
      <c r="BA124" s="16" t="s">
        <v>446</v>
      </c>
      <c r="BB124" s="23"/>
      <c r="BC124" s="23"/>
      <c r="BD124" s="23"/>
      <c r="BE124" s="23"/>
      <c r="BF124" s="69" t="s">
        <v>460</v>
      </c>
      <c r="BG124" s="23"/>
      <c r="BH124" s="23"/>
      <c r="BI124" s="23"/>
      <c r="BJ124" s="23"/>
      <c r="BK124" s="23"/>
      <c r="BL124" s="23"/>
      <c r="BM124" s="16" t="s">
        <v>600</v>
      </c>
    </row>
    <row r="125" spans="1:65" s="6" customFormat="1" ht="12.75" customHeight="1" x14ac:dyDescent="0.2">
      <c r="A125" s="69" t="s">
        <v>301</v>
      </c>
      <c r="B125" s="13" t="s">
        <v>441</v>
      </c>
      <c r="C125" s="13" t="s">
        <v>459</v>
      </c>
      <c r="D125" s="96" t="s">
        <v>703</v>
      </c>
      <c r="E125" s="96"/>
      <c r="F125" s="13"/>
      <c r="G125" s="69" t="s">
        <v>443</v>
      </c>
      <c r="H125" s="88">
        <v>210029387</v>
      </c>
      <c r="I125" s="69" t="s">
        <v>58</v>
      </c>
      <c r="J125" s="69" t="s">
        <v>59</v>
      </c>
      <c r="K125" s="69" t="s">
        <v>9</v>
      </c>
      <c r="L125" s="69" t="s">
        <v>634</v>
      </c>
      <c r="M125" s="69" t="s">
        <v>60</v>
      </c>
      <c r="N125" s="13" t="s">
        <v>210</v>
      </c>
      <c r="O125" s="13" t="s">
        <v>242</v>
      </c>
      <c r="P125" s="88" t="s">
        <v>444</v>
      </c>
      <c r="Q125" s="14" t="s">
        <v>658</v>
      </c>
      <c r="R125" s="69" t="s">
        <v>234</v>
      </c>
      <c r="S125" s="13" t="s">
        <v>232</v>
      </c>
      <c r="T125" s="69" t="s">
        <v>283</v>
      </c>
      <c r="U125" s="69" t="s">
        <v>11</v>
      </c>
      <c r="V125" s="13"/>
      <c r="W125" s="13" t="s">
        <v>445</v>
      </c>
      <c r="X125" s="16" t="s">
        <v>251</v>
      </c>
      <c r="Y125" s="91">
        <v>30</v>
      </c>
      <c r="Z125" s="91" t="s">
        <v>243</v>
      </c>
      <c r="AA125" s="91">
        <v>10</v>
      </c>
      <c r="AB125" s="69" t="s">
        <v>238</v>
      </c>
      <c r="AC125" s="64" t="s">
        <v>236</v>
      </c>
      <c r="AD125" s="75">
        <v>4.7110000000000003</v>
      </c>
      <c r="AE125" s="52">
        <v>2000000</v>
      </c>
      <c r="AF125" s="52">
        <f t="shared" si="202"/>
        <v>9422000</v>
      </c>
      <c r="AG125" s="52">
        <f t="shared" si="203"/>
        <v>10552640.000000002</v>
      </c>
      <c r="AH125" s="75">
        <v>22.577999999999999</v>
      </c>
      <c r="AI125" s="52">
        <v>2000000</v>
      </c>
      <c r="AJ125" s="52">
        <f t="shared" si="204"/>
        <v>45156000</v>
      </c>
      <c r="AK125" s="52">
        <f t="shared" si="115"/>
        <v>50574720.000000007</v>
      </c>
      <c r="AL125" s="75">
        <v>12.36</v>
      </c>
      <c r="AM125" s="52">
        <v>2000000</v>
      </c>
      <c r="AN125" s="52">
        <f t="shared" si="205"/>
        <v>24720000</v>
      </c>
      <c r="AO125" s="52">
        <f t="shared" si="206"/>
        <v>27686400.000000004</v>
      </c>
      <c r="AP125" s="75"/>
      <c r="AQ125" s="52"/>
      <c r="AR125" s="52"/>
      <c r="AS125" s="52"/>
      <c r="AT125" s="75"/>
      <c r="AU125" s="52"/>
      <c r="AV125" s="52"/>
      <c r="AW125" s="52"/>
      <c r="AX125" s="75">
        <f t="shared" ref="AX125" si="210">AD125+AH125+AL125</f>
        <v>39.649000000000001</v>
      </c>
      <c r="AY125" s="46">
        <v>0</v>
      </c>
      <c r="AZ125" s="46">
        <v>0</v>
      </c>
      <c r="BA125" s="16" t="s">
        <v>446</v>
      </c>
      <c r="BB125" s="23"/>
      <c r="BC125" s="23"/>
      <c r="BD125" s="23"/>
      <c r="BE125" s="23"/>
      <c r="BF125" s="69" t="s">
        <v>460</v>
      </c>
      <c r="BG125" s="23"/>
      <c r="BH125" s="23"/>
      <c r="BI125" s="23"/>
      <c r="BJ125" s="23"/>
      <c r="BK125" s="23"/>
      <c r="BL125" s="23"/>
      <c r="BM125" s="180" t="s">
        <v>977</v>
      </c>
    </row>
    <row r="126" spans="1:65" s="6" customFormat="1" ht="12.75" customHeight="1" x14ac:dyDescent="0.25">
      <c r="A126" s="182" t="s">
        <v>301</v>
      </c>
      <c r="B126" s="180" t="s">
        <v>441</v>
      </c>
      <c r="C126" s="180" t="s">
        <v>459</v>
      </c>
      <c r="D126" s="182" t="s">
        <v>981</v>
      </c>
      <c r="E126" s="182"/>
      <c r="F126" s="180"/>
      <c r="G126" s="182" t="s">
        <v>443</v>
      </c>
      <c r="H126" s="189">
        <v>210029387</v>
      </c>
      <c r="I126" s="182" t="s">
        <v>58</v>
      </c>
      <c r="J126" s="182" t="s">
        <v>59</v>
      </c>
      <c r="K126" s="182" t="s">
        <v>9</v>
      </c>
      <c r="L126" s="182" t="s">
        <v>634</v>
      </c>
      <c r="M126" s="182" t="s">
        <v>60</v>
      </c>
      <c r="N126" s="180" t="s">
        <v>210</v>
      </c>
      <c r="O126" s="180" t="s">
        <v>242</v>
      </c>
      <c r="P126" s="189" t="s">
        <v>444</v>
      </c>
      <c r="Q126" s="181" t="s">
        <v>658</v>
      </c>
      <c r="R126" s="182" t="s">
        <v>234</v>
      </c>
      <c r="S126" s="180" t="s">
        <v>232</v>
      </c>
      <c r="T126" s="182" t="s">
        <v>283</v>
      </c>
      <c r="U126" s="182" t="s">
        <v>11</v>
      </c>
      <c r="V126" s="180"/>
      <c r="W126" s="180" t="s">
        <v>445</v>
      </c>
      <c r="X126" s="190" t="s">
        <v>251</v>
      </c>
      <c r="Y126" s="180">
        <v>30</v>
      </c>
      <c r="Z126" s="180" t="s">
        <v>243</v>
      </c>
      <c r="AA126" s="180">
        <v>10</v>
      </c>
      <c r="AB126" s="182" t="s">
        <v>238</v>
      </c>
      <c r="AC126" s="191" t="s">
        <v>236</v>
      </c>
      <c r="AD126" s="192">
        <v>4.7110000000000003</v>
      </c>
      <c r="AE126" s="192">
        <v>2000000</v>
      </c>
      <c r="AF126" s="188">
        <f t="shared" ref="AF126" si="211">AE126*AD126</f>
        <v>9422000</v>
      </c>
      <c r="AG126" s="188">
        <f t="shared" si="203"/>
        <v>10552640.000000002</v>
      </c>
      <c r="AH126" s="192">
        <v>33.052</v>
      </c>
      <c r="AI126" s="192">
        <v>2000000</v>
      </c>
      <c r="AJ126" s="188">
        <f t="shared" ref="AJ126" si="212">AI126*AH126</f>
        <v>66104000</v>
      </c>
      <c r="AK126" s="188">
        <f t="shared" si="115"/>
        <v>74036480</v>
      </c>
      <c r="AL126" s="192">
        <v>12.36</v>
      </c>
      <c r="AM126" s="192">
        <v>2000000</v>
      </c>
      <c r="AN126" s="188">
        <f t="shared" ref="AN126" si="213">AM126*AL126</f>
        <v>24720000</v>
      </c>
      <c r="AO126" s="188">
        <f t="shared" si="206"/>
        <v>27686400.000000004</v>
      </c>
      <c r="AP126" s="192"/>
      <c r="AQ126" s="192"/>
      <c r="AR126" s="192"/>
      <c r="AS126" s="192"/>
      <c r="AT126" s="192"/>
      <c r="AU126" s="192"/>
      <c r="AV126" s="192"/>
      <c r="AW126" s="192"/>
      <c r="AX126" s="188">
        <f t="shared" ref="AX126" si="214">AD126+AH126+AL126+AP126+AT126</f>
        <v>50.122999999999998</v>
      </c>
      <c r="AY126" s="188">
        <f t="shared" ref="AY126" si="215">AF126+AJ126+AN126+AR126+AV126</f>
        <v>100246000</v>
      </c>
      <c r="AZ126" s="188">
        <f t="shared" ref="AZ126" si="216">AY126*1.12</f>
        <v>112275520.00000001</v>
      </c>
      <c r="BA126" s="190" t="s">
        <v>446</v>
      </c>
      <c r="BB126" s="193"/>
      <c r="BC126" s="193"/>
      <c r="BD126" s="193"/>
      <c r="BE126" s="193"/>
      <c r="BF126" s="182" t="s">
        <v>460</v>
      </c>
      <c r="BG126" s="193"/>
      <c r="BH126" s="193"/>
      <c r="BI126" s="193"/>
      <c r="BJ126" s="193"/>
      <c r="BK126" s="193"/>
      <c r="BL126" s="193"/>
      <c r="BM126" s="180"/>
    </row>
    <row r="127" spans="1:65" s="19" customFormat="1" ht="12.75" customHeight="1" x14ac:dyDescent="0.2">
      <c r="A127" s="14" t="s">
        <v>301</v>
      </c>
      <c r="B127" s="14" t="s">
        <v>441</v>
      </c>
      <c r="C127" s="14" t="s">
        <v>442</v>
      </c>
      <c r="D127" s="96" t="s">
        <v>15</v>
      </c>
      <c r="E127" s="69"/>
      <c r="F127" s="18"/>
      <c r="G127" s="26" t="s">
        <v>443</v>
      </c>
      <c r="H127" s="87">
        <v>210031418</v>
      </c>
      <c r="I127" s="26" t="s">
        <v>58</v>
      </c>
      <c r="J127" s="26" t="s">
        <v>59</v>
      </c>
      <c r="K127" s="26" t="s">
        <v>25</v>
      </c>
      <c r="L127" s="26"/>
      <c r="M127" s="26" t="s">
        <v>60</v>
      </c>
      <c r="N127" s="14" t="s">
        <v>210</v>
      </c>
      <c r="O127" s="14" t="s">
        <v>242</v>
      </c>
      <c r="P127" s="54" t="s">
        <v>444</v>
      </c>
      <c r="Q127" s="16" t="s">
        <v>264</v>
      </c>
      <c r="R127" s="26" t="s">
        <v>234</v>
      </c>
      <c r="S127" s="14" t="s">
        <v>232</v>
      </c>
      <c r="T127" s="26" t="s">
        <v>283</v>
      </c>
      <c r="U127" s="26" t="s">
        <v>11</v>
      </c>
      <c r="V127" s="14"/>
      <c r="W127" s="16" t="s">
        <v>445</v>
      </c>
      <c r="X127" s="14" t="s">
        <v>284</v>
      </c>
      <c r="Y127" s="91">
        <v>30</v>
      </c>
      <c r="Z127" s="91" t="s">
        <v>243</v>
      </c>
      <c r="AA127" s="91">
        <v>10</v>
      </c>
      <c r="AB127" s="26" t="s">
        <v>238</v>
      </c>
      <c r="AC127" s="15" t="s">
        <v>236</v>
      </c>
      <c r="AD127" s="53">
        <v>19.77</v>
      </c>
      <c r="AE127" s="50">
        <v>5000000</v>
      </c>
      <c r="AF127" s="50">
        <f t="shared" ref="AF127" si="217">AE127*AD127</f>
        <v>98850000</v>
      </c>
      <c r="AG127" s="50">
        <f t="shared" si="148"/>
        <v>110712000.00000001</v>
      </c>
      <c r="AH127" s="53">
        <v>46.15</v>
      </c>
      <c r="AI127" s="50">
        <v>5000000</v>
      </c>
      <c r="AJ127" s="50">
        <f t="shared" si="131"/>
        <v>230750000</v>
      </c>
      <c r="AK127" s="50">
        <f t="shared" si="115"/>
        <v>258440000.00000003</v>
      </c>
      <c r="AL127" s="53">
        <v>46.15</v>
      </c>
      <c r="AM127" s="50">
        <v>5000000</v>
      </c>
      <c r="AN127" s="50">
        <v>230750000</v>
      </c>
      <c r="AO127" s="50">
        <v>258440000</v>
      </c>
      <c r="AP127" s="53">
        <v>46.15</v>
      </c>
      <c r="AQ127" s="50">
        <v>5000000</v>
      </c>
      <c r="AR127" s="50">
        <f t="shared" si="110"/>
        <v>230750000</v>
      </c>
      <c r="AS127" s="50">
        <f t="shared" si="98"/>
        <v>258440000.00000003</v>
      </c>
      <c r="AT127" s="53">
        <v>46.15</v>
      </c>
      <c r="AU127" s="50">
        <v>5000000</v>
      </c>
      <c r="AV127" s="50">
        <f t="shared" si="111"/>
        <v>230750000</v>
      </c>
      <c r="AW127" s="50">
        <f t="shared" si="100"/>
        <v>258440000.00000003</v>
      </c>
      <c r="AX127" s="53">
        <f t="shared" si="101"/>
        <v>204.37</v>
      </c>
      <c r="AY127" s="50">
        <v>0</v>
      </c>
      <c r="AZ127" s="50">
        <v>0</v>
      </c>
      <c r="BA127" s="16" t="s">
        <v>446</v>
      </c>
      <c r="BB127" s="26"/>
      <c r="BC127" s="26"/>
      <c r="BD127" s="26"/>
      <c r="BE127" s="26"/>
      <c r="BF127" s="23" t="s">
        <v>461</v>
      </c>
      <c r="BG127" s="26"/>
      <c r="BH127" s="26"/>
      <c r="BI127" s="26"/>
      <c r="BJ127" s="26"/>
      <c r="BK127" s="26"/>
      <c r="BL127" s="26"/>
      <c r="BM127" s="14" t="s">
        <v>73</v>
      </c>
    </row>
    <row r="128" spans="1:65" s="21" customFormat="1" ht="12.75" customHeight="1" x14ac:dyDescent="0.2">
      <c r="A128" s="69" t="s">
        <v>301</v>
      </c>
      <c r="B128" s="16" t="s">
        <v>441</v>
      </c>
      <c r="C128" s="16" t="s">
        <v>442</v>
      </c>
      <c r="D128" s="94" t="s">
        <v>609</v>
      </c>
      <c r="E128" s="23"/>
      <c r="F128" s="20"/>
      <c r="G128" s="69" t="s">
        <v>443</v>
      </c>
      <c r="H128" s="54">
        <v>210031418</v>
      </c>
      <c r="I128" s="23" t="s">
        <v>58</v>
      </c>
      <c r="J128" s="69" t="s">
        <v>59</v>
      </c>
      <c r="K128" s="23" t="s">
        <v>25</v>
      </c>
      <c r="L128" s="23"/>
      <c r="M128" s="23" t="s">
        <v>60</v>
      </c>
      <c r="N128" s="16" t="s">
        <v>210</v>
      </c>
      <c r="O128" s="16" t="s">
        <v>242</v>
      </c>
      <c r="P128" s="88" t="s">
        <v>444</v>
      </c>
      <c r="Q128" s="16" t="s">
        <v>519</v>
      </c>
      <c r="R128" s="23" t="s">
        <v>234</v>
      </c>
      <c r="S128" s="16" t="s">
        <v>232</v>
      </c>
      <c r="T128" s="69" t="s">
        <v>283</v>
      </c>
      <c r="U128" s="23" t="s">
        <v>11</v>
      </c>
      <c r="V128" s="16"/>
      <c r="W128" s="16" t="s">
        <v>445</v>
      </c>
      <c r="X128" s="16" t="s">
        <v>284</v>
      </c>
      <c r="Y128" s="95">
        <v>30</v>
      </c>
      <c r="Z128" s="95" t="s">
        <v>243</v>
      </c>
      <c r="AA128" s="95">
        <v>10</v>
      </c>
      <c r="AB128" s="69" t="s">
        <v>238</v>
      </c>
      <c r="AC128" s="15" t="s">
        <v>236</v>
      </c>
      <c r="AD128" s="75">
        <v>16.510000000000005</v>
      </c>
      <c r="AE128" s="52">
        <v>5000000</v>
      </c>
      <c r="AF128" s="52">
        <f t="shared" ref="AF128:AF131" si="218">AD128*AE128</f>
        <v>82550000.00000003</v>
      </c>
      <c r="AG128" s="52">
        <f t="shared" si="148"/>
        <v>92456000.000000045</v>
      </c>
      <c r="AH128" s="75">
        <v>46.15</v>
      </c>
      <c r="AI128" s="52">
        <v>5000000</v>
      </c>
      <c r="AJ128" s="52">
        <f t="shared" ref="AJ128:AJ131" si="219">AH128*AI128</f>
        <v>230750000</v>
      </c>
      <c r="AK128" s="52">
        <f t="shared" si="115"/>
        <v>258440000.00000003</v>
      </c>
      <c r="AL128" s="75">
        <v>46.15</v>
      </c>
      <c r="AM128" s="52">
        <v>5000000</v>
      </c>
      <c r="AN128" s="52">
        <f t="shared" ref="AN128:AN131" si="220">AL128*AM128</f>
        <v>230750000</v>
      </c>
      <c r="AO128" s="52">
        <f t="shared" ref="AO128:AO131" si="221">AN128*1.12</f>
        <v>258440000.00000003</v>
      </c>
      <c r="AP128" s="75">
        <v>46.15</v>
      </c>
      <c r="AQ128" s="52">
        <v>5000000</v>
      </c>
      <c r="AR128" s="52">
        <f t="shared" ref="AR128:AR129" si="222">AP128*AQ128</f>
        <v>230750000</v>
      </c>
      <c r="AS128" s="52">
        <f t="shared" si="98"/>
        <v>258440000.00000003</v>
      </c>
      <c r="AT128" s="75">
        <v>46.15</v>
      </c>
      <c r="AU128" s="52">
        <v>5000000</v>
      </c>
      <c r="AV128" s="52">
        <f t="shared" ref="AV128:AV129" si="223">AT128*AU128</f>
        <v>230750000</v>
      </c>
      <c r="AW128" s="52">
        <f t="shared" si="100"/>
        <v>258440000.00000003</v>
      </c>
      <c r="AX128" s="75">
        <f t="shared" ref="AX128:AX129" si="224">AD128+AH128+AL128+AP128+AT128</f>
        <v>201.11</v>
      </c>
      <c r="AY128" s="50">
        <v>0</v>
      </c>
      <c r="AZ128" s="50">
        <f>AY128*1.12</f>
        <v>0</v>
      </c>
      <c r="BA128" s="16" t="s">
        <v>446</v>
      </c>
      <c r="BB128" s="23"/>
      <c r="BC128" s="23"/>
      <c r="BD128" s="23"/>
      <c r="BE128" s="23"/>
      <c r="BF128" s="69" t="s">
        <v>461</v>
      </c>
      <c r="BG128" s="23"/>
      <c r="BH128" s="23"/>
      <c r="BI128" s="23"/>
      <c r="BJ128" s="23"/>
      <c r="BK128" s="23"/>
      <c r="BL128" s="23"/>
      <c r="BM128" s="16" t="s">
        <v>600</v>
      </c>
    </row>
    <row r="129" spans="1:233" s="21" customFormat="1" ht="12.75" customHeight="1" x14ac:dyDescent="0.2">
      <c r="A129" s="69" t="s">
        <v>301</v>
      </c>
      <c r="B129" s="16" t="s">
        <v>441</v>
      </c>
      <c r="C129" s="16" t="s">
        <v>442</v>
      </c>
      <c r="D129" s="94" t="s">
        <v>643</v>
      </c>
      <c r="E129" s="23"/>
      <c r="F129" s="20"/>
      <c r="G129" s="69" t="s">
        <v>443</v>
      </c>
      <c r="H129" s="54">
        <v>210031418</v>
      </c>
      <c r="I129" s="23" t="s">
        <v>58</v>
      </c>
      <c r="J129" s="69" t="s">
        <v>59</v>
      </c>
      <c r="K129" s="23" t="s">
        <v>9</v>
      </c>
      <c r="L129" s="23" t="s">
        <v>634</v>
      </c>
      <c r="M129" s="23" t="s">
        <v>60</v>
      </c>
      <c r="N129" s="16" t="s">
        <v>210</v>
      </c>
      <c r="O129" s="16" t="s">
        <v>242</v>
      </c>
      <c r="P129" s="88" t="s">
        <v>444</v>
      </c>
      <c r="Q129" s="16" t="s">
        <v>519</v>
      </c>
      <c r="R129" s="23" t="s">
        <v>234</v>
      </c>
      <c r="S129" s="16" t="s">
        <v>232</v>
      </c>
      <c r="T129" s="69" t="s">
        <v>283</v>
      </c>
      <c r="U129" s="23" t="s">
        <v>11</v>
      </c>
      <c r="V129" s="16"/>
      <c r="W129" s="16" t="s">
        <v>445</v>
      </c>
      <c r="X129" s="16" t="s">
        <v>284</v>
      </c>
      <c r="Y129" s="95">
        <v>30</v>
      </c>
      <c r="Z129" s="95" t="s">
        <v>243</v>
      </c>
      <c r="AA129" s="95">
        <v>10</v>
      </c>
      <c r="AB129" s="69" t="s">
        <v>238</v>
      </c>
      <c r="AC129" s="15" t="s">
        <v>236</v>
      </c>
      <c r="AD129" s="75">
        <v>16.510000000000005</v>
      </c>
      <c r="AE129" s="52">
        <v>5000000</v>
      </c>
      <c r="AF129" s="52">
        <f t="shared" si="218"/>
        <v>82550000.00000003</v>
      </c>
      <c r="AG129" s="52">
        <f t="shared" si="148"/>
        <v>92456000.000000045</v>
      </c>
      <c r="AH129" s="75">
        <v>46.15</v>
      </c>
      <c r="AI129" s="52">
        <v>5000000</v>
      </c>
      <c r="AJ129" s="52">
        <f t="shared" si="219"/>
        <v>230750000</v>
      </c>
      <c r="AK129" s="52">
        <f t="shared" si="115"/>
        <v>258440000.00000003</v>
      </c>
      <c r="AL129" s="75">
        <v>46.15</v>
      </c>
      <c r="AM129" s="52">
        <v>5000000</v>
      </c>
      <c r="AN129" s="52">
        <f t="shared" si="220"/>
        <v>230750000</v>
      </c>
      <c r="AO129" s="52">
        <f t="shared" si="221"/>
        <v>258440000.00000003</v>
      </c>
      <c r="AP129" s="75">
        <v>46.15</v>
      </c>
      <c r="AQ129" s="52">
        <v>5000000</v>
      </c>
      <c r="AR129" s="52">
        <f t="shared" si="222"/>
        <v>230750000</v>
      </c>
      <c r="AS129" s="52">
        <f t="shared" si="98"/>
        <v>258440000.00000003</v>
      </c>
      <c r="AT129" s="75">
        <v>46.15</v>
      </c>
      <c r="AU129" s="52">
        <v>5000000</v>
      </c>
      <c r="AV129" s="52">
        <f t="shared" si="223"/>
        <v>230750000</v>
      </c>
      <c r="AW129" s="52">
        <f t="shared" si="100"/>
        <v>258440000.00000003</v>
      </c>
      <c r="AX129" s="75">
        <f t="shared" si="224"/>
        <v>201.11</v>
      </c>
      <c r="AY129" s="50">
        <v>0</v>
      </c>
      <c r="AZ129" s="50">
        <v>0</v>
      </c>
      <c r="BA129" s="16" t="s">
        <v>446</v>
      </c>
      <c r="BB129" s="23"/>
      <c r="BC129" s="23"/>
      <c r="BD129" s="23"/>
      <c r="BE129" s="23"/>
      <c r="BF129" s="69" t="s">
        <v>461</v>
      </c>
      <c r="BG129" s="23"/>
      <c r="BH129" s="23"/>
      <c r="BI129" s="23"/>
      <c r="BJ129" s="23"/>
      <c r="BK129" s="23"/>
      <c r="BL129" s="23"/>
      <c r="BM129" s="16" t="s">
        <v>600</v>
      </c>
    </row>
    <row r="130" spans="1:233" s="6" customFormat="1" ht="12.75" customHeight="1" x14ac:dyDescent="0.2">
      <c r="A130" s="69" t="s">
        <v>301</v>
      </c>
      <c r="B130" s="13" t="s">
        <v>441</v>
      </c>
      <c r="C130" s="13" t="s">
        <v>442</v>
      </c>
      <c r="D130" s="96" t="s">
        <v>704</v>
      </c>
      <c r="E130" s="96"/>
      <c r="F130" s="76"/>
      <c r="G130" s="69" t="s">
        <v>443</v>
      </c>
      <c r="H130" s="88">
        <v>210031418</v>
      </c>
      <c r="I130" s="69" t="s">
        <v>58</v>
      </c>
      <c r="J130" s="69" t="s">
        <v>59</v>
      </c>
      <c r="K130" s="69" t="s">
        <v>9</v>
      </c>
      <c r="L130" s="69" t="s">
        <v>634</v>
      </c>
      <c r="M130" s="69" t="s">
        <v>60</v>
      </c>
      <c r="N130" s="13" t="s">
        <v>210</v>
      </c>
      <c r="O130" s="13" t="s">
        <v>242</v>
      </c>
      <c r="P130" s="88" t="s">
        <v>444</v>
      </c>
      <c r="Q130" s="14" t="s">
        <v>658</v>
      </c>
      <c r="R130" s="69" t="s">
        <v>234</v>
      </c>
      <c r="S130" s="13" t="s">
        <v>232</v>
      </c>
      <c r="T130" s="69" t="s">
        <v>283</v>
      </c>
      <c r="U130" s="69" t="s">
        <v>11</v>
      </c>
      <c r="V130" s="13"/>
      <c r="W130" s="13" t="s">
        <v>445</v>
      </c>
      <c r="X130" s="16" t="s">
        <v>251</v>
      </c>
      <c r="Y130" s="91" t="s">
        <v>278</v>
      </c>
      <c r="Z130" s="91" t="s">
        <v>696</v>
      </c>
      <c r="AA130" s="91">
        <v>10</v>
      </c>
      <c r="AB130" s="69" t="s">
        <v>238</v>
      </c>
      <c r="AC130" s="64" t="s">
        <v>236</v>
      </c>
      <c r="AD130" s="75">
        <v>18.41</v>
      </c>
      <c r="AE130" s="52">
        <v>5000000</v>
      </c>
      <c r="AF130" s="52">
        <f t="shared" si="218"/>
        <v>92050000</v>
      </c>
      <c r="AG130" s="52">
        <f t="shared" si="148"/>
        <v>103096000.00000001</v>
      </c>
      <c r="AH130" s="75">
        <v>46.15</v>
      </c>
      <c r="AI130" s="52">
        <v>5000000</v>
      </c>
      <c r="AJ130" s="52">
        <f t="shared" si="219"/>
        <v>230750000</v>
      </c>
      <c r="AK130" s="52">
        <f t="shared" si="115"/>
        <v>258440000.00000003</v>
      </c>
      <c r="AL130" s="75">
        <v>21</v>
      </c>
      <c r="AM130" s="52">
        <v>5000000</v>
      </c>
      <c r="AN130" s="52">
        <f t="shared" si="220"/>
        <v>105000000</v>
      </c>
      <c r="AO130" s="52">
        <f t="shared" si="221"/>
        <v>117600000.00000001</v>
      </c>
      <c r="AP130" s="75"/>
      <c r="AQ130" s="52"/>
      <c r="AR130" s="52"/>
      <c r="AS130" s="52"/>
      <c r="AT130" s="75"/>
      <c r="AU130" s="52"/>
      <c r="AV130" s="52"/>
      <c r="AW130" s="52"/>
      <c r="AX130" s="75">
        <f t="shared" ref="AX130:AX131" si="225">AD130+AH130+AL130</f>
        <v>85.56</v>
      </c>
      <c r="AY130" s="46">
        <f t="shared" ref="AY130:AZ131" si="226">AN130+AJ130+AF130</f>
        <v>427800000</v>
      </c>
      <c r="AZ130" s="46">
        <f t="shared" si="226"/>
        <v>479136000.00000006</v>
      </c>
      <c r="BA130" s="16" t="s">
        <v>446</v>
      </c>
      <c r="BB130" s="23"/>
      <c r="BC130" s="23"/>
      <c r="BD130" s="23"/>
      <c r="BE130" s="23"/>
      <c r="BF130" s="69" t="s">
        <v>461</v>
      </c>
      <c r="BG130" s="23"/>
      <c r="BH130" s="23"/>
      <c r="BI130" s="23"/>
      <c r="BJ130" s="23"/>
      <c r="BK130" s="23"/>
      <c r="BL130" s="23"/>
      <c r="BM130" s="16" t="s">
        <v>751</v>
      </c>
    </row>
    <row r="131" spans="1:233" s="6" customFormat="1" ht="12.75" customHeight="1" x14ac:dyDescent="0.2">
      <c r="A131" s="69" t="s">
        <v>301</v>
      </c>
      <c r="B131" s="13" t="s">
        <v>441</v>
      </c>
      <c r="C131" s="13" t="s">
        <v>442</v>
      </c>
      <c r="D131" s="96" t="s">
        <v>705</v>
      </c>
      <c r="E131" s="96"/>
      <c r="F131" s="13"/>
      <c r="G131" s="69" t="s">
        <v>443</v>
      </c>
      <c r="H131" s="88">
        <v>210017795</v>
      </c>
      <c r="I131" s="69" t="s">
        <v>58</v>
      </c>
      <c r="J131" s="69" t="s">
        <v>59</v>
      </c>
      <c r="K131" s="69" t="s">
        <v>9</v>
      </c>
      <c r="L131" s="69" t="s">
        <v>634</v>
      </c>
      <c r="M131" s="69" t="s">
        <v>60</v>
      </c>
      <c r="N131" s="13" t="s">
        <v>210</v>
      </c>
      <c r="O131" s="13" t="s">
        <v>242</v>
      </c>
      <c r="P131" s="88" t="s">
        <v>444</v>
      </c>
      <c r="Q131" s="14" t="s">
        <v>658</v>
      </c>
      <c r="R131" s="69" t="s">
        <v>234</v>
      </c>
      <c r="S131" s="13" t="s">
        <v>232</v>
      </c>
      <c r="T131" s="69" t="s">
        <v>283</v>
      </c>
      <c r="U131" s="69" t="s">
        <v>11</v>
      </c>
      <c r="V131" s="13"/>
      <c r="W131" s="13" t="s">
        <v>445</v>
      </c>
      <c r="X131" s="16" t="s">
        <v>251</v>
      </c>
      <c r="Y131" s="91">
        <v>30</v>
      </c>
      <c r="Z131" s="91" t="s">
        <v>243</v>
      </c>
      <c r="AA131" s="91">
        <v>10</v>
      </c>
      <c r="AB131" s="69" t="s">
        <v>238</v>
      </c>
      <c r="AC131" s="64" t="s">
        <v>236</v>
      </c>
      <c r="AD131" s="75">
        <v>8.6300000000000008</v>
      </c>
      <c r="AE131" s="52">
        <v>2000000</v>
      </c>
      <c r="AF131" s="52">
        <f t="shared" si="218"/>
        <v>17260000</v>
      </c>
      <c r="AG131" s="52">
        <f t="shared" si="148"/>
        <v>19331200</v>
      </c>
      <c r="AH131" s="52">
        <v>16.8</v>
      </c>
      <c r="AI131" s="52">
        <v>2000000</v>
      </c>
      <c r="AJ131" s="52">
        <f t="shared" si="219"/>
        <v>33600000</v>
      </c>
      <c r="AK131" s="52">
        <f t="shared" si="115"/>
        <v>37632000</v>
      </c>
      <c r="AL131" s="52">
        <v>8.6</v>
      </c>
      <c r="AM131" s="52">
        <v>2000000</v>
      </c>
      <c r="AN131" s="52">
        <f t="shared" si="220"/>
        <v>17200000</v>
      </c>
      <c r="AO131" s="52">
        <f t="shared" si="221"/>
        <v>19264000</v>
      </c>
      <c r="AP131" s="52"/>
      <c r="AQ131" s="52"/>
      <c r="AR131" s="75"/>
      <c r="AS131" s="52"/>
      <c r="AT131" s="52"/>
      <c r="AU131" s="52"/>
      <c r="AV131" s="75"/>
      <c r="AW131" s="52"/>
      <c r="AX131" s="75">
        <f t="shared" si="225"/>
        <v>34.03</v>
      </c>
      <c r="AY131" s="46">
        <f t="shared" si="226"/>
        <v>68060000</v>
      </c>
      <c r="AZ131" s="46">
        <f t="shared" si="226"/>
        <v>76227200</v>
      </c>
      <c r="BA131" s="16" t="s">
        <v>446</v>
      </c>
      <c r="BB131" s="65"/>
      <c r="BC131" s="16"/>
      <c r="BD131" s="23"/>
      <c r="BE131" s="23"/>
      <c r="BF131" s="23"/>
      <c r="BG131" s="23"/>
      <c r="BH131" s="69"/>
      <c r="BI131" s="23"/>
      <c r="BJ131" s="23"/>
      <c r="BK131" s="23"/>
      <c r="BL131" s="23"/>
      <c r="BM131" s="23" t="s">
        <v>416</v>
      </c>
    </row>
    <row r="132" spans="1:233" ht="13.15" customHeight="1" x14ac:dyDescent="0.2">
      <c r="A132" s="209"/>
      <c r="B132" s="209"/>
      <c r="C132" s="209"/>
      <c r="D132" s="209"/>
      <c r="E132" s="209"/>
      <c r="F132" s="218" t="s">
        <v>247</v>
      </c>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9">
        <f>SUM(AY17:AY131)</f>
        <v>2660683429.1481104</v>
      </c>
      <c r="AZ132" s="219">
        <f>SUM(AZ17:AZ131)</f>
        <v>2979965440.6458831</v>
      </c>
      <c r="BA132" s="209"/>
      <c r="BB132" s="209"/>
      <c r="BC132" s="209"/>
      <c r="BD132" s="209"/>
      <c r="BE132" s="209"/>
      <c r="BF132" s="209"/>
      <c r="BG132" s="209"/>
      <c r="BH132" s="209"/>
      <c r="BI132" s="209"/>
      <c r="BJ132" s="209"/>
      <c r="BK132" s="209"/>
      <c r="BL132" s="209"/>
      <c r="BM132" s="209"/>
    </row>
    <row r="133" spans="1:233" ht="13.15" customHeight="1" x14ac:dyDescent="0.2">
      <c r="A133" s="209"/>
      <c r="B133" s="209"/>
      <c r="C133" s="209"/>
      <c r="D133" s="209"/>
      <c r="E133" s="209"/>
      <c r="F133" s="212" t="s">
        <v>69</v>
      </c>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09"/>
      <c r="BB133" s="209"/>
      <c r="BC133" s="209"/>
      <c r="BD133" s="209"/>
      <c r="BE133" s="209"/>
      <c r="BF133" s="209"/>
      <c r="BG133" s="209"/>
      <c r="BH133" s="209"/>
      <c r="BI133" s="209"/>
      <c r="BJ133" s="209"/>
      <c r="BK133" s="209"/>
      <c r="BL133" s="209"/>
      <c r="BM133" s="209"/>
    </row>
    <row r="134" spans="1:233" s="6" customFormat="1" ht="12" customHeight="1" x14ac:dyDescent="0.2">
      <c r="A134" s="16" t="s">
        <v>77</v>
      </c>
      <c r="B134" s="23" t="s">
        <v>425</v>
      </c>
      <c r="C134" s="14"/>
      <c r="D134" s="92" t="s">
        <v>70</v>
      </c>
      <c r="E134" s="26"/>
      <c r="F134" s="26" t="s">
        <v>84</v>
      </c>
      <c r="G134" s="16" t="s">
        <v>335</v>
      </c>
      <c r="H134" s="16"/>
      <c r="I134" s="16" t="s">
        <v>336</v>
      </c>
      <c r="J134" s="16" t="s">
        <v>336</v>
      </c>
      <c r="K134" s="16" t="s">
        <v>25</v>
      </c>
      <c r="L134" s="16"/>
      <c r="M134" s="16"/>
      <c r="N134" s="47">
        <v>70</v>
      </c>
      <c r="O134" s="16">
        <v>230000000</v>
      </c>
      <c r="P134" s="16" t="s">
        <v>233</v>
      </c>
      <c r="Q134" s="16" t="s">
        <v>272</v>
      </c>
      <c r="R134" s="16" t="s">
        <v>234</v>
      </c>
      <c r="S134" s="16">
        <v>230000000</v>
      </c>
      <c r="T134" s="16" t="s">
        <v>337</v>
      </c>
      <c r="U134" s="16"/>
      <c r="V134" s="16"/>
      <c r="W134" s="16" t="s">
        <v>264</v>
      </c>
      <c r="X134" s="16" t="s">
        <v>284</v>
      </c>
      <c r="Y134" s="47">
        <v>0</v>
      </c>
      <c r="Z134" s="47">
        <v>90</v>
      </c>
      <c r="AA134" s="47">
        <v>10</v>
      </c>
      <c r="AB134" s="16"/>
      <c r="AC134" s="16" t="s">
        <v>236</v>
      </c>
      <c r="AD134" s="55"/>
      <c r="AE134" s="97"/>
      <c r="AF134" s="46">
        <v>244018530</v>
      </c>
      <c r="AG134" s="46">
        <f t="shared" ref="AG134:AG155" si="227">AF134*1.12</f>
        <v>273300753.60000002</v>
      </c>
      <c r="AH134" s="55"/>
      <c r="AI134" s="97"/>
      <c r="AJ134" s="46">
        <v>275740940</v>
      </c>
      <c r="AK134" s="46">
        <f t="shared" ref="AK134:AK155" si="228">AJ134*1.12</f>
        <v>308829852.80000001</v>
      </c>
      <c r="AL134" s="55"/>
      <c r="AM134" s="97"/>
      <c r="AN134" s="56">
        <v>311587260</v>
      </c>
      <c r="AO134" s="46">
        <f t="shared" ref="AO134:AO144" si="229">AN134*1.12</f>
        <v>348977731.20000005</v>
      </c>
      <c r="AP134" s="55"/>
      <c r="AQ134" s="97"/>
      <c r="AR134" s="46">
        <v>352093600</v>
      </c>
      <c r="AS134" s="46">
        <f>AR134*1.12</f>
        <v>394344832.00000006</v>
      </c>
      <c r="AT134" s="55"/>
      <c r="AU134" s="97"/>
      <c r="AV134" s="46">
        <v>397865770</v>
      </c>
      <c r="AW134" s="46">
        <f>AV134*1.12</f>
        <v>445609662.40000004</v>
      </c>
      <c r="AX134" s="56"/>
      <c r="AY134" s="46">
        <f t="shared" ref="AY134:AY136" si="230">AF134+AJ134+AN134+AR134+AV134</f>
        <v>1581306100</v>
      </c>
      <c r="AZ134" s="46">
        <f t="shared" ref="AZ134:AZ136" si="231">AY134*1.12</f>
        <v>1771062832.0000002</v>
      </c>
      <c r="BA134" s="16" t="s">
        <v>245</v>
      </c>
      <c r="BB134" s="16" t="s">
        <v>338</v>
      </c>
      <c r="BC134" s="16" t="s">
        <v>339</v>
      </c>
      <c r="BD134" s="16"/>
      <c r="BE134" s="16"/>
      <c r="BF134" s="16"/>
      <c r="BG134" s="16"/>
      <c r="BH134" s="16"/>
      <c r="BI134" s="16"/>
      <c r="BJ134" s="26"/>
      <c r="BK134" s="26"/>
      <c r="BL134" s="26"/>
      <c r="BM134" s="26"/>
    </row>
    <row r="135" spans="1:233" s="6" customFormat="1" ht="12" customHeight="1" x14ac:dyDescent="0.2">
      <c r="A135" s="16" t="s">
        <v>77</v>
      </c>
      <c r="B135" s="23" t="s">
        <v>425</v>
      </c>
      <c r="C135" s="14"/>
      <c r="D135" s="92" t="s">
        <v>74</v>
      </c>
      <c r="E135" s="26"/>
      <c r="F135" s="26" t="s">
        <v>85</v>
      </c>
      <c r="G135" s="16" t="s">
        <v>335</v>
      </c>
      <c r="H135" s="16"/>
      <c r="I135" s="16" t="s">
        <v>336</v>
      </c>
      <c r="J135" s="16" t="s">
        <v>336</v>
      </c>
      <c r="K135" s="16" t="s">
        <v>25</v>
      </c>
      <c r="L135" s="16"/>
      <c r="M135" s="16"/>
      <c r="N135" s="47">
        <v>70</v>
      </c>
      <c r="O135" s="16">
        <v>230000000</v>
      </c>
      <c r="P135" s="16" t="s">
        <v>233</v>
      </c>
      <c r="Q135" s="16" t="s">
        <v>272</v>
      </c>
      <c r="R135" s="16" t="s">
        <v>234</v>
      </c>
      <c r="S135" s="16">
        <v>230000000</v>
      </c>
      <c r="T135" s="16" t="s">
        <v>337</v>
      </c>
      <c r="U135" s="16"/>
      <c r="V135" s="16"/>
      <c r="W135" s="16" t="s">
        <v>264</v>
      </c>
      <c r="X135" s="16" t="s">
        <v>284</v>
      </c>
      <c r="Y135" s="47">
        <v>0</v>
      </c>
      <c r="Z135" s="47">
        <v>90</v>
      </c>
      <c r="AA135" s="47">
        <v>10</v>
      </c>
      <c r="AB135" s="16"/>
      <c r="AC135" s="16" t="s">
        <v>236</v>
      </c>
      <c r="AD135" s="55"/>
      <c r="AE135" s="97"/>
      <c r="AF135" s="46">
        <v>110174999.998</v>
      </c>
      <c r="AG135" s="46">
        <f t="shared" si="227"/>
        <v>123395999.99776001</v>
      </c>
      <c r="AH135" s="55"/>
      <c r="AI135" s="97"/>
      <c r="AJ135" s="46">
        <v>124497749.99900001</v>
      </c>
      <c r="AK135" s="46">
        <f t="shared" si="228"/>
        <v>139437479.99888003</v>
      </c>
      <c r="AL135" s="55"/>
      <c r="AM135" s="97"/>
      <c r="AN135" s="56">
        <v>140682459.99990001</v>
      </c>
      <c r="AO135" s="46">
        <f t="shared" si="229"/>
        <v>157564355.19988802</v>
      </c>
      <c r="AP135" s="55"/>
      <c r="AQ135" s="97"/>
      <c r="AR135" s="56">
        <v>158971179.99980003</v>
      </c>
      <c r="AS135" s="46">
        <f>AR135*1.12</f>
        <v>178047721.59977606</v>
      </c>
      <c r="AT135" s="55"/>
      <c r="AU135" s="97"/>
      <c r="AV135" s="56">
        <v>179637430</v>
      </c>
      <c r="AW135" s="46">
        <f>AV135*1.12</f>
        <v>201193921.60000002</v>
      </c>
      <c r="AX135" s="56"/>
      <c r="AY135" s="46">
        <f t="shared" si="230"/>
        <v>713963819.99670005</v>
      </c>
      <c r="AZ135" s="46">
        <f t="shared" si="231"/>
        <v>799639478.39630413</v>
      </c>
      <c r="BA135" s="16" t="s">
        <v>245</v>
      </c>
      <c r="BB135" s="16" t="s">
        <v>340</v>
      </c>
      <c r="BC135" s="16" t="s">
        <v>341</v>
      </c>
      <c r="BD135" s="16"/>
      <c r="BE135" s="16"/>
      <c r="BF135" s="16"/>
      <c r="BG135" s="16"/>
      <c r="BH135" s="16"/>
      <c r="BI135" s="16"/>
      <c r="BJ135" s="26"/>
      <c r="BK135" s="26"/>
      <c r="BL135" s="26"/>
      <c r="BM135" s="26"/>
    </row>
    <row r="136" spans="1:233" s="6" customFormat="1" ht="12.95" customHeight="1" x14ac:dyDescent="0.2">
      <c r="A136" s="16" t="s">
        <v>77</v>
      </c>
      <c r="B136" s="23" t="s">
        <v>425</v>
      </c>
      <c r="C136" s="14"/>
      <c r="D136" s="92" t="s">
        <v>76</v>
      </c>
      <c r="E136" s="26"/>
      <c r="F136" s="26" t="s">
        <v>86</v>
      </c>
      <c r="G136" s="16" t="s">
        <v>342</v>
      </c>
      <c r="H136" s="16"/>
      <c r="I136" s="16" t="s">
        <v>343</v>
      </c>
      <c r="J136" s="16" t="s">
        <v>344</v>
      </c>
      <c r="K136" s="16" t="s">
        <v>25</v>
      </c>
      <c r="L136" s="16"/>
      <c r="M136" s="16"/>
      <c r="N136" s="47">
        <v>70</v>
      </c>
      <c r="O136" s="16">
        <v>230000000</v>
      </c>
      <c r="P136" s="16" t="s">
        <v>233</v>
      </c>
      <c r="Q136" s="16" t="s">
        <v>272</v>
      </c>
      <c r="R136" s="16" t="s">
        <v>234</v>
      </c>
      <c r="S136" s="16">
        <v>230000000</v>
      </c>
      <c r="T136" s="16" t="s">
        <v>337</v>
      </c>
      <c r="U136" s="16"/>
      <c r="V136" s="16"/>
      <c r="W136" s="16" t="s">
        <v>264</v>
      </c>
      <c r="X136" s="16" t="s">
        <v>284</v>
      </c>
      <c r="Y136" s="47">
        <v>0</v>
      </c>
      <c r="Z136" s="47">
        <v>90</v>
      </c>
      <c r="AA136" s="47">
        <v>10</v>
      </c>
      <c r="AB136" s="16"/>
      <c r="AC136" s="16" t="s">
        <v>236</v>
      </c>
      <c r="AD136" s="55"/>
      <c r="AE136" s="97"/>
      <c r="AF136" s="97">
        <v>67359240</v>
      </c>
      <c r="AG136" s="46">
        <f t="shared" si="227"/>
        <v>75442348.800000012</v>
      </c>
      <c r="AH136" s="55"/>
      <c r="AI136" s="97"/>
      <c r="AJ136" s="46">
        <v>81533659.760000005</v>
      </c>
      <c r="AK136" s="46">
        <f t="shared" si="228"/>
        <v>91317698.931200013</v>
      </c>
      <c r="AL136" s="55"/>
      <c r="AM136" s="97"/>
      <c r="AN136" s="56">
        <v>97767440.950000003</v>
      </c>
      <c r="AO136" s="46">
        <f t="shared" si="229"/>
        <v>109499533.86400001</v>
      </c>
      <c r="AP136" s="55"/>
      <c r="AQ136" s="97"/>
      <c r="AR136" s="56">
        <v>116336984.98</v>
      </c>
      <c r="AS136" s="46">
        <f>AR136*1.12</f>
        <v>130297423.17760001</v>
      </c>
      <c r="AT136" s="55"/>
      <c r="AU136" s="97"/>
      <c r="AV136" s="56">
        <v>137554965.19</v>
      </c>
      <c r="AW136" s="46">
        <f>AV136*1.12</f>
        <v>154061561.01280001</v>
      </c>
      <c r="AX136" s="56"/>
      <c r="AY136" s="46">
        <f t="shared" si="230"/>
        <v>500552290.88</v>
      </c>
      <c r="AZ136" s="46">
        <f t="shared" si="231"/>
        <v>560618565.78560007</v>
      </c>
      <c r="BA136" s="16" t="s">
        <v>245</v>
      </c>
      <c r="BB136" s="16" t="s">
        <v>345</v>
      </c>
      <c r="BC136" s="16" t="s">
        <v>346</v>
      </c>
      <c r="BD136" s="16"/>
      <c r="BE136" s="16"/>
      <c r="BF136" s="16"/>
      <c r="BG136" s="16"/>
      <c r="BH136" s="16"/>
      <c r="BI136" s="16"/>
      <c r="BJ136" s="26"/>
      <c r="BK136" s="26"/>
      <c r="BL136" s="26"/>
      <c r="BM136" s="26"/>
    </row>
    <row r="137" spans="1:233" ht="12.95" customHeight="1" x14ac:dyDescent="0.2">
      <c r="A137" s="14" t="s">
        <v>241</v>
      </c>
      <c r="B137" s="14" t="s">
        <v>441</v>
      </c>
      <c r="C137" s="14"/>
      <c r="D137" s="96" t="s">
        <v>83</v>
      </c>
      <c r="E137" s="69"/>
      <c r="F137" s="14"/>
      <c r="G137" s="23" t="s">
        <v>463</v>
      </c>
      <c r="H137" s="14"/>
      <c r="I137" s="114" t="s">
        <v>464</v>
      </c>
      <c r="J137" s="114" t="s">
        <v>465</v>
      </c>
      <c r="K137" s="57" t="s">
        <v>25</v>
      </c>
      <c r="L137" s="16"/>
      <c r="M137" s="16"/>
      <c r="N137" s="47">
        <v>100</v>
      </c>
      <c r="O137" s="16" t="s">
        <v>232</v>
      </c>
      <c r="P137" s="16" t="s">
        <v>233</v>
      </c>
      <c r="Q137" s="16" t="s">
        <v>264</v>
      </c>
      <c r="R137" s="16" t="s">
        <v>234</v>
      </c>
      <c r="S137" s="16" t="s">
        <v>232</v>
      </c>
      <c r="T137" s="16" t="s">
        <v>75</v>
      </c>
      <c r="U137" s="16"/>
      <c r="V137" s="16" t="s">
        <v>251</v>
      </c>
      <c r="W137" s="16"/>
      <c r="X137" s="16"/>
      <c r="Y137" s="47">
        <v>0</v>
      </c>
      <c r="Z137" s="54">
        <v>90</v>
      </c>
      <c r="AA137" s="47">
        <v>10</v>
      </c>
      <c r="AB137" s="16"/>
      <c r="AC137" s="15" t="s">
        <v>236</v>
      </c>
      <c r="AD137" s="47">
        <v>1</v>
      </c>
      <c r="AE137" s="71">
        <v>30000000</v>
      </c>
      <c r="AF137" s="71">
        <v>30000000</v>
      </c>
      <c r="AG137" s="71">
        <f t="shared" si="227"/>
        <v>33600000</v>
      </c>
      <c r="AH137" s="47">
        <v>1</v>
      </c>
      <c r="AI137" s="56">
        <v>15000000</v>
      </c>
      <c r="AJ137" s="56">
        <v>15000000</v>
      </c>
      <c r="AK137" s="71">
        <f t="shared" si="228"/>
        <v>16800000</v>
      </c>
      <c r="AL137" s="47">
        <v>1</v>
      </c>
      <c r="AM137" s="56">
        <v>15000000</v>
      </c>
      <c r="AN137" s="71">
        <f t="shared" ref="AN137:AN144" si="232">AM137*AL137</f>
        <v>15000000</v>
      </c>
      <c r="AO137" s="71">
        <f t="shared" si="229"/>
        <v>16800000</v>
      </c>
      <c r="AP137" s="55"/>
      <c r="AQ137" s="56"/>
      <c r="AR137" s="56"/>
      <c r="AS137" s="56"/>
      <c r="AT137" s="55"/>
      <c r="AU137" s="56"/>
      <c r="AV137" s="56"/>
      <c r="AW137" s="56"/>
      <c r="AX137" s="47">
        <f>AL137+AH137+AD137</f>
        <v>3</v>
      </c>
      <c r="AY137" s="50">
        <v>0</v>
      </c>
      <c r="AZ137" s="50">
        <f>AY137*1.12</f>
        <v>0</v>
      </c>
      <c r="BA137" s="16" t="s">
        <v>245</v>
      </c>
      <c r="BB137" s="25" t="s">
        <v>466</v>
      </c>
      <c r="BC137" s="25" t="s">
        <v>467</v>
      </c>
      <c r="BD137" s="16"/>
      <c r="BE137" s="16"/>
      <c r="BF137" s="16"/>
      <c r="BG137" s="16"/>
      <c r="BH137" s="16"/>
      <c r="BI137" s="16"/>
      <c r="BJ137" s="16"/>
      <c r="BK137" s="16"/>
      <c r="BL137" s="16"/>
      <c r="BM137" s="16"/>
    </row>
    <row r="138" spans="1:233" s="1" customFormat="1" ht="12.95" customHeight="1" x14ac:dyDescent="0.2">
      <c r="A138" s="26" t="s">
        <v>241</v>
      </c>
      <c r="B138" s="26"/>
      <c r="C138" s="26"/>
      <c r="D138" s="96" t="s">
        <v>650</v>
      </c>
      <c r="E138" s="26"/>
      <c r="F138" s="26"/>
      <c r="G138" s="23" t="s">
        <v>463</v>
      </c>
      <c r="H138" s="114"/>
      <c r="I138" s="114" t="s">
        <v>464</v>
      </c>
      <c r="J138" s="114" t="s">
        <v>465</v>
      </c>
      <c r="K138" s="57" t="s">
        <v>25</v>
      </c>
      <c r="L138" s="16"/>
      <c r="M138" s="16"/>
      <c r="N138" s="47">
        <v>100</v>
      </c>
      <c r="O138" s="16" t="s">
        <v>232</v>
      </c>
      <c r="P138" s="16" t="s">
        <v>233</v>
      </c>
      <c r="Q138" s="16" t="s">
        <v>519</v>
      </c>
      <c r="R138" s="16" t="s">
        <v>234</v>
      </c>
      <c r="S138" s="16" t="s">
        <v>232</v>
      </c>
      <c r="T138" s="16" t="s">
        <v>75</v>
      </c>
      <c r="U138" s="16"/>
      <c r="V138" s="16" t="s">
        <v>251</v>
      </c>
      <c r="W138" s="16"/>
      <c r="X138" s="16"/>
      <c r="Y138" s="47">
        <v>0</v>
      </c>
      <c r="Z138" s="54">
        <v>90</v>
      </c>
      <c r="AA138" s="47">
        <v>10</v>
      </c>
      <c r="AB138" s="16"/>
      <c r="AC138" s="16" t="s">
        <v>651</v>
      </c>
      <c r="AD138" s="47">
        <v>1</v>
      </c>
      <c r="AE138" s="46">
        <v>24000000</v>
      </c>
      <c r="AF138" s="46">
        <v>24000000</v>
      </c>
      <c r="AG138" s="46">
        <f t="shared" si="227"/>
        <v>26880000.000000004</v>
      </c>
      <c r="AH138" s="47">
        <v>1</v>
      </c>
      <c r="AI138" s="46">
        <v>24000000</v>
      </c>
      <c r="AJ138" s="46">
        <v>24000000</v>
      </c>
      <c r="AK138" s="46">
        <f t="shared" si="228"/>
        <v>26880000.000000004</v>
      </c>
      <c r="AL138" s="47">
        <v>1</v>
      </c>
      <c r="AM138" s="46">
        <v>24000000</v>
      </c>
      <c r="AN138" s="46">
        <f t="shared" si="232"/>
        <v>24000000</v>
      </c>
      <c r="AO138" s="46">
        <f t="shared" si="229"/>
        <v>26880000.000000004</v>
      </c>
      <c r="AP138" s="55"/>
      <c r="AQ138" s="56"/>
      <c r="AR138" s="56"/>
      <c r="AS138" s="56"/>
      <c r="AT138" s="55"/>
      <c r="AU138" s="56"/>
      <c r="AV138" s="56"/>
      <c r="AW138" s="56"/>
      <c r="AX138" s="47">
        <f>AL138+AH138+AD138</f>
        <v>3</v>
      </c>
      <c r="AY138" s="46">
        <f>AN138+AJ138+AF138</f>
        <v>72000000</v>
      </c>
      <c r="AZ138" s="46">
        <f>AO138+AK138+AG138</f>
        <v>80640000.000000015</v>
      </c>
      <c r="BA138" s="16" t="s">
        <v>245</v>
      </c>
      <c r="BB138" s="25" t="s">
        <v>466</v>
      </c>
      <c r="BC138" s="25" t="s">
        <v>467</v>
      </c>
      <c r="BD138" s="16"/>
      <c r="BE138" s="16"/>
      <c r="BF138" s="16"/>
      <c r="BG138" s="16"/>
      <c r="BH138" s="16"/>
      <c r="BI138" s="16"/>
      <c r="BJ138" s="16"/>
      <c r="BK138" s="16"/>
      <c r="BL138" s="16"/>
      <c r="BM138" s="16" t="s">
        <v>652</v>
      </c>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row>
    <row r="139" spans="1:233" ht="12.95" customHeight="1" x14ac:dyDescent="0.2">
      <c r="A139" s="14" t="s">
        <v>241</v>
      </c>
      <c r="B139" s="14" t="s">
        <v>441</v>
      </c>
      <c r="C139" s="14"/>
      <c r="D139" s="96" t="s">
        <v>82</v>
      </c>
      <c r="E139" s="69"/>
      <c r="F139" s="14"/>
      <c r="G139" s="23" t="s">
        <v>463</v>
      </c>
      <c r="H139" s="14"/>
      <c r="I139" s="114" t="s">
        <v>464</v>
      </c>
      <c r="J139" s="114" t="s">
        <v>465</v>
      </c>
      <c r="K139" s="57" t="s">
        <v>25</v>
      </c>
      <c r="L139" s="26"/>
      <c r="M139" s="26"/>
      <c r="N139" s="47">
        <v>100</v>
      </c>
      <c r="O139" s="16" t="s">
        <v>232</v>
      </c>
      <c r="P139" s="16" t="s">
        <v>233</v>
      </c>
      <c r="Q139" s="16" t="s">
        <v>264</v>
      </c>
      <c r="R139" s="16" t="s">
        <v>234</v>
      </c>
      <c r="S139" s="16" t="s">
        <v>232</v>
      </c>
      <c r="T139" s="13" t="s">
        <v>468</v>
      </c>
      <c r="U139" s="26"/>
      <c r="V139" s="16" t="s">
        <v>251</v>
      </c>
      <c r="W139" s="26"/>
      <c r="X139" s="26"/>
      <c r="Y139" s="47">
        <v>0</v>
      </c>
      <c r="Z139" s="54">
        <v>90</v>
      </c>
      <c r="AA139" s="47">
        <v>10</v>
      </c>
      <c r="AB139" s="26"/>
      <c r="AC139" s="15" t="s">
        <v>236</v>
      </c>
      <c r="AD139" s="26">
        <v>1</v>
      </c>
      <c r="AE139" s="71">
        <v>30000000</v>
      </c>
      <c r="AF139" s="71">
        <v>30000000</v>
      </c>
      <c r="AG139" s="71">
        <f t="shared" si="227"/>
        <v>33600000</v>
      </c>
      <c r="AH139" s="26">
        <v>1</v>
      </c>
      <c r="AI139" s="56">
        <v>15000000</v>
      </c>
      <c r="AJ139" s="56">
        <v>15000000</v>
      </c>
      <c r="AK139" s="71">
        <f t="shared" si="228"/>
        <v>16800000</v>
      </c>
      <c r="AL139" s="26">
        <v>1</v>
      </c>
      <c r="AM139" s="56">
        <v>15000000</v>
      </c>
      <c r="AN139" s="71">
        <f t="shared" si="232"/>
        <v>15000000</v>
      </c>
      <c r="AO139" s="71">
        <f t="shared" si="229"/>
        <v>16800000</v>
      </c>
      <c r="AP139" s="26"/>
      <c r="AQ139" s="26"/>
      <c r="AR139" s="26"/>
      <c r="AS139" s="26"/>
      <c r="AT139" s="26"/>
      <c r="AU139" s="26"/>
      <c r="AV139" s="26"/>
      <c r="AW139" s="26"/>
      <c r="AX139" s="47">
        <f t="shared" ref="AX139:AX144" si="233">AL139+AH139+AD139</f>
        <v>3</v>
      </c>
      <c r="AY139" s="50">
        <v>0</v>
      </c>
      <c r="AZ139" s="50">
        <f>AY139*1.12</f>
        <v>0</v>
      </c>
      <c r="BA139" s="16" t="s">
        <v>245</v>
      </c>
      <c r="BB139" s="26" t="s">
        <v>469</v>
      </c>
      <c r="BC139" s="26" t="s">
        <v>470</v>
      </c>
      <c r="BD139" s="26"/>
      <c r="BE139" s="26"/>
      <c r="BF139" s="26"/>
      <c r="BG139" s="26"/>
      <c r="BH139" s="26"/>
      <c r="BI139" s="16"/>
      <c r="BJ139" s="16"/>
      <c r="BK139" s="16"/>
      <c r="BL139" s="16"/>
      <c r="BM139" s="16"/>
    </row>
    <row r="140" spans="1:233" s="1" customFormat="1" ht="12.95" customHeight="1" x14ac:dyDescent="0.2">
      <c r="A140" s="26" t="s">
        <v>241</v>
      </c>
      <c r="B140" s="26"/>
      <c r="C140" s="26"/>
      <c r="D140" s="96" t="s">
        <v>653</v>
      </c>
      <c r="E140" s="26"/>
      <c r="F140" s="26"/>
      <c r="G140" s="23" t="s">
        <v>463</v>
      </c>
      <c r="H140" s="114"/>
      <c r="I140" s="114" t="s">
        <v>464</v>
      </c>
      <c r="J140" s="114" t="s">
        <v>465</v>
      </c>
      <c r="K140" s="57" t="s">
        <v>25</v>
      </c>
      <c r="L140" s="26"/>
      <c r="M140" s="26"/>
      <c r="N140" s="47">
        <v>100</v>
      </c>
      <c r="O140" s="16" t="s">
        <v>232</v>
      </c>
      <c r="P140" s="16" t="s">
        <v>233</v>
      </c>
      <c r="Q140" s="16" t="s">
        <v>519</v>
      </c>
      <c r="R140" s="16" t="s">
        <v>234</v>
      </c>
      <c r="S140" s="16" t="s">
        <v>232</v>
      </c>
      <c r="T140" s="13" t="s">
        <v>468</v>
      </c>
      <c r="U140" s="26"/>
      <c r="V140" s="16" t="s">
        <v>251</v>
      </c>
      <c r="W140" s="26"/>
      <c r="X140" s="26"/>
      <c r="Y140" s="47">
        <v>0</v>
      </c>
      <c r="Z140" s="54">
        <v>90</v>
      </c>
      <c r="AA140" s="47">
        <v>10</v>
      </c>
      <c r="AB140" s="26"/>
      <c r="AC140" s="16" t="s">
        <v>651</v>
      </c>
      <c r="AD140" s="23">
        <v>1</v>
      </c>
      <c r="AE140" s="46">
        <v>24000000</v>
      </c>
      <c r="AF140" s="46">
        <v>24000000</v>
      </c>
      <c r="AG140" s="46">
        <f t="shared" si="227"/>
        <v>26880000.000000004</v>
      </c>
      <c r="AH140" s="23">
        <v>1</v>
      </c>
      <c r="AI140" s="46">
        <v>24000000</v>
      </c>
      <c r="AJ140" s="46">
        <v>24000000</v>
      </c>
      <c r="AK140" s="46">
        <f t="shared" si="228"/>
        <v>26880000.000000004</v>
      </c>
      <c r="AL140" s="23">
        <v>1</v>
      </c>
      <c r="AM140" s="46">
        <v>24000000</v>
      </c>
      <c r="AN140" s="46">
        <f t="shared" si="232"/>
        <v>24000000</v>
      </c>
      <c r="AO140" s="46">
        <f t="shared" si="229"/>
        <v>26880000.000000004</v>
      </c>
      <c r="AP140" s="26"/>
      <c r="AQ140" s="26"/>
      <c r="AR140" s="26"/>
      <c r="AS140" s="26"/>
      <c r="AT140" s="26"/>
      <c r="AU140" s="26"/>
      <c r="AV140" s="26"/>
      <c r="AW140" s="26"/>
      <c r="AX140" s="47">
        <f t="shared" si="233"/>
        <v>3</v>
      </c>
      <c r="AY140" s="46">
        <f t="shared" ref="AY140:AZ144" si="234">AN140+AJ140+AF140</f>
        <v>72000000</v>
      </c>
      <c r="AZ140" s="46">
        <f t="shared" si="234"/>
        <v>80640000.000000015</v>
      </c>
      <c r="BA140" s="16" t="s">
        <v>245</v>
      </c>
      <c r="BB140" s="26" t="s">
        <v>469</v>
      </c>
      <c r="BC140" s="26" t="s">
        <v>470</v>
      </c>
      <c r="BD140" s="26"/>
      <c r="BE140" s="26"/>
      <c r="BF140" s="26"/>
      <c r="BG140" s="26"/>
      <c r="BH140" s="26"/>
      <c r="BI140" s="16"/>
      <c r="BJ140" s="16"/>
      <c r="BK140" s="16"/>
      <c r="BL140" s="16"/>
      <c r="BM140" s="16" t="s">
        <v>652</v>
      </c>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row>
    <row r="141" spans="1:233" ht="12.95" customHeight="1" x14ac:dyDescent="0.2">
      <c r="A141" s="14" t="s">
        <v>241</v>
      </c>
      <c r="B141" s="14" t="s">
        <v>441</v>
      </c>
      <c r="C141" s="14"/>
      <c r="D141" s="96" t="s">
        <v>81</v>
      </c>
      <c r="E141" s="69"/>
      <c r="F141" s="14"/>
      <c r="G141" s="23" t="s">
        <v>463</v>
      </c>
      <c r="H141" s="14"/>
      <c r="I141" s="114" t="s">
        <v>464</v>
      </c>
      <c r="J141" s="114" t="s">
        <v>465</v>
      </c>
      <c r="K141" s="57" t="s">
        <v>25</v>
      </c>
      <c r="L141" s="26"/>
      <c r="M141" s="26"/>
      <c r="N141" s="47">
        <v>100</v>
      </c>
      <c r="O141" s="16" t="s">
        <v>232</v>
      </c>
      <c r="P141" s="16" t="s">
        <v>233</v>
      </c>
      <c r="Q141" s="16" t="s">
        <v>264</v>
      </c>
      <c r="R141" s="16" t="s">
        <v>234</v>
      </c>
      <c r="S141" s="16" t="s">
        <v>232</v>
      </c>
      <c r="T141" s="13" t="s">
        <v>140</v>
      </c>
      <c r="U141" s="26"/>
      <c r="V141" s="16" t="s">
        <v>251</v>
      </c>
      <c r="W141" s="26"/>
      <c r="X141" s="26"/>
      <c r="Y141" s="47">
        <v>0</v>
      </c>
      <c r="Z141" s="54">
        <v>90</v>
      </c>
      <c r="AA141" s="47">
        <v>10</v>
      </c>
      <c r="AB141" s="26"/>
      <c r="AC141" s="15" t="s">
        <v>236</v>
      </c>
      <c r="AD141" s="26">
        <v>1</v>
      </c>
      <c r="AE141" s="71">
        <v>15000000</v>
      </c>
      <c r="AF141" s="71">
        <v>15000000</v>
      </c>
      <c r="AG141" s="71">
        <f t="shared" si="227"/>
        <v>16800000</v>
      </c>
      <c r="AH141" s="26">
        <v>1</v>
      </c>
      <c r="AI141" s="56">
        <v>15000000</v>
      </c>
      <c r="AJ141" s="56">
        <v>15000000</v>
      </c>
      <c r="AK141" s="71">
        <f t="shared" si="228"/>
        <v>16800000</v>
      </c>
      <c r="AL141" s="26">
        <v>1</v>
      </c>
      <c r="AM141" s="56">
        <v>15000000</v>
      </c>
      <c r="AN141" s="71">
        <f t="shared" si="232"/>
        <v>15000000</v>
      </c>
      <c r="AO141" s="71">
        <f t="shared" si="229"/>
        <v>16800000</v>
      </c>
      <c r="AP141" s="26"/>
      <c r="AQ141" s="26"/>
      <c r="AR141" s="26"/>
      <c r="AS141" s="26"/>
      <c r="AT141" s="26"/>
      <c r="AU141" s="26"/>
      <c r="AV141" s="26"/>
      <c r="AW141" s="26"/>
      <c r="AX141" s="47">
        <f t="shared" si="233"/>
        <v>3</v>
      </c>
      <c r="AY141" s="50">
        <v>0</v>
      </c>
      <c r="AZ141" s="50">
        <f>AY141*1.12</f>
        <v>0</v>
      </c>
      <c r="BA141" s="16" t="s">
        <v>245</v>
      </c>
      <c r="BB141" s="26" t="s">
        <v>471</v>
      </c>
      <c r="BC141" s="26" t="s">
        <v>472</v>
      </c>
      <c r="BD141" s="26"/>
      <c r="BE141" s="26"/>
      <c r="BF141" s="26"/>
      <c r="BG141" s="26"/>
      <c r="BH141" s="26"/>
      <c r="BI141" s="16"/>
      <c r="BJ141" s="16"/>
      <c r="BK141" s="16"/>
      <c r="BL141" s="16"/>
      <c r="BM141" s="16"/>
    </row>
    <row r="142" spans="1:233" s="1" customFormat="1" ht="12.95" customHeight="1" x14ac:dyDescent="0.2">
      <c r="A142" s="26" t="s">
        <v>241</v>
      </c>
      <c r="B142" s="26"/>
      <c r="C142" s="26"/>
      <c r="D142" s="96" t="s">
        <v>654</v>
      </c>
      <c r="E142" s="26"/>
      <c r="F142" s="26"/>
      <c r="G142" s="23" t="s">
        <v>463</v>
      </c>
      <c r="H142" s="114"/>
      <c r="I142" s="114" t="s">
        <v>464</v>
      </c>
      <c r="J142" s="114" t="s">
        <v>465</v>
      </c>
      <c r="K142" s="57" t="s">
        <v>25</v>
      </c>
      <c r="L142" s="26"/>
      <c r="M142" s="26"/>
      <c r="N142" s="47">
        <v>100</v>
      </c>
      <c r="O142" s="16" t="s">
        <v>232</v>
      </c>
      <c r="P142" s="16" t="s">
        <v>233</v>
      </c>
      <c r="Q142" s="16" t="s">
        <v>519</v>
      </c>
      <c r="R142" s="16" t="s">
        <v>234</v>
      </c>
      <c r="S142" s="16" t="s">
        <v>232</v>
      </c>
      <c r="T142" s="13" t="s">
        <v>140</v>
      </c>
      <c r="U142" s="26"/>
      <c r="V142" s="16" t="s">
        <v>251</v>
      </c>
      <c r="W142" s="26"/>
      <c r="X142" s="26"/>
      <c r="Y142" s="47">
        <v>0</v>
      </c>
      <c r="Z142" s="54">
        <v>90</v>
      </c>
      <c r="AA142" s="47">
        <v>10</v>
      </c>
      <c r="AB142" s="26"/>
      <c r="AC142" s="16" t="s">
        <v>651</v>
      </c>
      <c r="AD142" s="23">
        <v>1</v>
      </c>
      <c r="AE142" s="46">
        <v>24000000</v>
      </c>
      <c r="AF142" s="46">
        <v>24000000</v>
      </c>
      <c r="AG142" s="46">
        <f t="shared" si="227"/>
        <v>26880000.000000004</v>
      </c>
      <c r="AH142" s="23">
        <v>1</v>
      </c>
      <c r="AI142" s="46">
        <v>24000000</v>
      </c>
      <c r="AJ142" s="46">
        <v>24000000</v>
      </c>
      <c r="AK142" s="46">
        <f t="shared" si="228"/>
        <v>26880000.000000004</v>
      </c>
      <c r="AL142" s="23">
        <v>1</v>
      </c>
      <c r="AM142" s="46">
        <v>24000000</v>
      </c>
      <c r="AN142" s="46">
        <f t="shared" si="232"/>
        <v>24000000</v>
      </c>
      <c r="AO142" s="46">
        <f t="shared" si="229"/>
        <v>26880000.000000004</v>
      </c>
      <c r="AP142" s="26"/>
      <c r="AQ142" s="26"/>
      <c r="AR142" s="26"/>
      <c r="AS142" s="26"/>
      <c r="AT142" s="26"/>
      <c r="AU142" s="26"/>
      <c r="AV142" s="26"/>
      <c r="AW142" s="26"/>
      <c r="AX142" s="47">
        <f t="shared" si="233"/>
        <v>3</v>
      </c>
      <c r="AY142" s="46">
        <f t="shared" si="234"/>
        <v>72000000</v>
      </c>
      <c r="AZ142" s="46">
        <f t="shared" si="234"/>
        <v>80640000.000000015</v>
      </c>
      <c r="BA142" s="16" t="s">
        <v>245</v>
      </c>
      <c r="BB142" s="26" t="s">
        <v>471</v>
      </c>
      <c r="BC142" s="26" t="s">
        <v>472</v>
      </c>
      <c r="BD142" s="26"/>
      <c r="BE142" s="26"/>
      <c r="BF142" s="26"/>
      <c r="BG142" s="26"/>
      <c r="BH142" s="26"/>
      <c r="BI142" s="16"/>
      <c r="BJ142" s="16"/>
      <c r="BK142" s="16"/>
      <c r="BL142" s="16"/>
      <c r="BM142" s="16" t="s">
        <v>652</v>
      </c>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row>
    <row r="143" spans="1:233" ht="12.95" customHeight="1" x14ac:dyDescent="0.2">
      <c r="A143" s="14" t="s">
        <v>241</v>
      </c>
      <c r="B143" s="14" t="s">
        <v>441</v>
      </c>
      <c r="C143" s="14"/>
      <c r="D143" s="96" t="s">
        <v>80</v>
      </c>
      <c r="E143" s="69"/>
      <c r="F143" s="14"/>
      <c r="G143" s="23" t="s">
        <v>463</v>
      </c>
      <c r="H143" s="14"/>
      <c r="I143" s="114" t="s">
        <v>464</v>
      </c>
      <c r="J143" s="114" t="s">
        <v>465</v>
      </c>
      <c r="K143" s="57" t="s">
        <v>25</v>
      </c>
      <c r="L143" s="26"/>
      <c r="M143" s="26"/>
      <c r="N143" s="47">
        <v>100</v>
      </c>
      <c r="O143" s="16" t="s">
        <v>232</v>
      </c>
      <c r="P143" s="16" t="s">
        <v>233</v>
      </c>
      <c r="Q143" s="16" t="s">
        <v>264</v>
      </c>
      <c r="R143" s="16" t="s">
        <v>234</v>
      </c>
      <c r="S143" s="16" t="s">
        <v>232</v>
      </c>
      <c r="T143" s="13" t="s">
        <v>473</v>
      </c>
      <c r="U143" s="26"/>
      <c r="V143" s="16" t="s">
        <v>251</v>
      </c>
      <c r="W143" s="26"/>
      <c r="X143" s="26"/>
      <c r="Y143" s="47">
        <v>0</v>
      </c>
      <c r="Z143" s="54">
        <v>90</v>
      </c>
      <c r="AA143" s="47">
        <v>10</v>
      </c>
      <c r="AB143" s="26"/>
      <c r="AC143" s="15" t="s">
        <v>236</v>
      </c>
      <c r="AD143" s="26">
        <v>1</v>
      </c>
      <c r="AE143" s="71">
        <v>15000000</v>
      </c>
      <c r="AF143" s="71">
        <v>15000000</v>
      </c>
      <c r="AG143" s="71">
        <f t="shared" si="227"/>
        <v>16800000</v>
      </c>
      <c r="AH143" s="26">
        <v>1</v>
      </c>
      <c r="AI143" s="56">
        <v>15000000</v>
      </c>
      <c r="AJ143" s="56">
        <v>15000000</v>
      </c>
      <c r="AK143" s="71">
        <f t="shared" si="228"/>
        <v>16800000</v>
      </c>
      <c r="AL143" s="26">
        <v>1</v>
      </c>
      <c r="AM143" s="56">
        <v>15000000</v>
      </c>
      <c r="AN143" s="71">
        <f t="shared" si="232"/>
        <v>15000000</v>
      </c>
      <c r="AO143" s="71">
        <f t="shared" si="229"/>
        <v>16800000</v>
      </c>
      <c r="AP143" s="26"/>
      <c r="AQ143" s="26"/>
      <c r="AR143" s="26"/>
      <c r="AS143" s="26"/>
      <c r="AT143" s="26"/>
      <c r="AU143" s="26"/>
      <c r="AV143" s="26"/>
      <c r="AW143" s="26"/>
      <c r="AX143" s="47">
        <f t="shared" si="233"/>
        <v>3</v>
      </c>
      <c r="AY143" s="50">
        <v>0</v>
      </c>
      <c r="AZ143" s="50">
        <f>AY143*1.12</f>
        <v>0</v>
      </c>
      <c r="BA143" s="16" t="s">
        <v>245</v>
      </c>
      <c r="BB143" s="26" t="s">
        <v>474</v>
      </c>
      <c r="BC143" s="26" t="s">
        <v>475</v>
      </c>
      <c r="BD143" s="26"/>
      <c r="BE143" s="26"/>
      <c r="BF143" s="26"/>
      <c r="BG143" s="26"/>
      <c r="BH143" s="26"/>
      <c r="BI143" s="16"/>
      <c r="BJ143" s="16"/>
      <c r="BK143" s="16"/>
      <c r="BL143" s="16"/>
      <c r="BM143" s="16"/>
    </row>
    <row r="144" spans="1:233" s="1" customFormat="1" ht="12.95" customHeight="1" x14ac:dyDescent="0.2">
      <c r="A144" s="26" t="s">
        <v>241</v>
      </c>
      <c r="B144" s="26"/>
      <c r="C144" s="26"/>
      <c r="D144" s="96" t="s">
        <v>655</v>
      </c>
      <c r="E144" s="26"/>
      <c r="F144" s="26"/>
      <c r="G144" s="23" t="s">
        <v>463</v>
      </c>
      <c r="H144" s="114"/>
      <c r="I144" s="114" t="s">
        <v>464</v>
      </c>
      <c r="J144" s="114" t="s">
        <v>465</v>
      </c>
      <c r="K144" s="57" t="s">
        <v>25</v>
      </c>
      <c r="L144" s="26"/>
      <c r="M144" s="26"/>
      <c r="N144" s="47">
        <v>100</v>
      </c>
      <c r="O144" s="16" t="s">
        <v>232</v>
      </c>
      <c r="P144" s="16" t="s">
        <v>233</v>
      </c>
      <c r="Q144" s="16" t="s">
        <v>519</v>
      </c>
      <c r="R144" s="16" t="s">
        <v>234</v>
      </c>
      <c r="S144" s="16" t="s">
        <v>232</v>
      </c>
      <c r="T144" s="13" t="s">
        <v>473</v>
      </c>
      <c r="U144" s="26"/>
      <c r="V144" s="16" t="s">
        <v>251</v>
      </c>
      <c r="W144" s="26"/>
      <c r="X144" s="26"/>
      <c r="Y144" s="47">
        <v>0</v>
      </c>
      <c r="Z144" s="54">
        <v>90</v>
      </c>
      <c r="AA144" s="47">
        <v>10</v>
      </c>
      <c r="AB144" s="26"/>
      <c r="AC144" s="16" t="s">
        <v>651</v>
      </c>
      <c r="AD144" s="23">
        <v>1</v>
      </c>
      <c r="AE144" s="46">
        <v>24000000</v>
      </c>
      <c r="AF144" s="46">
        <v>24000000</v>
      </c>
      <c r="AG144" s="46">
        <f t="shared" si="227"/>
        <v>26880000.000000004</v>
      </c>
      <c r="AH144" s="23">
        <v>1</v>
      </c>
      <c r="AI144" s="46">
        <v>24000000</v>
      </c>
      <c r="AJ144" s="46">
        <v>24000000</v>
      </c>
      <c r="AK144" s="46">
        <f t="shared" si="228"/>
        <v>26880000.000000004</v>
      </c>
      <c r="AL144" s="23">
        <v>1</v>
      </c>
      <c r="AM144" s="46">
        <v>24000000</v>
      </c>
      <c r="AN144" s="46">
        <f t="shared" si="232"/>
        <v>24000000</v>
      </c>
      <c r="AO144" s="46">
        <f t="shared" si="229"/>
        <v>26880000.000000004</v>
      </c>
      <c r="AP144" s="26"/>
      <c r="AQ144" s="26"/>
      <c r="AR144" s="26"/>
      <c r="AS144" s="26"/>
      <c r="AT144" s="26"/>
      <c r="AU144" s="26"/>
      <c r="AV144" s="26"/>
      <c r="AW144" s="26"/>
      <c r="AX144" s="47">
        <f t="shared" si="233"/>
        <v>3</v>
      </c>
      <c r="AY144" s="46">
        <f t="shared" si="234"/>
        <v>72000000</v>
      </c>
      <c r="AZ144" s="46">
        <f t="shared" si="234"/>
        <v>80640000.000000015</v>
      </c>
      <c r="BA144" s="16" t="s">
        <v>245</v>
      </c>
      <c r="BB144" s="26" t="s">
        <v>474</v>
      </c>
      <c r="BC144" s="26" t="s">
        <v>475</v>
      </c>
      <c r="BD144" s="26"/>
      <c r="BE144" s="26"/>
      <c r="BF144" s="26"/>
      <c r="BG144" s="26"/>
      <c r="BH144" s="26"/>
      <c r="BI144" s="16"/>
      <c r="BJ144" s="16"/>
      <c r="BK144" s="16"/>
      <c r="BL144" s="16"/>
      <c r="BM144" s="16" t="s">
        <v>652</v>
      </c>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row>
    <row r="145" spans="1:233" ht="12.95" customHeight="1" x14ac:dyDescent="0.2">
      <c r="A145" s="14" t="s">
        <v>66</v>
      </c>
      <c r="B145" s="14" t="s">
        <v>441</v>
      </c>
      <c r="C145" s="14"/>
      <c r="D145" s="96" t="s">
        <v>79</v>
      </c>
      <c r="E145" s="69"/>
      <c r="F145" s="14"/>
      <c r="G145" s="13" t="s">
        <v>476</v>
      </c>
      <c r="H145" s="14"/>
      <c r="I145" s="13" t="s">
        <v>89</v>
      </c>
      <c r="J145" s="13" t="s">
        <v>89</v>
      </c>
      <c r="K145" s="91" t="s">
        <v>25</v>
      </c>
      <c r="L145" s="91"/>
      <c r="M145" s="91"/>
      <c r="N145" s="91">
        <v>40</v>
      </c>
      <c r="O145" s="91">
        <v>231010000</v>
      </c>
      <c r="P145" s="16" t="s">
        <v>233</v>
      </c>
      <c r="Q145" s="38" t="s">
        <v>264</v>
      </c>
      <c r="R145" s="38" t="s">
        <v>234</v>
      </c>
      <c r="S145" s="91">
        <v>230000000</v>
      </c>
      <c r="T145" s="91" t="s">
        <v>90</v>
      </c>
      <c r="U145" s="91"/>
      <c r="V145" s="91"/>
      <c r="W145" s="91" t="s">
        <v>477</v>
      </c>
      <c r="X145" s="91" t="s">
        <v>478</v>
      </c>
      <c r="Y145" s="91">
        <v>30</v>
      </c>
      <c r="Z145" s="91" t="s">
        <v>243</v>
      </c>
      <c r="AA145" s="91">
        <v>10</v>
      </c>
      <c r="AB145" s="91"/>
      <c r="AC145" s="15" t="s">
        <v>236</v>
      </c>
      <c r="AD145" s="91"/>
      <c r="AE145" s="91"/>
      <c r="AF145" s="115">
        <v>1701855000</v>
      </c>
      <c r="AG145" s="115">
        <f t="shared" si="227"/>
        <v>1906077600.0000002</v>
      </c>
      <c r="AH145" s="115"/>
      <c r="AI145" s="115"/>
      <c r="AJ145" s="115">
        <v>1383281622</v>
      </c>
      <c r="AK145" s="115">
        <f t="shared" si="228"/>
        <v>1549275416.6400001</v>
      </c>
      <c r="AL145" s="115"/>
      <c r="AM145" s="115"/>
      <c r="AN145" s="115"/>
      <c r="AO145" s="115"/>
      <c r="AP145" s="115"/>
      <c r="AQ145" s="115"/>
      <c r="AR145" s="115"/>
      <c r="AS145" s="115"/>
      <c r="AT145" s="115"/>
      <c r="AU145" s="115"/>
      <c r="AV145" s="115"/>
      <c r="AW145" s="115"/>
      <c r="AX145" s="115"/>
      <c r="AY145" s="50">
        <v>0</v>
      </c>
      <c r="AZ145" s="50">
        <v>0</v>
      </c>
      <c r="BA145" s="16" t="s">
        <v>245</v>
      </c>
      <c r="BB145" s="91" t="s">
        <v>479</v>
      </c>
      <c r="BC145" s="91" t="s">
        <v>480</v>
      </c>
      <c r="BD145" s="16"/>
      <c r="BE145" s="16"/>
      <c r="BF145" s="16"/>
      <c r="BG145" s="16"/>
      <c r="BH145" s="16"/>
      <c r="BI145" s="16"/>
      <c r="BJ145" s="16"/>
      <c r="BK145" s="16"/>
      <c r="BL145" s="16"/>
      <c r="BM145" s="16"/>
    </row>
    <row r="146" spans="1:233" ht="12.95" customHeight="1" x14ac:dyDescent="0.2">
      <c r="A146" s="14" t="s">
        <v>66</v>
      </c>
      <c r="B146" s="14" t="s">
        <v>441</v>
      </c>
      <c r="C146" s="14"/>
      <c r="D146" s="96" t="s">
        <v>516</v>
      </c>
      <c r="E146" s="96"/>
      <c r="F146" s="96"/>
      <c r="G146" s="13" t="s">
        <v>476</v>
      </c>
      <c r="H146" s="13"/>
      <c r="I146" s="13" t="s">
        <v>89</v>
      </c>
      <c r="J146" s="13" t="s">
        <v>89</v>
      </c>
      <c r="K146" s="91" t="s">
        <v>25</v>
      </c>
      <c r="L146" s="91"/>
      <c r="M146" s="91"/>
      <c r="N146" s="91">
        <v>40</v>
      </c>
      <c r="O146" s="91">
        <v>231010000</v>
      </c>
      <c r="P146" s="16" t="s">
        <v>233</v>
      </c>
      <c r="Q146" s="38" t="s">
        <v>483</v>
      </c>
      <c r="R146" s="38" t="s">
        <v>234</v>
      </c>
      <c r="S146" s="91">
        <v>230000000</v>
      </c>
      <c r="T146" s="91" t="s">
        <v>90</v>
      </c>
      <c r="U146" s="91"/>
      <c r="V146" s="91"/>
      <c r="W146" s="91" t="s">
        <v>477</v>
      </c>
      <c r="X146" s="91" t="s">
        <v>478</v>
      </c>
      <c r="Y146" s="91">
        <v>30</v>
      </c>
      <c r="Z146" s="91" t="s">
        <v>243</v>
      </c>
      <c r="AA146" s="91">
        <v>10</v>
      </c>
      <c r="AB146" s="91"/>
      <c r="AC146" s="15" t="s">
        <v>236</v>
      </c>
      <c r="AD146" s="91"/>
      <c r="AE146" s="91"/>
      <c r="AF146" s="115">
        <v>1701855000</v>
      </c>
      <c r="AG146" s="115">
        <f t="shared" si="227"/>
        <v>1906077600.0000002</v>
      </c>
      <c r="AH146" s="115"/>
      <c r="AI146" s="115"/>
      <c r="AJ146" s="115">
        <v>1383281622</v>
      </c>
      <c r="AK146" s="115">
        <f t="shared" si="228"/>
        <v>1549275416.6400001</v>
      </c>
      <c r="AL146" s="115"/>
      <c r="AM146" s="115"/>
      <c r="AN146" s="115"/>
      <c r="AO146" s="115"/>
      <c r="AP146" s="115"/>
      <c r="AQ146" s="115"/>
      <c r="AR146" s="115"/>
      <c r="AS146" s="115"/>
      <c r="AT146" s="115"/>
      <c r="AU146" s="115"/>
      <c r="AV146" s="115"/>
      <c r="AW146" s="115"/>
      <c r="AX146" s="115"/>
      <c r="AY146" s="50">
        <v>0</v>
      </c>
      <c r="AZ146" s="50">
        <f>AY146*1.12</f>
        <v>0</v>
      </c>
      <c r="BA146" s="16" t="s">
        <v>245</v>
      </c>
      <c r="BB146" s="91" t="s">
        <v>479</v>
      </c>
      <c r="BC146" s="91" t="s">
        <v>480</v>
      </c>
      <c r="BD146" s="16"/>
      <c r="BE146" s="16"/>
      <c r="BF146" s="16"/>
      <c r="BG146" s="16"/>
      <c r="BH146" s="16"/>
      <c r="BI146" s="16"/>
      <c r="BK146" s="16"/>
    </row>
    <row r="147" spans="1:233" s="6" customFormat="1" ht="12.95" customHeight="1" x14ac:dyDescent="0.2">
      <c r="A147" s="14" t="s">
        <v>66</v>
      </c>
      <c r="B147" s="14" t="s">
        <v>441</v>
      </c>
      <c r="C147" s="14"/>
      <c r="D147" s="116" t="s">
        <v>516</v>
      </c>
      <c r="E147" s="69"/>
      <c r="F147" s="14"/>
      <c r="G147" s="13" t="s">
        <v>476</v>
      </c>
      <c r="H147" s="14"/>
      <c r="I147" s="13" t="s">
        <v>89</v>
      </c>
      <c r="J147" s="13" t="s">
        <v>89</v>
      </c>
      <c r="K147" s="13" t="s">
        <v>25</v>
      </c>
      <c r="L147" s="13"/>
      <c r="M147" s="13"/>
      <c r="N147" s="13">
        <v>40</v>
      </c>
      <c r="O147" s="13">
        <v>231010000</v>
      </c>
      <c r="P147" s="16" t="s">
        <v>233</v>
      </c>
      <c r="Q147" s="13" t="s">
        <v>477</v>
      </c>
      <c r="R147" s="13" t="s">
        <v>234</v>
      </c>
      <c r="S147" s="13">
        <v>230000000</v>
      </c>
      <c r="T147" s="13" t="s">
        <v>90</v>
      </c>
      <c r="U147" s="13"/>
      <c r="V147" s="13"/>
      <c r="W147" s="13" t="s">
        <v>477</v>
      </c>
      <c r="X147" s="13" t="s">
        <v>478</v>
      </c>
      <c r="Y147" s="13">
        <v>30</v>
      </c>
      <c r="Z147" s="13" t="s">
        <v>243</v>
      </c>
      <c r="AA147" s="13">
        <v>10</v>
      </c>
      <c r="AB147" s="13"/>
      <c r="AC147" s="15" t="s">
        <v>236</v>
      </c>
      <c r="AD147" s="13"/>
      <c r="AE147" s="13"/>
      <c r="AF147" s="117">
        <v>1701855000</v>
      </c>
      <c r="AG147" s="117">
        <f>AF147*1.12</f>
        <v>1906077600.0000002</v>
      </c>
      <c r="AH147" s="117"/>
      <c r="AI147" s="117"/>
      <c r="AJ147" s="117">
        <v>1383281622</v>
      </c>
      <c r="AK147" s="117">
        <f>AJ147*1.12</f>
        <v>1549275416.6400001</v>
      </c>
      <c r="AL147" s="117"/>
      <c r="AM147" s="117"/>
      <c r="AN147" s="117"/>
      <c r="AO147" s="117"/>
      <c r="AP147" s="117"/>
      <c r="AQ147" s="117"/>
      <c r="AR147" s="117"/>
      <c r="AS147" s="117"/>
      <c r="AT147" s="117"/>
      <c r="AU147" s="117"/>
      <c r="AV147" s="117"/>
      <c r="AW147" s="117"/>
      <c r="AX147" s="117"/>
      <c r="AY147" s="50">
        <v>0</v>
      </c>
      <c r="AZ147" s="50">
        <v>0</v>
      </c>
      <c r="BA147" s="16" t="s">
        <v>245</v>
      </c>
      <c r="BB147" s="13" t="s">
        <v>479</v>
      </c>
      <c r="BC147" s="13" t="s">
        <v>480</v>
      </c>
      <c r="BD147" s="16"/>
      <c r="BE147" s="16"/>
      <c r="BF147" s="16"/>
      <c r="BG147" s="16"/>
      <c r="BH147" s="16"/>
      <c r="BI147" s="16"/>
      <c r="BJ147" s="16"/>
      <c r="BK147" s="16"/>
      <c r="BL147" s="16" t="s">
        <v>664</v>
      </c>
      <c r="BM147" s="13" t="s">
        <v>667</v>
      </c>
    </row>
    <row r="148" spans="1:233" s="98" customFormat="1" ht="12.95" customHeight="1" x14ac:dyDescent="0.2">
      <c r="A148" s="16" t="s">
        <v>87</v>
      </c>
      <c r="B148" s="14" t="s">
        <v>441</v>
      </c>
      <c r="C148" s="16"/>
      <c r="D148" s="96" t="s">
        <v>78</v>
      </c>
      <c r="E148" s="69"/>
      <c r="F148" s="16"/>
      <c r="G148" s="54" t="s">
        <v>481</v>
      </c>
      <c r="H148" s="16"/>
      <c r="I148" s="54" t="s">
        <v>482</v>
      </c>
      <c r="J148" s="54" t="s">
        <v>88</v>
      </c>
      <c r="K148" s="16" t="s">
        <v>25</v>
      </c>
      <c r="L148" s="16"/>
      <c r="M148" s="16"/>
      <c r="N148" s="47">
        <v>20</v>
      </c>
      <c r="O148" s="15">
        <v>230000000</v>
      </c>
      <c r="P148" s="16" t="s">
        <v>233</v>
      </c>
      <c r="Q148" s="16" t="s">
        <v>483</v>
      </c>
      <c r="R148" s="15" t="s">
        <v>234</v>
      </c>
      <c r="S148" s="54">
        <v>230000000</v>
      </c>
      <c r="T148" s="16" t="s">
        <v>484</v>
      </c>
      <c r="U148" s="16"/>
      <c r="V148" s="16" t="s">
        <v>251</v>
      </c>
      <c r="W148" s="16"/>
      <c r="X148" s="16"/>
      <c r="Y148" s="47">
        <v>0</v>
      </c>
      <c r="Z148" s="15">
        <v>100</v>
      </c>
      <c r="AA148" s="47">
        <v>0</v>
      </c>
      <c r="AB148" s="16"/>
      <c r="AC148" s="15" t="s">
        <v>236</v>
      </c>
      <c r="AD148" s="55">
        <v>1</v>
      </c>
      <c r="AE148" s="46">
        <v>692056000</v>
      </c>
      <c r="AF148" s="46">
        <v>692056000</v>
      </c>
      <c r="AG148" s="46">
        <f t="shared" si="227"/>
        <v>775102720.00000012</v>
      </c>
      <c r="AH148" s="55">
        <v>1</v>
      </c>
      <c r="AI148" s="46">
        <v>692056000</v>
      </c>
      <c r="AJ148" s="46">
        <f>IF(AF148="С НДС",AI148*1.12,AI148)</f>
        <v>692056000</v>
      </c>
      <c r="AK148" s="46">
        <f t="shared" si="228"/>
        <v>775102720.00000012</v>
      </c>
      <c r="AL148" s="55">
        <v>1</v>
      </c>
      <c r="AM148" s="46">
        <v>774010000</v>
      </c>
      <c r="AN148" s="46">
        <v>774010000</v>
      </c>
      <c r="AO148" s="46">
        <f>AN148*1.12</f>
        <v>866891200.00000012</v>
      </c>
      <c r="AP148" s="55"/>
      <c r="AQ148" s="46"/>
      <c r="AR148" s="46">
        <f>AP148*AQ148</f>
        <v>0</v>
      </c>
      <c r="AS148" s="46">
        <f t="shared" ref="AS148:AS149" si="235">AR148*1.12</f>
        <v>0</v>
      </c>
      <c r="AT148" s="55"/>
      <c r="AU148" s="56"/>
      <c r="AV148" s="56">
        <f>AT148*AU148</f>
        <v>0</v>
      </c>
      <c r="AW148" s="56">
        <f t="shared" ref="AW148:AW149" si="236">AV148*1.12</f>
        <v>0</v>
      </c>
      <c r="AX148" s="56"/>
      <c r="AY148" s="46">
        <v>0</v>
      </c>
      <c r="AZ148" s="46">
        <v>0</v>
      </c>
      <c r="BA148" s="16" t="s">
        <v>245</v>
      </c>
      <c r="BB148" s="23" t="s">
        <v>485</v>
      </c>
      <c r="BC148" s="23" t="s">
        <v>486</v>
      </c>
      <c r="BD148" s="16"/>
      <c r="BE148" s="16"/>
      <c r="BF148" s="16"/>
      <c r="BG148" s="16"/>
      <c r="BH148" s="16"/>
      <c r="BI148" s="16"/>
      <c r="BJ148" s="16"/>
      <c r="BK148" s="16"/>
      <c r="BL148" s="16"/>
      <c r="BM148" s="16"/>
    </row>
    <row r="149" spans="1:233" s="98" customFormat="1" ht="12.95" customHeight="1" x14ac:dyDescent="0.2">
      <c r="A149" s="16" t="s">
        <v>87</v>
      </c>
      <c r="B149" s="14" t="s">
        <v>441</v>
      </c>
      <c r="C149" s="16"/>
      <c r="D149" s="96" t="s">
        <v>610</v>
      </c>
      <c r="E149" s="69"/>
      <c r="F149" s="16"/>
      <c r="G149" s="54" t="s">
        <v>481</v>
      </c>
      <c r="H149" s="16"/>
      <c r="I149" s="54" t="s">
        <v>482</v>
      </c>
      <c r="J149" s="54" t="s">
        <v>88</v>
      </c>
      <c r="K149" s="16" t="s">
        <v>9</v>
      </c>
      <c r="L149" s="16" t="s">
        <v>385</v>
      </c>
      <c r="M149" s="16"/>
      <c r="N149" s="47">
        <v>20</v>
      </c>
      <c r="O149" s="15">
        <v>230000000</v>
      </c>
      <c r="P149" s="16" t="s">
        <v>233</v>
      </c>
      <c r="Q149" s="16" t="s">
        <v>519</v>
      </c>
      <c r="R149" s="15" t="s">
        <v>234</v>
      </c>
      <c r="S149" s="54">
        <v>230000000</v>
      </c>
      <c r="T149" s="16" t="s">
        <v>484</v>
      </c>
      <c r="U149" s="16"/>
      <c r="V149" s="16" t="s">
        <v>235</v>
      </c>
      <c r="W149" s="16"/>
      <c r="X149" s="16"/>
      <c r="Y149" s="47">
        <v>0</v>
      </c>
      <c r="Z149" s="15">
        <v>100</v>
      </c>
      <c r="AA149" s="47">
        <v>0</v>
      </c>
      <c r="AB149" s="16"/>
      <c r="AC149" s="15" t="s">
        <v>236</v>
      </c>
      <c r="AD149" s="55">
        <v>1</v>
      </c>
      <c r="AE149" s="46"/>
      <c r="AF149" s="46">
        <v>856956000</v>
      </c>
      <c r="AG149" s="46">
        <f t="shared" si="227"/>
        <v>959790720.00000012</v>
      </c>
      <c r="AH149" s="55">
        <v>1</v>
      </c>
      <c r="AI149" s="46"/>
      <c r="AJ149" s="46">
        <v>749456000</v>
      </c>
      <c r="AK149" s="46">
        <f t="shared" si="228"/>
        <v>839390720.00000012</v>
      </c>
      <c r="AL149" s="55"/>
      <c r="AM149" s="46"/>
      <c r="AN149" s="46"/>
      <c r="AO149" s="46"/>
      <c r="AP149" s="55"/>
      <c r="AQ149" s="46"/>
      <c r="AR149" s="46">
        <f>AP149*AQ149</f>
        <v>0</v>
      </c>
      <c r="AS149" s="46">
        <f t="shared" si="235"/>
        <v>0</v>
      </c>
      <c r="AT149" s="55"/>
      <c r="AU149" s="56"/>
      <c r="AV149" s="56">
        <f>AT149*AU149</f>
        <v>0</v>
      </c>
      <c r="AW149" s="56">
        <f t="shared" si="236"/>
        <v>0</v>
      </c>
      <c r="AX149" s="56"/>
      <c r="AY149" s="46">
        <v>0</v>
      </c>
      <c r="AZ149" s="46">
        <f t="shared" ref="AZ149:AZ158" si="237">AY149*1.12</f>
        <v>0</v>
      </c>
      <c r="BA149" s="16" t="s">
        <v>245</v>
      </c>
      <c r="BB149" s="23" t="s">
        <v>611</v>
      </c>
      <c r="BC149" s="23" t="s">
        <v>612</v>
      </c>
      <c r="BD149" s="16"/>
      <c r="BE149" s="16"/>
      <c r="BF149" s="16"/>
      <c r="BG149" s="16"/>
      <c r="BH149" s="16"/>
      <c r="BI149" s="16"/>
      <c r="BJ149" s="16"/>
      <c r="BK149" s="16"/>
      <c r="BL149" s="16"/>
      <c r="BM149" s="16" t="s">
        <v>613</v>
      </c>
    </row>
    <row r="150" spans="1:233" s="1" customFormat="1" ht="12.95" customHeight="1" x14ac:dyDescent="0.2">
      <c r="A150" s="16" t="s">
        <v>87</v>
      </c>
      <c r="B150" s="26"/>
      <c r="C150" s="26"/>
      <c r="D150" s="96" t="s">
        <v>668</v>
      </c>
      <c r="E150" s="26"/>
      <c r="F150" s="26"/>
      <c r="G150" s="54" t="s">
        <v>481</v>
      </c>
      <c r="H150" s="54"/>
      <c r="I150" s="54" t="s">
        <v>482</v>
      </c>
      <c r="J150" s="54" t="s">
        <v>88</v>
      </c>
      <c r="K150" s="16" t="s">
        <v>25</v>
      </c>
      <c r="L150" s="16"/>
      <c r="M150" s="16"/>
      <c r="N150" s="47">
        <v>20</v>
      </c>
      <c r="O150" s="15">
        <v>230000000</v>
      </c>
      <c r="P150" s="16" t="s">
        <v>233</v>
      </c>
      <c r="Q150" s="16" t="s">
        <v>483</v>
      </c>
      <c r="R150" s="15" t="s">
        <v>234</v>
      </c>
      <c r="S150" s="54">
        <v>230000000</v>
      </c>
      <c r="T150" s="16" t="s">
        <v>484</v>
      </c>
      <c r="U150" s="16"/>
      <c r="V150" s="16" t="s">
        <v>235</v>
      </c>
      <c r="W150" s="16"/>
      <c r="X150" s="16"/>
      <c r="Y150" s="47">
        <v>0</v>
      </c>
      <c r="Z150" s="15">
        <v>100</v>
      </c>
      <c r="AA150" s="47">
        <v>0</v>
      </c>
      <c r="AB150" s="16"/>
      <c r="AC150" s="15" t="s">
        <v>236</v>
      </c>
      <c r="AD150" s="55"/>
      <c r="AE150" s="56"/>
      <c r="AF150" s="46">
        <v>796456000</v>
      </c>
      <c r="AG150" s="46">
        <f>AF150*1.12</f>
        <v>892030720.00000012</v>
      </c>
      <c r="AH150" s="56"/>
      <c r="AI150" s="56"/>
      <c r="AJ150" s="46">
        <v>692056000</v>
      </c>
      <c r="AK150" s="46">
        <f>AJ150*1.12</f>
        <v>775102720.00000012</v>
      </c>
      <c r="AL150" s="55"/>
      <c r="AM150" s="46"/>
      <c r="AN150" s="46"/>
      <c r="AO150" s="46"/>
      <c r="AP150" s="55"/>
      <c r="AQ150" s="46"/>
      <c r="AR150" s="46"/>
      <c r="AS150" s="46"/>
      <c r="AT150" s="55"/>
      <c r="AU150" s="56"/>
      <c r="AV150" s="56"/>
      <c r="AW150" s="56"/>
      <c r="AX150" s="56"/>
      <c r="AY150" s="46">
        <v>0</v>
      </c>
      <c r="AZ150" s="46">
        <v>0</v>
      </c>
      <c r="BA150" s="16" t="s">
        <v>245</v>
      </c>
      <c r="BB150" s="23" t="s">
        <v>669</v>
      </c>
      <c r="BC150" s="23" t="s">
        <v>670</v>
      </c>
      <c r="BD150" s="16"/>
      <c r="BE150" s="16"/>
      <c r="BF150" s="16"/>
      <c r="BG150" s="16"/>
      <c r="BH150" s="16"/>
      <c r="BI150" s="16"/>
      <c r="BJ150" s="16"/>
      <c r="BK150" s="16"/>
      <c r="BL150" s="16"/>
      <c r="BM150" s="69" t="s">
        <v>648</v>
      </c>
      <c r="BN150" s="4"/>
      <c r="BO150" s="4"/>
      <c r="BP150" s="4"/>
      <c r="BQ150" s="4"/>
      <c r="BR150" s="4"/>
      <c r="BS150" s="4"/>
      <c r="BT150" s="4"/>
      <c r="BU150" s="4"/>
      <c r="BV150" s="4"/>
      <c r="BW150" s="4"/>
      <c r="BX150" s="4"/>
      <c r="BY150" s="4"/>
      <c r="BZ150" s="4"/>
      <c r="CA150" s="4"/>
      <c r="CB150" s="4"/>
      <c r="CC150" s="4"/>
      <c r="CD150" s="4"/>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row>
    <row r="151" spans="1:233" s="1" customFormat="1" ht="12.95" customHeight="1" x14ac:dyDescent="0.2">
      <c r="A151" s="16" t="s">
        <v>87</v>
      </c>
      <c r="B151" s="26"/>
      <c r="C151" s="26"/>
      <c r="D151" s="96" t="s">
        <v>796</v>
      </c>
      <c r="E151" s="26"/>
      <c r="F151" s="26"/>
      <c r="G151" s="54" t="s">
        <v>481</v>
      </c>
      <c r="H151" s="54"/>
      <c r="I151" s="54" t="s">
        <v>482</v>
      </c>
      <c r="J151" s="54" t="s">
        <v>88</v>
      </c>
      <c r="K151" s="16" t="s">
        <v>25</v>
      </c>
      <c r="L151" s="16"/>
      <c r="M151" s="16"/>
      <c r="N151" s="47">
        <v>20</v>
      </c>
      <c r="O151" s="15">
        <v>230000000</v>
      </c>
      <c r="P151" s="16" t="s">
        <v>233</v>
      </c>
      <c r="Q151" s="16" t="s">
        <v>795</v>
      </c>
      <c r="R151" s="15" t="s">
        <v>234</v>
      </c>
      <c r="S151" s="54">
        <v>230000000</v>
      </c>
      <c r="T151" s="16" t="s">
        <v>484</v>
      </c>
      <c r="U151" s="16"/>
      <c r="V151" s="16" t="s">
        <v>235</v>
      </c>
      <c r="W151" s="16"/>
      <c r="X151" s="16"/>
      <c r="Y151" s="47">
        <v>0</v>
      </c>
      <c r="Z151" s="15">
        <v>100</v>
      </c>
      <c r="AA151" s="47">
        <v>0</v>
      </c>
      <c r="AB151" s="16"/>
      <c r="AC151" s="15" t="s">
        <v>236</v>
      </c>
      <c r="AD151" s="55"/>
      <c r="AE151" s="56"/>
      <c r="AF151" s="46">
        <v>318159000</v>
      </c>
      <c r="AG151" s="46">
        <f>AF151*1.12</f>
        <v>356338080.00000006</v>
      </c>
      <c r="AH151" s="56"/>
      <c r="AI151" s="56"/>
      <c r="AJ151" s="46">
        <v>692056000</v>
      </c>
      <c r="AK151" s="46">
        <f>AJ151*1.12</f>
        <v>775102720.00000012</v>
      </c>
      <c r="AL151" s="55"/>
      <c r="AM151" s="46"/>
      <c r="AN151" s="46"/>
      <c r="AO151" s="46"/>
      <c r="AP151" s="55"/>
      <c r="AQ151" s="46"/>
      <c r="AR151" s="46"/>
      <c r="AS151" s="46"/>
      <c r="AT151" s="55"/>
      <c r="AU151" s="56"/>
      <c r="AV151" s="56"/>
      <c r="AW151" s="56"/>
      <c r="AX151" s="56"/>
      <c r="AY151" s="46">
        <v>0</v>
      </c>
      <c r="AZ151" s="46">
        <f t="shared" si="237"/>
        <v>0</v>
      </c>
      <c r="BA151" s="16" t="s">
        <v>245</v>
      </c>
      <c r="BB151" s="23" t="s">
        <v>669</v>
      </c>
      <c r="BC151" s="23" t="s">
        <v>670</v>
      </c>
      <c r="BD151" s="16"/>
      <c r="BE151" s="16"/>
      <c r="BF151" s="16"/>
      <c r="BG151" s="16"/>
      <c r="BH151" s="16"/>
      <c r="BI151" s="16"/>
      <c r="BJ151" s="16"/>
      <c r="BK151" s="16"/>
      <c r="BL151" s="16"/>
      <c r="BM151" s="194">
        <v>33.340000000000003</v>
      </c>
      <c r="BN151" s="4"/>
      <c r="BO151" s="4"/>
      <c r="BP151" s="4"/>
      <c r="BQ151" s="4"/>
      <c r="BR151" s="4"/>
      <c r="BS151" s="4"/>
      <c r="BT151" s="4"/>
      <c r="BU151" s="4"/>
      <c r="BV151" s="4"/>
      <c r="BW151" s="4"/>
      <c r="BX151" s="4"/>
      <c r="BY151" s="4"/>
      <c r="BZ151" s="4"/>
      <c r="CA151" s="4"/>
      <c r="CB151" s="4"/>
      <c r="CC151" s="4"/>
      <c r="CD151" s="4"/>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row>
    <row r="152" spans="1:233" s="1" customFormat="1" ht="12.95" customHeight="1" x14ac:dyDescent="0.25">
      <c r="A152" s="195" t="s">
        <v>87</v>
      </c>
      <c r="B152" s="196"/>
      <c r="C152" s="196"/>
      <c r="D152" s="197" t="s">
        <v>985</v>
      </c>
      <c r="E152" s="196"/>
      <c r="F152" s="196"/>
      <c r="G152" s="184" t="s">
        <v>481</v>
      </c>
      <c r="H152" s="184"/>
      <c r="I152" s="184" t="s">
        <v>482</v>
      </c>
      <c r="J152" s="184" t="s">
        <v>88</v>
      </c>
      <c r="K152" s="195" t="s">
        <v>25</v>
      </c>
      <c r="L152" s="195"/>
      <c r="M152" s="195"/>
      <c r="N152" s="198">
        <v>20</v>
      </c>
      <c r="O152" s="186">
        <v>230000000</v>
      </c>
      <c r="P152" s="16" t="s">
        <v>233</v>
      </c>
      <c r="Q152" s="190" t="s">
        <v>795</v>
      </c>
      <c r="R152" s="186" t="s">
        <v>234</v>
      </c>
      <c r="S152" s="184">
        <v>230000000</v>
      </c>
      <c r="T152" s="190" t="s">
        <v>484</v>
      </c>
      <c r="U152" s="190"/>
      <c r="V152" s="190" t="s">
        <v>235</v>
      </c>
      <c r="W152" s="195"/>
      <c r="X152" s="195"/>
      <c r="Y152" s="199">
        <v>0</v>
      </c>
      <c r="Z152" s="186">
        <v>100</v>
      </c>
      <c r="AA152" s="199">
        <v>0</v>
      </c>
      <c r="AB152" s="190"/>
      <c r="AC152" s="186" t="s">
        <v>236</v>
      </c>
      <c r="AD152" s="200"/>
      <c r="AE152" s="201"/>
      <c r="AF152" s="202">
        <v>318159000</v>
      </c>
      <c r="AG152" s="202">
        <f>AF152*1.12</f>
        <v>356338080.00000006</v>
      </c>
      <c r="AH152" s="201"/>
      <c r="AI152" s="201"/>
      <c r="AJ152" s="202">
        <v>764947000</v>
      </c>
      <c r="AK152" s="202">
        <f>AJ152*1.12</f>
        <v>856740640.00000012</v>
      </c>
      <c r="AL152" s="200"/>
      <c r="AM152" s="203"/>
      <c r="AN152" s="203"/>
      <c r="AO152" s="203"/>
      <c r="AP152" s="200"/>
      <c r="AQ152" s="203"/>
      <c r="AR152" s="203"/>
      <c r="AS152" s="203"/>
      <c r="AT152" s="200"/>
      <c r="AU152" s="201"/>
      <c r="AV152" s="201"/>
      <c r="AW152" s="201"/>
      <c r="AX152" s="201"/>
      <c r="AY152" s="202">
        <v>0</v>
      </c>
      <c r="AZ152" s="202">
        <f t="shared" si="237"/>
        <v>0</v>
      </c>
      <c r="BA152" s="190" t="s">
        <v>245</v>
      </c>
      <c r="BB152" s="193" t="s">
        <v>669</v>
      </c>
      <c r="BC152" s="193" t="s">
        <v>670</v>
      </c>
      <c r="BD152" s="195"/>
      <c r="BE152" s="195"/>
      <c r="BF152" s="195"/>
      <c r="BG152" s="195"/>
      <c r="BH152" s="195"/>
      <c r="BI152" s="190"/>
      <c r="BJ152" s="190"/>
      <c r="BK152" s="190"/>
      <c r="BL152" s="190"/>
      <c r="BM152" s="194" t="s">
        <v>648</v>
      </c>
      <c r="BN152" s="4"/>
      <c r="BO152" s="4"/>
      <c r="BP152" s="4"/>
      <c r="BQ152" s="4"/>
      <c r="BR152" s="4"/>
      <c r="BS152" s="4"/>
      <c r="BT152" s="4"/>
      <c r="BU152" s="4"/>
      <c r="BV152" s="4"/>
      <c r="BW152" s="4"/>
      <c r="BX152" s="4"/>
      <c r="BY152" s="4"/>
      <c r="BZ152" s="4"/>
      <c r="CA152" s="4"/>
      <c r="CB152" s="4"/>
      <c r="CC152" s="4"/>
      <c r="CD152" s="4"/>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row>
    <row r="153" spans="1:233" s="1" customFormat="1" ht="12.95" customHeight="1" x14ac:dyDescent="0.25">
      <c r="A153" s="195" t="s">
        <v>87</v>
      </c>
      <c r="B153" s="196"/>
      <c r="C153" s="196"/>
      <c r="D153" s="197" t="s">
        <v>999</v>
      </c>
      <c r="E153" s="196"/>
      <c r="F153" s="196"/>
      <c r="G153" s="184" t="s">
        <v>481</v>
      </c>
      <c r="H153" s="184"/>
      <c r="I153" s="184" t="s">
        <v>482</v>
      </c>
      <c r="J153" s="184" t="s">
        <v>88</v>
      </c>
      <c r="K153" s="195" t="s">
        <v>25</v>
      </c>
      <c r="L153" s="195"/>
      <c r="M153" s="195"/>
      <c r="N153" s="198">
        <v>20</v>
      </c>
      <c r="O153" s="186">
        <v>230000000</v>
      </c>
      <c r="P153" s="16" t="s">
        <v>233</v>
      </c>
      <c r="Q153" s="190" t="s">
        <v>795</v>
      </c>
      <c r="R153" s="186" t="s">
        <v>234</v>
      </c>
      <c r="S153" s="184">
        <v>230000000</v>
      </c>
      <c r="T153" s="190" t="s">
        <v>484</v>
      </c>
      <c r="U153" s="190"/>
      <c r="V153" s="190" t="s">
        <v>235</v>
      </c>
      <c r="W153" s="195"/>
      <c r="X153" s="195"/>
      <c r="Y153" s="199">
        <v>0</v>
      </c>
      <c r="Z153" s="186">
        <v>100</v>
      </c>
      <c r="AA153" s="199">
        <v>0</v>
      </c>
      <c r="AB153" s="190"/>
      <c r="AC153" s="186" t="s">
        <v>236</v>
      </c>
      <c r="AD153" s="200"/>
      <c r="AE153" s="201"/>
      <c r="AF153" s="202">
        <v>318159000</v>
      </c>
      <c r="AG153" s="202">
        <f>AF153*1.12</f>
        <v>356338080.00000006</v>
      </c>
      <c r="AH153" s="201"/>
      <c r="AI153" s="201"/>
      <c r="AJ153" s="202">
        <v>968462000</v>
      </c>
      <c r="AK153" s="202">
        <f>AJ153*1.12</f>
        <v>1084677440</v>
      </c>
      <c r="AL153" s="200"/>
      <c r="AM153" s="203"/>
      <c r="AN153" s="203"/>
      <c r="AO153" s="203"/>
      <c r="AP153" s="200"/>
      <c r="AQ153" s="203"/>
      <c r="AR153" s="203"/>
      <c r="AS153" s="203"/>
      <c r="AT153" s="200"/>
      <c r="AU153" s="201"/>
      <c r="AV153" s="201"/>
      <c r="AW153" s="201"/>
      <c r="AX153" s="201"/>
      <c r="AY153" s="202">
        <f>AF153+AJ153+AN153+AR153+AV153</f>
        <v>1286621000</v>
      </c>
      <c r="AZ153" s="202">
        <f t="shared" si="237"/>
        <v>1441015520.0000002</v>
      </c>
      <c r="BA153" s="190" t="s">
        <v>245</v>
      </c>
      <c r="BB153" s="193" t="s">
        <v>669</v>
      </c>
      <c r="BC153" s="193" t="s">
        <v>670</v>
      </c>
      <c r="BD153" s="195"/>
      <c r="BE153" s="195"/>
      <c r="BF153" s="195"/>
      <c r="BG153" s="195"/>
      <c r="BH153" s="195"/>
      <c r="BI153" s="190"/>
      <c r="BJ153" s="190"/>
      <c r="BK153" s="190"/>
      <c r="BL153" s="190"/>
      <c r="BM153" s="194" t="s">
        <v>992</v>
      </c>
      <c r="BN153" s="4"/>
      <c r="BO153" s="4"/>
      <c r="BP153" s="4"/>
      <c r="BQ153" s="4"/>
      <c r="BR153" s="4"/>
      <c r="BS153" s="4"/>
      <c r="BT153" s="4"/>
      <c r="BU153" s="4"/>
      <c r="BV153" s="4"/>
      <c r="BW153" s="4"/>
      <c r="BX153" s="4"/>
      <c r="BY153" s="4"/>
      <c r="BZ153" s="4"/>
      <c r="CA153" s="4"/>
      <c r="CB153" s="4"/>
      <c r="CC153" s="4"/>
      <c r="CD153" s="4"/>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row>
    <row r="154" spans="1:233" ht="12.95" customHeight="1" x14ac:dyDescent="0.2">
      <c r="A154" s="14" t="s">
        <v>614</v>
      </c>
      <c r="B154" s="14"/>
      <c r="C154" s="14"/>
      <c r="D154" s="92" t="s">
        <v>615</v>
      </c>
      <c r="E154" s="96"/>
      <c r="F154" s="96"/>
      <c r="G154" s="26" t="s">
        <v>616</v>
      </c>
      <c r="H154" s="26"/>
      <c r="I154" s="26" t="s">
        <v>617</v>
      </c>
      <c r="J154" s="26" t="s">
        <v>617</v>
      </c>
      <c r="K154" s="26" t="s">
        <v>25</v>
      </c>
      <c r="L154" s="26"/>
      <c r="M154" s="26"/>
      <c r="N154" s="13">
        <v>90</v>
      </c>
      <c r="O154" s="26">
        <v>230000000</v>
      </c>
      <c r="P154" s="16" t="s">
        <v>233</v>
      </c>
      <c r="Q154" s="14" t="s">
        <v>519</v>
      </c>
      <c r="R154" s="26" t="s">
        <v>234</v>
      </c>
      <c r="S154" s="26">
        <v>230000000</v>
      </c>
      <c r="T154" s="26" t="s">
        <v>618</v>
      </c>
      <c r="U154" s="26"/>
      <c r="V154" s="14" t="s">
        <v>235</v>
      </c>
      <c r="W154" s="26"/>
      <c r="X154" s="26"/>
      <c r="Y154" s="26">
        <v>0</v>
      </c>
      <c r="Z154" s="26">
        <v>90</v>
      </c>
      <c r="AA154" s="26">
        <v>10</v>
      </c>
      <c r="AB154" s="26"/>
      <c r="AC154" s="26" t="s">
        <v>236</v>
      </c>
      <c r="AD154" s="26">
        <v>1</v>
      </c>
      <c r="AE154" s="99">
        <v>21000000</v>
      </c>
      <c r="AF154" s="99">
        <v>21000000</v>
      </c>
      <c r="AG154" s="99">
        <f t="shared" si="227"/>
        <v>23520000.000000004</v>
      </c>
      <c r="AH154" s="87">
        <v>1</v>
      </c>
      <c r="AI154" s="99">
        <v>21000000</v>
      </c>
      <c r="AJ154" s="99">
        <v>21000000</v>
      </c>
      <c r="AK154" s="99">
        <f t="shared" si="228"/>
        <v>23520000.000000004</v>
      </c>
      <c r="AL154" s="26"/>
      <c r="AM154" s="26"/>
      <c r="AN154" s="26"/>
      <c r="AO154" s="26"/>
      <c r="AP154" s="26"/>
      <c r="AQ154" s="26"/>
      <c r="AR154" s="26"/>
      <c r="AS154" s="26"/>
      <c r="AT154" s="26"/>
      <c r="AU154" s="26"/>
      <c r="AV154" s="26"/>
      <c r="AW154" s="26"/>
      <c r="AX154" s="26"/>
      <c r="AY154" s="50">
        <v>0</v>
      </c>
      <c r="AZ154" s="50">
        <f t="shared" si="237"/>
        <v>0</v>
      </c>
      <c r="BA154" s="100">
        <v>120240021112</v>
      </c>
      <c r="BB154" s="26" t="s">
        <v>619</v>
      </c>
      <c r="BC154" s="26" t="s">
        <v>620</v>
      </c>
      <c r="BD154" s="26"/>
      <c r="BE154" s="26"/>
      <c r="BF154" s="26"/>
      <c r="BG154" s="26"/>
      <c r="BH154" s="26"/>
      <c r="BI154" s="26"/>
      <c r="BJ154" s="26"/>
      <c r="BK154" s="26"/>
      <c r="BL154" s="26"/>
      <c r="BM154" s="26" t="s">
        <v>416</v>
      </c>
    </row>
    <row r="155" spans="1:233" s="1" customFormat="1" ht="12.95" customHeight="1" x14ac:dyDescent="0.2">
      <c r="A155" s="26" t="s">
        <v>646</v>
      </c>
      <c r="B155" s="26"/>
      <c r="C155" s="26"/>
      <c r="D155" s="92" t="s">
        <v>647</v>
      </c>
      <c r="E155" s="26"/>
      <c r="F155" s="26" t="s">
        <v>648</v>
      </c>
      <c r="G155" s="26" t="s">
        <v>616</v>
      </c>
      <c r="H155" s="26"/>
      <c r="I155" s="26" t="s">
        <v>617</v>
      </c>
      <c r="J155" s="26" t="s">
        <v>617</v>
      </c>
      <c r="K155" s="26" t="s">
        <v>649</v>
      </c>
      <c r="L155" s="26"/>
      <c r="M155" s="26"/>
      <c r="N155" s="13">
        <v>90</v>
      </c>
      <c r="O155" s="26">
        <v>230000000</v>
      </c>
      <c r="P155" s="16" t="s">
        <v>233</v>
      </c>
      <c r="Q155" s="14" t="s">
        <v>483</v>
      </c>
      <c r="R155" s="26" t="s">
        <v>234</v>
      </c>
      <c r="S155" s="26">
        <v>230000000</v>
      </c>
      <c r="T155" s="26" t="s">
        <v>618</v>
      </c>
      <c r="U155" s="26"/>
      <c r="V155" s="14" t="s">
        <v>235</v>
      </c>
      <c r="W155" s="26"/>
      <c r="X155" s="26"/>
      <c r="Y155" s="26">
        <v>0</v>
      </c>
      <c r="Z155" s="26">
        <v>90</v>
      </c>
      <c r="AA155" s="26">
        <v>10</v>
      </c>
      <c r="AB155" s="26"/>
      <c r="AC155" s="26" t="s">
        <v>236</v>
      </c>
      <c r="AD155" s="26">
        <v>1</v>
      </c>
      <c r="AE155" s="99">
        <v>21000000</v>
      </c>
      <c r="AF155" s="99">
        <v>21000000</v>
      </c>
      <c r="AG155" s="99">
        <f t="shared" si="227"/>
        <v>23520000.000000004</v>
      </c>
      <c r="AH155" s="87">
        <v>1</v>
      </c>
      <c r="AI155" s="99">
        <v>21000000</v>
      </c>
      <c r="AJ155" s="99">
        <v>21000000</v>
      </c>
      <c r="AK155" s="99">
        <f t="shared" si="228"/>
        <v>23520000.000000004</v>
      </c>
      <c r="AL155" s="26"/>
      <c r="AM155" s="26"/>
      <c r="AN155" s="26"/>
      <c r="AO155" s="26"/>
      <c r="AP155" s="26"/>
      <c r="AQ155" s="26"/>
      <c r="AR155" s="26"/>
      <c r="AS155" s="26"/>
      <c r="AT155" s="26"/>
      <c r="AU155" s="26"/>
      <c r="AV155" s="26"/>
      <c r="AW155" s="26"/>
      <c r="AX155" s="26"/>
      <c r="AY155" s="50">
        <v>0</v>
      </c>
      <c r="AZ155" s="50">
        <f t="shared" si="237"/>
        <v>0</v>
      </c>
      <c r="BA155" s="100">
        <v>120240021112</v>
      </c>
      <c r="BB155" s="26" t="s">
        <v>619</v>
      </c>
      <c r="BC155" s="26" t="s">
        <v>620</v>
      </c>
      <c r="BD155" s="26"/>
      <c r="BE155" s="26"/>
      <c r="BF155" s="26"/>
      <c r="BG155" s="26"/>
      <c r="BH155" s="26"/>
      <c r="BI155" s="26"/>
      <c r="BJ155" s="26"/>
      <c r="BK155" s="26"/>
      <c r="BL155" s="26"/>
      <c r="BM155" s="26">
        <v>14</v>
      </c>
      <c r="BN155" s="6"/>
      <c r="BO155" s="6"/>
      <c r="BP155" s="6"/>
      <c r="BQ155" s="6"/>
      <c r="BR155" s="3"/>
      <c r="BS155" s="6"/>
      <c r="BT155" s="6"/>
      <c r="BU155" s="6"/>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row>
    <row r="156" spans="1:233" s="1" customFormat="1" ht="12.95" customHeight="1" x14ac:dyDescent="0.2">
      <c r="A156" s="26" t="s">
        <v>646</v>
      </c>
      <c r="B156" s="26"/>
      <c r="C156" s="26"/>
      <c r="D156" s="92" t="s">
        <v>671</v>
      </c>
      <c r="E156" s="26"/>
      <c r="F156" s="26" t="s">
        <v>648</v>
      </c>
      <c r="G156" s="26" t="s">
        <v>616</v>
      </c>
      <c r="H156" s="26"/>
      <c r="I156" s="26" t="s">
        <v>617</v>
      </c>
      <c r="J156" s="26" t="s">
        <v>617</v>
      </c>
      <c r="K156" s="26" t="s">
        <v>649</v>
      </c>
      <c r="L156" s="26"/>
      <c r="M156" s="26"/>
      <c r="N156" s="13">
        <v>90</v>
      </c>
      <c r="O156" s="26">
        <v>230000000</v>
      </c>
      <c r="P156" s="16" t="s">
        <v>233</v>
      </c>
      <c r="Q156" s="14" t="s">
        <v>477</v>
      </c>
      <c r="R156" s="26" t="s">
        <v>234</v>
      </c>
      <c r="S156" s="26">
        <v>230000000</v>
      </c>
      <c r="T156" s="26" t="s">
        <v>618</v>
      </c>
      <c r="U156" s="26"/>
      <c r="V156" s="14" t="s">
        <v>235</v>
      </c>
      <c r="W156" s="26"/>
      <c r="X156" s="26"/>
      <c r="Y156" s="26">
        <v>0</v>
      </c>
      <c r="Z156" s="26">
        <v>90</v>
      </c>
      <c r="AA156" s="26">
        <v>10</v>
      </c>
      <c r="AB156" s="26"/>
      <c r="AC156" s="26" t="s">
        <v>236</v>
      </c>
      <c r="AD156" s="26">
        <v>1</v>
      </c>
      <c r="AE156" s="99">
        <v>21000000</v>
      </c>
      <c r="AF156" s="99">
        <v>21000000</v>
      </c>
      <c r="AG156" s="99">
        <f t="shared" ref="AG156:AG161" si="238">AF156*1.12</f>
        <v>23520000.000000004</v>
      </c>
      <c r="AH156" s="87">
        <v>1</v>
      </c>
      <c r="AI156" s="99">
        <v>21000000</v>
      </c>
      <c r="AJ156" s="99">
        <v>21000000</v>
      </c>
      <c r="AK156" s="99">
        <f t="shared" ref="AK156:AK161" si="239">AJ156*1.12</f>
        <v>23520000.000000004</v>
      </c>
      <c r="AL156" s="26"/>
      <c r="AM156" s="26"/>
      <c r="AN156" s="26"/>
      <c r="AO156" s="26"/>
      <c r="AP156" s="26"/>
      <c r="AQ156" s="26"/>
      <c r="AR156" s="26"/>
      <c r="AS156" s="26"/>
      <c r="AT156" s="26"/>
      <c r="AU156" s="26"/>
      <c r="AV156" s="26"/>
      <c r="AW156" s="26"/>
      <c r="AX156" s="26"/>
      <c r="AY156" s="50">
        <v>0</v>
      </c>
      <c r="AZ156" s="50">
        <v>0</v>
      </c>
      <c r="BA156" s="100">
        <v>120240021112</v>
      </c>
      <c r="BB156" s="26" t="s">
        <v>619</v>
      </c>
      <c r="BC156" s="26" t="s">
        <v>620</v>
      </c>
      <c r="BD156" s="26"/>
      <c r="BE156" s="26"/>
      <c r="BF156" s="26"/>
      <c r="BG156" s="26"/>
      <c r="BH156" s="26"/>
      <c r="BI156" s="26"/>
      <c r="BJ156" s="26"/>
      <c r="BK156" s="26"/>
      <c r="BL156" s="26"/>
      <c r="BM156" s="69">
        <v>14</v>
      </c>
      <c r="BN156" s="6"/>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row>
    <row r="157" spans="1:233" s="1" customFormat="1" ht="12.95" customHeight="1" x14ac:dyDescent="0.2">
      <c r="A157" s="26" t="s">
        <v>646</v>
      </c>
      <c r="B157" s="26"/>
      <c r="C157" s="26"/>
      <c r="D157" s="92" t="s">
        <v>706</v>
      </c>
      <c r="E157" s="26"/>
      <c r="F157" s="26" t="s">
        <v>648</v>
      </c>
      <c r="G157" s="26" t="s">
        <v>616</v>
      </c>
      <c r="H157" s="26"/>
      <c r="I157" s="26" t="s">
        <v>617</v>
      </c>
      <c r="J157" s="26" t="s">
        <v>617</v>
      </c>
      <c r="K157" s="26" t="s">
        <v>649</v>
      </c>
      <c r="L157" s="26"/>
      <c r="M157" s="26"/>
      <c r="N157" s="13">
        <v>90</v>
      </c>
      <c r="O157" s="26">
        <v>230000000</v>
      </c>
      <c r="P157" s="16" t="s">
        <v>233</v>
      </c>
      <c r="Q157" s="14" t="s">
        <v>658</v>
      </c>
      <c r="R157" s="26" t="s">
        <v>234</v>
      </c>
      <c r="S157" s="26">
        <v>230000000</v>
      </c>
      <c r="T157" s="26" t="s">
        <v>618</v>
      </c>
      <c r="U157" s="26"/>
      <c r="V157" s="14" t="s">
        <v>235</v>
      </c>
      <c r="W157" s="26"/>
      <c r="X157" s="26"/>
      <c r="Y157" s="26">
        <v>0</v>
      </c>
      <c r="Z157" s="26">
        <v>90</v>
      </c>
      <c r="AA157" s="26">
        <v>10</v>
      </c>
      <c r="AB157" s="26"/>
      <c r="AC157" s="26" t="s">
        <v>236</v>
      </c>
      <c r="AD157" s="26">
        <v>1</v>
      </c>
      <c r="AE157" s="99">
        <v>21000000</v>
      </c>
      <c r="AF157" s="99">
        <v>21000000</v>
      </c>
      <c r="AG157" s="99">
        <f t="shared" si="238"/>
        <v>23520000.000000004</v>
      </c>
      <c r="AH157" s="87">
        <v>1</v>
      </c>
      <c r="AI157" s="99">
        <v>21000000</v>
      </c>
      <c r="AJ157" s="99">
        <v>21000000</v>
      </c>
      <c r="AK157" s="99">
        <f t="shared" si="239"/>
        <v>23520000.000000004</v>
      </c>
      <c r="AL157" s="26"/>
      <c r="AM157" s="26"/>
      <c r="AN157" s="26"/>
      <c r="AO157" s="26"/>
      <c r="AP157" s="26"/>
      <c r="AQ157" s="26"/>
      <c r="AR157" s="26"/>
      <c r="AS157" s="26"/>
      <c r="AT157" s="26"/>
      <c r="AU157" s="26"/>
      <c r="AV157" s="26"/>
      <c r="AW157" s="26"/>
      <c r="AX157" s="26"/>
      <c r="AY157" s="99">
        <v>42000000</v>
      </c>
      <c r="AZ157" s="99">
        <f t="shared" si="237"/>
        <v>47040000.000000007</v>
      </c>
      <c r="BA157" s="100">
        <v>120240021112</v>
      </c>
      <c r="BB157" s="26" t="s">
        <v>619</v>
      </c>
      <c r="BC157" s="26" t="s">
        <v>620</v>
      </c>
      <c r="BD157" s="26"/>
      <c r="BE157" s="26"/>
      <c r="BF157" s="26"/>
      <c r="BG157" s="26"/>
      <c r="BH157" s="26"/>
      <c r="BI157" s="26"/>
      <c r="BJ157" s="26"/>
      <c r="BK157" s="26"/>
      <c r="BL157" s="26"/>
      <c r="BM157" s="69">
        <v>14</v>
      </c>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row>
    <row r="158" spans="1:233" s="1" customFormat="1" ht="12.95" customHeight="1" x14ac:dyDescent="0.2">
      <c r="A158" s="16" t="s">
        <v>87</v>
      </c>
      <c r="B158" s="26"/>
      <c r="C158" s="26"/>
      <c r="D158" s="92" t="s">
        <v>694</v>
      </c>
      <c r="E158" s="26"/>
      <c r="F158" s="26"/>
      <c r="G158" s="54" t="s">
        <v>481</v>
      </c>
      <c r="H158" s="54"/>
      <c r="I158" s="54" t="s">
        <v>482</v>
      </c>
      <c r="J158" s="54" t="s">
        <v>88</v>
      </c>
      <c r="K158" s="16" t="s">
        <v>9</v>
      </c>
      <c r="L158" s="16" t="s">
        <v>385</v>
      </c>
      <c r="M158" s="16"/>
      <c r="N158" s="47">
        <v>20</v>
      </c>
      <c r="O158" s="15">
        <v>230000000</v>
      </c>
      <c r="P158" s="16" t="s">
        <v>233</v>
      </c>
      <c r="Q158" s="16" t="s">
        <v>483</v>
      </c>
      <c r="R158" s="15" t="s">
        <v>234</v>
      </c>
      <c r="S158" s="54">
        <v>230000000</v>
      </c>
      <c r="T158" s="16" t="s">
        <v>484</v>
      </c>
      <c r="U158" s="16"/>
      <c r="V158" s="16" t="s">
        <v>235</v>
      </c>
      <c r="W158" s="16"/>
      <c r="X158" s="16"/>
      <c r="Y158" s="47">
        <v>0</v>
      </c>
      <c r="Z158" s="15">
        <v>100</v>
      </c>
      <c r="AA158" s="47">
        <v>0</v>
      </c>
      <c r="AB158" s="16"/>
      <c r="AC158" s="15" t="s">
        <v>236</v>
      </c>
      <c r="AD158" s="55"/>
      <c r="AE158" s="46"/>
      <c r="AF158" s="46">
        <v>60500000</v>
      </c>
      <c r="AG158" s="46">
        <f t="shared" si="238"/>
        <v>67760000</v>
      </c>
      <c r="AH158" s="55"/>
      <c r="AI158" s="46"/>
      <c r="AJ158" s="46">
        <v>57400000</v>
      </c>
      <c r="AK158" s="46">
        <f t="shared" si="239"/>
        <v>64288000.000000007</v>
      </c>
      <c r="AL158" s="55"/>
      <c r="AM158" s="46"/>
      <c r="AN158" s="46">
        <v>0</v>
      </c>
      <c r="AO158" s="46">
        <f>AN158*1.12</f>
        <v>0</v>
      </c>
      <c r="AP158" s="55"/>
      <c r="AQ158" s="46"/>
      <c r="AR158" s="46">
        <f>AP158*AQ158</f>
        <v>0</v>
      </c>
      <c r="AS158" s="46">
        <f>AR158*1.12</f>
        <v>0</v>
      </c>
      <c r="AT158" s="55"/>
      <c r="AU158" s="56"/>
      <c r="AV158" s="56">
        <f>AT158*AU158</f>
        <v>0</v>
      </c>
      <c r="AW158" s="56">
        <f>AV158*1.12</f>
        <v>0</v>
      </c>
      <c r="AX158" s="56"/>
      <c r="AY158" s="46">
        <f>AF158+AJ158+AN158+AR158+AV158</f>
        <v>117900000</v>
      </c>
      <c r="AZ158" s="46">
        <f t="shared" si="237"/>
        <v>132048000.00000001</v>
      </c>
      <c r="BA158" s="16" t="s">
        <v>245</v>
      </c>
      <c r="BB158" s="23" t="s">
        <v>672</v>
      </c>
      <c r="BC158" s="23" t="s">
        <v>673</v>
      </c>
      <c r="BD158" s="26"/>
      <c r="BE158" s="26"/>
      <c r="BF158" s="26"/>
      <c r="BG158" s="26"/>
      <c r="BH158" s="26"/>
      <c r="BI158" s="26"/>
      <c r="BJ158" s="26"/>
      <c r="BK158" s="26"/>
      <c r="BL158" s="26"/>
      <c r="BM158" s="69" t="s">
        <v>648</v>
      </c>
      <c r="BN158" s="6"/>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row>
    <row r="159" spans="1:233" s="120" customFormat="1" ht="12.95" customHeight="1" x14ac:dyDescent="0.25">
      <c r="A159" s="95" t="s">
        <v>66</v>
      </c>
      <c r="B159" s="54"/>
      <c r="C159" s="54"/>
      <c r="D159" s="92" t="s">
        <v>753</v>
      </c>
      <c r="E159" s="16"/>
      <c r="F159" s="16"/>
      <c r="G159" s="54" t="s">
        <v>754</v>
      </c>
      <c r="H159" s="54"/>
      <c r="I159" s="54" t="s">
        <v>755</v>
      </c>
      <c r="J159" s="54" t="s">
        <v>756</v>
      </c>
      <c r="K159" s="16" t="s">
        <v>25</v>
      </c>
      <c r="L159" s="16"/>
      <c r="M159" s="16"/>
      <c r="N159" s="16" t="s">
        <v>220</v>
      </c>
      <c r="O159" s="54">
        <v>230000000</v>
      </c>
      <c r="P159" s="16" t="s">
        <v>233</v>
      </c>
      <c r="Q159" s="32" t="s">
        <v>757</v>
      </c>
      <c r="R159" s="32" t="s">
        <v>234</v>
      </c>
      <c r="S159" s="54">
        <v>230000000</v>
      </c>
      <c r="T159" s="95" t="s">
        <v>140</v>
      </c>
      <c r="U159" s="95"/>
      <c r="V159" s="95" t="s">
        <v>235</v>
      </c>
      <c r="W159" s="95"/>
      <c r="X159" s="95"/>
      <c r="Y159" s="95">
        <v>30</v>
      </c>
      <c r="Z159" s="95" t="s">
        <v>243</v>
      </c>
      <c r="AA159" s="95">
        <v>10</v>
      </c>
      <c r="AB159" s="95"/>
      <c r="AC159" s="23" t="s">
        <v>236</v>
      </c>
      <c r="AD159" s="95"/>
      <c r="AE159" s="95"/>
      <c r="AF159" s="77">
        <v>400000000</v>
      </c>
      <c r="AG159" s="77">
        <f t="shared" si="238"/>
        <v>448000000.00000006</v>
      </c>
      <c r="AH159" s="77"/>
      <c r="AI159" s="77"/>
      <c r="AJ159" s="77">
        <v>796525170</v>
      </c>
      <c r="AK159" s="118">
        <f t="shared" si="239"/>
        <v>892108190.4000001</v>
      </c>
      <c r="AL159" s="77"/>
      <c r="AM159" s="77"/>
      <c r="AN159" s="77"/>
      <c r="AO159" s="77"/>
      <c r="AP159" s="77"/>
      <c r="AQ159" s="77"/>
      <c r="AR159" s="77"/>
      <c r="AS159" s="77"/>
      <c r="AT159" s="77"/>
      <c r="AU159" s="77"/>
      <c r="AV159" s="77"/>
      <c r="AW159" s="77"/>
      <c r="AX159" s="77"/>
      <c r="AY159" s="118">
        <v>0</v>
      </c>
      <c r="AZ159" s="118">
        <v>0</v>
      </c>
      <c r="BA159" s="77">
        <v>120240021112</v>
      </c>
      <c r="BB159" s="95" t="s">
        <v>758</v>
      </c>
      <c r="BC159" s="95" t="s">
        <v>759</v>
      </c>
      <c r="BD159" s="91"/>
      <c r="BE159" s="91"/>
      <c r="BF159" s="119"/>
      <c r="BG159" s="13"/>
      <c r="BH159" s="13"/>
      <c r="BI159" s="13"/>
      <c r="BJ159" s="13"/>
      <c r="BK159" s="13"/>
      <c r="BL159" s="13"/>
      <c r="BM159" s="13" t="s">
        <v>416</v>
      </c>
    </row>
    <row r="160" spans="1:233" s="120" customFormat="1" ht="12.95" customHeight="1" x14ac:dyDescent="0.25">
      <c r="A160" s="95" t="s">
        <v>66</v>
      </c>
      <c r="B160" s="54"/>
      <c r="C160" s="54"/>
      <c r="D160" s="92" t="s">
        <v>785</v>
      </c>
      <c r="E160" s="16"/>
      <c r="F160" s="16"/>
      <c r="G160" s="54" t="s">
        <v>754</v>
      </c>
      <c r="H160" s="54" t="s">
        <v>648</v>
      </c>
      <c r="I160" s="54" t="s">
        <v>755</v>
      </c>
      <c r="J160" s="54" t="s">
        <v>756</v>
      </c>
      <c r="K160" s="16" t="s">
        <v>9</v>
      </c>
      <c r="L160" s="16" t="s">
        <v>274</v>
      </c>
      <c r="M160" s="16" t="s">
        <v>684</v>
      </c>
      <c r="N160" s="16" t="s">
        <v>220</v>
      </c>
      <c r="O160" s="54">
        <v>230000000</v>
      </c>
      <c r="P160" s="16" t="s">
        <v>233</v>
      </c>
      <c r="Q160" s="32" t="s">
        <v>757</v>
      </c>
      <c r="R160" s="32" t="s">
        <v>234</v>
      </c>
      <c r="S160" s="54">
        <v>230000000</v>
      </c>
      <c r="T160" s="95" t="s">
        <v>140</v>
      </c>
      <c r="U160" s="95"/>
      <c r="V160" s="95" t="s">
        <v>235</v>
      </c>
      <c r="W160" s="95"/>
      <c r="X160" s="95"/>
      <c r="Y160" s="95">
        <v>30</v>
      </c>
      <c r="Z160" s="95" t="s">
        <v>243</v>
      </c>
      <c r="AA160" s="95">
        <v>10</v>
      </c>
      <c r="AB160" s="95"/>
      <c r="AC160" s="23" t="s">
        <v>236</v>
      </c>
      <c r="AD160" s="95"/>
      <c r="AE160" s="95"/>
      <c r="AF160" s="77">
        <v>400000000</v>
      </c>
      <c r="AG160" s="77">
        <f t="shared" si="238"/>
        <v>448000000.00000006</v>
      </c>
      <c r="AH160" s="77"/>
      <c r="AI160" s="77"/>
      <c r="AJ160" s="77">
        <v>796525170</v>
      </c>
      <c r="AK160" s="77">
        <f t="shared" si="239"/>
        <v>892108190.4000001</v>
      </c>
      <c r="AL160" s="77"/>
      <c r="AM160" s="77"/>
      <c r="AN160" s="77"/>
      <c r="AO160" s="77"/>
      <c r="AP160" s="77"/>
      <c r="AQ160" s="77"/>
      <c r="AR160" s="77"/>
      <c r="AS160" s="77"/>
      <c r="AT160" s="77"/>
      <c r="AU160" s="77"/>
      <c r="AV160" s="77"/>
      <c r="AW160" s="77"/>
      <c r="AX160" s="77"/>
      <c r="AY160" s="118">
        <f>AF160+AJ160</f>
        <v>1196525170</v>
      </c>
      <c r="AZ160" s="118">
        <f>AY160*1.12</f>
        <v>1340108190.4000001</v>
      </c>
      <c r="BA160" s="77">
        <v>120240021112</v>
      </c>
      <c r="BB160" s="95" t="s">
        <v>758</v>
      </c>
      <c r="BC160" s="95" t="s">
        <v>759</v>
      </c>
      <c r="BD160" s="95"/>
      <c r="BE160" s="91"/>
      <c r="BF160" s="91"/>
      <c r="BG160" s="119"/>
      <c r="BH160" s="13"/>
      <c r="BI160" s="13"/>
      <c r="BJ160" s="13"/>
      <c r="BK160" s="13"/>
      <c r="BL160" s="13"/>
      <c r="BM160" s="13" t="s">
        <v>786</v>
      </c>
      <c r="BN160" s="13"/>
    </row>
    <row r="161" spans="1:65" s="120" customFormat="1" ht="12.95" customHeight="1" x14ac:dyDescent="0.25">
      <c r="A161" s="121" t="s">
        <v>66</v>
      </c>
      <c r="B161" s="16"/>
      <c r="C161" s="16"/>
      <c r="D161" s="92" t="s">
        <v>760</v>
      </c>
      <c r="E161" s="16"/>
      <c r="F161" s="16"/>
      <c r="G161" s="16" t="s">
        <v>761</v>
      </c>
      <c r="H161" s="16"/>
      <c r="I161" s="16" t="s">
        <v>762</v>
      </c>
      <c r="J161" s="16" t="s">
        <v>762</v>
      </c>
      <c r="K161" s="16" t="s">
        <v>9</v>
      </c>
      <c r="L161" s="16" t="s">
        <v>274</v>
      </c>
      <c r="M161" s="16" t="s">
        <v>684</v>
      </c>
      <c r="N161" s="16" t="s">
        <v>763</v>
      </c>
      <c r="O161" s="54">
        <v>230000000</v>
      </c>
      <c r="P161" s="16" t="s">
        <v>233</v>
      </c>
      <c r="Q161" s="32" t="s">
        <v>757</v>
      </c>
      <c r="R161" s="32" t="s">
        <v>234</v>
      </c>
      <c r="S161" s="54">
        <v>230000000</v>
      </c>
      <c r="T161" s="95" t="s">
        <v>132</v>
      </c>
      <c r="U161" s="95"/>
      <c r="V161" s="95" t="s">
        <v>764</v>
      </c>
      <c r="W161" s="95"/>
      <c r="X161" s="95"/>
      <c r="Y161" s="95" t="s">
        <v>278</v>
      </c>
      <c r="Z161" s="95" t="s">
        <v>276</v>
      </c>
      <c r="AA161" s="95" t="s">
        <v>278</v>
      </c>
      <c r="AB161" s="95"/>
      <c r="AC161" s="23" t="s">
        <v>236</v>
      </c>
      <c r="AD161" s="95"/>
      <c r="AE161" s="95"/>
      <c r="AF161" s="77">
        <v>28500000</v>
      </c>
      <c r="AG161" s="77">
        <f t="shared" si="238"/>
        <v>31920000.000000004</v>
      </c>
      <c r="AH161" s="77"/>
      <c r="AI161" s="77"/>
      <c r="AJ161" s="77">
        <v>36440000</v>
      </c>
      <c r="AK161" s="77">
        <f t="shared" si="239"/>
        <v>40812800.000000007</v>
      </c>
      <c r="AL161" s="77"/>
      <c r="AM161" s="77"/>
      <c r="AN161" s="77"/>
      <c r="AO161" s="77"/>
      <c r="AP161" s="77"/>
      <c r="AQ161" s="77"/>
      <c r="AR161" s="77"/>
      <c r="AS161" s="77"/>
      <c r="AT161" s="77"/>
      <c r="AU161" s="77"/>
      <c r="AV161" s="77"/>
      <c r="AW161" s="77"/>
      <c r="AX161" s="77"/>
      <c r="AY161" s="77">
        <f>AF161+AJ161+AN161+AR161+AV161</f>
        <v>64940000</v>
      </c>
      <c r="AZ161" s="77">
        <f>AG161+AK161+AO161+AS161+AW161</f>
        <v>72732800.000000015</v>
      </c>
      <c r="BA161" s="77">
        <v>120240021112</v>
      </c>
      <c r="BB161" s="16" t="s">
        <v>765</v>
      </c>
      <c r="BC161" s="16" t="s">
        <v>766</v>
      </c>
      <c r="BD161" s="91"/>
      <c r="BE161" s="91"/>
      <c r="BF161" s="119"/>
      <c r="BG161" s="13"/>
      <c r="BH161" s="13"/>
      <c r="BI161" s="13"/>
      <c r="BJ161" s="13"/>
      <c r="BK161" s="13"/>
      <c r="BL161" s="13"/>
      <c r="BM161" s="23" t="s">
        <v>416</v>
      </c>
    </row>
    <row r="162" spans="1:65" s="120" customFormat="1" ht="12.95" customHeight="1" x14ac:dyDescent="0.2">
      <c r="A162" s="32" t="s">
        <v>805</v>
      </c>
      <c r="B162" s="54"/>
      <c r="C162" s="54"/>
      <c r="D162" s="92" t="s">
        <v>806</v>
      </c>
      <c r="E162" s="16"/>
      <c r="F162" s="16"/>
      <c r="G162" s="16" t="s">
        <v>807</v>
      </c>
      <c r="H162" s="16"/>
      <c r="I162" s="16" t="s">
        <v>808</v>
      </c>
      <c r="J162" s="16" t="s">
        <v>809</v>
      </c>
      <c r="K162" s="54" t="s">
        <v>25</v>
      </c>
      <c r="L162" s="14"/>
      <c r="M162" s="14"/>
      <c r="N162" s="47">
        <v>100</v>
      </c>
      <c r="O162" s="16">
        <v>230000000</v>
      </c>
      <c r="P162" s="16" t="s">
        <v>233</v>
      </c>
      <c r="Q162" s="16" t="s">
        <v>795</v>
      </c>
      <c r="R162" s="32" t="s">
        <v>234</v>
      </c>
      <c r="S162" s="54">
        <v>230000000</v>
      </c>
      <c r="T162" s="16" t="s">
        <v>810</v>
      </c>
      <c r="U162" s="14"/>
      <c r="V162" s="16" t="s">
        <v>764</v>
      </c>
      <c r="W162" s="14"/>
      <c r="X162" s="14"/>
      <c r="Y162" s="86">
        <v>0</v>
      </c>
      <c r="Z162" s="47">
        <v>90</v>
      </c>
      <c r="AA162" s="47">
        <v>10</v>
      </c>
      <c r="AB162" s="14"/>
      <c r="AC162" s="23" t="s">
        <v>236</v>
      </c>
      <c r="AD162" s="47">
        <v>4</v>
      </c>
      <c r="AE162" s="59"/>
      <c r="AF162" s="101">
        <v>249813716.0492</v>
      </c>
      <c r="AG162" s="101">
        <f>IF(Y162="С НДС",AF162*1.12,AF162)</f>
        <v>249813716.0492</v>
      </c>
      <c r="AH162" s="47">
        <v>3</v>
      </c>
      <c r="AI162" s="59"/>
      <c r="AJ162" s="101">
        <v>150000000</v>
      </c>
      <c r="AK162" s="101">
        <f>AJ162*1.12</f>
        <v>168000000.00000003</v>
      </c>
      <c r="AL162" s="105"/>
      <c r="AM162" s="59"/>
      <c r="AN162" s="59">
        <f t="shared" ref="AN162:AN168" si="240">AL162*AM162</f>
        <v>0</v>
      </c>
      <c r="AO162" s="59">
        <f t="shared" ref="AO162:AO168" si="241">IF(Y162="С НДС",AN162*1.12,AN162)</f>
        <v>0</v>
      </c>
      <c r="AP162" s="105"/>
      <c r="AQ162" s="59"/>
      <c r="AR162" s="59">
        <f t="shared" ref="AR162:AR168" si="242">AP162*AQ162</f>
        <v>0</v>
      </c>
      <c r="AS162" s="59">
        <f t="shared" ref="AS162:AS168" si="243">IF(Y162="С НДС",AR162*1.12,AR162)</f>
        <v>0</v>
      </c>
      <c r="AT162" s="105"/>
      <c r="AU162" s="59"/>
      <c r="AV162" s="59">
        <f t="shared" ref="AV162:AV168" si="244">AT162*AU162</f>
        <v>0</v>
      </c>
      <c r="AW162" s="59">
        <f t="shared" ref="AW162:AW168" si="245">IF(Y162="С НДС",AV162*1.12,AV162)</f>
        <v>0</v>
      </c>
      <c r="AX162" s="54">
        <f t="shared" ref="AX162:AX168" si="246">AH162+AD162</f>
        <v>7</v>
      </c>
      <c r="AY162" s="46">
        <v>0</v>
      </c>
      <c r="AZ162" s="46">
        <f>AY162*1.12</f>
        <v>0</v>
      </c>
      <c r="BA162" s="14" t="s">
        <v>245</v>
      </c>
      <c r="BB162" s="14" t="s">
        <v>811</v>
      </c>
      <c r="BC162" s="16" t="s">
        <v>812</v>
      </c>
      <c r="BD162" s="16"/>
      <c r="BE162" s="16"/>
      <c r="BF162" s="14"/>
      <c r="BG162" s="14"/>
      <c r="BH162" s="14"/>
      <c r="BI162" s="14"/>
      <c r="BJ162" s="14"/>
      <c r="BK162" s="14"/>
      <c r="BL162" s="14"/>
      <c r="BM162" s="16" t="s">
        <v>813</v>
      </c>
    </row>
    <row r="163" spans="1:65" ht="12.95" customHeight="1" x14ac:dyDescent="0.2">
      <c r="A163" s="32" t="s">
        <v>805</v>
      </c>
      <c r="B163" s="54"/>
      <c r="C163" s="54"/>
      <c r="D163" s="92" t="s">
        <v>873</v>
      </c>
      <c r="E163" s="16"/>
      <c r="F163" s="16"/>
      <c r="G163" s="16" t="s">
        <v>807</v>
      </c>
      <c r="H163" s="16"/>
      <c r="I163" s="16" t="s">
        <v>808</v>
      </c>
      <c r="J163" s="16" t="s">
        <v>809</v>
      </c>
      <c r="K163" s="54" t="s">
        <v>25</v>
      </c>
      <c r="L163" s="14"/>
      <c r="M163" s="14"/>
      <c r="N163" s="47">
        <v>100</v>
      </c>
      <c r="O163" s="16">
        <v>230000000</v>
      </c>
      <c r="P163" s="16" t="s">
        <v>233</v>
      </c>
      <c r="Q163" s="16" t="s">
        <v>874</v>
      </c>
      <c r="R163" s="32" t="s">
        <v>234</v>
      </c>
      <c r="S163" s="54">
        <v>230000000</v>
      </c>
      <c r="T163" s="16" t="s">
        <v>810</v>
      </c>
      <c r="U163" s="14"/>
      <c r="V163" s="16" t="s">
        <v>764</v>
      </c>
      <c r="W163" s="14"/>
      <c r="X163" s="14"/>
      <c r="Y163" s="86">
        <v>0</v>
      </c>
      <c r="Z163" s="47">
        <v>90</v>
      </c>
      <c r="AA163" s="47">
        <v>10</v>
      </c>
      <c r="AB163" s="14"/>
      <c r="AC163" s="23" t="s">
        <v>236</v>
      </c>
      <c r="AD163" s="47">
        <v>4</v>
      </c>
      <c r="AE163" s="59" t="s">
        <v>648</v>
      </c>
      <c r="AF163" s="101">
        <v>222689600</v>
      </c>
      <c r="AG163" s="101">
        <f>AF163*1.12</f>
        <v>249412352.00000003</v>
      </c>
      <c r="AH163" s="47">
        <v>3</v>
      </c>
      <c r="AI163" s="59"/>
      <c r="AJ163" s="101">
        <v>150000000</v>
      </c>
      <c r="AK163" s="101">
        <f>AJ163*1.12</f>
        <v>168000000.00000003</v>
      </c>
      <c r="AL163" s="105"/>
      <c r="AM163" s="59"/>
      <c r="AN163" s="59">
        <f t="shared" si="240"/>
        <v>0</v>
      </c>
      <c r="AO163" s="59">
        <f t="shared" si="241"/>
        <v>0</v>
      </c>
      <c r="AP163" s="105"/>
      <c r="AQ163" s="59"/>
      <c r="AR163" s="59">
        <f t="shared" si="242"/>
        <v>0</v>
      </c>
      <c r="AS163" s="59">
        <f t="shared" si="243"/>
        <v>0</v>
      </c>
      <c r="AT163" s="105"/>
      <c r="AU163" s="59"/>
      <c r="AV163" s="59">
        <f t="shared" si="244"/>
        <v>0</v>
      </c>
      <c r="AW163" s="59">
        <f t="shared" si="245"/>
        <v>0</v>
      </c>
      <c r="AX163" s="54">
        <f t="shared" si="246"/>
        <v>7</v>
      </c>
      <c r="AY163" s="204">
        <v>0</v>
      </c>
      <c r="AZ163" s="204">
        <v>0</v>
      </c>
      <c r="BA163" s="14" t="s">
        <v>245</v>
      </c>
      <c r="BB163" s="14" t="s">
        <v>811</v>
      </c>
      <c r="BC163" s="16" t="s">
        <v>812</v>
      </c>
      <c r="BD163" s="16"/>
      <c r="BE163" s="16"/>
      <c r="BF163" s="14"/>
      <c r="BG163" s="14"/>
      <c r="BH163" s="14"/>
      <c r="BI163" s="14"/>
      <c r="BJ163" s="14"/>
      <c r="BK163" s="14"/>
      <c r="BL163" s="14"/>
      <c r="BM163" s="16" t="s">
        <v>986</v>
      </c>
    </row>
    <row r="164" spans="1:65" s="120" customFormat="1" ht="12.95" customHeight="1" x14ac:dyDescent="0.2">
      <c r="A164" s="32" t="s">
        <v>805</v>
      </c>
      <c r="B164" s="54"/>
      <c r="C164" s="54"/>
      <c r="D164" s="92" t="s">
        <v>814</v>
      </c>
      <c r="E164" s="16"/>
      <c r="F164" s="16"/>
      <c r="G164" s="54" t="s">
        <v>807</v>
      </c>
      <c r="H164" s="54"/>
      <c r="I164" s="54" t="s">
        <v>808</v>
      </c>
      <c r="J164" s="54" t="s">
        <v>809</v>
      </c>
      <c r="K164" s="54" t="s">
        <v>25</v>
      </c>
      <c r="L164" s="14"/>
      <c r="M164" s="87"/>
      <c r="N164" s="47">
        <v>100</v>
      </c>
      <c r="O164" s="54">
        <v>230000000</v>
      </c>
      <c r="P164" s="16" t="s">
        <v>233</v>
      </c>
      <c r="Q164" s="16" t="s">
        <v>795</v>
      </c>
      <c r="R164" s="32" t="s">
        <v>234</v>
      </c>
      <c r="S164" s="54">
        <v>230000000</v>
      </c>
      <c r="T164" s="54" t="s">
        <v>815</v>
      </c>
      <c r="U164" s="14"/>
      <c r="V164" s="16" t="s">
        <v>764</v>
      </c>
      <c r="W164" s="14"/>
      <c r="X164" s="14"/>
      <c r="Y164" s="86">
        <v>0</v>
      </c>
      <c r="Z164" s="47">
        <v>90</v>
      </c>
      <c r="AA164" s="47">
        <v>10</v>
      </c>
      <c r="AB164" s="87"/>
      <c r="AC164" s="23" t="s">
        <v>236</v>
      </c>
      <c r="AD164" s="54">
        <v>3</v>
      </c>
      <c r="AE164" s="87"/>
      <c r="AF164" s="101">
        <v>222690740</v>
      </c>
      <c r="AG164" s="101">
        <f>IF(Y164="С НДС",AF164*1.12,AF164)</f>
        <v>222690740</v>
      </c>
      <c r="AH164" s="54">
        <v>3</v>
      </c>
      <c r="AI164" s="87"/>
      <c r="AJ164" s="101">
        <v>150000000</v>
      </c>
      <c r="AK164" s="101">
        <f t="shared" ref="AK164:AK176" si="247">AJ164*1.12</f>
        <v>168000000.00000003</v>
      </c>
      <c r="AL164" s="105"/>
      <c r="AM164" s="59"/>
      <c r="AN164" s="59">
        <f t="shared" si="240"/>
        <v>0</v>
      </c>
      <c r="AO164" s="59">
        <f t="shared" si="241"/>
        <v>0</v>
      </c>
      <c r="AP164" s="105"/>
      <c r="AQ164" s="59"/>
      <c r="AR164" s="59">
        <f t="shared" si="242"/>
        <v>0</v>
      </c>
      <c r="AS164" s="59">
        <f t="shared" si="243"/>
        <v>0</v>
      </c>
      <c r="AT164" s="105"/>
      <c r="AU164" s="59"/>
      <c r="AV164" s="59">
        <f t="shared" si="244"/>
        <v>0</v>
      </c>
      <c r="AW164" s="59">
        <f t="shared" si="245"/>
        <v>0</v>
      </c>
      <c r="AX164" s="54">
        <f t="shared" si="246"/>
        <v>6</v>
      </c>
      <c r="AY164" s="46">
        <v>0</v>
      </c>
      <c r="AZ164" s="46">
        <f>AY164*1.12</f>
        <v>0</v>
      </c>
      <c r="BA164" s="14" t="s">
        <v>245</v>
      </c>
      <c r="BB164" s="87" t="s">
        <v>816</v>
      </c>
      <c r="BC164" s="174" t="s">
        <v>817</v>
      </c>
      <c r="BD164" s="175"/>
      <c r="BE164" s="176"/>
      <c r="BF164" s="14"/>
      <c r="BG164" s="14"/>
      <c r="BH164" s="14"/>
      <c r="BI164" s="14"/>
      <c r="BJ164" s="14"/>
      <c r="BK164" s="14"/>
      <c r="BL164" s="14"/>
      <c r="BM164" s="16" t="s">
        <v>813</v>
      </c>
    </row>
    <row r="165" spans="1:65" ht="12.95" customHeight="1" x14ac:dyDescent="0.2">
      <c r="A165" s="32" t="s">
        <v>805</v>
      </c>
      <c r="B165" s="54"/>
      <c r="C165" s="54"/>
      <c r="D165" s="92" t="s">
        <v>875</v>
      </c>
      <c r="E165" s="16"/>
      <c r="F165" s="16"/>
      <c r="G165" s="54" t="s">
        <v>807</v>
      </c>
      <c r="H165" s="54"/>
      <c r="I165" s="54" t="s">
        <v>808</v>
      </c>
      <c r="J165" s="54" t="s">
        <v>809</v>
      </c>
      <c r="K165" s="54" t="s">
        <v>25</v>
      </c>
      <c r="L165" s="14"/>
      <c r="M165" s="87"/>
      <c r="N165" s="47">
        <v>100</v>
      </c>
      <c r="O165" s="54">
        <v>230000000</v>
      </c>
      <c r="P165" s="16" t="s">
        <v>233</v>
      </c>
      <c r="Q165" s="16" t="s">
        <v>874</v>
      </c>
      <c r="R165" s="32" t="s">
        <v>234</v>
      </c>
      <c r="S165" s="54">
        <v>230000000</v>
      </c>
      <c r="T165" s="54" t="s">
        <v>815</v>
      </c>
      <c r="U165" s="14"/>
      <c r="V165" s="16" t="s">
        <v>764</v>
      </c>
      <c r="W165" s="14"/>
      <c r="X165" s="14"/>
      <c r="Y165" s="86">
        <v>0</v>
      </c>
      <c r="Z165" s="47">
        <v>90</v>
      </c>
      <c r="AA165" s="47">
        <v>10</v>
      </c>
      <c r="AB165" s="87"/>
      <c r="AC165" s="23" t="s">
        <v>236</v>
      </c>
      <c r="AD165" s="54">
        <v>3</v>
      </c>
      <c r="AE165" s="87" t="s">
        <v>648</v>
      </c>
      <c r="AF165" s="101">
        <v>249813716</v>
      </c>
      <c r="AG165" s="101">
        <f>AF165*1.12</f>
        <v>279791361.92000002</v>
      </c>
      <c r="AH165" s="54">
        <v>3</v>
      </c>
      <c r="AI165" s="87"/>
      <c r="AJ165" s="101">
        <v>150000000</v>
      </c>
      <c r="AK165" s="101">
        <f>AJ165*1.12</f>
        <v>168000000.00000003</v>
      </c>
      <c r="AL165" s="105"/>
      <c r="AM165" s="59"/>
      <c r="AN165" s="59">
        <f t="shared" si="240"/>
        <v>0</v>
      </c>
      <c r="AO165" s="59">
        <f t="shared" si="241"/>
        <v>0</v>
      </c>
      <c r="AP165" s="105"/>
      <c r="AQ165" s="59"/>
      <c r="AR165" s="59">
        <f t="shared" si="242"/>
        <v>0</v>
      </c>
      <c r="AS165" s="59">
        <f t="shared" si="243"/>
        <v>0</v>
      </c>
      <c r="AT165" s="105"/>
      <c r="AU165" s="59"/>
      <c r="AV165" s="59">
        <f t="shared" si="244"/>
        <v>0</v>
      </c>
      <c r="AW165" s="59">
        <f t="shared" si="245"/>
        <v>0</v>
      </c>
      <c r="AX165" s="54">
        <f t="shared" si="246"/>
        <v>6</v>
      </c>
      <c r="AY165" s="204">
        <v>0</v>
      </c>
      <c r="AZ165" s="204">
        <v>0</v>
      </c>
      <c r="BA165" s="14" t="s">
        <v>245</v>
      </c>
      <c r="BB165" s="87" t="s">
        <v>816</v>
      </c>
      <c r="BC165" s="174" t="s">
        <v>817</v>
      </c>
      <c r="BD165" s="175"/>
      <c r="BE165" s="176"/>
      <c r="BF165" s="14"/>
      <c r="BG165" s="14"/>
      <c r="BH165" s="14"/>
      <c r="BI165" s="14"/>
      <c r="BJ165" s="14"/>
      <c r="BK165" s="14"/>
      <c r="BL165" s="14"/>
      <c r="BM165" s="16" t="s">
        <v>987</v>
      </c>
    </row>
    <row r="166" spans="1:65" s="120" customFormat="1" ht="12.95" customHeight="1" x14ac:dyDescent="0.2">
      <c r="A166" s="32" t="s">
        <v>805</v>
      </c>
      <c r="B166" s="54"/>
      <c r="C166" s="54"/>
      <c r="D166" s="92" t="s">
        <v>84</v>
      </c>
      <c r="E166" s="16"/>
      <c r="F166" s="16"/>
      <c r="G166" s="16" t="s">
        <v>807</v>
      </c>
      <c r="H166" s="16"/>
      <c r="I166" s="16" t="s">
        <v>808</v>
      </c>
      <c r="J166" s="16" t="s">
        <v>809</v>
      </c>
      <c r="K166" s="54" t="s">
        <v>25</v>
      </c>
      <c r="L166" s="14"/>
      <c r="M166" s="14"/>
      <c r="N166" s="47">
        <v>100</v>
      </c>
      <c r="O166" s="16">
        <v>230000000</v>
      </c>
      <c r="P166" s="16" t="s">
        <v>233</v>
      </c>
      <c r="Q166" s="16" t="s">
        <v>795</v>
      </c>
      <c r="R166" s="32" t="s">
        <v>234</v>
      </c>
      <c r="S166" s="54">
        <v>230000000</v>
      </c>
      <c r="T166" s="16" t="s">
        <v>818</v>
      </c>
      <c r="U166" s="14"/>
      <c r="V166" s="16" t="s">
        <v>764</v>
      </c>
      <c r="W166" s="14"/>
      <c r="X166" s="14"/>
      <c r="Y166" s="86">
        <v>0</v>
      </c>
      <c r="Z166" s="47">
        <v>90</v>
      </c>
      <c r="AA166" s="47">
        <v>10</v>
      </c>
      <c r="AB166" s="14"/>
      <c r="AC166" s="23" t="s">
        <v>236</v>
      </c>
      <c r="AD166" s="47">
        <v>1</v>
      </c>
      <c r="AE166" s="59"/>
      <c r="AF166" s="101">
        <v>63741544</v>
      </c>
      <c r="AG166" s="101">
        <f>IF(Y166="С НДС",AF166*1.12,AF166)</f>
        <v>63741544</v>
      </c>
      <c r="AH166" s="47">
        <v>2</v>
      </c>
      <c r="AI166" s="59"/>
      <c r="AJ166" s="101">
        <v>100000000</v>
      </c>
      <c r="AK166" s="101">
        <f t="shared" si="247"/>
        <v>112000000.00000001</v>
      </c>
      <c r="AL166" s="105"/>
      <c r="AM166" s="59"/>
      <c r="AN166" s="59">
        <f t="shared" si="240"/>
        <v>0</v>
      </c>
      <c r="AO166" s="59">
        <f t="shared" si="241"/>
        <v>0</v>
      </c>
      <c r="AP166" s="105"/>
      <c r="AQ166" s="59"/>
      <c r="AR166" s="59">
        <f t="shared" si="242"/>
        <v>0</v>
      </c>
      <c r="AS166" s="59">
        <f t="shared" si="243"/>
        <v>0</v>
      </c>
      <c r="AT166" s="105"/>
      <c r="AU166" s="59"/>
      <c r="AV166" s="59">
        <f t="shared" si="244"/>
        <v>0</v>
      </c>
      <c r="AW166" s="59">
        <f t="shared" si="245"/>
        <v>0</v>
      </c>
      <c r="AX166" s="54">
        <f t="shared" si="246"/>
        <v>3</v>
      </c>
      <c r="AY166" s="46">
        <v>0</v>
      </c>
      <c r="AZ166" s="46">
        <f>AY166*1.12</f>
        <v>0</v>
      </c>
      <c r="BA166" s="14" t="s">
        <v>245</v>
      </c>
      <c r="BB166" s="14" t="s">
        <v>819</v>
      </c>
      <c r="BC166" s="16" t="s">
        <v>820</v>
      </c>
      <c r="BD166" s="16"/>
      <c r="BE166" s="16"/>
      <c r="BF166" s="14"/>
      <c r="BG166" s="14"/>
      <c r="BH166" s="14"/>
      <c r="BI166" s="14"/>
      <c r="BJ166" s="14"/>
      <c r="BK166" s="14"/>
      <c r="BL166" s="14"/>
      <c r="BM166" s="16" t="s">
        <v>813</v>
      </c>
    </row>
    <row r="167" spans="1:65" ht="12.95" customHeight="1" x14ac:dyDescent="0.2">
      <c r="A167" s="32" t="s">
        <v>805</v>
      </c>
      <c r="B167" s="54"/>
      <c r="C167" s="54"/>
      <c r="D167" s="92" t="s">
        <v>876</v>
      </c>
      <c r="E167" s="16"/>
      <c r="F167" s="16"/>
      <c r="G167" s="16" t="s">
        <v>807</v>
      </c>
      <c r="H167" s="16"/>
      <c r="I167" s="16" t="s">
        <v>808</v>
      </c>
      <c r="J167" s="16" t="s">
        <v>809</v>
      </c>
      <c r="K167" s="54" t="s">
        <v>25</v>
      </c>
      <c r="L167" s="14"/>
      <c r="M167" s="14"/>
      <c r="N167" s="47">
        <v>100</v>
      </c>
      <c r="O167" s="16">
        <v>230000000</v>
      </c>
      <c r="P167" s="16" t="s">
        <v>233</v>
      </c>
      <c r="Q167" s="16" t="s">
        <v>874</v>
      </c>
      <c r="R167" s="32" t="s">
        <v>234</v>
      </c>
      <c r="S167" s="54">
        <v>230000000</v>
      </c>
      <c r="T167" s="16" t="s">
        <v>818</v>
      </c>
      <c r="U167" s="14"/>
      <c r="V167" s="16" t="s">
        <v>764</v>
      </c>
      <c r="W167" s="14"/>
      <c r="X167" s="14"/>
      <c r="Y167" s="86">
        <v>0</v>
      </c>
      <c r="Z167" s="47">
        <v>90</v>
      </c>
      <c r="AA167" s="47">
        <v>10</v>
      </c>
      <c r="AB167" s="14"/>
      <c r="AC167" s="23" t="s">
        <v>236</v>
      </c>
      <c r="AD167" s="47">
        <v>1</v>
      </c>
      <c r="AE167" s="59" t="s">
        <v>648</v>
      </c>
      <c r="AF167" s="101">
        <v>63741580</v>
      </c>
      <c r="AG167" s="101">
        <f t="shared" ref="AG167" si="248">AF167*1.12</f>
        <v>71390569.600000009</v>
      </c>
      <c r="AH167" s="47">
        <v>2</v>
      </c>
      <c r="AI167" s="59"/>
      <c r="AJ167" s="101">
        <v>100000000</v>
      </c>
      <c r="AK167" s="101">
        <f t="shared" ref="AK167" si="249">AJ167*1.12</f>
        <v>112000000.00000001</v>
      </c>
      <c r="AL167" s="105"/>
      <c r="AM167" s="59"/>
      <c r="AN167" s="59">
        <f t="shared" si="240"/>
        <v>0</v>
      </c>
      <c r="AO167" s="59">
        <f t="shared" si="241"/>
        <v>0</v>
      </c>
      <c r="AP167" s="105"/>
      <c r="AQ167" s="59"/>
      <c r="AR167" s="59">
        <f t="shared" si="242"/>
        <v>0</v>
      </c>
      <c r="AS167" s="59">
        <f t="shared" si="243"/>
        <v>0</v>
      </c>
      <c r="AT167" s="105"/>
      <c r="AU167" s="59"/>
      <c r="AV167" s="59">
        <f t="shared" si="244"/>
        <v>0</v>
      </c>
      <c r="AW167" s="59">
        <f t="shared" si="245"/>
        <v>0</v>
      </c>
      <c r="AX167" s="54">
        <f t="shared" si="246"/>
        <v>3</v>
      </c>
      <c r="AY167" s="204">
        <v>0</v>
      </c>
      <c r="AZ167" s="204">
        <v>0</v>
      </c>
      <c r="BA167" s="14" t="s">
        <v>245</v>
      </c>
      <c r="BB167" s="14" t="s">
        <v>819</v>
      </c>
      <c r="BC167" s="16" t="s">
        <v>820</v>
      </c>
      <c r="BD167" s="16"/>
      <c r="BE167" s="16"/>
      <c r="BF167" s="14"/>
      <c r="BG167" s="14"/>
      <c r="BH167" s="14"/>
      <c r="BI167" s="14"/>
      <c r="BJ167" s="14"/>
      <c r="BK167" s="14"/>
      <c r="BL167" s="14"/>
      <c r="BM167" s="16" t="s">
        <v>987</v>
      </c>
    </row>
    <row r="168" spans="1:65" s="120" customFormat="1" ht="12.95" customHeight="1" x14ac:dyDescent="0.2">
      <c r="A168" s="32" t="s">
        <v>805</v>
      </c>
      <c r="B168" s="54"/>
      <c r="C168" s="54"/>
      <c r="D168" s="92" t="s">
        <v>85</v>
      </c>
      <c r="E168" s="16"/>
      <c r="F168" s="16"/>
      <c r="G168" s="16" t="s">
        <v>807</v>
      </c>
      <c r="H168" s="16"/>
      <c r="I168" s="16" t="s">
        <v>808</v>
      </c>
      <c r="J168" s="16" t="s">
        <v>809</v>
      </c>
      <c r="K168" s="54" t="s">
        <v>25</v>
      </c>
      <c r="L168" s="14"/>
      <c r="M168" s="14"/>
      <c r="N168" s="47">
        <v>100</v>
      </c>
      <c r="O168" s="16">
        <v>230000000</v>
      </c>
      <c r="P168" s="16" t="s">
        <v>233</v>
      </c>
      <c r="Q168" s="16" t="s">
        <v>795</v>
      </c>
      <c r="R168" s="32" t="s">
        <v>234</v>
      </c>
      <c r="S168" s="54">
        <v>230000000</v>
      </c>
      <c r="T168" s="16" t="s">
        <v>821</v>
      </c>
      <c r="U168" s="14"/>
      <c r="V168" s="16" t="s">
        <v>764</v>
      </c>
      <c r="W168" s="14"/>
      <c r="X168" s="14"/>
      <c r="Y168" s="86">
        <v>0</v>
      </c>
      <c r="Z168" s="47">
        <v>90</v>
      </c>
      <c r="AA168" s="47">
        <v>10</v>
      </c>
      <c r="AB168" s="14"/>
      <c r="AC168" s="23" t="s">
        <v>236</v>
      </c>
      <c r="AD168" s="105"/>
      <c r="AE168" s="59"/>
      <c r="AF168" s="59"/>
      <c r="AG168" s="59"/>
      <c r="AH168" s="47">
        <v>3</v>
      </c>
      <c r="AI168" s="59"/>
      <c r="AJ168" s="101">
        <v>150000000</v>
      </c>
      <c r="AK168" s="101">
        <f t="shared" si="247"/>
        <v>168000000.00000003</v>
      </c>
      <c r="AL168" s="105"/>
      <c r="AM168" s="59"/>
      <c r="AN168" s="59">
        <f t="shared" si="240"/>
        <v>0</v>
      </c>
      <c r="AO168" s="59">
        <f t="shared" si="241"/>
        <v>0</v>
      </c>
      <c r="AP168" s="105"/>
      <c r="AQ168" s="59"/>
      <c r="AR168" s="59">
        <f t="shared" si="242"/>
        <v>0</v>
      </c>
      <c r="AS168" s="59">
        <f t="shared" si="243"/>
        <v>0</v>
      </c>
      <c r="AT168" s="105"/>
      <c r="AU168" s="59"/>
      <c r="AV168" s="59">
        <f t="shared" si="244"/>
        <v>0</v>
      </c>
      <c r="AW168" s="59">
        <f t="shared" si="245"/>
        <v>0</v>
      </c>
      <c r="AX168" s="54">
        <f t="shared" si="246"/>
        <v>3</v>
      </c>
      <c r="AY168" s="46">
        <v>0</v>
      </c>
      <c r="AZ168" s="46">
        <f>AY168*1.12</f>
        <v>0</v>
      </c>
      <c r="BA168" s="14" t="s">
        <v>245</v>
      </c>
      <c r="BB168" s="14" t="s">
        <v>822</v>
      </c>
      <c r="BC168" s="16" t="s">
        <v>823</v>
      </c>
      <c r="BD168" s="16"/>
      <c r="BE168" s="16"/>
      <c r="BF168" s="14"/>
      <c r="BG168" s="14"/>
      <c r="BH168" s="14"/>
      <c r="BI168" s="14"/>
      <c r="BJ168" s="14"/>
      <c r="BK168" s="14"/>
      <c r="BL168" s="14"/>
      <c r="BM168" s="16" t="s">
        <v>813</v>
      </c>
    </row>
    <row r="169" spans="1:65" ht="12.95" customHeight="1" x14ac:dyDescent="0.2">
      <c r="A169" s="32" t="s">
        <v>805</v>
      </c>
      <c r="B169" s="54"/>
      <c r="C169" s="54"/>
      <c r="D169" s="92" t="s">
        <v>85</v>
      </c>
      <c r="E169" s="16"/>
      <c r="F169" s="16"/>
      <c r="G169" s="16" t="s">
        <v>807</v>
      </c>
      <c r="H169" s="16"/>
      <c r="I169" s="16" t="s">
        <v>808</v>
      </c>
      <c r="J169" s="16" t="s">
        <v>809</v>
      </c>
      <c r="K169" s="54" t="s">
        <v>25</v>
      </c>
      <c r="L169" s="14"/>
      <c r="M169" s="14"/>
      <c r="N169" s="47">
        <v>100</v>
      </c>
      <c r="O169" s="16">
        <v>230000000</v>
      </c>
      <c r="P169" s="16" t="s">
        <v>233</v>
      </c>
      <c r="Q169" s="16" t="s">
        <v>795</v>
      </c>
      <c r="R169" s="32" t="s">
        <v>234</v>
      </c>
      <c r="S169" s="54">
        <v>230000000</v>
      </c>
      <c r="T169" s="16" t="s">
        <v>821</v>
      </c>
      <c r="U169" s="14"/>
      <c r="V169" s="16" t="s">
        <v>764</v>
      </c>
      <c r="W169" s="14"/>
      <c r="X169" s="14"/>
      <c r="Y169" s="86">
        <v>0</v>
      </c>
      <c r="Z169" s="47">
        <v>90</v>
      </c>
      <c r="AA169" s="47">
        <v>10</v>
      </c>
      <c r="AB169" s="14"/>
      <c r="AC169" s="23" t="s">
        <v>236</v>
      </c>
      <c r="AD169" s="105"/>
      <c r="AE169" s="59"/>
      <c r="AF169" s="59"/>
      <c r="AG169" s="59"/>
      <c r="AH169" s="47">
        <v>3</v>
      </c>
      <c r="AI169" s="59"/>
      <c r="AJ169" s="101">
        <v>150000000</v>
      </c>
      <c r="AK169" s="101">
        <v>168000000.00000003</v>
      </c>
      <c r="AL169" s="105"/>
      <c r="AM169" s="59"/>
      <c r="AN169" s="59">
        <v>0</v>
      </c>
      <c r="AO169" s="59">
        <v>0</v>
      </c>
      <c r="AP169" s="105"/>
      <c r="AQ169" s="59"/>
      <c r="AR169" s="59">
        <v>0</v>
      </c>
      <c r="AS169" s="59">
        <v>0</v>
      </c>
      <c r="AT169" s="105"/>
      <c r="AU169" s="59"/>
      <c r="AV169" s="59">
        <v>0</v>
      </c>
      <c r="AW169" s="59">
        <v>0</v>
      </c>
      <c r="AX169" s="54">
        <v>3</v>
      </c>
      <c r="AY169" s="46">
        <v>0</v>
      </c>
      <c r="AZ169" s="46">
        <v>0</v>
      </c>
      <c r="BA169" s="14" t="s">
        <v>245</v>
      </c>
      <c r="BB169" s="14" t="s">
        <v>822</v>
      </c>
      <c r="BC169" s="16" t="s">
        <v>823</v>
      </c>
      <c r="BD169" s="16"/>
      <c r="BE169" s="16"/>
      <c r="BF169" s="14"/>
      <c r="BG169" s="14"/>
      <c r="BH169" s="14"/>
      <c r="BI169" s="14"/>
      <c r="BJ169" s="14"/>
      <c r="BK169" s="14"/>
      <c r="BL169" s="14"/>
      <c r="BM169" s="26" t="s">
        <v>984</v>
      </c>
    </row>
    <row r="170" spans="1:65" s="120" customFormat="1" ht="12.95" customHeight="1" x14ac:dyDescent="0.25">
      <c r="A170" s="32" t="s">
        <v>87</v>
      </c>
      <c r="B170" s="54"/>
      <c r="C170" s="54"/>
      <c r="D170" s="92" t="s">
        <v>86</v>
      </c>
      <c r="E170" s="16"/>
      <c r="F170" s="16"/>
      <c r="G170" s="16" t="s">
        <v>481</v>
      </c>
      <c r="H170" s="88"/>
      <c r="I170" s="88" t="s">
        <v>482</v>
      </c>
      <c r="J170" s="88" t="s">
        <v>88</v>
      </c>
      <c r="K170" s="16" t="s">
        <v>25</v>
      </c>
      <c r="L170" s="16"/>
      <c r="M170" s="16"/>
      <c r="N170" s="47">
        <v>20</v>
      </c>
      <c r="O170" s="15">
        <v>230000000</v>
      </c>
      <c r="P170" s="16" t="s">
        <v>233</v>
      </c>
      <c r="Q170" s="16" t="s">
        <v>795</v>
      </c>
      <c r="R170" s="15" t="s">
        <v>234</v>
      </c>
      <c r="S170" s="16">
        <v>230000000</v>
      </c>
      <c r="T170" s="16" t="s">
        <v>75</v>
      </c>
      <c r="U170" s="16"/>
      <c r="V170" s="16" t="s">
        <v>235</v>
      </c>
      <c r="W170" s="16"/>
      <c r="X170" s="16"/>
      <c r="Y170" s="47">
        <v>0</v>
      </c>
      <c r="Z170" s="15">
        <v>100</v>
      </c>
      <c r="AA170" s="47">
        <v>0</v>
      </c>
      <c r="AB170" s="16"/>
      <c r="AC170" s="15" t="s">
        <v>236</v>
      </c>
      <c r="AD170" s="55"/>
      <c r="AE170" s="46"/>
      <c r="AF170" s="46">
        <v>368927500</v>
      </c>
      <c r="AG170" s="46">
        <f>AF170*1.12</f>
        <v>413198800.00000006</v>
      </c>
      <c r="AH170" s="55"/>
      <c r="AI170" s="46"/>
      <c r="AJ170" s="46">
        <v>43572500</v>
      </c>
      <c r="AK170" s="46">
        <f>AJ170*1.12</f>
        <v>48801200.000000007</v>
      </c>
      <c r="AL170" s="55"/>
      <c r="AM170" s="46"/>
      <c r="AN170" s="46"/>
      <c r="AO170" s="46"/>
      <c r="AP170" s="55"/>
      <c r="AQ170" s="46"/>
      <c r="AR170" s="46"/>
      <c r="AS170" s="46"/>
      <c r="AT170" s="55"/>
      <c r="AU170" s="56"/>
      <c r="AV170" s="56"/>
      <c r="AW170" s="56"/>
      <c r="AX170" s="56"/>
      <c r="AY170" s="46">
        <v>0</v>
      </c>
      <c r="AZ170" s="46">
        <f>AY170*1.12</f>
        <v>0</v>
      </c>
      <c r="BA170" s="129" t="s">
        <v>245</v>
      </c>
      <c r="BB170" s="23" t="s">
        <v>824</v>
      </c>
      <c r="BC170" s="23" t="s">
        <v>825</v>
      </c>
      <c r="BD170" s="16"/>
      <c r="BE170" s="16"/>
      <c r="BF170" s="16"/>
      <c r="BG170" s="16"/>
      <c r="BH170" s="16"/>
      <c r="BI170" s="16"/>
      <c r="BJ170" s="16"/>
      <c r="BK170" s="16"/>
      <c r="BL170" s="16"/>
      <c r="BM170" s="16" t="s">
        <v>813</v>
      </c>
    </row>
    <row r="171" spans="1:65" ht="12.95" customHeight="1" x14ac:dyDescent="0.2">
      <c r="A171" s="32" t="s">
        <v>87</v>
      </c>
      <c r="B171" s="54"/>
      <c r="C171" s="54"/>
      <c r="D171" s="92" t="s">
        <v>877</v>
      </c>
      <c r="E171" s="16"/>
      <c r="F171" s="16"/>
      <c r="G171" s="16" t="s">
        <v>481</v>
      </c>
      <c r="H171" s="88"/>
      <c r="I171" s="88" t="s">
        <v>482</v>
      </c>
      <c r="J171" s="88" t="s">
        <v>88</v>
      </c>
      <c r="K171" s="16" t="s">
        <v>25</v>
      </c>
      <c r="L171" s="16"/>
      <c r="M171" s="16"/>
      <c r="N171" s="47">
        <v>20</v>
      </c>
      <c r="O171" s="15">
        <v>230000000</v>
      </c>
      <c r="P171" s="16" t="s">
        <v>233</v>
      </c>
      <c r="Q171" s="16" t="s">
        <v>874</v>
      </c>
      <c r="R171" s="15" t="s">
        <v>234</v>
      </c>
      <c r="S171" s="16">
        <v>230000000</v>
      </c>
      <c r="T171" s="16" t="s">
        <v>75</v>
      </c>
      <c r="U171" s="16"/>
      <c r="V171" s="16" t="s">
        <v>235</v>
      </c>
      <c r="W171" s="16"/>
      <c r="X171" s="16"/>
      <c r="Y171" s="47">
        <v>0</v>
      </c>
      <c r="Z171" s="15">
        <v>100</v>
      </c>
      <c r="AA171" s="47">
        <v>0</v>
      </c>
      <c r="AB171" s="16"/>
      <c r="AC171" s="15" t="s">
        <v>236</v>
      </c>
      <c r="AD171" s="55"/>
      <c r="AE171" s="46"/>
      <c r="AF171" s="46">
        <v>385427500</v>
      </c>
      <c r="AG171" s="46">
        <f>AF171*1.12</f>
        <v>431678800.00000006</v>
      </c>
      <c r="AH171" s="55"/>
      <c r="AI171" s="46"/>
      <c r="AJ171" s="46">
        <v>43572500</v>
      </c>
      <c r="AK171" s="46">
        <f>AJ171*1.12</f>
        <v>48801200.000000007</v>
      </c>
      <c r="AL171" s="55"/>
      <c r="AM171" s="46"/>
      <c r="AN171" s="46"/>
      <c r="AO171" s="46"/>
      <c r="AP171" s="55"/>
      <c r="AQ171" s="46"/>
      <c r="AR171" s="46"/>
      <c r="AS171" s="46"/>
      <c r="AT171" s="55"/>
      <c r="AU171" s="56"/>
      <c r="AV171" s="56"/>
      <c r="AW171" s="56"/>
      <c r="AX171" s="56"/>
      <c r="AY171" s="46">
        <f t="shared" ref="AY171" si="250">AF171+AJ171+AN171+AR171+AV171</f>
        <v>429000000</v>
      </c>
      <c r="AZ171" s="46">
        <f>AY171*1.12</f>
        <v>480480000.00000006</v>
      </c>
      <c r="BA171" s="129" t="s">
        <v>245</v>
      </c>
      <c r="BB171" s="23" t="s">
        <v>824</v>
      </c>
      <c r="BC171" s="23" t="s">
        <v>825</v>
      </c>
      <c r="BD171" s="16"/>
      <c r="BE171" s="16"/>
      <c r="BF171" s="16"/>
      <c r="BG171" s="16"/>
      <c r="BH171" s="16"/>
      <c r="BI171" s="16"/>
      <c r="BJ171" s="16"/>
      <c r="BK171" s="16"/>
      <c r="BL171" s="16"/>
      <c r="BM171" s="23" t="s">
        <v>416</v>
      </c>
    </row>
    <row r="172" spans="1:65" s="120" customFormat="1" ht="12.95" customHeight="1" x14ac:dyDescent="0.25">
      <c r="A172" s="32" t="s">
        <v>87</v>
      </c>
      <c r="B172" s="54"/>
      <c r="C172" s="54"/>
      <c r="D172" s="92" t="s">
        <v>826</v>
      </c>
      <c r="E172" s="16"/>
      <c r="F172" s="16"/>
      <c r="G172" s="16" t="s">
        <v>481</v>
      </c>
      <c r="H172" s="88"/>
      <c r="I172" s="88" t="s">
        <v>482</v>
      </c>
      <c r="J172" s="88" t="s">
        <v>88</v>
      </c>
      <c r="K172" s="16" t="s">
        <v>25</v>
      </c>
      <c r="L172" s="16"/>
      <c r="M172" s="16"/>
      <c r="N172" s="47">
        <v>20</v>
      </c>
      <c r="O172" s="15">
        <v>230000000</v>
      </c>
      <c r="P172" s="16" t="s">
        <v>233</v>
      </c>
      <c r="Q172" s="16" t="s">
        <v>795</v>
      </c>
      <c r="R172" s="15" t="s">
        <v>234</v>
      </c>
      <c r="S172" s="16">
        <v>230000000</v>
      </c>
      <c r="T172" s="16" t="s">
        <v>75</v>
      </c>
      <c r="U172" s="16"/>
      <c r="V172" s="16" t="s">
        <v>235</v>
      </c>
      <c r="W172" s="16"/>
      <c r="X172" s="16"/>
      <c r="Y172" s="47">
        <v>0</v>
      </c>
      <c r="Z172" s="15">
        <v>100</v>
      </c>
      <c r="AA172" s="47">
        <v>0</v>
      </c>
      <c r="AB172" s="16"/>
      <c r="AC172" s="15" t="s">
        <v>236</v>
      </c>
      <c r="AD172" s="55"/>
      <c r="AE172" s="46"/>
      <c r="AF172" s="46">
        <v>76961000</v>
      </c>
      <c r="AG172" s="46">
        <f>AF172*1.12</f>
        <v>86196320.000000015</v>
      </c>
      <c r="AH172" s="55"/>
      <c r="AI172" s="46"/>
      <c r="AJ172" s="46">
        <v>12096000</v>
      </c>
      <c r="AK172" s="46">
        <f>AJ172*1.12</f>
        <v>13547520.000000002</v>
      </c>
      <c r="AL172" s="55"/>
      <c r="AM172" s="46"/>
      <c r="AN172" s="46"/>
      <c r="AO172" s="46"/>
      <c r="AP172" s="55"/>
      <c r="AQ172" s="46"/>
      <c r="AR172" s="46"/>
      <c r="AS172" s="46"/>
      <c r="AT172" s="55"/>
      <c r="AU172" s="56"/>
      <c r="AV172" s="56"/>
      <c r="AW172" s="56"/>
      <c r="AX172" s="56"/>
      <c r="AY172" s="46">
        <v>0</v>
      </c>
      <c r="AZ172" s="46">
        <f>AY172*1.12</f>
        <v>0</v>
      </c>
      <c r="BA172" s="129" t="s">
        <v>245</v>
      </c>
      <c r="BB172" s="23" t="s">
        <v>827</v>
      </c>
      <c r="BC172" s="23" t="s">
        <v>828</v>
      </c>
      <c r="BD172" s="16"/>
      <c r="BE172" s="16"/>
      <c r="BF172" s="16"/>
      <c r="BG172" s="16"/>
      <c r="BH172" s="16"/>
      <c r="BI172" s="16"/>
      <c r="BJ172" s="16"/>
      <c r="BK172" s="16"/>
      <c r="BL172" s="16"/>
      <c r="BM172" s="16" t="s">
        <v>867</v>
      </c>
    </row>
    <row r="173" spans="1:65" s="120" customFormat="1" ht="12.95" customHeight="1" x14ac:dyDescent="0.25">
      <c r="A173" s="32" t="s">
        <v>87</v>
      </c>
      <c r="B173" s="54"/>
      <c r="C173" s="54"/>
      <c r="D173" s="92" t="s">
        <v>829</v>
      </c>
      <c r="E173" s="16"/>
      <c r="F173" s="16"/>
      <c r="G173" s="16" t="s">
        <v>481</v>
      </c>
      <c r="H173" s="88"/>
      <c r="I173" s="88" t="s">
        <v>482</v>
      </c>
      <c r="J173" s="88" t="s">
        <v>88</v>
      </c>
      <c r="K173" s="16" t="s">
        <v>25</v>
      </c>
      <c r="L173" s="16"/>
      <c r="M173" s="16"/>
      <c r="N173" s="47">
        <v>20</v>
      </c>
      <c r="O173" s="15">
        <v>230000000</v>
      </c>
      <c r="P173" s="16" t="s">
        <v>233</v>
      </c>
      <c r="Q173" s="16" t="s">
        <v>795</v>
      </c>
      <c r="R173" s="15" t="s">
        <v>234</v>
      </c>
      <c r="S173" s="16">
        <v>230000000</v>
      </c>
      <c r="T173" s="16" t="s">
        <v>484</v>
      </c>
      <c r="U173" s="16"/>
      <c r="V173" s="16" t="s">
        <v>235</v>
      </c>
      <c r="W173" s="16"/>
      <c r="X173" s="16"/>
      <c r="Y173" s="47">
        <v>0</v>
      </c>
      <c r="Z173" s="15">
        <v>100</v>
      </c>
      <c r="AA173" s="47">
        <v>0</v>
      </c>
      <c r="AB173" s="16"/>
      <c r="AC173" s="15" t="s">
        <v>236</v>
      </c>
      <c r="AD173" s="55"/>
      <c r="AE173" s="46"/>
      <c r="AF173" s="46">
        <v>40062000</v>
      </c>
      <c r="AG173" s="46">
        <f>AF173*1.12</f>
        <v>44869440.000000007</v>
      </c>
      <c r="AH173" s="55"/>
      <c r="AI173" s="46"/>
      <c r="AJ173" s="46">
        <v>5504000</v>
      </c>
      <c r="AK173" s="46">
        <f>AJ173*1.12</f>
        <v>6164480.0000000009</v>
      </c>
      <c r="AL173" s="55"/>
      <c r="AM173" s="46"/>
      <c r="AN173" s="46"/>
      <c r="AO173" s="46"/>
      <c r="AP173" s="55"/>
      <c r="AQ173" s="46"/>
      <c r="AR173" s="46"/>
      <c r="AS173" s="46"/>
      <c r="AT173" s="55"/>
      <c r="AU173" s="56"/>
      <c r="AV173" s="56"/>
      <c r="AW173" s="56"/>
      <c r="AX173" s="56"/>
      <c r="AY173" s="46">
        <v>0</v>
      </c>
      <c r="AZ173" s="46">
        <f>AY173*1.12</f>
        <v>0</v>
      </c>
      <c r="BA173" s="129" t="s">
        <v>245</v>
      </c>
      <c r="BB173" s="23" t="s">
        <v>830</v>
      </c>
      <c r="BC173" s="23" t="s">
        <v>831</v>
      </c>
      <c r="BD173" s="16"/>
      <c r="BE173" s="16"/>
      <c r="BF173" s="16"/>
      <c r="BG173" s="16"/>
      <c r="BH173" s="16"/>
      <c r="BI173" s="16"/>
      <c r="BJ173" s="16"/>
      <c r="BK173" s="16"/>
      <c r="BL173" s="16"/>
      <c r="BM173" s="16" t="s">
        <v>867</v>
      </c>
    </row>
    <row r="174" spans="1:65" s="120" customFormat="1" ht="12.95" customHeight="1" x14ac:dyDescent="0.25">
      <c r="A174" s="32" t="s">
        <v>87</v>
      </c>
      <c r="B174" s="54"/>
      <c r="C174" s="54"/>
      <c r="D174" s="92" t="s">
        <v>832</v>
      </c>
      <c r="E174" s="16"/>
      <c r="F174" s="16"/>
      <c r="G174" s="16" t="s">
        <v>481</v>
      </c>
      <c r="H174" s="88"/>
      <c r="I174" s="88" t="s">
        <v>482</v>
      </c>
      <c r="J174" s="88" t="s">
        <v>88</v>
      </c>
      <c r="K174" s="16" t="s">
        <v>25</v>
      </c>
      <c r="L174" s="16"/>
      <c r="M174" s="16"/>
      <c r="N174" s="47">
        <v>20</v>
      </c>
      <c r="O174" s="15">
        <v>230000000</v>
      </c>
      <c r="P174" s="16" t="s">
        <v>233</v>
      </c>
      <c r="Q174" s="16" t="s">
        <v>795</v>
      </c>
      <c r="R174" s="15" t="s">
        <v>234</v>
      </c>
      <c r="S174" s="54">
        <v>230000000</v>
      </c>
      <c r="T174" s="16" t="s">
        <v>132</v>
      </c>
      <c r="U174" s="16"/>
      <c r="V174" s="16" t="s">
        <v>235</v>
      </c>
      <c r="W174" s="16"/>
      <c r="X174" s="16"/>
      <c r="Y174" s="47">
        <v>0</v>
      </c>
      <c r="Z174" s="15">
        <v>100</v>
      </c>
      <c r="AA174" s="47">
        <v>0</v>
      </c>
      <c r="AB174" s="16"/>
      <c r="AC174" s="15" t="s">
        <v>236</v>
      </c>
      <c r="AD174" s="55"/>
      <c r="AE174" s="46"/>
      <c r="AF174" s="46">
        <v>52912000</v>
      </c>
      <c r="AG174" s="46">
        <f t="shared" ref="AG174:AG176" si="251">AF174*1.12</f>
        <v>59261440.000000007</v>
      </c>
      <c r="AH174" s="55"/>
      <c r="AI174" s="46"/>
      <c r="AJ174" s="46">
        <v>2752000</v>
      </c>
      <c r="AK174" s="46">
        <f t="shared" si="247"/>
        <v>3082240.0000000005</v>
      </c>
      <c r="AL174" s="55"/>
      <c r="AM174" s="46"/>
      <c r="AN174" s="46"/>
      <c r="AO174" s="46"/>
      <c r="AP174" s="55"/>
      <c r="AQ174" s="46"/>
      <c r="AR174" s="46"/>
      <c r="AS174" s="46"/>
      <c r="AT174" s="55"/>
      <c r="AU174" s="56"/>
      <c r="AV174" s="56"/>
      <c r="AW174" s="56"/>
      <c r="AX174" s="56"/>
      <c r="AY174" s="46">
        <v>0</v>
      </c>
      <c r="AZ174" s="46">
        <f t="shared" ref="AZ174" si="252">AY174*1.12</f>
        <v>0</v>
      </c>
      <c r="BA174" s="129" t="s">
        <v>245</v>
      </c>
      <c r="BB174" s="23" t="s">
        <v>833</v>
      </c>
      <c r="BC174" s="23" t="s">
        <v>834</v>
      </c>
      <c r="BD174" s="16"/>
      <c r="BE174" s="16"/>
      <c r="BF174" s="16"/>
      <c r="BG174" s="16"/>
      <c r="BH174" s="16"/>
      <c r="BI174" s="16"/>
      <c r="BJ174" s="16"/>
      <c r="BK174" s="16"/>
      <c r="BL174" s="16"/>
      <c r="BM174" s="16" t="s">
        <v>867</v>
      </c>
    </row>
    <row r="175" spans="1:65" s="6" customFormat="1" ht="12.95" customHeight="1" x14ac:dyDescent="0.2">
      <c r="A175" s="16" t="s">
        <v>66</v>
      </c>
      <c r="B175" s="16" t="s">
        <v>441</v>
      </c>
      <c r="C175" s="16"/>
      <c r="D175" s="92" t="s">
        <v>835</v>
      </c>
      <c r="E175" s="23"/>
      <c r="F175" s="23"/>
      <c r="G175" s="16" t="s">
        <v>754</v>
      </c>
      <c r="H175" s="16"/>
      <c r="I175" s="16" t="s">
        <v>836</v>
      </c>
      <c r="J175" s="16" t="s">
        <v>756</v>
      </c>
      <c r="K175" s="16" t="s">
        <v>25</v>
      </c>
      <c r="L175" s="16"/>
      <c r="M175" s="16"/>
      <c r="N175" s="47">
        <v>80</v>
      </c>
      <c r="O175" s="15">
        <v>230000000</v>
      </c>
      <c r="P175" s="16" t="s">
        <v>233</v>
      </c>
      <c r="Q175" s="15" t="s">
        <v>795</v>
      </c>
      <c r="R175" s="15" t="s">
        <v>234</v>
      </c>
      <c r="S175" s="15">
        <v>230000001</v>
      </c>
      <c r="T175" s="15" t="s">
        <v>90</v>
      </c>
      <c r="U175" s="122"/>
      <c r="V175" s="15" t="s">
        <v>235</v>
      </c>
      <c r="W175" s="122"/>
      <c r="X175" s="122"/>
      <c r="Y175" s="47">
        <v>0</v>
      </c>
      <c r="Z175" s="47">
        <v>90</v>
      </c>
      <c r="AA175" s="47">
        <v>10</v>
      </c>
      <c r="AB175" s="123"/>
      <c r="AC175" s="15" t="s">
        <v>236</v>
      </c>
      <c r="AD175" s="16"/>
      <c r="AE175" s="35">
        <v>46739085</v>
      </c>
      <c r="AF175" s="46">
        <v>46739085</v>
      </c>
      <c r="AG175" s="46">
        <f t="shared" si="251"/>
        <v>52347775.200000003</v>
      </c>
      <c r="AH175" s="124"/>
      <c r="AI175" s="46">
        <v>620647912</v>
      </c>
      <c r="AJ175" s="46">
        <v>620647912</v>
      </c>
      <c r="AK175" s="46">
        <f t="shared" si="247"/>
        <v>695125661.44000006</v>
      </c>
      <c r="AL175" s="123"/>
      <c r="AM175" s="123"/>
      <c r="AN175" s="123"/>
      <c r="AO175" s="123"/>
      <c r="AP175" s="123"/>
      <c r="AQ175" s="123"/>
      <c r="AR175" s="123"/>
      <c r="AS175" s="123"/>
      <c r="AT175" s="123"/>
      <c r="AU175" s="123"/>
      <c r="AV175" s="122"/>
      <c r="AW175" s="122"/>
      <c r="AX175" s="122"/>
      <c r="AY175" s="46">
        <v>0</v>
      </c>
      <c r="AZ175" s="46">
        <v>0</v>
      </c>
      <c r="BA175" s="16" t="s">
        <v>245</v>
      </c>
      <c r="BB175" s="125" t="s">
        <v>837</v>
      </c>
      <c r="BC175" s="126" t="s">
        <v>838</v>
      </c>
      <c r="BD175" s="122"/>
      <c r="BE175" s="122"/>
      <c r="BF175" s="127"/>
      <c r="BG175" s="128"/>
      <c r="BH175" s="33"/>
      <c r="BI175" s="33"/>
      <c r="BJ175" s="33"/>
      <c r="BK175" s="33"/>
      <c r="BL175" s="33"/>
      <c r="BM175" s="16" t="s">
        <v>813</v>
      </c>
    </row>
    <row r="176" spans="1:65" s="6" customFormat="1" ht="12.95" customHeight="1" x14ac:dyDescent="0.2">
      <c r="A176" s="16" t="s">
        <v>66</v>
      </c>
      <c r="B176" s="16" t="s">
        <v>441</v>
      </c>
      <c r="C176" s="16"/>
      <c r="D176" s="92" t="s">
        <v>869</v>
      </c>
      <c r="E176" s="23"/>
      <c r="F176" s="23"/>
      <c r="G176" s="16" t="s">
        <v>754</v>
      </c>
      <c r="H176" s="16"/>
      <c r="I176" s="16" t="s">
        <v>836</v>
      </c>
      <c r="J176" s="16" t="s">
        <v>756</v>
      </c>
      <c r="K176" s="16" t="s">
        <v>25</v>
      </c>
      <c r="L176" s="16"/>
      <c r="M176" s="16"/>
      <c r="N176" s="47">
        <v>80</v>
      </c>
      <c r="O176" s="15">
        <v>230000000</v>
      </c>
      <c r="P176" s="16" t="s">
        <v>233</v>
      </c>
      <c r="Q176" s="15" t="s">
        <v>795</v>
      </c>
      <c r="R176" s="15" t="s">
        <v>234</v>
      </c>
      <c r="S176" s="15">
        <v>230000001</v>
      </c>
      <c r="T176" s="15" t="s">
        <v>90</v>
      </c>
      <c r="U176" s="122"/>
      <c r="V176" s="15" t="s">
        <v>235</v>
      </c>
      <c r="W176" s="122"/>
      <c r="X176" s="122"/>
      <c r="Y176" s="47">
        <v>30</v>
      </c>
      <c r="Z176" s="47">
        <v>60</v>
      </c>
      <c r="AA176" s="47">
        <v>10</v>
      </c>
      <c r="AB176" s="123"/>
      <c r="AC176" s="15" t="s">
        <v>236</v>
      </c>
      <c r="AD176" s="16"/>
      <c r="AE176" s="35">
        <v>46739085</v>
      </c>
      <c r="AF176" s="46">
        <v>46739085</v>
      </c>
      <c r="AG176" s="46">
        <f t="shared" si="251"/>
        <v>52347775.200000003</v>
      </c>
      <c r="AH176" s="124"/>
      <c r="AI176" s="46">
        <v>620647912</v>
      </c>
      <c r="AJ176" s="46">
        <v>620647912</v>
      </c>
      <c r="AK176" s="46">
        <f t="shared" si="247"/>
        <v>695125661.44000006</v>
      </c>
      <c r="AL176" s="123"/>
      <c r="AM176" s="123"/>
      <c r="AN176" s="123"/>
      <c r="AO176" s="123"/>
      <c r="AP176" s="123"/>
      <c r="AQ176" s="123"/>
      <c r="AR176" s="123"/>
      <c r="AS176" s="123"/>
      <c r="AT176" s="123"/>
      <c r="AU176" s="123"/>
      <c r="AV176" s="122"/>
      <c r="AW176" s="122"/>
      <c r="AX176" s="122"/>
      <c r="AY176" s="46">
        <v>0</v>
      </c>
      <c r="AZ176" s="46">
        <v>0</v>
      </c>
      <c r="BA176" s="16" t="s">
        <v>245</v>
      </c>
      <c r="BB176" s="125" t="s">
        <v>837</v>
      </c>
      <c r="BC176" s="126" t="s">
        <v>838</v>
      </c>
      <c r="BD176" s="122"/>
      <c r="BE176" s="122"/>
      <c r="BF176" s="127"/>
      <c r="BG176" s="128"/>
      <c r="BH176" s="33"/>
      <c r="BI176" s="33"/>
      <c r="BJ176" s="33"/>
      <c r="BK176" s="33"/>
      <c r="BL176" s="33"/>
      <c r="BM176" s="16" t="s">
        <v>868</v>
      </c>
    </row>
    <row r="177" spans="1:65" ht="12.95" customHeight="1" x14ac:dyDescent="0.2">
      <c r="A177" s="16" t="s">
        <v>66</v>
      </c>
      <c r="B177" s="16" t="s">
        <v>441</v>
      </c>
      <c r="C177" s="16"/>
      <c r="D177" s="23" t="s">
        <v>878</v>
      </c>
      <c r="E177" s="23"/>
      <c r="F177" s="23"/>
      <c r="G177" s="16" t="s">
        <v>754</v>
      </c>
      <c r="H177" s="16"/>
      <c r="I177" s="16" t="s">
        <v>836</v>
      </c>
      <c r="J177" s="16" t="s">
        <v>756</v>
      </c>
      <c r="K177" s="16" t="s">
        <v>25</v>
      </c>
      <c r="L177" s="16"/>
      <c r="M177" s="16"/>
      <c r="N177" s="47">
        <v>80</v>
      </c>
      <c r="O177" s="15">
        <v>230000000</v>
      </c>
      <c r="P177" s="16" t="s">
        <v>233</v>
      </c>
      <c r="Q177" s="15" t="s">
        <v>874</v>
      </c>
      <c r="R177" s="15" t="s">
        <v>234</v>
      </c>
      <c r="S177" s="15">
        <v>230000001</v>
      </c>
      <c r="T177" s="15" t="s">
        <v>90</v>
      </c>
      <c r="U177" s="122"/>
      <c r="V177" s="15" t="s">
        <v>235</v>
      </c>
      <c r="W177" s="122"/>
      <c r="X177" s="122"/>
      <c r="Y177" s="47">
        <v>30</v>
      </c>
      <c r="Z177" s="47">
        <v>60</v>
      </c>
      <c r="AA177" s="47">
        <v>10</v>
      </c>
      <c r="AB177" s="123"/>
      <c r="AC177" s="15" t="s">
        <v>236</v>
      </c>
      <c r="AD177" s="16"/>
      <c r="AE177" s="35">
        <v>46739085</v>
      </c>
      <c r="AF177" s="46">
        <v>46739085</v>
      </c>
      <c r="AG177" s="46">
        <f>AF177*1.12</f>
        <v>52347775.200000003</v>
      </c>
      <c r="AH177" s="124"/>
      <c r="AI177" s="46">
        <v>620647912</v>
      </c>
      <c r="AJ177" s="46">
        <v>620647912</v>
      </c>
      <c r="AK177" s="46">
        <f>AJ177*1.12</f>
        <v>695125661.44000006</v>
      </c>
      <c r="AL177" s="123"/>
      <c r="AM177" s="123"/>
      <c r="AN177" s="123"/>
      <c r="AO177" s="123"/>
      <c r="AP177" s="123"/>
      <c r="AQ177" s="123"/>
      <c r="AR177" s="123"/>
      <c r="AS177" s="123"/>
      <c r="AT177" s="123"/>
      <c r="AU177" s="123"/>
      <c r="AV177" s="122"/>
      <c r="AW177" s="122"/>
      <c r="AX177" s="122"/>
      <c r="AY177" s="46">
        <f>AF177+AJ177+AN177+AR177+AV177</f>
        <v>667386997</v>
      </c>
      <c r="AZ177" s="46">
        <f>AG177+AK177+AO177+AS177+AW177</f>
        <v>747473436.6400001</v>
      </c>
      <c r="BA177" s="16" t="s">
        <v>245</v>
      </c>
      <c r="BB177" s="125" t="s">
        <v>837</v>
      </c>
      <c r="BC177" s="126" t="s">
        <v>838</v>
      </c>
      <c r="BD177" s="122"/>
      <c r="BE177" s="122"/>
      <c r="BF177" s="127"/>
      <c r="BG177" s="128"/>
      <c r="BH177" s="33"/>
      <c r="BI177" s="33"/>
      <c r="BJ177" s="33"/>
      <c r="BK177" s="33"/>
      <c r="BL177" s="33"/>
      <c r="BM177" s="16" t="s">
        <v>982</v>
      </c>
    </row>
    <row r="178" spans="1:65" s="120" customFormat="1" ht="12.95" customHeight="1" x14ac:dyDescent="0.2">
      <c r="A178" s="32" t="s">
        <v>805</v>
      </c>
      <c r="B178" s="54"/>
      <c r="C178" s="54"/>
      <c r="D178" s="92" t="s">
        <v>839</v>
      </c>
      <c r="E178" s="16"/>
      <c r="F178" s="16"/>
      <c r="G178" s="177" t="s">
        <v>840</v>
      </c>
      <c r="H178" s="16"/>
      <c r="I178" s="16" t="s">
        <v>841</v>
      </c>
      <c r="J178" s="16" t="s">
        <v>841</v>
      </c>
      <c r="K178" s="54" t="s">
        <v>9</v>
      </c>
      <c r="L178" s="16" t="s">
        <v>842</v>
      </c>
      <c r="M178" s="14"/>
      <c r="N178" s="47">
        <v>100</v>
      </c>
      <c r="O178" s="54">
        <v>230000000</v>
      </c>
      <c r="P178" s="16" t="s">
        <v>233</v>
      </c>
      <c r="Q178" s="16" t="s">
        <v>795</v>
      </c>
      <c r="R178" s="16" t="s">
        <v>843</v>
      </c>
      <c r="S178" s="54">
        <v>230000000</v>
      </c>
      <c r="T178" s="54" t="s">
        <v>821</v>
      </c>
      <c r="U178" s="14"/>
      <c r="V178" s="16" t="s">
        <v>844</v>
      </c>
      <c r="W178" s="14"/>
      <c r="X178" s="14"/>
      <c r="Y178" s="86">
        <v>0</v>
      </c>
      <c r="Z178" s="47">
        <v>50</v>
      </c>
      <c r="AA178" s="47">
        <v>50</v>
      </c>
      <c r="AB178" s="14"/>
      <c r="AC178" s="23" t="s">
        <v>236</v>
      </c>
      <c r="AD178" s="47">
        <v>43385</v>
      </c>
      <c r="AE178" s="59"/>
      <c r="AF178" s="101">
        <v>130068230</v>
      </c>
      <c r="AG178" s="101">
        <f>AF178*1.12</f>
        <v>145676417.60000002</v>
      </c>
      <c r="AH178" s="101">
        <v>80480</v>
      </c>
      <c r="AI178" s="59"/>
      <c r="AJ178" s="101">
        <v>241279040</v>
      </c>
      <c r="AK178" s="101">
        <f>AJ178*1.12</f>
        <v>270232524.80000001</v>
      </c>
      <c r="AL178" s="47">
        <v>80365</v>
      </c>
      <c r="AM178" s="59"/>
      <c r="AN178" s="101">
        <v>240934270</v>
      </c>
      <c r="AO178" s="101">
        <f>AN178*1.12</f>
        <v>269846382.40000004</v>
      </c>
      <c r="AP178" s="101">
        <v>43385</v>
      </c>
      <c r="AQ178" s="97"/>
      <c r="AR178" s="101">
        <v>130068230</v>
      </c>
      <c r="AS178" s="101">
        <f>AR178*1.12</f>
        <v>145676417.60000002</v>
      </c>
      <c r="AT178" s="105"/>
      <c r="AU178" s="59"/>
      <c r="AV178" s="59"/>
      <c r="AW178" s="59"/>
      <c r="AX178" s="54"/>
      <c r="AY178" s="101">
        <f>AR178+AN178+AJ178+AF178</f>
        <v>742349770</v>
      </c>
      <c r="AZ178" s="101">
        <f>AS178+AO178+AK178+AG178</f>
        <v>831431742.4000001</v>
      </c>
      <c r="BA178" s="14" t="s">
        <v>245</v>
      </c>
      <c r="BB178" s="16" t="s">
        <v>845</v>
      </c>
      <c r="BC178" s="16" t="s">
        <v>846</v>
      </c>
      <c r="BD178" s="16"/>
      <c r="BE178" s="16"/>
      <c r="BF178" s="14"/>
      <c r="BG178" s="14"/>
      <c r="BH178" s="14"/>
      <c r="BI178" s="14"/>
      <c r="BJ178" s="14"/>
      <c r="BK178" s="14"/>
      <c r="BL178" s="14"/>
      <c r="BM178" s="23" t="s">
        <v>416</v>
      </c>
    </row>
    <row r="179" spans="1:65" s="6" customFormat="1" ht="12.95" customHeight="1" x14ac:dyDescent="0.2">
      <c r="A179" s="129" t="s">
        <v>66</v>
      </c>
      <c r="B179" s="16" t="s">
        <v>441</v>
      </c>
      <c r="C179" s="16"/>
      <c r="D179" s="130" t="s">
        <v>898</v>
      </c>
      <c r="E179" s="23"/>
      <c r="F179" s="16"/>
      <c r="G179" s="23" t="s">
        <v>899</v>
      </c>
      <c r="H179" s="23"/>
      <c r="I179" s="131" t="s">
        <v>900</v>
      </c>
      <c r="J179" s="131" t="s">
        <v>900</v>
      </c>
      <c r="K179" s="16" t="s">
        <v>25</v>
      </c>
      <c r="L179" s="16"/>
      <c r="M179" s="16"/>
      <c r="N179" s="16">
        <v>40</v>
      </c>
      <c r="O179" s="16">
        <v>230000000</v>
      </c>
      <c r="P179" s="16" t="s">
        <v>233</v>
      </c>
      <c r="Q179" s="16" t="s">
        <v>644</v>
      </c>
      <c r="R179" s="16" t="s">
        <v>234</v>
      </c>
      <c r="S179" s="16">
        <v>230000000</v>
      </c>
      <c r="T179" s="16" t="s">
        <v>902</v>
      </c>
      <c r="U179" s="57"/>
      <c r="V179" s="16" t="s">
        <v>961</v>
      </c>
      <c r="W179" s="16" t="s">
        <v>648</v>
      </c>
      <c r="X179" s="16" t="s">
        <v>648</v>
      </c>
      <c r="Y179" s="16">
        <v>30</v>
      </c>
      <c r="Z179" s="16" t="s">
        <v>243</v>
      </c>
      <c r="AA179" s="16">
        <v>10</v>
      </c>
      <c r="AB179" s="16"/>
      <c r="AC179" s="23" t="s">
        <v>236</v>
      </c>
      <c r="AD179" s="16"/>
      <c r="AE179" s="16"/>
      <c r="AF179" s="46"/>
      <c r="AG179" s="46"/>
      <c r="AH179" s="46"/>
      <c r="AI179" s="46"/>
      <c r="AJ179" s="46">
        <v>410400000</v>
      </c>
      <c r="AK179" s="132">
        <f t="shared" ref="AK179" si="253">AJ179*1.12</f>
        <v>459648000.00000006</v>
      </c>
      <c r="AL179" s="124"/>
      <c r="AM179" s="124"/>
      <c r="AN179" s="124">
        <v>30000000</v>
      </c>
      <c r="AO179" s="132">
        <f t="shared" ref="AO179" si="254">AN179*1.12</f>
        <v>33600000</v>
      </c>
      <c r="AP179" s="124"/>
      <c r="AQ179" s="124"/>
      <c r="AR179" s="124"/>
      <c r="AS179" s="124"/>
      <c r="AT179" s="124"/>
      <c r="AU179" s="124"/>
      <c r="AV179" s="124"/>
      <c r="AW179" s="124"/>
      <c r="AX179" s="124"/>
      <c r="AY179" s="132">
        <v>0</v>
      </c>
      <c r="AZ179" s="132">
        <f t="shared" ref="AZ179" si="255">AY179*1.12</f>
        <v>0</v>
      </c>
      <c r="BA179" s="16" t="s">
        <v>245</v>
      </c>
      <c r="BB179" s="16" t="s">
        <v>903</v>
      </c>
      <c r="BC179" s="16" t="s">
        <v>904</v>
      </c>
      <c r="BL179" s="16" t="s">
        <v>250</v>
      </c>
      <c r="BM179" s="178" t="s">
        <v>975</v>
      </c>
    </row>
    <row r="180" spans="1:65" s="6" customFormat="1" ht="12.95" customHeight="1" x14ac:dyDescent="0.2">
      <c r="A180" s="16" t="s">
        <v>66</v>
      </c>
      <c r="B180" s="57" t="s">
        <v>441</v>
      </c>
      <c r="C180" s="16"/>
      <c r="D180" s="130" t="s">
        <v>905</v>
      </c>
      <c r="E180" s="23"/>
      <c r="F180" s="16"/>
      <c r="G180" s="16" t="s">
        <v>476</v>
      </c>
      <c r="H180" s="16"/>
      <c r="I180" s="16" t="s">
        <v>89</v>
      </c>
      <c r="J180" s="16" t="s">
        <v>89</v>
      </c>
      <c r="K180" s="16" t="s">
        <v>25</v>
      </c>
      <c r="L180" s="16"/>
      <c r="M180" s="16"/>
      <c r="N180" s="16">
        <v>40</v>
      </c>
      <c r="O180" s="57" t="s">
        <v>232</v>
      </c>
      <c r="P180" s="16" t="s">
        <v>233</v>
      </c>
      <c r="Q180" s="16" t="s">
        <v>644</v>
      </c>
      <c r="R180" s="57" t="s">
        <v>234</v>
      </c>
      <c r="S180" s="57">
        <v>230000000</v>
      </c>
      <c r="T180" s="57" t="s">
        <v>90</v>
      </c>
      <c r="U180" s="57"/>
      <c r="V180" s="57" t="s">
        <v>251</v>
      </c>
      <c r="W180" s="57"/>
      <c r="X180" s="57"/>
      <c r="Y180" s="57">
        <v>30</v>
      </c>
      <c r="Z180" s="57" t="s">
        <v>243</v>
      </c>
      <c r="AA180" s="57">
        <v>10</v>
      </c>
      <c r="AB180" s="57"/>
      <c r="AC180" s="23" t="s">
        <v>236</v>
      </c>
      <c r="AD180" s="57"/>
      <c r="AE180" s="57"/>
      <c r="AF180" s="132"/>
      <c r="AG180" s="132"/>
      <c r="AH180" s="132"/>
      <c r="AI180" s="132"/>
      <c r="AJ180" s="124">
        <v>1383281622</v>
      </c>
      <c r="AK180" s="132">
        <f t="shared" ref="AK180" si="256">AJ180*1.12</f>
        <v>1549275416.6400001</v>
      </c>
      <c r="AL180" s="133"/>
      <c r="AM180" s="133"/>
      <c r="AN180" s="132">
        <v>1701855000</v>
      </c>
      <c r="AO180" s="132">
        <f t="shared" ref="AO180" si="257">AN180*1.12</f>
        <v>1906077600.0000002</v>
      </c>
      <c r="AP180" s="133"/>
      <c r="AQ180" s="133"/>
      <c r="AR180" s="133"/>
      <c r="AS180" s="133"/>
      <c r="AT180" s="133"/>
      <c r="AU180" s="133"/>
      <c r="AV180" s="133"/>
      <c r="AW180" s="133"/>
      <c r="AX180" s="133"/>
      <c r="AY180" s="132">
        <v>0</v>
      </c>
      <c r="AZ180" s="132">
        <f>AY180*1.12</f>
        <v>0</v>
      </c>
      <c r="BA180" s="57" t="s">
        <v>245</v>
      </c>
      <c r="BB180" s="57" t="s">
        <v>479</v>
      </c>
      <c r="BC180" s="57" t="s">
        <v>906</v>
      </c>
      <c r="BL180" s="16" t="s">
        <v>250</v>
      </c>
      <c r="BM180" s="178" t="s">
        <v>975</v>
      </c>
    </row>
    <row r="181" spans="1:65" s="6" customFormat="1" ht="12.95" customHeight="1" x14ac:dyDescent="0.2">
      <c r="A181" s="129" t="s">
        <v>66</v>
      </c>
      <c r="B181" s="16" t="s">
        <v>441</v>
      </c>
      <c r="C181" s="16"/>
      <c r="D181" s="130" t="s">
        <v>907</v>
      </c>
      <c r="E181" s="23"/>
      <c r="F181" s="16"/>
      <c r="G181" s="23" t="s">
        <v>754</v>
      </c>
      <c r="H181" s="23"/>
      <c r="I181" s="131" t="s">
        <v>755</v>
      </c>
      <c r="J181" s="131" t="s">
        <v>756</v>
      </c>
      <c r="K181" s="16" t="s">
        <v>25</v>
      </c>
      <c r="L181" s="16"/>
      <c r="M181" s="16"/>
      <c r="N181" s="16">
        <v>40</v>
      </c>
      <c r="O181" s="57" t="s">
        <v>232</v>
      </c>
      <c r="P181" s="16" t="s">
        <v>233</v>
      </c>
      <c r="Q181" s="16" t="s">
        <v>644</v>
      </c>
      <c r="R181" s="16" t="s">
        <v>234</v>
      </c>
      <c r="S181" s="16">
        <v>230000000</v>
      </c>
      <c r="T181" s="16" t="s">
        <v>908</v>
      </c>
      <c r="U181" s="57"/>
      <c r="V181" s="16" t="s">
        <v>957</v>
      </c>
      <c r="W181" s="16"/>
      <c r="X181" s="16"/>
      <c r="Y181" s="16">
        <v>30</v>
      </c>
      <c r="Z181" s="16" t="s">
        <v>243</v>
      </c>
      <c r="AA181" s="16">
        <v>10</v>
      </c>
      <c r="AB181" s="16"/>
      <c r="AC181" s="23" t="s">
        <v>236</v>
      </c>
      <c r="AD181" s="16"/>
      <c r="AE181" s="16"/>
      <c r="AF181" s="46"/>
      <c r="AG181" s="46"/>
      <c r="AH181" s="46"/>
      <c r="AI181" s="46"/>
      <c r="AJ181" s="46">
        <v>691154836</v>
      </c>
      <c r="AK181" s="132">
        <f t="shared" ref="AK181" si="258">AJ181*1.12</f>
        <v>774093416.32000005</v>
      </c>
      <c r="AL181" s="124"/>
      <c r="AM181" s="124"/>
      <c r="AN181" s="46">
        <v>255469850</v>
      </c>
      <c r="AO181" s="132">
        <f t="shared" ref="AO181" si="259">AN181*1.12</f>
        <v>286126232</v>
      </c>
      <c r="AP181" s="124"/>
      <c r="AQ181" s="124"/>
      <c r="AR181" s="124"/>
      <c r="AS181" s="124"/>
      <c r="AT181" s="124"/>
      <c r="AU181" s="124"/>
      <c r="AV181" s="124"/>
      <c r="AW181" s="124"/>
      <c r="AX181" s="124"/>
      <c r="AY181" s="132">
        <v>0</v>
      </c>
      <c r="AZ181" s="132">
        <f t="shared" ref="AZ181:AZ182" si="260">AY181*1.12</f>
        <v>0</v>
      </c>
      <c r="BA181" s="16" t="s">
        <v>245</v>
      </c>
      <c r="BB181" s="16" t="s">
        <v>910</v>
      </c>
      <c r="BC181" s="16" t="s">
        <v>911</v>
      </c>
      <c r="BL181" s="16" t="s">
        <v>250</v>
      </c>
      <c r="BM181" s="178" t="s">
        <v>975</v>
      </c>
    </row>
    <row r="182" spans="1:65" s="6" customFormat="1" ht="12.95" customHeight="1" x14ac:dyDescent="0.2">
      <c r="A182" s="134" t="s">
        <v>66</v>
      </c>
      <c r="B182" s="16" t="s">
        <v>441</v>
      </c>
      <c r="C182" s="16"/>
      <c r="D182" s="130" t="s">
        <v>912</v>
      </c>
      <c r="E182" s="23"/>
      <c r="F182" s="16"/>
      <c r="G182" s="16" t="s">
        <v>913</v>
      </c>
      <c r="H182" s="23"/>
      <c r="I182" s="16" t="s">
        <v>914</v>
      </c>
      <c r="J182" s="16" t="s">
        <v>915</v>
      </c>
      <c r="K182" s="16" t="s">
        <v>25</v>
      </c>
      <c r="L182" s="16"/>
      <c r="M182" s="16"/>
      <c r="N182" s="16">
        <v>40</v>
      </c>
      <c r="O182" s="57" t="s">
        <v>232</v>
      </c>
      <c r="P182" s="16" t="s">
        <v>233</v>
      </c>
      <c r="Q182" s="16" t="s">
        <v>644</v>
      </c>
      <c r="R182" s="16" t="s">
        <v>234</v>
      </c>
      <c r="S182" s="16">
        <v>230000000</v>
      </c>
      <c r="T182" s="16" t="s">
        <v>908</v>
      </c>
      <c r="U182" s="57"/>
      <c r="V182" s="16" t="s">
        <v>251</v>
      </c>
      <c r="W182" s="16"/>
      <c r="X182" s="16"/>
      <c r="Y182" s="16">
        <v>30</v>
      </c>
      <c r="Z182" s="16" t="s">
        <v>243</v>
      </c>
      <c r="AA182" s="16">
        <v>10</v>
      </c>
      <c r="AB182" s="16"/>
      <c r="AC182" s="23" t="s">
        <v>236</v>
      </c>
      <c r="AD182" s="16"/>
      <c r="AE182" s="16"/>
      <c r="AF182" s="46"/>
      <c r="AG182" s="46"/>
      <c r="AH182" s="46"/>
      <c r="AI182" s="46"/>
      <c r="AJ182" s="46">
        <v>650000000</v>
      </c>
      <c r="AK182" s="132">
        <f t="shared" ref="AK182" si="261">AJ182*1.12</f>
        <v>728000000.00000012</v>
      </c>
      <c r="AL182" s="124"/>
      <c r="AM182" s="124"/>
      <c r="AN182" s="46">
        <v>1422365290</v>
      </c>
      <c r="AO182" s="132">
        <f t="shared" ref="AO182" si="262">AN182*1.12</f>
        <v>1593049124.8000002</v>
      </c>
      <c r="AP182" s="124"/>
      <c r="AQ182" s="124"/>
      <c r="AR182" s="124"/>
      <c r="AS182" s="124"/>
      <c r="AT182" s="124"/>
      <c r="AU182" s="124"/>
      <c r="AV182" s="124"/>
      <c r="AW182" s="124"/>
      <c r="AX182" s="124"/>
      <c r="AY182" s="132">
        <v>0</v>
      </c>
      <c r="AZ182" s="132">
        <f t="shared" si="260"/>
        <v>0</v>
      </c>
      <c r="BA182" s="16" t="s">
        <v>245</v>
      </c>
      <c r="BB182" s="16" t="s">
        <v>916</v>
      </c>
      <c r="BC182" s="16" t="s">
        <v>917</v>
      </c>
      <c r="BL182" s="16" t="s">
        <v>250</v>
      </c>
      <c r="BM182" s="178" t="s">
        <v>975</v>
      </c>
    </row>
    <row r="183" spans="1:65" s="6" customFormat="1" ht="12.95" customHeight="1" x14ac:dyDescent="0.2">
      <c r="A183" s="129" t="s">
        <v>66</v>
      </c>
      <c r="B183" s="16" t="s">
        <v>441</v>
      </c>
      <c r="C183" s="16"/>
      <c r="D183" s="92" t="s">
        <v>918</v>
      </c>
      <c r="E183" s="23"/>
      <c r="F183" s="16"/>
      <c r="G183" s="23" t="s">
        <v>899</v>
      </c>
      <c r="H183" s="23"/>
      <c r="I183" s="131" t="s">
        <v>900</v>
      </c>
      <c r="J183" s="131" t="s">
        <v>900</v>
      </c>
      <c r="K183" s="16" t="s">
        <v>25</v>
      </c>
      <c r="L183" s="16"/>
      <c r="M183" s="16"/>
      <c r="N183" s="16">
        <v>40</v>
      </c>
      <c r="O183" s="57" t="s">
        <v>232</v>
      </c>
      <c r="P183" s="16" t="s">
        <v>233</v>
      </c>
      <c r="Q183" s="16" t="s">
        <v>901</v>
      </c>
      <c r="R183" s="16" t="s">
        <v>234</v>
      </c>
      <c r="S183" s="16">
        <v>230000000</v>
      </c>
      <c r="T183" s="16" t="s">
        <v>919</v>
      </c>
      <c r="U183" s="16"/>
      <c r="V183" s="16" t="s">
        <v>920</v>
      </c>
      <c r="W183" s="16"/>
      <c r="X183" s="16"/>
      <c r="Y183" s="16">
        <v>30</v>
      </c>
      <c r="Z183" s="16" t="s">
        <v>243</v>
      </c>
      <c r="AA183" s="16">
        <v>10</v>
      </c>
      <c r="AB183" s="16"/>
      <c r="AC183" s="23" t="s">
        <v>236</v>
      </c>
      <c r="AD183" s="16"/>
      <c r="AE183" s="16"/>
      <c r="AF183" s="46">
        <v>14000000</v>
      </c>
      <c r="AG183" s="46">
        <v>15680000.000000002</v>
      </c>
      <c r="AH183" s="46"/>
      <c r="AI183" s="46"/>
      <c r="AJ183" s="46">
        <v>806627176</v>
      </c>
      <c r="AK183" s="46">
        <v>903422437.12000012</v>
      </c>
      <c r="AL183" s="124"/>
      <c r="AM183" s="124"/>
      <c r="AN183" s="46">
        <v>50000000</v>
      </c>
      <c r="AO183" s="46">
        <v>56000000.000000007</v>
      </c>
      <c r="AP183" s="124"/>
      <c r="AQ183" s="124"/>
      <c r="AR183" s="124"/>
      <c r="AS183" s="124"/>
      <c r="AT183" s="124"/>
      <c r="AU183" s="124"/>
      <c r="AV183" s="124"/>
      <c r="AW183" s="124"/>
      <c r="AX183" s="124"/>
      <c r="AY183" s="46">
        <v>0</v>
      </c>
      <c r="AZ183" s="46">
        <v>0</v>
      </c>
      <c r="BA183" s="16" t="s">
        <v>245</v>
      </c>
      <c r="BB183" s="16" t="s">
        <v>921</v>
      </c>
      <c r="BC183" s="16" t="s">
        <v>922</v>
      </c>
      <c r="BD183" s="135"/>
      <c r="BE183" s="16"/>
      <c r="BF183" s="16"/>
      <c r="BG183" s="16"/>
      <c r="BH183" s="16"/>
      <c r="BI183" s="16"/>
      <c r="BJ183" s="16"/>
      <c r="BK183" s="16"/>
      <c r="BL183" s="16"/>
      <c r="BM183" s="136"/>
    </row>
    <row r="184" spans="1:65" s="6" customFormat="1" ht="12.95" customHeight="1" x14ac:dyDescent="0.2">
      <c r="A184" s="129" t="s">
        <v>66</v>
      </c>
      <c r="B184" s="16" t="s">
        <v>441</v>
      </c>
      <c r="C184" s="16"/>
      <c r="D184" s="130" t="s">
        <v>958</v>
      </c>
      <c r="E184" s="23"/>
      <c r="F184" s="16"/>
      <c r="G184" s="23" t="s">
        <v>899</v>
      </c>
      <c r="H184" s="23"/>
      <c r="I184" s="131" t="s">
        <v>900</v>
      </c>
      <c r="J184" s="131" t="s">
        <v>900</v>
      </c>
      <c r="K184" s="16" t="s">
        <v>959</v>
      </c>
      <c r="L184" s="16" t="s">
        <v>960</v>
      </c>
      <c r="M184" s="16"/>
      <c r="N184" s="16">
        <v>40</v>
      </c>
      <c r="O184" s="57" t="s">
        <v>232</v>
      </c>
      <c r="P184" s="16" t="s">
        <v>233</v>
      </c>
      <c r="Q184" s="16" t="s">
        <v>644</v>
      </c>
      <c r="R184" s="16" t="s">
        <v>234</v>
      </c>
      <c r="S184" s="16">
        <v>230000000</v>
      </c>
      <c r="T184" s="16" t="s">
        <v>919</v>
      </c>
      <c r="U184" s="57"/>
      <c r="V184" s="16" t="s">
        <v>909</v>
      </c>
      <c r="W184" s="16"/>
      <c r="X184" s="16"/>
      <c r="Y184" s="16">
        <v>30</v>
      </c>
      <c r="Z184" s="16" t="s">
        <v>243</v>
      </c>
      <c r="AA184" s="16">
        <v>10</v>
      </c>
      <c r="AB184" s="16"/>
      <c r="AC184" s="23" t="s">
        <v>236</v>
      </c>
      <c r="AD184" s="16"/>
      <c r="AE184" s="16"/>
      <c r="AF184" s="46"/>
      <c r="AG184" s="46"/>
      <c r="AH184" s="46"/>
      <c r="AI184" s="46"/>
      <c r="AJ184" s="46">
        <v>678444187</v>
      </c>
      <c r="AK184" s="132">
        <f t="shared" ref="AK184" si="263">AJ184*1.12</f>
        <v>759857489.44000006</v>
      </c>
      <c r="AL184" s="124"/>
      <c r="AM184" s="124"/>
      <c r="AN184" s="46">
        <v>50000000</v>
      </c>
      <c r="AO184" s="132">
        <f t="shared" ref="AO184" si="264">AN184*1.12</f>
        <v>56000000.000000007</v>
      </c>
      <c r="AP184" s="124"/>
      <c r="AQ184" s="124"/>
      <c r="AR184" s="124"/>
      <c r="AS184" s="124"/>
      <c r="AT184" s="124"/>
      <c r="AU184" s="124"/>
      <c r="AV184" s="124"/>
      <c r="AW184" s="124"/>
      <c r="AX184" s="124"/>
      <c r="AY184" s="132">
        <f t="shared" ref="AY184:AZ184" si="265">AJ184+AN184</f>
        <v>728444187</v>
      </c>
      <c r="AZ184" s="132">
        <f t="shared" si="265"/>
        <v>815857489.44000006</v>
      </c>
      <c r="BA184" s="16" t="s">
        <v>245</v>
      </c>
      <c r="BB184" s="16" t="s">
        <v>921</v>
      </c>
      <c r="BC184" s="16" t="s">
        <v>922</v>
      </c>
      <c r="BM184" s="179"/>
    </row>
    <row r="185" spans="1:65" s="6" customFormat="1" ht="12.95" customHeight="1" x14ac:dyDescent="0.2">
      <c r="A185" s="129" t="s">
        <v>66</v>
      </c>
      <c r="B185" s="16" t="s">
        <v>441</v>
      </c>
      <c r="C185" s="16"/>
      <c r="D185" s="130" t="s">
        <v>923</v>
      </c>
      <c r="E185" s="23"/>
      <c r="F185" s="16"/>
      <c r="G185" s="23" t="s">
        <v>754</v>
      </c>
      <c r="H185" s="23"/>
      <c r="I185" s="131" t="s">
        <v>755</v>
      </c>
      <c r="J185" s="131" t="s">
        <v>756</v>
      </c>
      <c r="K185" s="16" t="s">
        <v>25</v>
      </c>
      <c r="L185" s="16"/>
      <c r="M185" s="16"/>
      <c r="N185" s="16">
        <v>40</v>
      </c>
      <c r="O185" s="57" t="s">
        <v>232</v>
      </c>
      <c r="P185" s="16" t="s">
        <v>233</v>
      </c>
      <c r="Q185" s="16" t="s">
        <v>644</v>
      </c>
      <c r="R185" s="16" t="s">
        <v>234</v>
      </c>
      <c r="S185" s="16">
        <v>230000000</v>
      </c>
      <c r="T185" s="16" t="s">
        <v>902</v>
      </c>
      <c r="U185" s="57"/>
      <c r="V185" s="16" t="s">
        <v>962</v>
      </c>
      <c r="W185" s="16"/>
      <c r="X185" s="16"/>
      <c r="Y185" s="16">
        <v>30</v>
      </c>
      <c r="Z185" s="16" t="s">
        <v>243</v>
      </c>
      <c r="AA185" s="16">
        <v>10</v>
      </c>
      <c r="AB185" s="16"/>
      <c r="AC185" s="23" t="s">
        <v>236</v>
      </c>
      <c r="AD185" s="16"/>
      <c r="AE185" s="16"/>
      <c r="AF185" s="46"/>
      <c r="AG185" s="46"/>
      <c r="AH185" s="124"/>
      <c r="AI185" s="124"/>
      <c r="AJ185" s="46">
        <v>650000000</v>
      </c>
      <c r="AK185" s="132">
        <f t="shared" ref="AK185" si="266">AJ185*1.12</f>
        <v>728000000.00000012</v>
      </c>
      <c r="AL185" s="124"/>
      <c r="AM185" s="124"/>
      <c r="AN185" s="46">
        <v>323000000</v>
      </c>
      <c r="AO185" s="132">
        <f t="shared" ref="AO185" si="267">AN185*1.12</f>
        <v>361760000.00000006</v>
      </c>
      <c r="AP185" s="23"/>
      <c r="AQ185" s="124"/>
      <c r="AR185" s="124">
        <v>120584839</v>
      </c>
      <c r="AS185" s="46">
        <v>443584839</v>
      </c>
      <c r="AT185" s="124"/>
      <c r="AU185" s="124"/>
      <c r="AV185" s="124"/>
      <c r="AW185" s="124"/>
      <c r="AX185" s="124"/>
      <c r="AY185" s="132">
        <v>0</v>
      </c>
      <c r="AZ185" s="132">
        <f t="shared" ref="AZ185" si="268">AY185*1.12</f>
        <v>0</v>
      </c>
      <c r="BA185" s="16" t="s">
        <v>245</v>
      </c>
      <c r="BB185" s="16" t="s">
        <v>924</v>
      </c>
      <c r="BC185" s="16" t="s">
        <v>925</v>
      </c>
      <c r="BD185" s="137"/>
      <c r="BE185" s="57"/>
      <c r="BF185" s="57"/>
      <c r="BG185" s="57"/>
      <c r="BH185" s="57"/>
      <c r="BI185" s="57"/>
      <c r="BJ185" s="57"/>
      <c r="BK185" s="57"/>
      <c r="BL185" s="16" t="s">
        <v>250</v>
      </c>
      <c r="BM185" s="178" t="s">
        <v>975</v>
      </c>
    </row>
    <row r="186" spans="1:65" ht="12.95" customHeight="1" x14ac:dyDescent="0.2">
      <c r="A186" s="209"/>
      <c r="B186" s="209"/>
      <c r="C186" s="209"/>
      <c r="D186" s="209"/>
      <c r="E186" s="209"/>
      <c r="F186" s="218" t="s">
        <v>248</v>
      </c>
      <c r="G186" s="209"/>
      <c r="H186" s="209"/>
      <c r="I186" s="209"/>
      <c r="J186" s="209"/>
      <c r="K186" s="209"/>
      <c r="L186" s="209"/>
      <c r="M186" s="209"/>
      <c r="N186" s="209"/>
      <c r="O186" s="209"/>
      <c r="P186" s="209"/>
      <c r="Q186" s="209"/>
      <c r="R186" s="209"/>
      <c r="S186" s="209"/>
      <c r="T186" s="209"/>
      <c r="U186" s="209"/>
      <c r="V186" s="209"/>
      <c r="W186" s="209"/>
      <c r="X186" s="209"/>
      <c r="Y186" s="209"/>
      <c r="Z186" s="209"/>
      <c r="AA186" s="209"/>
      <c r="AB186" s="209"/>
      <c r="AC186" s="209"/>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9">
        <f>SUM(AY134:AY185)</f>
        <v>8358989334.8767004</v>
      </c>
      <c r="AZ186" s="219">
        <f>SUM(AZ134:AZ185)</f>
        <v>9362068055.0619068</v>
      </c>
      <c r="BA186" s="209"/>
      <c r="BB186" s="209"/>
      <c r="BC186" s="209"/>
      <c r="BD186" s="209"/>
      <c r="BE186" s="209"/>
      <c r="BF186" s="209"/>
      <c r="BG186" s="209"/>
      <c r="BH186" s="209"/>
      <c r="BI186" s="209"/>
      <c r="BJ186" s="209"/>
      <c r="BK186" s="209"/>
      <c r="BL186" s="209"/>
      <c r="BM186" s="209"/>
    </row>
    <row r="187" spans="1:65" ht="12.95" customHeight="1" x14ac:dyDescent="0.2">
      <c r="A187" s="209"/>
      <c r="B187" s="209"/>
      <c r="C187" s="209"/>
      <c r="D187" s="209"/>
      <c r="E187" s="209"/>
      <c r="F187" s="212" t="s">
        <v>231</v>
      </c>
      <c r="G187" s="209"/>
      <c r="H187" s="209"/>
      <c r="I187" s="209"/>
      <c r="J187" s="209"/>
      <c r="K187" s="209"/>
      <c r="L187" s="209"/>
      <c r="M187" s="209"/>
      <c r="N187" s="209"/>
      <c r="O187" s="209"/>
      <c r="P187" s="209"/>
      <c r="Q187" s="209"/>
      <c r="R187" s="209"/>
      <c r="S187" s="209"/>
      <c r="T187" s="209"/>
      <c r="U187" s="209"/>
      <c r="V187" s="209"/>
      <c r="W187" s="209"/>
      <c r="X187" s="209"/>
      <c r="Y187" s="209"/>
      <c r="Z187" s="209"/>
      <c r="AA187" s="209"/>
      <c r="AB187" s="209"/>
      <c r="AC187" s="209"/>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09"/>
      <c r="BB187" s="209"/>
      <c r="BC187" s="209"/>
      <c r="BD187" s="209"/>
      <c r="BE187" s="209"/>
      <c r="BF187" s="209"/>
      <c r="BG187" s="209"/>
      <c r="BH187" s="209"/>
      <c r="BI187" s="209"/>
      <c r="BJ187" s="209"/>
      <c r="BK187" s="209"/>
      <c r="BL187" s="209"/>
      <c r="BM187" s="209"/>
    </row>
    <row r="188" spans="1:65" s="6" customFormat="1" ht="12.95" customHeight="1" x14ac:dyDescent="0.2">
      <c r="A188" s="16" t="s">
        <v>71</v>
      </c>
      <c r="B188" s="23" t="s">
        <v>425</v>
      </c>
      <c r="C188" s="14"/>
      <c r="D188" s="92" t="s">
        <v>103</v>
      </c>
      <c r="E188" s="26"/>
      <c r="F188" s="26" t="s">
        <v>96</v>
      </c>
      <c r="G188" s="16" t="s">
        <v>347</v>
      </c>
      <c r="H188" s="16"/>
      <c r="I188" s="16" t="s">
        <v>124</v>
      </c>
      <c r="J188" s="16" t="s">
        <v>125</v>
      </c>
      <c r="K188" s="16" t="s">
        <v>25</v>
      </c>
      <c r="L188" s="16"/>
      <c r="M188" s="16"/>
      <c r="N188" s="138">
        <v>100</v>
      </c>
      <c r="O188" s="54">
        <v>230000000</v>
      </c>
      <c r="P188" s="16" t="s">
        <v>233</v>
      </c>
      <c r="Q188" s="16" t="s">
        <v>279</v>
      </c>
      <c r="R188" s="16" t="s">
        <v>234</v>
      </c>
      <c r="S188" s="54">
        <v>230000000</v>
      </c>
      <c r="T188" s="24" t="s">
        <v>280</v>
      </c>
      <c r="U188" s="16"/>
      <c r="V188" s="16"/>
      <c r="W188" s="16" t="s">
        <v>264</v>
      </c>
      <c r="X188" s="16" t="s">
        <v>284</v>
      </c>
      <c r="Y188" s="47">
        <v>0</v>
      </c>
      <c r="Z188" s="47">
        <v>100</v>
      </c>
      <c r="AA188" s="47">
        <v>0</v>
      </c>
      <c r="AB188" s="16"/>
      <c r="AC188" s="16" t="s">
        <v>236</v>
      </c>
      <c r="AD188" s="55"/>
      <c r="AE188" s="97"/>
      <c r="AF188" s="35">
        <v>114875020</v>
      </c>
      <c r="AG188" s="35">
        <f>AF188*1.12</f>
        <v>128660022.40000001</v>
      </c>
      <c r="AH188" s="55"/>
      <c r="AI188" s="97"/>
      <c r="AJ188" s="35">
        <v>114875020</v>
      </c>
      <c r="AK188" s="35">
        <f>AJ188*1.12</f>
        <v>128660022.40000001</v>
      </c>
      <c r="AL188" s="55"/>
      <c r="AM188" s="97"/>
      <c r="AN188" s="111">
        <v>114875020</v>
      </c>
      <c r="AO188" s="111">
        <f>AN188*1.12</f>
        <v>128660022.40000001</v>
      </c>
      <c r="AP188" s="55"/>
      <c r="AQ188" s="97"/>
      <c r="AR188" s="35">
        <v>114875020</v>
      </c>
      <c r="AS188" s="35">
        <f>AR188*1.12</f>
        <v>128660022.40000001</v>
      </c>
      <c r="AT188" s="55"/>
      <c r="AU188" s="97"/>
      <c r="AV188" s="111">
        <v>114875020</v>
      </c>
      <c r="AW188" s="111">
        <f>AV188*1.12</f>
        <v>128660022.40000001</v>
      </c>
      <c r="AX188" s="56"/>
      <c r="AY188" s="56">
        <v>0</v>
      </c>
      <c r="AZ188" s="56">
        <f>AY188*1.12</f>
        <v>0</v>
      </c>
      <c r="BA188" s="16" t="s">
        <v>245</v>
      </c>
      <c r="BB188" s="16" t="s">
        <v>348</v>
      </c>
      <c r="BC188" s="54" t="s">
        <v>349</v>
      </c>
      <c r="BD188" s="16"/>
      <c r="BE188" s="16"/>
      <c r="BF188" s="16"/>
      <c r="BG188" s="16"/>
      <c r="BH188" s="16"/>
      <c r="BI188" s="16"/>
      <c r="BJ188" s="16"/>
      <c r="BK188" s="16"/>
      <c r="BL188" s="16"/>
      <c r="BM188" s="16" t="s">
        <v>505</v>
      </c>
    </row>
    <row r="189" spans="1:65" s="6" customFormat="1" ht="12.95" customHeight="1" x14ac:dyDescent="0.2">
      <c r="A189" s="16" t="s">
        <v>71</v>
      </c>
      <c r="B189" s="23" t="s">
        <v>425</v>
      </c>
      <c r="C189" s="14"/>
      <c r="D189" s="92" t="s">
        <v>102</v>
      </c>
      <c r="E189" s="26"/>
      <c r="F189" s="26" t="s">
        <v>97</v>
      </c>
      <c r="G189" s="16" t="s">
        <v>347</v>
      </c>
      <c r="H189" s="16"/>
      <c r="I189" s="16" t="s">
        <v>124</v>
      </c>
      <c r="J189" s="16" t="s">
        <v>125</v>
      </c>
      <c r="K189" s="16" t="s">
        <v>25</v>
      </c>
      <c r="L189" s="16"/>
      <c r="M189" s="16"/>
      <c r="N189" s="138">
        <v>100</v>
      </c>
      <c r="O189" s="54">
        <v>230000000</v>
      </c>
      <c r="P189" s="16" t="s">
        <v>233</v>
      </c>
      <c r="Q189" s="16" t="s">
        <v>279</v>
      </c>
      <c r="R189" s="16" t="s">
        <v>234</v>
      </c>
      <c r="S189" s="54">
        <v>230000000</v>
      </c>
      <c r="T189" s="24" t="s">
        <v>75</v>
      </c>
      <c r="U189" s="16"/>
      <c r="V189" s="16"/>
      <c r="W189" s="16" t="s">
        <v>264</v>
      </c>
      <c r="X189" s="16" t="s">
        <v>284</v>
      </c>
      <c r="Y189" s="47">
        <v>0</v>
      </c>
      <c r="Z189" s="47">
        <v>100</v>
      </c>
      <c r="AA189" s="47">
        <v>0</v>
      </c>
      <c r="AB189" s="16"/>
      <c r="AC189" s="16" t="s">
        <v>236</v>
      </c>
      <c r="AD189" s="55"/>
      <c r="AE189" s="97"/>
      <c r="AF189" s="35">
        <v>128973780</v>
      </c>
      <c r="AG189" s="35">
        <f>AF189*1.12</f>
        <v>144450633.60000002</v>
      </c>
      <c r="AH189" s="55"/>
      <c r="AI189" s="97"/>
      <c r="AJ189" s="35">
        <v>128973780</v>
      </c>
      <c r="AK189" s="35">
        <f>AJ189*1.12</f>
        <v>144450633.60000002</v>
      </c>
      <c r="AL189" s="55"/>
      <c r="AM189" s="97"/>
      <c r="AN189" s="111">
        <v>128973780</v>
      </c>
      <c r="AO189" s="111">
        <f>AN189*1.12</f>
        <v>144450633.60000002</v>
      </c>
      <c r="AP189" s="55"/>
      <c r="AQ189" s="97"/>
      <c r="AR189" s="35">
        <v>128973780</v>
      </c>
      <c r="AS189" s="35">
        <f>AR189*1.12</f>
        <v>144450633.60000002</v>
      </c>
      <c r="AT189" s="55"/>
      <c r="AU189" s="97"/>
      <c r="AV189" s="111">
        <v>128973780</v>
      </c>
      <c r="AW189" s="111">
        <f>AV189*1.12</f>
        <v>144450633.60000002</v>
      </c>
      <c r="AX189" s="56"/>
      <c r="AY189" s="56">
        <v>0</v>
      </c>
      <c r="AZ189" s="56">
        <f t="shared" ref="AZ189:AZ230" si="269">AY189*1.12</f>
        <v>0</v>
      </c>
      <c r="BA189" s="16" t="s">
        <v>245</v>
      </c>
      <c r="BB189" s="16" t="s">
        <v>350</v>
      </c>
      <c r="BC189" s="54" t="s">
        <v>351</v>
      </c>
      <c r="BD189" s="16"/>
      <c r="BE189" s="16"/>
      <c r="BF189" s="16"/>
      <c r="BG189" s="16"/>
      <c r="BH189" s="16"/>
      <c r="BI189" s="16"/>
      <c r="BJ189" s="16"/>
      <c r="BK189" s="16"/>
      <c r="BL189" s="16"/>
      <c r="BM189" s="16" t="s">
        <v>505</v>
      </c>
    </row>
    <row r="190" spans="1:65" s="6" customFormat="1" ht="12.95" customHeight="1" x14ac:dyDescent="0.2">
      <c r="A190" s="16" t="s">
        <v>71</v>
      </c>
      <c r="B190" s="23" t="s">
        <v>425</v>
      </c>
      <c r="C190" s="26"/>
      <c r="D190" s="92" t="s">
        <v>108</v>
      </c>
      <c r="E190" s="26"/>
      <c r="F190" s="26" t="s">
        <v>103</v>
      </c>
      <c r="G190" s="24" t="s">
        <v>139</v>
      </c>
      <c r="H190" s="25"/>
      <c r="I190" s="25" t="s">
        <v>123</v>
      </c>
      <c r="J190" s="25" t="s">
        <v>123</v>
      </c>
      <c r="K190" s="16" t="s">
        <v>25</v>
      </c>
      <c r="L190" s="16"/>
      <c r="M190" s="16"/>
      <c r="N190" s="138">
        <v>100</v>
      </c>
      <c r="O190" s="54">
        <v>230000000</v>
      </c>
      <c r="P190" s="16" t="s">
        <v>233</v>
      </c>
      <c r="Q190" s="16" t="s">
        <v>279</v>
      </c>
      <c r="R190" s="16" t="s">
        <v>234</v>
      </c>
      <c r="S190" s="54">
        <v>230000000</v>
      </c>
      <c r="T190" s="24" t="s">
        <v>132</v>
      </c>
      <c r="U190" s="16"/>
      <c r="V190" s="16"/>
      <c r="W190" s="16" t="s">
        <v>264</v>
      </c>
      <c r="X190" s="16" t="s">
        <v>251</v>
      </c>
      <c r="Y190" s="47">
        <v>0</v>
      </c>
      <c r="Z190" s="47">
        <v>100</v>
      </c>
      <c r="AA190" s="47">
        <v>0</v>
      </c>
      <c r="AB190" s="16"/>
      <c r="AC190" s="16" t="s">
        <v>236</v>
      </c>
      <c r="AD190" s="55"/>
      <c r="AE190" s="97"/>
      <c r="AF190" s="97">
        <v>164919375</v>
      </c>
      <c r="AG190" s="35">
        <f>AF190*1.12</f>
        <v>184709700.00000003</v>
      </c>
      <c r="AH190" s="55"/>
      <c r="AI190" s="97"/>
      <c r="AJ190" s="97">
        <v>164919375</v>
      </c>
      <c r="AK190" s="35">
        <f>AJ190*1.12</f>
        <v>184709700.00000003</v>
      </c>
      <c r="AL190" s="55"/>
      <c r="AM190" s="97"/>
      <c r="AN190" s="97">
        <v>164919375</v>
      </c>
      <c r="AO190" s="111">
        <f>AN190*1.12</f>
        <v>184709700.00000003</v>
      </c>
      <c r="AP190" s="55"/>
      <c r="AQ190" s="56"/>
      <c r="AR190" s="35"/>
      <c r="AS190" s="35"/>
      <c r="AT190" s="55"/>
      <c r="AU190" s="56"/>
      <c r="AV190" s="111"/>
      <c r="AW190" s="111"/>
      <c r="AX190" s="56"/>
      <c r="AY190" s="50">
        <v>0</v>
      </c>
      <c r="AZ190" s="50">
        <v>0</v>
      </c>
      <c r="BA190" s="16" t="s">
        <v>245</v>
      </c>
      <c r="BB190" s="16" t="s">
        <v>352</v>
      </c>
      <c r="BC190" s="24" t="s">
        <v>134</v>
      </c>
      <c r="BD190" s="16"/>
      <c r="BE190" s="16"/>
      <c r="BF190" s="16"/>
      <c r="BG190" s="16"/>
      <c r="BH190" s="16"/>
      <c r="BI190" s="16"/>
      <c r="BJ190" s="16"/>
      <c r="BK190" s="16"/>
      <c r="BL190" s="16"/>
      <c r="BM190" s="16"/>
    </row>
    <row r="191" spans="1:65" ht="12.95" customHeight="1" x14ac:dyDescent="0.2">
      <c r="A191" s="16" t="s">
        <v>71</v>
      </c>
      <c r="B191" s="23" t="s">
        <v>425</v>
      </c>
      <c r="C191" s="26"/>
      <c r="D191" s="23" t="s">
        <v>621</v>
      </c>
      <c r="E191" s="26"/>
      <c r="F191" s="26"/>
      <c r="G191" s="24" t="s">
        <v>139</v>
      </c>
      <c r="H191" s="25"/>
      <c r="I191" s="25" t="s">
        <v>123</v>
      </c>
      <c r="J191" s="25" t="s">
        <v>123</v>
      </c>
      <c r="K191" s="16" t="s">
        <v>25</v>
      </c>
      <c r="L191" s="16"/>
      <c r="M191" s="16"/>
      <c r="N191" s="138">
        <v>100</v>
      </c>
      <c r="O191" s="54">
        <v>230000000</v>
      </c>
      <c r="P191" s="16" t="s">
        <v>233</v>
      </c>
      <c r="Q191" s="16" t="s">
        <v>519</v>
      </c>
      <c r="R191" s="16" t="s">
        <v>234</v>
      </c>
      <c r="S191" s="54">
        <v>230000000</v>
      </c>
      <c r="T191" s="24" t="s">
        <v>132</v>
      </c>
      <c r="U191" s="16"/>
      <c r="V191" s="16"/>
      <c r="W191" s="16" t="s">
        <v>477</v>
      </c>
      <c r="X191" s="16" t="s">
        <v>251</v>
      </c>
      <c r="Y191" s="47">
        <v>0</v>
      </c>
      <c r="Z191" s="47">
        <v>100</v>
      </c>
      <c r="AA191" s="47">
        <v>0</v>
      </c>
      <c r="AB191" s="16"/>
      <c r="AC191" s="16" t="s">
        <v>236</v>
      </c>
      <c r="AD191" s="55"/>
      <c r="AE191" s="97"/>
      <c r="AF191" s="22">
        <v>47279062.5</v>
      </c>
      <c r="AG191" s="35">
        <f t="shared" ref="AG191:AG230" si="270">AF191*1.12</f>
        <v>52952550.000000007</v>
      </c>
      <c r="AH191" s="22"/>
      <c r="AI191" s="22"/>
      <c r="AJ191" s="22">
        <v>63038750</v>
      </c>
      <c r="AK191" s="35">
        <f>AJ191*1.12</f>
        <v>70603400</v>
      </c>
      <c r="AL191" s="22"/>
      <c r="AM191" s="22"/>
      <c r="AN191" s="22">
        <v>63038750</v>
      </c>
      <c r="AO191" s="35">
        <f>AN191*1.12</f>
        <v>70603400</v>
      </c>
      <c r="AP191" s="22"/>
      <c r="AQ191" s="22"/>
      <c r="AR191" s="22"/>
      <c r="AS191" s="22"/>
      <c r="AT191" s="22"/>
      <c r="AU191" s="22"/>
      <c r="AV191" s="22"/>
      <c r="AW191" s="22"/>
      <c r="AX191" s="22"/>
      <c r="AY191" s="50">
        <v>0</v>
      </c>
      <c r="AZ191" s="50">
        <f>AY191*1.12</f>
        <v>0</v>
      </c>
      <c r="BA191" s="16" t="s">
        <v>245</v>
      </c>
      <c r="BB191" s="16" t="s">
        <v>352</v>
      </c>
      <c r="BC191" s="24" t="s">
        <v>134</v>
      </c>
      <c r="BD191" s="14"/>
      <c r="BE191" s="14"/>
      <c r="BF191" s="14"/>
      <c r="BG191" s="14"/>
      <c r="BH191" s="14"/>
      <c r="BI191" s="14"/>
      <c r="BJ191" s="14"/>
      <c r="BK191" s="14"/>
      <c r="BL191" s="14"/>
      <c r="BM191" s="14" t="s">
        <v>622</v>
      </c>
    </row>
    <row r="192" spans="1:65" ht="12.95" customHeight="1" x14ac:dyDescent="0.2">
      <c r="A192" s="16" t="s">
        <v>71</v>
      </c>
      <c r="B192" s="23" t="s">
        <v>425</v>
      </c>
      <c r="C192" s="26"/>
      <c r="D192" s="23" t="s">
        <v>662</v>
      </c>
      <c r="E192" s="26"/>
      <c r="F192" s="26"/>
      <c r="G192" s="24" t="s">
        <v>139</v>
      </c>
      <c r="H192" s="25"/>
      <c r="I192" s="25" t="s">
        <v>123</v>
      </c>
      <c r="J192" s="25" t="s">
        <v>123</v>
      </c>
      <c r="K192" s="16" t="s">
        <v>25</v>
      </c>
      <c r="L192" s="16"/>
      <c r="M192" s="16"/>
      <c r="N192" s="138">
        <v>100</v>
      </c>
      <c r="O192" s="54">
        <v>230000000</v>
      </c>
      <c r="P192" s="16" t="s">
        <v>233</v>
      </c>
      <c r="Q192" s="16" t="s">
        <v>519</v>
      </c>
      <c r="R192" s="16" t="s">
        <v>234</v>
      </c>
      <c r="S192" s="54">
        <v>230000000</v>
      </c>
      <c r="T192" s="24" t="s">
        <v>132</v>
      </c>
      <c r="U192" s="16"/>
      <c r="V192" s="16"/>
      <c r="W192" s="16" t="s">
        <v>477</v>
      </c>
      <c r="X192" s="16" t="s">
        <v>251</v>
      </c>
      <c r="Y192" s="47">
        <v>0</v>
      </c>
      <c r="Z192" s="47">
        <v>100</v>
      </c>
      <c r="AA192" s="47">
        <v>0</v>
      </c>
      <c r="AB192" s="16"/>
      <c r="AC192" s="16" t="s">
        <v>236</v>
      </c>
      <c r="AD192" s="55"/>
      <c r="AE192" s="97"/>
      <c r="AF192" s="35">
        <f>47279062.5+8985600</f>
        <v>56264662.5</v>
      </c>
      <c r="AG192" s="35">
        <f t="shared" si="270"/>
        <v>63016422.000000007</v>
      </c>
      <c r="AH192" s="22"/>
      <c r="AI192" s="22"/>
      <c r="AJ192" s="22">
        <v>75019550</v>
      </c>
      <c r="AK192" s="35">
        <f>AJ192*1.12</f>
        <v>84021896.000000015</v>
      </c>
      <c r="AL192" s="22"/>
      <c r="AM192" s="22"/>
      <c r="AN192" s="22">
        <v>75019550</v>
      </c>
      <c r="AO192" s="35">
        <f>AN192*1.12</f>
        <v>84021896.000000015</v>
      </c>
      <c r="AP192" s="22"/>
      <c r="AQ192" s="22"/>
      <c r="AR192" s="22"/>
      <c r="AS192" s="22"/>
      <c r="AT192" s="22"/>
      <c r="AU192" s="22"/>
      <c r="AV192" s="22"/>
      <c r="AW192" s="22"/>
      <c r="AX192" s="22"/>
      <c r="AY192" s="22">
        <v>0</v>
      </c>
      <c r="AZ192" s="22">
        <f t="shared" si="269"/>
        <v>0</v>
      </c>
      <c r="BA192" s="16" t="s">
        <v>245</v>
      </c>
      <c r="BB192" s="16" t="s">
        <v>352</v>
      </c>
      <c r="BC192" s="24" t="s">
        <v>134</v>
      </c>
      <c r="BD192" s="14"/>
      <c r="BE192" s="14"/>
      <c r="BF192" s="14"/>
      <c r="BG192" s="14"/>
      <c r="BH192" s="14"/>
      <c r="BI192" s="14"/>
      <c r="BJ192" s="14"/>
      <c r="BK192" s="14"/>
      <c r="BL192" s="14"/>
      <c r="BM192" s="14" t="s">
        <v>782</v>
      </c>
    </row>
    <row r="193" spans="1:65" s="6" customFormat="1" ht="12.95" customHeight="1" x14ac:dyDescent="0.2">
      <c r="A193" s="16" t="s">
        <v>71</v>
      </c>
      <c r="B193" s="23" t="s">
        <v>425</v>
      </c>
      <c r="C193" s="14"/>
      <c r="D193" s="92" t="s">
        <v>107</v>
      </c>
      <c r="E193" s="26"/>
      <c r="F193" s="26" t="s">
        <v>104</v>
      </c>
      <c r="G193" s="24" t="s">
        <v>139</v>
      </c>
      <c r="H193" s="25"/>
      <c r="I193" s="25" t="s">
        <v>123</v>
      </c>
      <c r="J193" s="25" t="s">
        <v>123</v>
      </c>
      <c r="K193" s="16" t="s">
        <v>25</v>
      </c>
      <c r="L193" s="16"/>
      <c r="M193" s="16"/>
      <c r="N193" s="138">
        <v>100</v>
      </c>
      <c r="O193" s="54">
        <v>230000000</v>
      </c>
      <c r="P193" s="16" t="s">
        <v>233</v>
      </c>
      <c r="Q193" s="16" t="s">
        <v>279</v>
      </c>
      <c r="R193" s="16" t="s">
        <v>234</v>
      </c>
      <c r="S193" s="54">
        <v>230000000</v>
      </c>
      <c r="T193" s="24" t="s">
        <v>75</v>
      </c>
      <c r="U193" s="16"/>
      <c r="V193" s="16"/>
      <c r="W193" s="16" t="s">
        <v>264</v>
      </c>
      <c r="X193" s="16" t="s">
        <v>251</v>
      </c>
      <c r="Y193" s="47">
        <v>0</v>
      </c>
      <c r="Z193" s="47">
        <v>100</v>
      </c>
      <c r="AA193" s="47">
        <v>0</v>
      </c>
      <c r="AB193" s="16"/>
      <c r="AC193" s="16" t="s">
        <v>236</v>
      </c>
      <c r="AD193" s="55"/>
      <c r="AE193" s="97"/>
      <c r="AF193" s="35">
        <v>143527370</v>
      </c>
      <c r="AG193" s="35">
        <f t="shared" si="270"/>
        <v>160750654.40000001</v>
      </c>
      <c r="AH193" s="55"/>
      <c r="AI193" s="97"/>
      <c r="AJ193" s="35">
        <v>143527370</v>
      </c>
      <c r="AK193" s="35">
        <f t="shared" ref="AK193:AK230" si="271">AJ193*1.12</f>
        <v>160750654.40000001</v>
      </c>
      <c r="AL193" s="55"/>
      <c r="AM193" s="97"/>
      <c r="AN193" s="111">
        <v>143527370</v>
      </c>
      <c r="AO193" s="111">
        <f t="shared" ref="AO193:AO210" si="272">AN193*1.12</f>
        <v>160750654.40000001</v>
      </c>
      <c r="AP193" s="55"/>
      <c r="AQ193" s="56"/>
      <c r="AR193" s="35"/>
      <c r="AS193" s="35"/>
      <c r="AT193" s="55"/>
      <c r="AU193" s="56"/>
      <c r="AV193" s="111"/>
      <c r="AW193" s="111"/>
      <c r="AX193" s="56"/>
      <c r="AY193" s="50">
        <v>0</v>
      </c>
      <c r="AZ193" s="50">
        <v>0</v>
      </c>
      <c r="BA193" s="16" t="s">
        <v>245</v>
      </c>
      <c r="BB193" s="16" t="s">
        <v>350</v>
      </c>
      <c r="BC193" s="24" t="s">
        <v>136</v>
      </c>
      <c r="BD193" s="16"/>
      <c r="BE193" s="16"/>
      <c r="BF193" s="16"/>
      <c r="BG193" s="16"/>
      <c r="BH193" s="16"/>
      <c r="BI193" s="16"/>
      <c r="BJ193" s="16"/>
      <c r="BK193" s="16"/>
      <c r="BL193" s="16"/>
      <c r="BM193" s="16"/>
    </row>
    <row r="194" spans="1:65" ht="12.95" customHeight="1" x14ac:dyDescent="0.2">
      <c r="A194" s="16" t="s">
        <v>71</v>
      </c>
      <c r="B194" s="23" t="s">
        <v>425</v>
      </c>
      <c r="C194" s="14"/>
      <c r="D194" s="23" t="s">
        <v>623</v>
      </c>
      <c r="E194" s="26"/>
      <c r="F194" s="26"/>
      <c r="G194" s="24" t="s">
        <v>139</v>
      </c>
      <c r="H194" s="25"/>
      <c r="I194" s="25" t="s">
        <v>123</v>
      </c>
      <c r="J194" s="25" t="s">
        <v>123</v>
      </c>
      <c r="K194" s="16" t="s">
        <v>25</v>
      </c>
      <c r="L194" s="16"/>
      <c r="M194" s="16"/>
      <c r="N194" s="138">
        <v>100</v>
      </c>
      <c r="O194" s="54">
        <v>230000000</v>
      </c>
      <c r="P194" s="16" t="s">
        <v>233</v>
      </c>
      <c r="Q194" s="16" t="s">
        <v>519</v>
      </c>
      <c r="R194" s="16" t="s">
        <v>234</v>
      </c>
      <c r="S194" s="54">
        <v>230000000</v>
      </c>
      <c r="T194" s="24" t="s">
        <v>75</v>
      </c>
      <c r="U194" s="16"/>
      <c r="V194" s="16"/>
      <c r="W194" s="16" t="s">
        <v>477</v>
      </c>
      <c r="X194" s="16" t="s">
        <v>251</v>
      </c>
      <c r="Y194" s="47">
        <v>0</v>
      </c>
      <c r="Z194" s="47">
        <v>100</v>
      </c>
      <c r="AA194" s="47">
        <v>0</v>
      </c>
      <c r="AB194" s="16"/>
      <c r="AC194" s="16" t="s">
        <v>236</v>
      </c>
      <c r="AD194" s="55"/>
      <c r="AE194" s="97"/>
      <c r="AF194" s="22">
        <v>14137500</v>
      </c>
      <c r="AG194" s="35">
        <f t="shared" si="270"/>
        <v>15834000.000000002</v>
      </c>
      <c r="AH194" s="22"/>
      <c r="AI194" s="22"/>
      <c r="AJ194" s="22">
        <v>18850000</v>
      </c>
      <c r="AK194" s="35">
        <f>AJ194*1.12</f>
        <v>21112000.000000004</v>
      </c>
      <c r="AL194" s="22"/>
      <c r="AM194" s="22"/>
      <c r="AN194" s="22">
        <v>18850000</v>
      </c>
      <c r="AO194" s="35">
        <f>AN194*1.12</f>
        <v>21112000.000000004</v>
      </c>
      <c r="AP194" s="22"/>
      <c r="AQ194" s="22"/>
      <c r="AR194" s="22"/>
      <c r="AS194" s="22"/>
      <c r="AT194" s="22"/>
      <c r="AU194" s="22"/>
      <c r="AV194" s="22"/>
      <c r="AW194" s="22"/>
      <c r="AX194" s="22"/>
      <c r="AY194" s="50">
        <v>0</v>
      </c>
      <c r="AZ194" s="50">
        <f>AY194*1.12</f>
        <v>0</v>
      </c>
      <c r="BA194" s="16" t="s">
        <v>245</v>
      </c>
      <c r="BB194" s="16" t="s">
        <v>350</v>
      </c>
      <c r="BC194" s="24" t="s">
        <v>136</v>
      </c>
      <c r="BD194" s="14"/>
      <c r="BE194" s="14"/>
      <c r="BF194" s="14"/>
      <c r="BG194" s="14"/>
      <c r="BH194" s="14"/>
      <c r="BI194" s="14"/>
      <c r="BJ194" s="14"/>
      <c r="BK194" s="14"/>
      <c r="BL194" s="14"/>
      <c r="BM194" s="14" t="s">
        <v>622</v>
      </c>
    </row>
    <row r="195" spans="1:65" ht="12.95" customHeight="1" x14ac:dyDescent="0.2">
      <c r="A195" s="16" t="s">
        <v>71</v>
      </c>
      <c r="B195" s="23" t="s">
        <v>425</v>
      </c>
      <c r="C195" s="14"/>
      <c r="D195" s="23" t="s">
        <v>663</v>
      </c>
      <c r="E195" s="26"/>
      <c r="F195" s="26"/>
      <c r="G195" s="24" t="s">
        <v>139</v>
      </c>
      <c r="H195" s="25"/>
      <c r="I195" s="25" t="s">
        <v>123</v>
      </c>
      <c r="J195" s="25" t="s">
        <v>123</v>
      </c>
      <c r="K195" s="16" t="s">
        <v>25</v>
      </c>
      <c r="L195" s="16"/>
      <c r="M195" s="16"/>
      <c r="N195" s="138">
        <v>100</v>
      </c>
      <c r="O195" s="54">
        <v>230000000</v>
      </c>
      <c r="P195" s="16" t="s">
        <v>233</v>
      </c>
      <c r="Q195" s="16" t="s">
        <v>519</v>
      </c>
      <c r="R195" s="16" t="s">
        <v>234</v>
      </c>
      <c r="S195" s="54">
        <v>230000000</v>
      </c>
      <c r="T195" s="24" t="s">
        <v>75</v>
      </c>
      <c r="U195" s="16"/>
      <c r="V195" s="16"/>
      <c r="W195" s="16" t="s">
        <v>477</v>
      </c>
      <c r="X195" s="16" t="s">
        <v>251</v>
      </c>
      <c r="Y195" s="47">
        <v>0</v>
      </c>
      <c r="Z195" s="47">
        <v>100</v>
      </c>
      <c r="AA195" s="47">
        <v>0</v>
      </c>
      <c r="AB195" s="16"/>
      <c r="AC195" s="16" t="s">
        <v>236</v>
      </c>
      <c r="AD195" s="55"/>
      <c r="AE195" s="97"/>
      <c r="AF195" s="22">
        <f>14137500+17971200</f>
        <v>32108700</v>
      </c>
      <c r="AG195" s="35">
        <f t="shared" si="270"/>
        <v>35961744</v>
      </c>
      <c r="AH195" s="22"/>
      <c r="AI195" s="22"/>
      <c r="AJ195" s="22">
        <v>42811600</v>
      </c>
      <c r="AK195" s="35">
        <f>AJ195*1.12</f>
        <v>47948992.000000007</v>
      </c>
      <c r="AL195" s="22"/>
      <c r="AM195" s="22"/>
      <c r="AN195" s="22">
        <v>42811600</v>
      </c>
      <c r="AO195" s="35">
        <f>AN195*1.12</f>
        <v>47948992.000000007</v>
      </c>
      <c r="AP195" s="22"/>
      <c r="AQ195" s="22"/>
      <c r="AR195" s="22"/>
      <c r="AS195" s="22"/>
      <c r="AT195" s="22"/>
      <c r="AU195" s="22"/>
      <c r="AV195" s="22"/>
      <c r="AW195" s="22"/>
      <c r="AX195" s="22"/>
      <c r="AY195" s="22">
        <v>0</v>
      </c>
      <c r="AZ195" s="22">
        <f t="shared" si="269"/>
        <v>0</v>
      </c>
      <c r="BA195" s="16" t="s">
        <v>245</v>
      </c>
      <c r="BB195" s="16" t="s">
        <v>350</v>
      </c>
      <c r="BC195" s="24" t="s">
        <v>136</v>
      </c>
      <c r="BD195" s="14"/>
      <c r="BE195" s="14"/>
      <c r="BF195" s="14"/>
      <c r="BG195" s="14"/>
      <c r="BH195" s="14"/>
      <c r="BI195" s="14"/>
      <c r="BJ195" s="14"/>
      <c r="BK195" s="14"/>
      <c r="BL195" s="14"/>
      <c r="BM195" s="14" t="s">
        <v>782</v>
      </c>
    </row>
    <row r="196" spans="1:65" s="6" customFormat="1" ht="12.95" customHeight="1" x14ac:dyDescent="0.2">
      <c r="A196" s="16" t="s">
        <v>71</v>
      </c>
      <c r="B196" s="23" t="s">
        <v>425</v>
      </c>
      <c r="C196" s="14"/>
      <c r="D196" s="92" t="s">
        <v>111</v>
      </c>
      <c r="E196" s="26"/>
      <c r="F196" s="26" t="s">
        <v>105</v>
      </c>
      <c r="G196" s="24" t="s">
        <v>139</v>
      </c>
      <c r="H196" s="25"/>
      <c r="I196" s="25" t="s">
        <v>123</v>
      </c>
      <c r="J196" s="25" t="s">
        <v>123</v>
      </c>
      <c r="K196" s="16" t="s">
        <v>25</v>
      </c>
      <c r="L196" s="16"/>
      <c r="M196" s="16"/>
      <c r="N196" s="138">
        <v>100</v>
      </c>
      <c r="O196" s="54">
        <v>230000000</v>
      </c>
      <c r="P196" s="16" t="s">
        <v>233</v>
      </c>
      <c r="Q196" s="16" t="s">
        <v>279</v>
      </c>
      <c r="R196" s="16" t="s">
        <v>234</v>
      </c>
      <c r="S196" s="54">
        <v>230000000</v>
      </c>
      <c r="T196" s="24" t="s">
        <v>280</v>
      </c>
      <c r="U196" s="16"/>
      <c r="V196" s="16"/>
      <c r="W196" s="16" t="s">
        <v>264</v>
      </c>
      <c r="X196" s="16" t="s">
        <v>251</v>
      </c>
      <c r="Y196" s="47">
        <v>0</v>
      </c>
      <c r="Z196" s="47">
        <v>100</v>
      </c>
      <c r="AA196" s="47">
        <v>0</v>
      </c>
      <c r="AB196" s="16"/>
      <c r="AC196" s="16" t="s">
        <v>236</v>
      </c>
      <c r="AD196" s="55"/>
      <c r="AE196" s="97"/>
      <c r="AF196" s="35">
        <v>164672825</v>
      </c>
      <c r="AG196" s="35">
        <f t="shared" si="270"/>
        <v>184433564.00000003</v>
      </c>
      <c r="AH196" s="55"/>
      <c r="AI196" s="97"/>
      <c r="AJ196" s="35">
        <v>164672825</v>
      </c>
      <c r="AK196" s="35">
        <f t="shared" si="271"/>
        <v>184433564.00000003</v>
      </c>
      <c r="AL196" s="55"/>
      <c r="AM196" s="97"/>
      <c r="AN196" s="111">
        <v>164672825</v>
      </c>
      <c r="AO196" s="111">
        <f t="shared" si="272"/>
        <v>184433564.00000003</v>
      </c>
      <c r="AP196" s="55"/>
      <c r="AQ196" s="56"/>
      <c r="AR196" s="35"/>
      <c r="AS196" s="35"/>
      <c r="AT196" s="55"/>
      <c r="AU196" s="56"/>
      <c r="AV196" s="111"/>
      <c r="AW196" s="111"/>
      <c r="AX196" s="56"/>
      <c r="AY196" s="50">
        <v>0</v>
      </c>
      <c r="AZ196" s="50">
        <v>0</v>
      </c>
      <c r="BA196" s="16" t="s">
        <v>245</v>
      </c>
      <c r="BB196" s="16" t="s">
        <v>353</v>
      </c>
      <c r="BC196" s="24" t="s">
        <v>270</v>
      </c>
      <c r="BD196" s="16"/>
      <c r="BE196" s="16"/>
      <c r="BF196" s="16"/>
      <c r="BG196" s="16"/>
      <c r="BH196" s="16"/>
      <c r="BI196" s="16"/>
      <c r="BJ196" s="16"/>
      <c r="BK196" s="16"/>
      <c r="BL196" s="16"/>
      <c r="BM196" s="16"/>
    </row>
    <row r="197" spans="1:65" ht="12.95" customHeight="1" x14ac:dyDescent="0.2">
      <c r="A197" s="16" t="s">
        <v>71</v>
      </c>
      <c r="B197" s="23" t="s">
        <v>425</v>
      </c>
      <c r="C197" s="14"/>
      <c r="D197" s="23" t="s">
        <v>624</v>
      </c>
      <c r="E197" s="26"/>
      <c r="F197" s="26"/>
      <c r="G197" s="24" t="s">
        <v>139</v>
      </c>
      <c r="H197" s="25"/>
      <c r="I197" s="25" t="s">
        <v>123</v>
      </c>
      <c r="J197" s="25" t="s">
        <v>123</v>
      </c>
      <c r="K197" s="16" t="s">
        <v>25</v>
      </c>
      <c r="L197" s="16"/>
      <c r="M197" s="16"/>
      <c r="N197" s="138">
        <v>100</v>
      </c>
      <c r="O197" s="54">
        <v>230000000</v>
      </c>
      <c r="P197" s="16" t="s">
        <v>233</v>
      </c>
      <c r="Q197" s="16" t="s">
        <v>519</v>
      </c>
      <c r="R197" s="16" t="s">
        <v>234</v>
      </c>
      <c r="S197" s="54">
        <v>230000000</v>
      </c>
      <c r="T197" s="24" t="s">
        <v>280</v>
      </c>
      <c r="U197" s="16"/>
      <c r="V197" s="16"/>
      <c r="W197" s="16" t="s">
        <v>477</v>
      </c>
      <c r="X197" s="16" t="s">
        <v>251</v>
      </c>
      <c r="Y197" s="47">
        <v>0</v>
      </c>
      <c r="Z197" s="47">
        <v>100</v>
      </c>
      <c r="AA197" s="47">
        <v>0</v>
      </c>
      <c r="AB197" s="16"/>
      <c r="AC197" s="16" t="s">
        <v>236</v>
      </c>
      <c r="AD197" s="55"/>
      <c r="AE197" s="97"/>
      <c r="AF197" s="22">
        <v>47094150</v>
      </c>
      <c r="AG197" s="35">
        <f t="shared" si="270"/>
        <v>52745448.000000007</v>
      </c>
      <c r="AH197" s="22"/>
      <c r="AI197" s="22"/>
      <c r="AJ197" s="22">
        <v>62792200</v>
      </c>
      <c r="AK197" s="35">
        <f>AJ197*1.12</f>
        <v>70327264</v>
      </c>
      <c r="AL197" s="22"/>
      <c r="AM197" s="22"/>
      <c r="AN197" s="22">
        <v>62792200</v>
      </c>
      <c r="AO197" s="35">
        <f>AN197*1.12</f>
        <v>70327264</v>
      </c>
      <c r="AP197" s="22"/>
      <c r="AQ197" s="22"/>
      <c r="AR197" s="22"/>
      <c r="AS197" s="22"/>
      <c r="AT197" s="22"/>
      <c r="AU197" s="22"/>
      <c r="AV197" s="22"/>
      <c r="AW197" s="22"/>
      <c r="AX197" s="22"/>
      <c r="AY197" s="22">
        <v>0</v>
      </c>
      <c r="AZ197" s="22">
        <f t="shared" si="269"/>
        <v>0</v>
      </c>
      <c r="BA197" s="16" t="s">
        <v>245</v>
      </c>
      <c r="BB197" s="16" t="s">
        <v>353</v>
      </c>
      <c r="BC197" s="24" t="s">
        <v>270</v>
      </c>
      <c r="BD197" s="14"/>
      <c r="BE197" s="14"/>
      <c r="BF197" s="14"/>
      <c r="BG197" s="14"/>
      <c r="BH197" s="14"/>
      <c r="BI197" s="14"/>
      <c r="BJ197" s="14"/>
      <c r="BK197" s="14"/>
      <c r="BL197" s="14"/>
      <c r="BM197" s="14" t="s">
        <v>782</v>
      </c>
    </row>
    <row r="198" spans="1:65" s="6" customFormat="1" ht="12.95" customHeight="1" x14ac:dyDescent="0.2">
      <c r="A198" s="16" t="s">
        <v>71</v>
      </c>
      <c r="B198" s="23" t="s">
        <v>425</v>
      </c>
      <c r="C198" s="14"/>
      <c r="D198" s="92" t="s">
        <v>114</v>
      </c>
      <c r="E198" s="26"/>
      <c r="F198" s="26" t="s">
        <v>106</v>
      </c>
      <c r="G198" s="24" t="s">
        <v>139</v>
      </c>
      <c r="H198" s="25"/>
      <c r="I198" s="25" t="s">
        <v>123</v>
      </c>
      <c r="J198" s="25" t="s">
        <v>123</v>
      </c>
      <c r="K198" s="16" t="s">
        <v>25</v>
      </c>
      <c r="L198" s="16"/>
      <c r="M198" s="16"/>
      <c r="N198" s="138">
        <v>100</v>
      </c>
      <c r="O198" s="54">
        <v>230000000</v>
      </c>
      <c r="P198" s="16" t="s">
        <v>233</v>
      </c>
      <c r="Q198" s="16" t="s">
        <v>279</v>
      </c>
      <c r="R198" s="16" t="s">
        <v>234</v>
      </c>
      <c r="S198" s="54">
        <v>230000000</v>
      </c>
      <c r="T198" s="24" t="s">
        <v>140</v>
      </c>
      <c r="U198" s="16"/>
      <c r="V198" s="16"/>
      <c r="W198" s="16" t="s">
        <v>264</v>
      </c>
      <c r="X198" s="16" t="s">
        <v>251</v>
      </c>
      <c r="Y198" s="47">
        <v>0</v>
      </c>
      <c r="Z198" s="47">
        <v>100</v>
      </c>
      <c r="AA198" s="47">
        <v>0</v>
      </c>
      <c r="AB198" s="16"/>
      <c r="AC198" s="16" t="s">
        <v>236</v>
      </c>
      <c r="AD198" s="55"/>
      <c r="AE198" s="97"/>
      <c r="AF198" s="35">
        <v>149490495</v>
      </c>
      <c r="AG198" s="35">
        <f t="shared" si="270"/>
        <v>167429354.40000001</v>
      </c>
      <c r="AH198" s="55"/>
      <c r="AI198" s="97"/>
      <c r="AJ198" s="35">
        <v>149490495</v>
      </c>
      <c r="AK198" s="35">
        <f t="shared" si="271"/>
        <v>167429354.40000001</v>
      </c>
      <c r="AL198" s="55"/>
      <c r="AM198" s="97"/>
      <c r="AN198" s="111">
        <v>149490495</v>
      </c>
      <c r="AO198" s="111">
        <f t="shared" si="272"/>
        <v>167429354.40000001</v>
      </c>
      <c r="AP198" s="55"/>
      <c r="AQ198" s="56"/>
      <c r="AR198" s="35"/>
      <c r="AS198" s="35"/>
      <c r="AT198" s="55"/>
      <c r="AU198" s="56"/>
      <c r="AV198" s="111"/>
      <c r="AW198" s="111"/>
      <c r="AX198" s="56"/>
      <c r="AY198" s="50">
        <v>0</v>
      </c>
      <c r="AZ198" s="50">
        <v>0</v>
      </c>
      <c r="BA198" s="16" t="s">
        <v>245</v>
      </c>
      <c r="BB198" s="16" t="s">
        <v>354</v>
      </c>
      <c r="BC198" s="24" t="s">
        <v>137</v>
      </c>
      <c r="BD198" s="16"/>
      <c r="BE198" s="16"/>
      <c r="BF198" s="16"/>
      <c r="BG198" s="16"/>
      <c r="BH198" s="16"/>
      <c r="BI198" s="16"/>
      <c r="BJ198" s="16"/>
      <c r="BK198" s="16"/>
      <c r="BL198" s="16"/>
      <c r="BM198" s="16"/>
    </row>
    <row r="199" spans="1:65" ht="12.95" customHeight="1" x14ac:dyDescent="0.2">
      <c r="A199" s="16" t="s">
        <v>71</v>
      </c>
      <c r="B199" s="23" t="s">
        <v>425</v>
      </c>
      <c r="C199" s="14"/>
      <c r="D199" s="23" t="s">
        <v>625</v>
      </c>
      <c r="E199" s="26"/>
      <c r="F199" s="26"/>
      <c r="G199" s="24" t="s">
        <v>139</v>
      </c>
      <c r="H199" s="25"/>
      <c r="I199" s="25" t="s">
        <v>123</v>
      </c>
      <c r="J199" s="25" t="s">
        <v>123</v>
      </c>
      <c r="K199" s="16" t="s">
        <v>25</v>
      </c>
      <c r="L199" s="16"/>
      <c r="M199" s="16"/>
      <c r="N199" s="138">
        <v>100</v>
      </c>
      <c r="O199" s="54">
        <v>230000000</v>
      </c>
      <c r="P199" s="16" t="s">
        <v>233</v>
      </c>
      <c r="Q199" s="16" t="s">
        <v>519</v>
      </c>
      <c r="R199" s="16" t="s">
        <v>234</v>
      </c>
      <c r="S199" s="54">
        <v>230000000</v>
      </c>
      <c r="T199" s="24" t="s">
        <v>140</v>
      </c>
      <c r="U199" s="16"/>
      <c r="V199" s="16"/>
      <c r="W199" s="16" t="s">
        <v>477</v>
      </c>
      <c r="X199" s="16" t="s">
        <v>251</v>
      </c>
      <c r="Y199" s="47">
        <v>0</v>
      </c>
      <c r="Z199" s="47">
        <v>100</v>
      </c>
      <c r="AA199" s="47">
        <v>0</v>
      </c>
      <c r="AB199" s="16"/>
      <c r="AC199" s="16" t="s">
        <v>236</v>
      </c>
      <c r="AD199" s="55"/>
      <c r="AE199" s="97"/>
      <c r="AF199" s="22">
        <v>46623183.75</v>
      </c>
      <c r="AG199" s="35">
        <f t="shared" si="270"/>
        <v>52217965.800000004</v>
      </c>
      <c r="AH199" s="22"/>
      <c r="AI199" s="22"/>
      <c r="AJ199" s="22">
        <v>62164245</v>
      </c>
      <c r="AK199" s="35">
        <f>AJ199*1.12</f>
        <v>69623954.400000006</v>
      </c>
      <c r="AL199" s="22"/>
      <c r="AM199" s="22"/>
      <c r="AN199" s="22">
        <v>62164245</v>
      </c>
      <c r="AO199" s="35">
        <f>AN199*1.12</f>
        <v>69623954.400000006</v>
      </c>
      <c r="AP199" s="22"/>
      <c r="AQ199" s="22"/>
      <c r="AR199" s="22"/>
      <c r="AS199" s="22"/>
      <c r="AT199" s="22"/>
      <c r="AU199" s="22"/>
      <c r="AV199" s="22"/>
      <c r="AW199" s="22"/>
      <c r="AX199" s="22"/>
      <c r="AY199" s="22">
        <v>0</v>
      </c>
      <c r="AZ199" s="22">
        <f t="shared" si="269"/>
        <v>0</v>
      </c>
      <c r="BA199" s="16" t="s">
        <v>245</v>
      </c>
      <c r="BB199" s="16" t="s">
        <v>354</v>
      </c>
      <c r="BC199" s="24" t="s">
        <v>137</v>
      </c>
      <c r="BD199" s="14"/>
      <c r="BE199" s="14"/>
      <c r="BF199" s="14"/>
      <c r="BG199" s="14"/>
      <c r="BH199" s="14"/>
      <c r="BI199" s="14"/>
      <c r="BJ199" s="14"/>
      <c r="BK199" s="14"/>
      <c r="BL199" s="14"/>
      <c r="BM199" s="14" t="s">
        <v>782</v>
      </c>
    </row>
    <row r="200" spans="1:65" s="6" customFormat="1" ht="12.95" customHeight="1" x14ac:dyDescent="0.2">
      <c r="A200" s="16" t="s">
        <v>71</v>
      </c>
      <c r="B200" s="23" t="s">
        <v>425</v>
      </c>
      <c r="C200" s="14"/>
      <c r="D200" s="92" t="s">
        <v>112</v>
      </c>
      <c r="E200" s="26"/>
      <c r="F200" s="26" t="s">
        <v>107</v>
      </c>
      <c r="G200" s="24" t="s">
        <v>139</v>
      </c>
      <c r="H200" s="25"/>
      <c r="I200" s="25" t="s">
        <v>123</v>
      </c>
      <c r="J200" s="25" t="s">
        <v>123</v>
      </c>
      <c r="K200" s="16" t="s">
        <v>25</v>
      </c>
      <c r="L200" s="16"/>
      <c r="M200" s="16"/>
      <c r="N200" s="138">
        <v>100</v>
      </c>
      <c r="O200" s="54">
        <v>230000000</v>
      </c>
      <c r="P200" s="16" t="s">
        <v>233</v>
      </c>
      <c r="Q200" s="16" t="s">
        <v>279</v>
      </c>
      <c r="R200" s="16" t="s">
        <v>234</v>
      </c>
      <c r="S200" s="54">
        <v>230000000</v>
      </c>
      <c r="T200" s="24" t="s">
        <v>72</v>
      </c>
      <c r="U200" s="16"/>
      <c r="V200" s="16"/>
      <c r="W200" s="16" t="s">
        <v>264</v>
      </c>
      <c r="X200" s="16" t="s">
        <v>251</v>
      </c>
      <c r="Y200" s="47">
        <v>0</v>
      </c>
      <c r="Z200" s="47">
        <v>100</v>
      </c>
      <c r="AA200" s="47">
        <v>0</v>
      </c>
      <c r="AB200" s="16"/>
      <c r="AC200" s="16" t="s">
        <v>236</v>
      </c>
      <c r="AD200" s="55"/>
      <c r="AE200" s="97"/>
      <c r="AF200" s="35">
        <v>108554250</v>
      </c>
      <c r="AG200" s="35">
        <f t="shared" si="270"/>
        <v>121580760.00000001</v>
      </c>
      <c r="AH200" s="55"/>
      <c r="AI200" s="97"/>
      <c r="AJ200" s="35">
        <v>108554250</v>
      </c>
      <c r="AK200" s="35">
        <f t="shared" si="271"/>
        <v>121580760.00000001</v>
      </c>
      <c r="AL200" s="55"/>
      <c r="AM200" s="97"/>
      <c r="AN200" s="111">
        <v>108554250</v>
      </c>
      <c r="AO200" s="111">
        <f t="shared" si="272"/>
        <v>121580760.00000001</v>
      </c>
      <c r="AP200" s="55"/>
      <c r="AQ200" s="56"/>
      <c r="AR200" s="35"/>
      <c r="AS200" s="35"/>
      <c r="AT200" s="55"/>
      <c r="AU200" s="56"/>
      <c r="AV200" s="111"/>
      <c r="AW200" s="111"/>
      <c r="AX200" s="56"/>
      <c r="AY200" s="50">
        <v>0</v>
      </c>
      <c r="AZ200" s="50">
        <v>0</v>
      </c>
      <c r="BA200" s="16" t="s">
        <v>245</v>
      </c>
      <c r="BB200" s="16" t="s">
        <v>355</v>
      </c>
      <c r="BC200" s="37" t="s">
        <v>356</v>
      </c>
      <c r="BD200" s="16"/>
      <c r="BE200" s="16"/>
      <c r="BF200" s="16"/>
      <c r="BG200" s="16"/>
      <c r="BH200" s="16"/>
      <c r="BI200" s="16"/>
      <c r="BJ200" s="16"/>
      <c r="BK200" s="16"/>
      <c r="BL200" s="16"/>
      <c r="BM200" s="16"/>
    </row>
    <row r="201" spans="1:65" ht="12.95" customHeight="1" x14ac:dyDescent="0.2">
      <c r="A201" s="16" t="s">
        <v>71</v>
      </c>
      <c r="B201" s="23" t="s">
        <v>425</v>
      </c>
      <c r="C201" s="14"/>
      <c r="D201" s="23" t="s">
        <v>113</v>
      </c>
      <c r="E201" s="26"/>
      <c r="F201" s="26"/>
      <c r="G201" s="24" t="s">
        <v>139</v>
      </c>
      <c r="H201" s="25"/>
      <c r="I201" s="25" t="s">
        <v>123</v>
      </c>
      <c r="J201" s="25" t="s">
        <v>123</v>
      </c>
      <c r="K201" s="16" t="s">
        <v>25</v>
      </c>
      <c r="L201" s="16"/>
      <c r="M201" s="16"/>
      <c r="N201" s="138">
        <v>100</v>
      </c>
      <c r="O201" s="54">
        <v>230000000</v>
      </c>
      <c r="P201" s="16" t="s">
        <v>233</v>
      </c>
      <c r="Q201" s="16" t="s">
        <v>519</v>
      </c>
      <c r="R201" s="16" t="s">
        <v>234</v>
      </c>
      <c r="S201" s="54">
        <v>230000000</v>
      </c>
      <c r="T201" s="24" t="s">
        <v>72</v>
      </c>
      <c r="U201" s="16"/>
      <c r="V201" s="16"/>
      <c r="W201" s="16" t="s">
        <v>477</v>
      </c>
      <c r="X201" s="16" t="s">
        <v>251</v>
      </c>
      <c r="Y201" s="47">
        <v>0</v>
      </c>
      <c r="Z201" s="47">
        <v>100</v>
      </c>
      <c r="AA201" s="47">
        <v>0</v>
      </c>
      <c r="AB201" s="16"/>
      <c r="AC201" s="16" t="s">
        <v>236</v>
      </c>
      <c r="AD201" s="55"/>
      <c r="AE201" s="97"/>
      <c r="AF201" s="22">
        <v>81415687.5</v>
      </c>
      <c r="AG201" s="35">
        <f t="shared" si="270"/>
        <v>91185570.000000015</v>
      </c>
      <c r="AH201" s="22"/>
      <c r="AI201" s="22"/>
      <c r="AJ201" s="35">
        <v>108554250</v>
      </c>
      <c r="AK201" s="35">
        <f t="shared" si="271"/>
        <v>121580760.00000001</v>
      </c>
      <c r="AL201" s="55"/>
      <c r="AM201" s="97"/>
      <c r="AN201" s="111">
        <v>108554250</v>
      </c>
      <c r="AO201" s="111">
        <f t="shared" si="272"/>
        <v>121580760.00000001</v>
      </c>
      <c r="AP201" s="22"/>
      <c r="AQ201" s="22"/>
      <c r="AR201" s="22"/>
      <c r="AS201" s="22"/>
      <c r="AT201" s="22"/>
      <c r="AU201" s="22"/>
      <c r="AV201" s="22"/>
      <c r="AW201" s="22"/>
      <c r="AX201" s="22"/>
      <c r="AY201" s="22">
        <v>0</v>
      </c>
      <c r="AZ201" s="22">
        <f t="shared" si="269"/>
        <v>0</v>
      </c>
      <c r="BA201" s="16" t="s">
        <v>245</v>
      </c>
      <c r="BB201" s="57" t="s">
        <v>355</v>
      </c>
      <c r="BC201" s="37" t="s">
        <v>356</v>
      </c>
      <c r="BD201" s="14"/>
      <c r="BE201" s="14"/>
      <c r="BF201" s="14"/>
      <c r="BG201" s="14"/>
      <c r="BH201" s="14"/>
      <c r="BI201" s="14"/>
      <c r="BJ201" s="14"/>
      <c r="BK201" s="14"/>
      <c r="BL201" s="14"/>
      <c r="BM201" s="14" t="s">
        <v>782</v>
      </c>
    </row>
    <row r="202" spans="1:65" s="6" customFormat="1" ht="12.95" customHeight="1" x14ac:dyDescent="0.2">
      <c r="A202" s="16" t="s">
        <v>71</v>
      </c>
      <c r="B202" s="23" t="s">
        <v>425</v>
      </c>
      <c r="C202" s="14"/>
      <c r="D202" s="92" t="s">
        <v>105</v>
      </c>
      <c r="E202" s="26"/>
      <c r="F202" s="26" t="s">
        <v>99</v>
      </c>
      <c r="G202" s="24" t="s">
        <v>138</v>
      </c>
      <c r="H202" s="25"/>
      <c r="I202" s="25" t="s">
        <v>133</v>
      </c>
      <c r="J202" s="25" t="s">
        <v>133</v>
      </c>
      <c r="K202" s="16" t="s">
        <v>25</v>
      </c>
      <c r="L202" s="16"/>
      <c r="M202" s="16"/>
      <c r="N202" s="138">
        <v>100</v>
      </c>
      <c r="O202" s="54">
        <v>230000000</v>
      </c>
      <c r="P202" s="16" t="s">
        <v>233</v>
      </c>
      <c r="Q202" s="16" t="s">
        <v>279</v>
      </c>
      <c r="R202" s="16" t="s">
        <v>234</v>
      </c>
      <c r="S202" s="54">
        <v>230000000</v>
      </c>
      <c r="T202" s="24" t="s">
        <v>75</v>
      </c>
      <c r="U202" s="16"/>
      <c r="V202" s="16"/>
      <c r="W202" s="16" t="s">
        <v>264</v>
      </c>
      <c r="X202" s="16" t="s">
        <v>251</v>
      </c>
      <c r="Y202" s="47">
        <v>0</v>
      </c>
      <c r="Z202" s="47">
        <v>100</v>
      </c>
      <c r="AA202" s="47">
        <v>0</v>
      </c>
      <c r="AB202" s="16"/>
      <c r="AC202" s="16" t="s">
        <v>236</v>
      </c>
      <c r="AD202" s="55"/>
      <c r="AE202" s="97"/>
      <c r="AF202" s="35">
        <v>51387600</v>
      </c>
      <c r="AG202" s="35">
        <f t="shared" si="270"/>
        <v>57554112.000000007</v>
      </c>
      <c r="AH202" s="55"/>
      <c r="AI202" s="97"/>
      <c r="AJ202" s="35">
        <v>51387600</v>
      </c>
      <c r="AK202" s="35">
        <f t="shared" si="271"/>
        <v>57554112.000000007</v>
      </c>
      <c r="AL202" s="55"/>
      <c r="AM202" s="97"/>
      <c r="AN202" s="111">
        <v>51387600</v>
      </c>
      <c r="AO202" s="111">
        <f t="shared" si="272"/>
        <v>57554112.000000007</v>
      </c>
      <c r="AP202" s="55"/>
      <c r="AQ202" s="56"/>
      <c r="AR202" s="35"/>
      <c r="AS202" s="35"/>
      <c r="AT202" s="55"/>
      <c r="AU202" s="56"/>
      <c r="AV202" s="111"/>
      <c r="AW202" s="111"/>
      <c r="AX202" s="56"/>
      <c r="AY202" s="50">
        <v>0</v>
      </c>
      <c r="AZ202" s="50">
        <v>0</v>
      </c>
      <c r="BA202" s="16" t="s">
        <v>245</v>
      </c>
      <c r="BB202" s="16" t="s">
        <v>357</v>
      </c>
      <c r="BC202" s="24" t="s">
        <v>135</v>
      </c>
      <c r="BD202" s="16"/>
      <c r="BE202" s="16"/>
      <c r="BF202" s="16"/>
      <c r="BG202" s="16"/>
      <c r="BH202" s="16"/>
      <c r="BI202" s="16"/>
      <c r="BJ202" s="16"/>
      <c r="BK202" s="16"/>
      <c r="BL202" s="16"/>
      <c r="BM202" s="16"/>
    </row>
    <row r="203" spans="1:65" s="6" customFormat="1" ht="12.95" customHeight="1" x14ac:dyDescent="0.2">
      <c r="A203" s="16" t="s">
        <v>71</v>
      </c>
      <c r="B203" s="23" t="s">
        <v>425</v>
      </c>
      <c r="C203" s="14"/>
      <c r="D203" s="92" t="s">
        <v>518</v>
      </c>
      <c r="E203" s="26"/>
      <c r="F203" s="26" t="s">
        <v>99</v>
      </c>
      <c r="G203" s="24" t="s">
        <v>138</v>
      </c>
      <c r="H203" s="25"/>
      <c r="I203" s="25" t="s">
        <v>133</v>
      </c>
      <c r="J203" s="25" t="s">
        <v>133</v>
      </c>
      <c r="K203" s="16" t="s">
        <v>25</v>
      </c>
      <c r="L203" s="16"/>
      <c r="M203" s="16"/>
      <c r="N203" s="138">
        <v>100</v>
      </c>
      <c r="O203" s="54">
        <v>230000000</v>
      </c>
      <c r="P203" s="16" t="s">
        <v>233</v>
      </c>
      <c r="Q203" s="16" t="s">
        <v>519</v>
      </c>
      <c r="R203" s="16" t="s">
        <v>234</v>
      </c>
      <c r="S203" s="54">
        <v>230000000</v>
      </c>
      <c r="T203" s="24" t="s">
        <v>75</v>
      </c>
      <c r="U203" s="16"/>
      <c r="V203" s="16"/>
      <c r="W203" s="14" t="s">
        <v>477</v>
      </c>
      <c r="X203" s="16" t="s">
        <v>251</v>
      </c>
      <c r="Y203" s="47">
        <v>0</v>
      </c>
      <c r="Z203" s="47">
        <v>100</v>
      </c>
      <c r="AA203" s="47">
        <v>0</v>
      </c>
      <c r="AB203" s="16"/>
      <c r="AC203" s="16" t="s">
        <v>236</v>
      </c>
      <c r="AD203" s="55"/>
      <c r="AE203" s="97"/>
      <c r="AF203" s="22">
        <v>40107157</v>
      </c>
      <c r="AG203" s="71">
        <f t="shared" si="270"/>
        <v>44920015.840000004</v>
      </c>
      <c r="AH203" s="22"/>
      <c r="AI203" s="22"/>
      <c r="AJ203" s="22">
        <v>53471770</v>
      </c>
      <c r="AK203" s="22">
        <f t="shared" si="271"/>
        <v>59888382.400000006</v>
      </c>
      <c r="AL203" s="22"/>
      <c r="AM203" s="22"/>
      <c r="AN203" s="22">
        <v>53471770</v>
      </c>
      <c r="AO203" s="22">
        <f t="shared" si="272"/>
        <v>59888382.400000006</v>
      </c>
      <c r="AP203" s="22"/>
      <c r="AQ203" s="22"/>
      <c r="AR203" s="22"/>
      <c r="AS203" s="22"/>
      <c r="AT203" s="22"/>
      <c r="AU203" s="22"/>
      <c r="AV203" s="22"/>
      <c r="AW203" s="22"/>
      <c r="AX203" s="22"/>
      <c r="AY203" s="50">
        <v>0</v>
      </c>
      <c r="AZ203" s="50">
        <f t="shared" si="269"/>
        <v>0</v>
      </c>
      <c r="BA203" s="22" t="s">
        <v>245</v>
      </c>
      <c r="BB203" s="100" t="s">
        <v>357</v>
      </c>
      <c r="BC203" s="14" t="s">
        <v>135</v>
      </c>
      <c r="BD203" s="14"/>
      <c r="BE203" s="14"/>
      <c r="BF203" s="14"/>
      <c r="BG203" s="14"/>
      <c r="BH203" s="14"/>
      <c r="BI203" s="14"/>
      <c r="BJ203" s="14"/>
      <c r="BK203" s="14"/>
      <c r="BL203" s="14"/>
      <c r="BM203" s="16"/>
    </row>
    <row r="204" spans="1:65" s="6" customFormat="1" ht="12.95" customHeight="1" x14ac:dyDescent="0.2">
      <c r="A204" s="16" t="s">
        <v>71</v>
      </c>
      <c r="B204" s="23" t="s">
        <v>425</v>
      </c>
      <c r="C204" s="23"/>
      <c r="D204" s="92" t="s">
        <v>518</v>
      </c>
      <c r="E204" s="23"/>
      <c r="F204" s="23"/>
      <c r="G204" s="23" t="s">
        <v>138</v>
      </c>
      <c r="H204" s="24"/>
      <c r="I204" s="24" t="s">
        <v>133</v>
      </c>
      <c r="J204" s="25" t="s">
        <v>133</v>
      </c>
      <c r="K204" s="25" t="s">
        <v>25</v>
      </c>
      <c r="L204" s="16"/>
      <c r="M204" s="26"/>
      <c r="N204" s="138">
        <v>100</v>
      </c>
      <c r="O204" s="54">
        <v>230000000</v>
      </c>
      <c r="P204" s="16" t="s">
        <v>233</v>
      </c>
      <c r="Q204" s="16" t="s">
        <v>519</v>
      </c>
      <c r="R204" s="16" t="s">
        <v>234</v>
      </c>
      <c r="S204" s="54">
        <v>230000000</v>
      </c>
      <c r="T204" s="24" t="s">
        <v>75</v>
      </c>
      <c r="U204" s="24"/>
      <c r="V204" s="26"/>
      <c r="W204" s="14" t="s">
        <v>477</v>
      </c>
      <c r="X204" s="16" t="s">
        <v>251</v>
      </c>
      <c r="Y204" s="16">
        <v>0</v>
      </c>
      <c r="Z204" s="23">
        <v>100</v>
      </c>
      <c r="AA204" s="23">
        <v>0</v>
      </c>
      <c r="AB204" s="23"/>
      <c r="AC204" s="23" t="s">
        <v>236</v>
      </c>
      <c r="AD204" s="16"/>
      <c r="AE204" s="26"/>
      <c r="AF204" s="22">
        <v>40107157</v>
      </c>
      <c r="AG204" s="71">
        <f t="shared" si="270"/>
        <v>44920015.840000004</v>
      </c>
      <c r="AH204" s="22"/>
      <c r="AI204" s="22"/>
      <c r="AJ204" s="22">
        <v>53471770</v>
      </c>
      <c r="AK204" s="22">
        <f t="shared" si="271"/>
        <v>59888382.400000006</v>
      </c>
      <c r="AL204" s="22"/>
      <c r="AM204" s="22"/>
      <c r="AN204" s="22">
        <v>53471770</v>
      </c>
      <c r="AO204" s="22">
        <f t="shared" si="272"/>
        <v>59888382.400000006</v>
      </c>
      <c r="AP204" s="22"/>
      <c r="AQ204" s="22"/>
      <c r="AR204" s="22"/>
      <c r="AS204" s="22"/>
      <c r="AT204" s="22"/>
      <c r="AU204" s="22"/>
      <c r="AV204" s="22"/>
      <c r="AW204" s="22"/>
      <c r="AX204" s="22"/>
      <c r="AY204" s="71">
        <v>0</v>
      </c>
      <c r="AZ204" s="71">
        <f t="shared" si="269"/>
        <v>0</v>
      </c>
      <c r="BA204" s="22" t="s">
        <v>245</v>
      </c>
      <c r="BB204" s="100" t="s">
        <v>357</v>
      </c>
      <c r="BC204" s="14" t="s">
        <v>135</v>
      </c>
      <c r="BD204" s="139"/>
      <c r="BE204" s="26"/>
      <c r="BF204" s="26"/>
      <c r="BG204" s="26"/>
      <c r="BH204" s="26"/>
      <c r="BI204" s="26"/>
      <c r="BJ204" s="26"/>
      <c r="BK204" s="26"/>
      <c r="BL204" s="26"/>
      <c r="BM204" s="14" t="s">
        <v>674</v>
      </c>
    </row>
    <row r="205" spans="1:65" s="6" customFormat="1" ht="12.95" customHeight="1" x14ac:dyDescent="0.2">
      <c r="A205" s="16" t="s">
        <v>71</v>
      </c>
      <c r="B205" s="23" t="s">
        <v>425</v>
      </c>
      <c r="C205" s="14"/>
      <c r="D205" s="92" t="s">
        <v>106</v>
      </c>
      <c r="E205" s="26"/>
      <c r="F205" s="26" t="s">
        <v>101</v>
      </c>
      <c r="G205" s="24" t="s">
        <v>138</v>
      </c>
      <c r="H205" s="25"/>
      <c r="I205" s="25" t="s">
        <v>133</v>
      </c>
      <c r="J205" s="25" t="s">
        <v>133</v>
      </c>
      <c r="K205" s="16" t="s">
        <v>25</v>
      </c>
      <c r="L205" s="16"/>
      <c r="M205" s="16"/>
      <c r="N205" s="138">
        <v>100</v>
      </c>
      <c r="O205" s="54">
        <v>230000000</v>
      </c>
      <c r="P205" s="16" t="s">
        <v>233</v>
      </c>
      <c r="Q205" s="16" t="s">
        <v>279</v>
      </c>
      <c r="R205" s="16" t="s">
        <v>234</v>
      </c>
      <c r="S205" s="54">
        <v>230000000</v>
      </c>
      <c r="T205" s="24" t="s">
        <v>280</v>
      </c>
      <c r="U205" s="16"/>
      <c r="V205" s="16"/>
      <c r="W205" s="16" t="s">
        <v>264</v>
      </c>
      <c r="X205" s="16" t="s">
        <v>251</v>
      </c>
      <c r="Y205" s="47">
        <v>0</v>
      </c>
      <c r="Z205" s="47">
        <v>100</v>
      </c>
      <c r="AA205" s="47">
        <v>0</v>
      </c>
      <c r="AB205" s="16"/>
      <c r="AC205" s="16" t="s">
        <v>236</v>
      </c>
      <c r="AD205" s="55"/>
      <c r="AE205" s="97"/>
      <c r="AF205" s="35">
        <v>9672960</v>
      </c>
      <c r="AG205" s="35">
        <f t="shared" si="270"/>
        <v>10833715.200000001</v>
      </c>
      <c r="AH205" s="55"/>
      <c r="AI205" s="97"/>
      <c r="AJ205" s="35">
        <v>9672960</v>
      </c>
      <c r="AK205" s="35">
        <f t="shared" si="271"/>
        <v>10833715.200000001</v>
      </c>
      <c r="AL205" s="55"/>
      <c r="AM205" s="97"/>
      <c r="AN205" s="111">
        <v>9672960</v>
      </c>
      <c r="AO205" s="111">
        <f t="shared" si="272"/>
        <v>10833715.200000001</v>
      </c>
      <c r="AP205" s="55"/>
      <c r="AQ205" s="56"/>
      <c r="AR205" s="35"/>
      <c r="AS205" s="35"/>
      <c r="AT205" s="55"/>
      <c r="AU205" s="56"/>
      <c r="AV205" s="111"/>
      <c r="AW205" s="111"/>
      <c r="AX205" s="56"/>
      <c r="AY205" s="50">
        <v>0</v>
      </c>
      <c r="AZ205" s="50">
        <v>0</v>
      </c>
      <c r="BA205" s="16" t="s">
        <v>245</v>
      </c>
      <c r="BB205" s="16" t="s">
        <v>358</v>
      </c>
      <c r="BC205" s="25" t="s">
        <v>269</v>
      </c>
      <c r="BD205" s="16"/>
      <c r="BE205" s="16"/>
      <c r="BF205" s="16"/>
      <c r="BG205" s="16"/>
      <c r="BH205" s="16"/>
      <c r="BI205" s="16"/>
      <c r="BJ205" s="16"/>
      <c r="BK205" s="16"/>
      <c r="BL205" s="16"/>
      <c r="BM205" s="16"/>
    </row>
    <row r="206" spans="1:65" s="6" customFormat="1" ht="12.95" customHeight="1" x14ac:dyDescent="0.2">
      <c r="A206" s="16" t="s">
        <v>71</v>
      </c>
      <c r="B206" s="23" t="s">
        <v>425</v>
      </c>
      <c r="C206" s="14"/>
      <c r="D206" s="92" t="s">
        <v>520</v>
      </c>
      <c r="E206" s="26"/>
      <c r="F206" s="26" t="s">
        <v>101</v>
      </c>
      <c r="G206" s="24" t="s">
        <v>138</v>
      </c>
      <c r="H206" s="25"/>
      <c r="I206" s="25" t="s">
        <v>133</v>
      </c>
      <c r="J206" s="25" t="s">
        <v>133</v>
      </c>
      <c r="K206" s="16" t="s">
        <v>25</v>
      </c>
      <c r="L206" s="16"/>
      <c r="M206" s="16"/>
      <c r="N206" s="138">
        <v>100</v>
      </c>
      <c r="O206" s="54">
        <v>230000000</v>
      </c>
      <c r="P206" s="16" t="s">
        <v>233</v>
      </c>
      <c r="Q206" s="16" t="s">
        <v>519</v>
      </c>
      <c r="R206" s="16" t="s">
        <v>234</v>
      </c>
      <c r="S206" s="54">
        <v>230000000</v>
      </c>
      <c r="T206" s="24" t="s">
        <v>280</v>
      </c>
      <c r="U206" s="16"/>
      <c r="V206" s="16"/>
      <c r="W206" s="14" t="s">
        <v>477</v>
      </c>
      <c r="X206" s="32" t="s">
        <v>251</v>
      </c>
      <c r="Y206" s="47">
        <v>0</v>
      </c>
      <c r="Z206" s="47">
        <v>100</v>
      </c>
      <c r="AA206" s="47">
        <v>0</v>
      </c>
      <c r="AB206" s="16"/>
      <c r="AC206" s="16" t="s">
        <v>236</v>
      </c>
      <c r="AD206" s="55"/>
      <c r="AE206" s="97"/>
      <c r="AF206" s="27">
        <v>7254720</v>
      </c>
      <c r="AG206" s="71">
        <f t="shared" si="270"/>
        <v>8125286.4000000004</v>
      </c>
      <c r="AH206" s="27"/>
      <c r="AI206" s="27"/>
      <c r="AJ206" s="71">
        <v>9672960</v>
      </c>
      <c r="AK206" s="71">
        <f t="shared" si="271"/>
        <v>10833715.200000001</v>
      </c>
      <c r="AL206" s="71"/>
      <c r="AM206" s="71"/>
      <c r="AN206" s="71">
        <v>9672960</v>
      </c>
      <c r="AO206" s="71">
        <f t="shared" si="272"/>
        <v>10833715.200000001</v>
      </c>
      <c r="AP206" s="27"/>
      <c r="AQ206" s="27"/>
      <c r="AR206" s="27"/>
      <c r="AS206" s="27"/>
      <c r="AT206" s="27"/>
      <c r="AU206" s="27"/>
      <c r="AV206" s="27"/>
      <c r="AW206" s="27"/>
      <c r="AX206" s="27"/>
      <c r="AY206" s="50">
        <v>0</v>
      </c>
      <c r="AZ206" s="50">
        <f t="shared" si="269"/>
        <v>0</v>
      </c>
      <c r="BA206" s="22" t="s">
        <v>245</v>
      </c>
      <c r="BB206" s="100" t="s">
        <v>358</v>
      </c>
      <c r="BC206" s="14" t="s">
        <v>269</v>
      </c>
      <c r="BD206" s="28"/>
      <c r="BE206" s="28"/>
      <c r="BF206" s="28"/>
      <c r="BG206" s="28"/>
      <c r="BH206" s="28"/>
      <c r="BI206" s="28"/>
      <c r="BJ206" s="28"/>
      <c r="BK206" s="28"/>
      <c r="BL206" s="28"/>
      <c r="BM206" s="16"/>
    </row>
    <row r="207" spans="1:65" s="6" customFormat="1" ht="12.95" customHeight="1" x14ac:dyDescent="0.2">
      <c r="A207" s="32" t="s">
        <v>71</v>
      </c>
      <c r="B207" s="29" t="s">
        <v>425</v>
      </c>
      <c r="C207" s="29"/>
      <c r="D207" s="92" t="s">
        <v>520</v>
      </c>
      <c r="E207" s="140"/>
      <c r="F207" s="29"/>
      <c r="G207" s="29" t="s">
        <v>138</v>
      </c>
      <c r="H207" s="30"/>
      <c r="I207" s="30" t="s">
        <v>133</v>
      </c>
      <c r="J207" s="31" t="s">
        <v>133</v>
      </c>
      <c r="K207" s="31" t="s">
        <v>25</v>
      </c>
      <c r="L207" s="32"/>
      <c r="M207" s="33"/>
      <c r="N207" s="141">
        <v>100</v>
      </c>
      <c r="O207" s="142">
        <v>230000000</v>
      </c>
      <c r="P207" s="16" t="s">
        <v>233</v>
      </c>
      <c r="Q207" s="16" t="s">
        <v>519</v>
      </c>
      <c r="R207" s="32" t="s">
        <v>234</v>
      </c>
      <c r="S207" s="142">
        <v>230000000</v>
      </c>
      <c r="T207" s="30" t="s">
        <v>280</v>
      </c>
      <c r="U207" s="30"/>
      <c r="V207" s="33"/>
      <c r="W207" s="14" t="s">
        <v>477</v>
      </c>
      <c r="X207" s="32" t="s">
        <v>251</v>
      </c>
      <c r="Y207" s="32">
        <v>0</v>
      </c>
      <c r="Z207" s="29">
        <v>100</v>
      </c>
      <c r="AA207" s="29">
        <v>0</v>
      </c>
      <c r="AB207" s="29"/>
      <c r="AC207" s="29" t="s">
        <v>236</v>
      </c>
      <c r="AD207" s="32"/>
      <c r="AE207" s="33"/>
      <c r="AF207" s="27">
        <v>7254720</v>
      </c>
      <c r="AG207" s="71">
        <f t="shared" si="270"/>
        <v>8125286.4000000004</v>
      </c>
      <c r="AH207" s="27"/>
      <c r="AI207" s="27"/>
      <c r="AJ207" s="71">
        <v>9672960</v>
      </c>
      <c r="AK207" s="71">
        <f t="shared" si="271"/>
        <v>10833715.200000001</v>
      </c>
      <c r="AL207" s="71"/>
      <c r="AM207" s="71"/>
      <c r="AN207" s="71">
        <v>9672960</v>
      </c>
      <c r="AO207" s="71">
        <f t="shared" si="272"/>
        <v>10833715.200000001</v>
      </c>
      <c r="AP207" s="27"/>
      <c r="AQ207" s="27"/>
      <c r="AR207" s="27"/>
      <c r="AS207" s="27"/>
      <c r="AT207" s="27"/>
      <c r="AU207" s="27"/>
      <c r="AV207" s="27"/>
      <c r="AW207" s="27"/>
      <c r="AX207" s="27"/>
      <c r="AY207" s="71">
        <v>0</v>
      </c>
      <c r="AZ207" s="71">
        <f t="shared" si="269"/>
        <v>0</v>
      </c>
      <c r="BA207" s="22" t="s">
        <v>245</v>
      </c>
      <c r="BB207" s="100" t="s">
        <v>358</v>
      </c>
      <c r="BC207" s="14" t="s">
        <v>269</v>
      </c>
      <c r="BD207" s="139"/>
      <c r="BE207" s="26"/>
      <c r="BF207" s="26"/>
      <c r="BG207" s="26"/>
      <c r="BH207" s="26"/>
      <c r="BI207" s="26"/>
      <c r="BJ207" s="26"/>
      <c r="BK207" s="26"/>
      <c r="BL207" s="26"/>
      <c r="BM207" s="14" t="s">
        <v>674</v>
      </c>
    </row>
    <row r="208" spans="1:65" s="6" customFormat="1" ht="12.95" customHeight="1" x14ac:dyDescent="0.2">
      <c r="A208" s="16" t="s">
        <v>71</v>
      </c>
      <c r="B208" s="23" t="s">
        <v>425</v>
      </c>
      <c r="C208" s="14"/>
      <c r="D208" s="92" t="s">
        <v>104</v>
      </c>
      <c r="E208" s="26"/>
      <c r="F208" s="26" t="s">
        <v>102</v>
      </c>
      <c r="G208" s="24" t="s">
        <v>138</v>
      </c>
      <c r="H208" s="25"/>
      <c r="I208" s="25" t="s">
        <v>133</v>
      </c>
      <c r="J208" s="25" t="s">
        <v>133</v>
      </c>
      <c r="K208" s="16" t="s">
        <v>25</v>
      </c>
      <c r="L208" s="16"/>
      <c r="M208" s="16"/>
      <c r="N208" s="138">
        <v>100</v>
      </c>
      <c r="O208" s="54">
        <v>230000000</v>
      </c>
      <c r="P208" s="16" t="s">
        <v>233</v>
      </c>
      <c r="Q208" s="16" t="s">
        <v>279</v>
      </c>
      <c r="R208" s="16" t="s">
        <v>234</v>
      </c>
      <c r="S208" s="54">
        <v>230000000</v>
      </c>
      <c r="T208" s="24" t="s">
        <v>72</v>
      </c>
      <c r="U208" s="16"/>
      <c r="V208" s="16"/>
      <c r="W208" s="16" t="s">
        <v>264</v>
      </c>
      <c r="X208" s="16" t="s">
        <v>251</v>
      </c>
      <c r="Y208" s="47">
        <v>0</v>
      </c>
      <c r="Z208" s="47">
        <v>100</v>
      </c>
      <c r="AA208" s="47">
        <v>0</v>
      </c>
      <c r="AB208" s="16"/>
      <c r="AC208" s="16" t="s">
        <v>236</v>
      </c>
      <c r="AD208" s="55"/>
      <c r="AE208" s="97"/>
      <c r="AF208" s="35">
        <v>40903170</v>
      </c>
      <c r="AG208" s="35">
        <f t="shared" si="270"/>
        <v>45811550.400000006</v>
      </c>
      <c r="AH208" s="55"/>
      <c r="AI208" s="97"/>
      <c r="AJ208" s="35">
        <v>40903170</v>
      </c>
      <c r="AK208" s="35">
        <f t="shared" si="271"/>
        <v>45811550.400000006</v>
      </c>
      <c r="AL208" s="55"/>
      <c r="AM208" s="97"/>
      <c r="AN208" s="111">
        <v>40903170</v>
      </c>
      <c r="AO208" s="111">
        <f t="shared" si="272"/>
        <v>45811550.400000006</v>
      </c>
      <c r="AP208" s="55"/>
      <c r="AQ208" s="56"/>
      <c r="AR208" s="35"/>
      <c r="AS208" s="35"/>
      <c r="AT208" s="55"/>
      <c r="AU208" s="56"/>
      <c r="AV208" s="111"/>
      <c r="AW208" s="111"/>
      <c r="AX208" s="56"/>
      <c r="AY208" s="50">
        <v>0</v>
      </c>
      <c r="AZ208" s="50">
        <v>0</v>
      </c>
      <c r="BA208" s="16" t="s">
        <v>245</v>
      </c>
      <c r="BB208" s="16" t="s">
        <v>359</v>
      </c>
      <c r="BC208" s="37" t="s">
        <v>360</v>
      </c>
      <c r="BD208" s="16"/>
      <c r="BE208" s="16"/>
      <c r="BF208" s="16"/>
      <c r="BG208" s="16"/>
      <c r="BH208" s="16"/>
      <c r="BI208" s="16"/>
      <c r="BJ208" s="16"/>
      <c r="BK208" s="16"/>
      <c r="BL208" s="16"/>
      <c r="BM208" s="16"/>
    </row>
    <row r="209" spans="1:83" s="6" customFormat="1" ht="12.95" customHeight="1" x14ac:dyDescent="0.2">
      <c r="A209" s="16" t="s">
        <v>71</v>
      </c>
      <c r="B209" s="23" t="s">
        <v>425</v>
      </c>
      <c r="C209" s="14"/>
      <c r="D209" s="92" t="s">
        <v>521</v>
      </c>
      <c r="E209" s="26"/>
      <c r="F209" s="26" t="s">
        <v>102</v>
      </c>
      <c r="G209" s="24" t="s">
        <v>138</v>
      </c>
      <c r="H209" s="25"/>
      <c r="I209" s="25" t="s">
        <v>133</v>
      </c>
      <c r="J209" s="25" t="s">
        <v>133</v>
      </c>
      <c r="K209" s="16" t="s">
        <v>25</v>
      </c>
      <c r="L209" s="16"/>
      <c r="M209" s="16"/>
      <c r="N209" s="138">
        <v>100</v>
      </c>
      <c r="O209" s="54">
        <v>230000000</v>
      </c>
      <c r="P209" s="16" t="s">
        <v>233</v>
      </c>
      <c r="Q209" s="16" t="s">
        <v>519</v>
      </c>
      <c r="R209" s="16" t="s">
        <v>234</v>
      </c>
      <c r="S209" s="54">
        <v>230000000</v>
      </c>
      <c r="T209" s="24" t="s">
        <v>72</v>
      </c>
      <c r="U209" s="16"/>
      <c r="V209" s="16"/>
      <c r="W209" s="14" t="s">
        <v>477</v>
      </c>
      <c r="X209" s="16" t="s">
        <v>251</v>
      </c>
      <c r="Y209" s="47">
        <v>0</v>
      </c>
      <c r="Z209" s="47">
        <v>100</v>
      </c>
      <c r="AA209" s="47">
        <v>0</v>
      </c>
      <c r="AB209" s="16"/>
      <c r="AC209" s="16" t="s">
        <v>236</v>
      </c>
      <c r="AD209" s="55"/>
      <c r="AE209" s="97"/>
      <c r="AF209" s="27">
        <v>30677377.5</v>
      </c>
      <c r="AG209" s="71">
        <f t="shared" si="270"/>
        <v>34358662.800000004</v>
      </c>
      <c r="AH209" s="22"/>
      <c r="AI209" s="22"/>
      <c r="AJ209" s="71">
        <v>40903170</v>
      </c>
      <c r="AK209" s="71">
        <f t="shared" si="271"/>
        <v>45811550.400000006</v>
      </c>
      <c r="AL209" s="71"/>
      <c r="AM209" s="71"/>
      <c r="AN209" s="71">
        <v>40903170</v>
      </c>
      <c r="AO209" s="71">
        <f t="shared" si="272"/>
        <v>45811550.400000006</v>
      </c>
      <c r="AP209" s="22"/>
      <c r="AQ209" s="22"/>
      <c r="AR209" s="22"/>
      <c r="AS209" s="22"/>
      <c r="AT209" s="22"/>
      <c r="AU209" s="22"/>
      <c r="AV209" s="22"/>
      <c r="AW209" s="22"/>
      <c r="AX209" s="22"/>
      <c r="AY209" s="50">
        <v>0</v>
      </c>
      <c r="AZ209" s="50">
        <f t="shared" si="269"/>
        <v>0</v>
      </c>
      <c r="BA209" s="22" t="s">
        <v>245</v>
      </c>
      <c r="BB209" s="100" t="s">
        <v>359</v>
      </c>
      <c r="BC209" s="14" t="s">
        <v>360</v>
      </c>
      <c r="BD209" s="14"/>
      <c r="BE209" s="14"/>
      <c r="BF209" s="14"/>
      <c r="BG209" s="14"/>
      <c r="BH209" s="14"/>
      <c r="BI209" s="14"/>
      <c r="BJ209" s="14"/>
      <c r="BK209" s="14"/>
      <c r="BL209" s="14"/>
      <c r="BM209" s="16"/>
    </row>
    <row r="210" spans="1:83" s="6" customFormat="1" ht="12.95" customHeight="1" x14ac:dyDescent="0.2">
      <c r="A210" s="16" t="s">
        <v>71</v>
      </c>
      <c r="B210" s="23" t="s">
        <v>425</v>
      </c>
      <c r="C210" s="23"/>
      <c r="D210" s="92" t="s">
        <v>521</v>
      </c>
      <c r="E210" s="94"/>
      <c r="F210" s="23"/>
      <c r="G210" s="23" t="s">
        <v>138</v>
      </c>
      <c r="H210" s="24"/>
      <c r="I210" s="24" t="s">
        <v>133</v>
      </c>
      <c r="J210" s="25" t="s">
        <v>133</v>
      </c>
      <c r="K210" s="25" t="s">
        <v>25</v>
      </c>
      <c r="L210" s="16"/>
      <c r="M210" s="26"/>
      <c r="N210" s="138">
        <v>100</v>
      </c>
      <c r="O210" s="54">
        <v>230000000</v>
      </c>
      <c r="P210" s="16" t="s">
        <v>233</v>
      </c>
      <c r="Q210" s="16" t="s">
        <v>519</v>
      </c>
      <c r="R210" s="16" t="s">
        <v>234</v>
      </c>
      <c r="S210" s="54">
        <v>230000000</v>
      </c>
      <c r="T210" s="24" t="s">
        <v>72</v>
      </c>
      <c r="U210" s="24"/>
      <c r="V210" s="26"/>
      <c r="W210" s="14" t="s">
        <v>477</v>
      </c>
      <c r="X210" s="16" t="s">
        <v>251</v>
      </c>
      <c r="Y210" s="16">
        <v>0</v>
      </c>
      <c r="Z210" s="23">
        <v>100</v>
      </c>
      <c r="AA210" s="23">
        <v>0</v>
      </c>
      <c r="AB210" s="23"/>
      <c r="AC210" s="23" t="s">
        <v>236</v>
      </c>
      <c r="AD210" s="16"/>
      <c r="AE210" s="26"/>
      <c r="AF210" s="27">
        <v>30677377.5</v>
      </c>
      <c r="AG210" s="71">
        <f t="shared" si="270"/>
        <v>34358662.800000004</v>
      </c>
      <c r="AH210" s="22"/>
      <c r="AI210" s="22"/>
      <c r="AJ210" s="71">
        <v>40903170</v>
      </c>
      <c r="AK210" s="71">
        <f t="shared" si="271"/>
        <v>45811550.400000006</v>
      </c>
      <c r="AL210" s="71"/>
      <c r="AM210" s="71"/>
      <c r="AN210" s="71">
        <v>40903170</v>
      </c>
      <c r="AO210" s="71">
        <f t="shared" si="272"/>
        <v>45811550.400000006</v>
      </c>
      <c r="AP210" s="22"/>
      <c r="AQ210" s="22"/>
      <c r="AR210" s="22"/>
      <c r="AS210" s="22"/>
      <c r="AT210" s="22"/>
      <c r="AU210" s="22"/>
      <c r="AV210" s="22"/>
      <c r="AW210" s="22"/>
      <c r="AX210" s="22"/>
      <c r="AY210" s="71">
        <v>0</v>
      </c>
      <c r="AZ210" s="71">
        <f t="shared" si="269"/>
        <v>0</v>
      </c>
      <c r="BA210" s="22" t="s">
        <v>245</v>
      </c>
      <c r="BB210" s="100" t="s">
        <v>359</v>
      </c>
      <c r="BC210" s="14" t="s">
        <v>360</v>
      </c>
      <c r="BD210" s="143"/>
      <c r="BE210" s="34"/>
      <c r="BF210" s="34"/>
      <c r="BG210" s="34"/>
      <c r="BH210" s="34"/>
      <c r="BI210" s="34"/>
      <c r="BJ210" s="34"/>
      <c r="BK210" s="34"/>
      <c r="BL210" s="34"/>
      <c r="BM210" s="14" t="s">
        <v>674</v>
      </c>
    </row>
    <row r="211" spans="1:83" s="6" customFormat="1" ht="12.95" customHeight="1" x14ac:dyDescent="0.2">
      <c r="A211" s="16" t="s">
        <v>361</v>
      </c>
      <c r="B211" s="23" t="s">
        <v>425</v>
      </c>
      <c r="C211" s="14"/>
      <c r="D211" s="26"/>
      <c r="E211" s="26"/>
      <c r="F211" s="26" t="s">
        <v>91</v>
      </c>
      <c r="G211" s="16" t="s">
        <v>362</v>
      </c>
      <c r="H211" s="16"/>
      <c r="I211" s="16" t="s">
        <v>363</v>
      </c>
      <c r="J211" s="16" t="s">
        <v>363</v>
      </c>
      <c r="K211" s="16" t="s">
        <v>25</v>
      </c>
      <c r="L211" s="16"/>
      <c r="M211" s="16"/>
      <c r="N211" s="47">
        <v>30</v>
      </c>
      <c r="O211" s="16">
        <v>230000000</v>
      </c>
      <c r="P211" s="16" t="s">
        <v>233</v>
      </c>
      <c r="Q211" s="16" t="s">
        <v>272</v>
      </c>
      <c r="R211" s="16" t="s">
        <v>234</v>
      </c>
      <c r="S211" s="16">
        <v>230000000</v>
      </c>
      <c r="T211" s="16" t="s">
        <v>68</v>
      </c>
      <c r="U211" s="16"/>
      <c r="V211" s="16" t="s">
        <v>235</v>
      </c>
      <c r="W211" s="16"/>
      <c r="X211" s="16"/>
      <c r="Y211" s="47">
        <v>0</v>
      </c>
      <c r="Z211" s="47">
        <v>90</v>
      </c>
      <c r="AA211" s="47">
        <v>10</v>
      </c>
      <c r="AB211" s="16"/>
      <c r="AC211" s="16" t="s">
        <v>236</v>
      </c>
      <c r="AD211" s="55"/>
      <c r="AE211" s="97"/>
      <c r="AF211" s="35">
        <v>214020000</v>
      </c>
      <c r="AG211" s="35">
        <f t="shared" si="270"/>
        <v>239702400.00000003</v>
      </c>
      <c r="AH211" s="55"/>
      <c r="AI211" s="97"/>
      <c r="AJ211" s="35">
        <v>214020000</v>
      </c>
      <c r="AK211" s="35">
        <f t="shared" si="271"/>
        <v>239702400.00000003</v>
      </c>
      <c r="AL211" s="55"/>
      <c r="AM211" s="97"/>
      <c r="AN211" s="111"/>
      <c r="AO211" s="111"/>
      <c r="AP211" s="55"/>
      <c r="AQ211" s="56"/>
      <c r="AR211" s="35"/>
      <c r="AS211" s="35"/>
      <c r="AT211" s="55"/>
      <c r="AU211" s="56"/>
      <c r="AV211" s="111"/>
      <c r="AW211" s="111"/>
      <c r="AX211" s="56"/>
      <c r="AY211" s="50">
        <v>0</v>
      </c>
      <c r="AZ211" s="50">
        <v>0</v>
      </c>
      <c r="BA211" s="16" t="s">
        <v>245</v>
      </c>
      <c r="BB211" s="16" t="s">
        <v>364</v>
      </c>
      <c r="BC211" s="16" t="s">
        <v>365</v>
      </c>
      <c r="BD211" s="16"/>
      <c r="BE211" s="16"/>
      <c r="BF211" s="16"/>
      <c r="BG211" s="16"/>
      <c r="BH211" s="16"/>
      <c r="BI211" s="16"/>
      <c r="BJ211" s="16"/>
      <c r="BK211" s="16"/>
      <c r="BL211" s="16"/>
      <c r="BM211" s="16"/>
    </row>
    <row r="212" spans="1:83" s="6" customFormat="1" ht="12.95" customHeight="1" x14ac:dyDescent="0.2">
      <c r="A212" s="16" t="s">
        <v>87</v>
      </c>
      <c r="B212" s="16"/>
      <c r="C212" s="14"/>
      <c r="D212" s="26"/>
      <c r="E212" s="26"/>
      <c r="F212" s="26" t="s">
        <v>92</v>
      </c>
      <c r="G212" s="16" t="s">
        <v>141</v>
      </c>
      <c r="H212" s="16"/>
      <c r="I212" s="16" t="s">
        <v>127</v>
      </c>
      <c r="J212" s="16" t="s">
        <v>127</v>
      </c>
      <c r="K212" s="16" t="s">
        <v>25</v>
      </c>
      <c r="L212" s="16"/>
      <c r="M212" s="16"/>
      <c r="N212" s="47">
        <v>100</v>
      </c>
      <c r="O212" s="16" t="s">
        <v>232</v>
      </c>
      <c r="P212" s="16" t="s">
        <v>233</v>
      </c>
      <c r="Q212" s="16" t="s">
        <v>272</v>
      </c>
      <c r="R212" s="16" t="s">
        <v>234</v>
      </c>
      <c r="S212" s="16" t="s">
        <v>232</v>
      </c>
      <c r="T212" s="16" t="s">
        <v>132</v>
      </c>
      <c r="U212" s="16"/>
      <c r="V212" s="16"/>
      <c r="W212" s="16" t="s">
        <v>264</v>
      </c>
      <c r="X212" s="16" t="s">
        <v>251</v>
      </c>
      <c r="Y212" s="47">
        <v>0</v>
      </c>
      <c r="Z212" s="47">
        <v>100</v>
      </c>
      <c r="AA212" s="47">
        <v>0</v>
      </c>
      <c r="AB212" s="16"/>
      <c r="AC212" s="16" t="s">
        <v>236</v>
      </c>
      <c r="AD212" s="55"/>
      <c r="AE212" s="97"/>
      <c r="AF212" s="97">
        <v>143376584.24000001</v>
      </c>
      <c r="AG212" s="35">
        <f t="shared" si="270"/>
        <v>160581774.34880003</v>
      </c>
      <c r="AH212" s="55"/>
      <c r="AI212" s="97"/>
      <c r="AJ212" s="97">
        <v>143376584.24000001</v>
      </c>
      <c r="AK212" s="35">
        <f t="shared" si="271"/>
        <v>160581774.34880003</v>
      </c>
      <c r="AL212" s="55"/>
      <c r="AM212" s="97"/>
      <c r="AN212" s="97">
        <v>143376584.24000001</v>
      </c>
      <c r="AO212" s="35">
        <f>AN212*1.12</f>
        <v>160581774.34880003</v>
      </c>
      <c r="AP212" s="55"/>
      <c r="AQ212" s="56"/>
      <c r="AR212" s="35"/>
      <c r="AS212" s="35"/>
      <c r="AT212" s="55"/>
      <c r="AU212" s="56"/>
      <c r="AV212" s="56"/>
      <c r="AW212" s="56"/>
      <c r="AX212" s="56"/>
      <c r="AY212" s="50">
        <v>0</v>
      </c>
      <c r="AZ212" s="50">
        <v>0</v>
      </c>
      <c r="BA212" s="129" t="s">
        <v>245</v>
      </c>
      <c r="BB212" s="54" t="s">
        <v>366</v>
      </c>
      <c r="BC212" s="54" t="s">
        <v>367</v>
      </c>
      <c r="BD212" s="16"/>
      <c r="BE212" s="16"/>
      <c r="BF212" s="16"/>
      <c r="BG212" s="16"/>
      <c r="BH212" s="16"/>
      <c r="BI212" s="16"/>
      <c r="BJ212" s="16"/>
      <c r="BK212" s="16"/>
      <c r="BL212" s="16"/>
      <c r="BM212" s="16"/>
    </row>
    <row r="213" spans="1:83" s="6" customFormat="1" ht="12.95" customHeight="1" x14ac:dyDescent="0.2">
      <c r="A213" s="16" t="s">
        <v>87</v>
      </c>
      <c r="B213" s="23" t="s">
        <v>425</v>
      </c>
      <c r="C213" s="14"/>
      <c r="D213" s="92" t="s">
        <v>96</v>
      </c>
      <c r="E213" s="26"/>
      <c r="F213" s="26" t="s">
        <v>417</v>
      </c>
      <c r="G213" s="16" t="s">
        <v>141</v>
      </c>
      <c r="H213" s="16"/>
      <c r="I213" s="16" t="s">
        <v>127</v>
      </c>
      <c r="J213" s="16" t="s">
        <v>127</v>
      </c>
      <c r="K213" s="16" t="s">
        <v>25</v>
      </c>
      <c r="L213" s="16"/>
      <c r="M213" s="16"/>
      <c r="N213" s="47">
        <v>100</v>
      </c>
      <c r="O213" s="16" t="s">
        <v>232</v>
      </c>
      <c r="P213" s="16" t="s">
        <v>233</v>
      </c>
      <c r="Q213" s="16" t="s">
        <v>279</v>
      </c>
      <c r="R213" s="16" t="s">
        <v>234</v>
      </c>
      <c r="S213" s="16" t="s">
        <v>232</v>
      </c>
      <c r="T213" s="16" t="s">
        <v>132</v>
      </c>
      <c r="U213" s="16"/>
      <c r="V213" s="16"/>
      <c r="W213" s="16" t="s">
        <v>264</v>
      </c>
      <c r="X213" s="16" t="s">
        <v>251</v>
      </c>
      <c r="Y213" s="47">
        <v>0</v>
      </c>
      <c r="Z213" s="47">
        <v>100</v>
      </c>
      <c r="AA213" s="47">
        <v>0</v>
      </c>
      <c r="AB213" s="16"/>
      <c r="AC213" s="16" t="s">
        <v>236</v>
      </c>
      <c r="AD213" s="55"/>
      <c r="AE213" s="97"/>
      <c r="AF213" s="97">
        <v>143376584.24000001</v>
      </c>
      <c r="AG213" s="35">
        <f t="shared" si="270"/>
        <v>160581774.34880003</v>
      </c>
      <c r="AH213" s="55"/>
      <c r="AI213" s="97"/>
      <c r="AJ213" s="97">
        <v>143376584.24000001</v>
      </c>
      <c r="AK213" s="35">
        <f t="shared" si="271"/>
        <v>160581774.34880003</v>
      </c>
      <c r="AL213" s="55"/>
      <c r="AM213" s="97"/>
      <c r="AN213" s="97">
        <v>143376584.24000001</v>
      </c>
      <c r="AO213" s="35">
        <f>AN213*1.12</f>
        <v>160581774.34880003</v>
      </c>
      <c r="AP213" s="55"/>
      <c r="AQ213" s="56"/>
      <c r="AR213" s="35"/>
      <c r="AS213" s="35"/>
      <c r="AT213" s="55"/>
      <c r="AU213" s="56"/>
      <c r="AV213" s="56"/>
      <c r="AW213" s="56"/>
      <c r="AX213" s="56"/>
      <c r="AY213" s="111">
        <f t="shared" ref="AY213:AY219" si="273">AF213+AJ213+AN213+AR213+AV213</f>
        <v>430129752.72000003</v>
      </c>
      <c r="AZ213" s="111">
        <f t="shared" si="269"/>
        <v>481745323.04640007</v>
      </c>
      <c r="BA213" s="129" t="s">
        <v>245</v>
      </c>
      <c r="BB213" s="54" t="s">
        <v>366</v>
      </c>
      <c r="BC213" s="54" t="s">
        <v>367</v>
      </c>
      <c r="BD213" s="16"/>
      <c r="BE213" s="16"/>
      <c r="BF213" s="16"/>
      <c r="BG213" s="16"/>
      <c r="BH213" s="16"/>
      <c r="BI213" s="16"/>
      <c r="BJ213" s="16"/>
      <c r="BK213" s="16"/>
      <c r="BL213" s="16"/>
      <c r="BM213" s="16"/>
    </row>
    <row r="214" spans="1:83" s="6" customFormat="1" ht="12.95" customHeight="1" x14ac:dyDescent="0.2">
      <c r="A214" s="16" t="s">
        <v>87</v>
      </c>
      <c r="B214" s="16"/>
      <c r="C214" s="14"/>
      <c r="D214" s="26"/>
      <c r="E214" s="26"/>
      <c r="F214" s="26" t="s">
        <v>93</v>
      </c>
      <c r="G214" s="16" t="s">
        <v>141</v>
      </c>
      <c r="H214" s="16"/>
      <c r="I214" s="16" t="s">
        <v>127</v>
      </c>
      <c r="J214" s="16" t="s">
        <v>127</v>
      </c>
      <c r="K214" s="16" t="s">
        <v>25</v>
      </c>
      <c r="L214" s="16"/>
      <c r="M214" s="16"/>
      <c r="N214" s="47">
        <v>100</v>
      </c>
      <c r="O214" s="16" t="s">
        <v>232</v>
      </c>
      <c r="P214" s="16" t="s">
        <v>233</v>
      </c>
      <c r="Q214" s="16" t="s">
        <v>272</v>
      </c>
      <c r="R214" s="16" t="s">
        <v>234</v>
      </c>
      <c r="S214" s="16" t="s">
        <v>232</v>
      </c>
      <c r="T214" s="16" t="s">
        <v>75</v>
      </c>
      <c r="U214" s="16"/>
      <c r="V214" s="16"/>
      <c r="W214" s="16" t="s">
        <v>264</v>
      </c>
      <c r="X214" s="16" t="s">
        <v>251</v>
      </c>
      <c r="Y214" s="47">
        <v>0</v>
      </c>
      <c r="Z214" s="47">
        <v>100</v>
      </c>
      <c r="AA214" s="47">
        <v>0</v>
      </c>
      <c r="AB214" s="16"/>
      <c r="AC214" s="16" t="s">
        <v>236</v>
      </c>
      <c r="AD214" s="55"/>
      <c r="AE214" s="97"/>
      <c r="AF214" s="97">
        <v>125175374</v>
      </c>
      <c r="AG214" s="35">
        <f t="shared" si="270"/>
        <v>140196418.88000003</v>
      </c>
      <c r="AH214" s="55"/>
      <c r="AI214" s="97"/>
      <c r="AJ214" s="97">
        <v>125175374</v>
      </c>
      <c r="AK214" s="35">
        <f t="shared" si="271"/>
        <v>140196418.88000003</v>
      </c>
      <c r="AL214" s="55"/>
      <c r="AM214" s="97"/>
      <c r="AN214" s="97">
        <v>125175374</v>
      </c>
      <c r="AO214" s="35">
        <f t="shared" ref="AO214:AO230" si="274">AN214*1.12</f>
        <v>140196418.88000003</v>
      </c>
      <c r="AP214" s="55"/>
      <c r="AQ214" s="56"/>
      <c r="AR214" s="35"/>
      <c r="AS214" s="35"/>
      <c r="AT214" s="55"/>
      <c r="AU214" s="56"/>
      <c r="AV214" s="56"/>
      <c r="AW214" s="56"/>
      <c r="AX214" s="56"/>
      <c r="AY214" s="50">
        <v>0</v>
      </c>
      <c r="AZ214" s="50">
        <v>0</v>
      </c>
      <c r="BA214" s="129" t="s">
        <v>245</v>
      </c>
      <c r="BB214" s="54" t="s">
        <v>368</v>
      </c>
      <c r="BC214" s="54" t="s">
        <v>369</v>
      </c>
      <c r="BD214" s="16"/>
      <c r="BE214" s="16"/>
      <c r="BF214" s="16"/>
      <c r="BG214" s="16"/>
      <c r="BH214" s="16"/>
      <c r="BI214" s="16"/>
      <c r="BJ214" s="16"/>
      <c r="BK214" s="16"/>
      <c r="BL214" s="16"/>
      <c r="BM214" s="16"/>
    </row>
    <row r="215" spans="1:83" s="6" customFormat="1" ht="12.95" customHeight="1" x14ac:dyDescent="0.2">
      <c r="A215" s="16" t="s">
        <v>87</v>
      </c>
      <c r="B215" s="23" t="s">
        <v>425</v>
      </c>
      <c r="C215" s="14"/>
      <c r="D215" s="92" t="s">
        <v>101</v>
      </c>
      <c r="E215" s="26"/>
      <c r="F215" s="26" t="s">
        <v>418</v>
      </c>
      <c r="G215" s="16" t="s">
        <v>141</v>
      </c>
      <c r="H215" s="16"/>
      <c r="I215" s="16" t="s">
        <v>127</v>
      </c>
      <c r="J215" s="16" t="s">
        <v>127</v>
      </c>
      <c r="K215" s="16" t="s">
        <v>25</v>
      </c>
      <c r="L215" s="16"/>
      <c r="M215" s="16"/>
      <c r="N215" s="47">
        <v>100</v>
      </c>
      <c r="O215" s="16" t="s">
        <v>232</v>
      </c>
      <c r="P215" s="16" t="s">
        <v>233</v>
      </c>
      <c r="Q215" s="16" t="s">
        <v>279</v>
      </c>
      <c r="R215" s="16" t="s">
        <v>234</v>
      </c>
      <c r="S215" s="16" t="s">
        <v>232</v>
      </c>
      <c r="T215" s="16" t="s">
        <v>75</v>
      </c>
      <c r="U215" s="16"/>
      <c r="V215" s="16"/>
      <c r="W215" s="16" t="s">
        <v>264</v>
      </c>
      <c r="X215" s="16" t="s">
        <v>251</v>
      </c>
      <c r="Y215" s="47">
        <v>0</v>
      </c>
      <c r="Z215" s="47">
        <v>100</v>
      </c>
      <c r="AA215" s="47">
        <v>0</v>
      </c>
      <c r="AB215" s="16"/>
      <c r="AC215" s="16" t="s">
        <v>236</v>
      </c>
      <c r="AD215" s="55"/>
      <c r="AE215" s="97"/>
      <c r="AF215" s="97">
        <v>125175374</v>
      </c>
      <c r="AG215" s="35">
        <f t="shared" si="270"/>
        <v>140196418.88000003</v>
      </c>
      <c r="AH215" s="55"/>
      <c r="AI215" s="97"/>
      <c r="AJ215" s="97">
        <v>125175374</v>
      </c>
      <c r="AK215" s="35">
        <f t="shared" si="271"/>
        <v>140196418.88000003</v>
      </c>
      <c r="AL215" s="55"/>
      <c r="AM215" s="97"/>
      <c r="AN215" s="97">
        <v>125175374</v>
      </c>
      <c r="AO215" s="35">
        <f t="shared" si="274"/>
        <v>140196418.88000003</v>
      </c>
      <c r="AP215" s="55"/>
      <c r="AQ215" s="56"/>
      <c r="AR215" s="35"/>
      <c r="AS215" s="35"/>
      <c r="AT215" s="55"/>
      <c r="AU215" s="56"/>
      <c r="AV215" s="56"/>
      <c r="AW215" s="56"/>
      <c r="AX215" s="56"/>
      <c r="AY215" s="111">
        <f t="shared" si="273"/>
        <v>375526122</v>
      </c>
      <c r="AZ215" s="111">
        <f t="shared" si="269"/>
        <v>420589256.64000005</v>
      </c>
      <c r="BA215" s="129" t="s">
        <v>245</v>
      </c>
      <c r="BB215" s="54" t="s">
        <v>368</v>
      </c>
      <c r="BC215" s="54" t="s">
        <v>369</v>
      </c>
      <c r="BD215" s="16"/>
      <c r="BE215" s="16"/>
      <c r="BF215" s="16"/>
      <c r="BG215" s="16"/>
      <c r="BH215" s="16"/>
      <c r="BI215" s="16"/>
      <c r="BJ215" s="16"/>
      <c r="BK215" s="16"/>
      <c r="BL215" s="16"/>
      <c r="BM215" s="16"/>
    </row>
    <row r="216" spans="1:83" s="6" customFormat="1" ht="12.95" customHeight="1" x14ac:dyDescent="0.2">
      <c r="A216" s="16" t="s">
        <v>87</v>
      </c>
      <c r="B216" s="16"/>
      <c r="C216" s="14"/>
      <c r="D216" s="26"/>
      <c r="E216" s="26"/>
      <c r="F216" s="26" t="s">
        <v>94</v>
      </c>
      <c r="G216" s="16" t="s">
        <v>141</v>
      </c>
      <c r="H216" s="16"/>
      <c r="I216" s="16" t="s">
        <v>127</v>
      </c>
      <c r="J216" s="16" t="s">
        <v>127</v>
      </c>
      <c r="K216" s="16" t="s">
        <v>25</v>
      </c>
      <c r="L216" s="16"/>
      <c r="M216" s="16"/>
      <c r="N216" s="47">
        <v>100</v>
      </c>
      <c r="O216" s="16" t="s">
        <v>232</v>
      </c>
      <c r="P216" s="16" t="s">
        <v>233</v>
      </c>
      <c r="Q216" s="16" t="s">
        <v>272</v>
      </c>
      <c r="R216" s="16" t="s">
        <v>234</v>
      </c>
      <c r="S216" s="16" t="s">
        <v>232</v>
      </c>
      <c r="T216" s="16" t="s">
        <v>142</v>
      </c>
      <c r="U216" s="16"/>
      <c r="V216" s="16"/>
      <c r="W216" s="16" t="s">
        <v>264</v>
      </c>
      <c r="X216" s="16" t="s">
        <v>251</v>
      </c>
      <c r="Y216" s="47">
        <v>0</v>
      </c>
      <c r="Z216" s="47">
        <v>100</v>
      </c>
      <c r="AA216" s="47">
        <v>0</v>
      </c>
      <c r="AB216" s="16"/>
      <c r="AC216" s="16" t="s">
        <v>236</v>
      </c>
      <c r="AD216" s="55"/>
      <c r="AE216" s="97"/>
      <c r="AF216" s="97">
        <v>93328850</v>
      </c>
      <c r="AG216" s="35">
        <f t="shared" si="270"/>
        <v>104528312.00000001</v>
      </c>
      <c r="AH216" s="55"/>
      <c r="AI216" s="97"/>
      <c r="AJ216" s="97">
        <v>93328850</v>
      </c>
      <c r="AK216" s="35">
        <f t="shared" si="271"/>
        <v>104528312.00000001</v>
      </c>
      <c r="AL216" s="55"/>
      <c r="AM216" s="97"/>
      <c r="AN216" s="97">
        <v>93328850</v>
      </c>
      <c r="AO216" s="35">
        <f t="shared" si="274"/>
        <v>104528312.00000001</v>
      </c>
      <c r="AP216" s="55"/>
      <c r="AQ216" s="56"/>
      <c r="AR216" s="35"/>
      <c r="AS216" s="35"/>
      <c r="AT216" s="55"/>
      <c r="AU216" s="56"/>
      <c r="AV216" s="56"/>
      <c r="AW216" s="56"/>
      <c r="AX216" s="56"/>
      <c r="AY216" s="50">
        <v>0</v>
      </c>
      <c r="AZ216" s="50">
        <v>0</v>
      </c>
      <c r="BA216" s="129" t="s">
        <v>245</v>
      </c>
      <c r="BB216" s="54" t="s">
        <v>370</v>
      </c>
      <c r="BC216" s="54" t="s">
        <v>371</v>
      </c>
      <c r="BD216" s="16"/>
      <c r="BE216" s="16"/>
      <c r="BF216" s="16"/>
      <c r="BG216" s="16"/>
      <c r="BH216" s="16"/>
      <c r="BI216" s="16"/>
      <c r="BJ216" s="16"/>
      <c r="BK216" s="16"/>
      <c r="BL216" s="16"/>
      <c r="BM216" s="16"/>
    </row>
    <row r="217" spans="1:83" s="6" customFormat="1" ht="12.95" customHeight="1" x14ac:dyDescent="0.2">
      <c r="A217" s="16" t="s">
        <v>87</v>
      </c>
      <c r="B217" s="23" t="s">
        <v>425</v>
      </c>
      <c r="C217" s="14"/>
      <c r="D217" s="92" t="s">
        <v>97</v>
      </c>
      <c r="E217" s="26"/>
      <c r="F217" s="26" t="s">
        <v>419</v>
      </c>
      <c r="G217" s="16" t="s">
        <v>141</v>
      </c>
      <c r="H217" s="16"/>
      <c r="I217" s="16" t="s">
        <v>127</v>
      </c>
      <c r="J217" s="16" t="s">
        <v>127</v>
      </c>
      <c r="K217" s="16" t="s">
        <v>25</v>
      </c>
      <c r="L217" s="16"/>
      <c r="M217" s="16"/>
      <c r="N217" s="47">
        <v>100</v>
      </c>
      <c r="O217" s="16" t="s">
        <v>232</v>
      </c>
      <c r="P217" s="16" t="s">
        <v>233</v>
      </c>
      <c r="Q217" s="16" t="s">
        <v>279</v>
      </c>
      <c r="R217" s="16" t="s">
        <v>234</v>
      </c>
      <c r="S217" s="16" t="s">
        <v>232</v>
      </c>
      <c r="T217" s="16" t="s">
        <v>142</v>
      </c>
      <c r="U217" s="16"/>
      <c r="V217" s="16"/>
      <c r="W217" s="16" t="s">
        <v>264</v>
      </c>
      <c r="X217" s="16" t="s">
        <v>251</v>
      </c>
      <c r="Y217" s="47">
        <v>0</v>
      </c>
      <c r="Z217" s="47">
        <v>100</v>
      </c>
      <c r="AA217" s="47">
        <v>0</v>
      </c>
      <c r="AB217" s="16"/>
      <c r="AC217" s="16" t="s">
        <v>236</v>
      </c>
      <c r="AD217" s="55"/>
      <c r="AE217" s="97"/>
      <c r="AF217" s="97">
        <v>93328850</v>
      </c>
      <c r="AG217" s="35">
        <f t="shared" si="270"/>
        <v>104528312.00000001</v>
      </c>
      <c r="AH217" s="55"/>
      <c r="AI217" s="97"/>
      <c r="AJ217" s="97">
        <v>93328850</v>
      </c>
      <c r="AK217" s="35">
        <f t="shared" si="271"/>
        <v>104528312.00000001</v>
      </c>
      <c r="AL217" s="55"/>
      <c r="AM217" s="97"/>
      <c r="AN217" s="97">
        <v>93328850</v>
      </c>
      <c r="AO217" s="35">
        <f t="shared" si="274"/>
        <v>104528312.00000001</v>
      </c>
      <c r="AP217" s="55"/>
      <c r="AQ217" s="56"/>
      <c r="AR217" s="35"/>
      <c r="AS217" s="35"/>
      <c r="AT217" s="55"/>
      <c r="AU217" s="56"/>
      <c r="AV217" s="56"/>
      <c r="AW217" s="56"/>
      <c r="AX217" s="56"/>
      <c r="AY217" s="111">
        <f t="shared" si="273"/>
        <v>279986550</v>
      </c>
      <c r="AZ217" s="111">
        <f t="shared" si="269"/>
        <v>313584936.00000006</v>
      </c>
      <c r="BA217" s="129" t="s">
        <v>245</v>
      </c>
      <c r="BB217" s="54" t="s">
        <v>370</v>
      </c>
      <c r="BC217" s="54" t="s">
        <v>371</v>
      </c>
      <c r="BD217" s="16"/>
      <c r="BE217" s="16"/>
      <c r="BF217" s="16"/>
      <c r="BG217" s="16"/>
      <c r="BH217" s="16"/>
      <c r="BI217" s="16"/>
      <c r="BJ217" s="16"/>
      <c r="BK217" s="16"/>
      <c r="BL217" s="16"/>
      <c r="BM217" s="16"/>
    </row>
    <row r="218" spans="1:83" s="6" customFormat="1" ht="12.95" customHeight="1" x14ac:dyDescent="0.2">
      <c r="A218" s="16" t="s">
        <v>87</v>
      </c>
      <c r="B218" s="16"/>
      <c r="C218" s="14"/>
      <c r="D218" s="26"/>
      <c r="E218" s="26"/>
      <c r="F218" s="26" t="s">
        <v>95</v>
      </c>
      <c r="G218" s="16" t="s">
        <v>141</v>
      </c>
      <c r="H218" s="16"/>
      <c r="I218" s="16" t="s">
        <v>127</v>
      </c>
      <c r="J218" s="16" t="s">
        <v>127</v>
      </c>
      <c r="K218" s="16" t="s">
        <v>25</v>
      </c>
      <c r="L218" s="16"/>
      <c r="M218" s="16"/>
      <c r="N218" s="47">
        <v>100</v>
      </c>
      <c r="O218" s="16" t="s">
        <v>232</v>
      </c>
      <c r="P218" s="16" t="s">
        <v>233</v>
      </c>
      <c r="Q218" s="16" t="s">
        <v>272</v>
      </c>
      <c r="R218" s="16" t="s">
        <v>234</v>
      </c>
      <c r="S218" s="16" t="s">
        <v>232</v>
      </c>
      <c r="T218" s="16" t="s">
        <v>280</v>
      </c>
      <c r="U218" s="16"/>
      <c r="V218" s="16"/>
      <c r="W218" s="16" t="s">
        <v>264</v>
      </c>
      <c r="X218" s="16" t="s">
        <v>251</v>
      </c>
      <c r="Y218" s="47">
        <v>0</v>
      </c>
      <c r="Z218" s="47">
        <v>100</v>
      </c>
      <c r="AA218" s="47">
        <v>0</v>
      </c>
      <c r="AB218" s="16"/>
      <c r="AC218" s="16" t="s">
        <v>236</v>
      </c>
      <c r="AD218" s="55"/>
      <c r="AE218" s="97"/>
      <c r="AF218" s="97">
        <v>97217713.159999996</v>
      </c>
      <c r="AG218" s="35">
        <f t="shared" si="270"/>
        <v>108883838.73920001</v>
      </c>
      <c r="AH218" s="55"/>
      <c r="AI218" s="97"/>
      <c r="AJ218" s="97">
        <v>97217713.159999996</v>
      </c>
      <c r="AK218" s="35">
        <f t="shared" si="271"/>
        <v>108883838.73920001</v>
      </c>
      <c r="AL218" s="55"/>
      <c r="AM218" s="97"/>
      <c r="AN218" s="97">
        <v>97217713.159999996</v>
      </c>
      <c r="AO218" s="35">
        <f t="shared" si="274"/>
        <v>108883838.73920001</v>
      </c>
      <c r="AP218" s="55"/>
      <c r="AQ218" s="56"/>
      <c r="AR218" s="35"/>
      <c r="AS218" s="35"/>
      <c r="AT218" s="55"/>
      <c r="AU218" s="56"/>
      <c r="AV218" s="56"/>
      <c r="AW218" s="56"/>
      <c r="AX218" s="56"/>
      <c r="AY218" s="50">
        <v>0</v>
      </c>
      <c r="AZ218" s="50">
        <v>0</v>
      </c>
      <c r="BA218" s="129" t="s">
        <v>245</v>
      </c>
      <c r="BB218" s="54" t="s">
        <v>372</v>
      </c>
      <c r="BC218" s="54" t="s">
        <v>373</v>
      </c>
      <c r="BD218" s="16"/>
      <c r="BE218" s="16"/>
      <c r="BF218" s="16"/>
      <c r="BG218" s="16"/>
      <c r="BH218" s="16"/>
      <c r="BI218" s="16"/>
      <c r="BJ218" s="16"/>
      <c r="BK218" s="16"/>
      <c r="BL218" s="16"/>
      <c r="BM218" s="16"/>
    </row>
    <row r="219" spans="1:83" s="6" customFormat="1" ht="12.95" customHeight="1" x14ac:dyDescent="0.2">
      <c r="A219" s="16" t="s">
        <v>87</v>
      </c>
      <c r="B219" s="23" t="s">
        <v>425</v>
      </c>
      <c r="C219" s="14"/>
      <c r="D219" s="92" t="s">
        <v>99</v>
      </c>
      <c r="E219" s="26"/>
      <c r="F219" s="26" t="s">
        <v>420</v>
      </c>
      <c r="G219" s="16" t="s">
        <v>141</v>
      </c>
      <c r="H219" s="16"/>
      <c r="I219" s="16" t="s">
        <v>127</v>
      </c>
      <c r="J219" s="16" t="s">
        <v>127</v>
      </c>
      <c r="K219" s="16" t="s">
        <v>25</v>
      </c>
      <c r="L219" s="16"/>
      <c r="M219" s="16"/>
      <c r="N219" s="47">
        <v>100</v>
      </c>
      <c r="O219" s="16" t="s">
        <v>232</v>
      </c>
      <c r="P219" s="16" t="s">
        <v>233</v>
      </c>
      <c r="Q219" s="16" t="s">
        <v>279</v>
      </c>
      <c r="R219" s="16" t="s">
        <v>234</v>
      </c>
      <c r="S219" s="16" t="s">
        <v>232</v>
      </c>
      <c r="T219" s="16" t="s">
        <v>280</v>
      </c>
      <c r="U219" s="16"/>
      <c r="V219" s="16"/>
      <c r="W219" s="16" t="s">
        <v>264</v>
      </c>
      <c r="X219" s="16" t="s">
        <v>251</v>
      </c>
      <c r="Y219" s="47">
        <v>0</v>
      </c>
      <c r="Z219" s="47">
        <v>100</v>
      </c>
      <c r="AA219" s="47">
        <v>0</v>
      </c>
      <c r="AB219" s="16"/>
      <c r="AC219" s="16" t="s">
        <v>236</v>
      </c>
      <c r="AD219" s="55"/>
      <c r="AE219" s="97"/>
      <c r="AF219" s="97">
        <v>97217713.159999996</v>
      </c>
      <c r="AG219" s="35">
        <f t="shared" si="270"/>
        <v>108883838.73920001</v>
      </c>
      <c r="AH219" s="55"/>
      <c r="AI219" s="97"/>
      <c r="AJ219" s="97">
        <v>97217713.159999996</v>
      </c>
      <c r="AK219" s="35">
        <f t="shared" si="271"/>
        <v>108883838.73920001</v>
      </c>
      <c r="AL219" s="55"/>
      <c r="AM219" s="97"/>
      <c r="AN219" s="97">
        <v>97217713.159999996</v>
      </c>
      <c r="AO219" s="35">
        <f t="shared" si="274"/>
        <v>108883838.73920001</v>
      </c>
      <c r="AP219" s="55"/>
      <c r="AQ219" s="56"/>
      <c r="AR219" s="35"/>
      <c r="AS219" s="35"/>
      <c r="AT219" s="55"/>
      <c r="AU219" s="56"/>
      <c r="AV219" s="56"/>
      <c r="AW219" s="56"/>
      <c r="AX219" s="56"/>
      <c r="AY219" s="111">
        <f t="shared" si="273"/>
        <v>291653139.48000002</v>
      </c>
      <c r="AZ219" s="111">
        <f t="shared" si="269"/>
        <v>326651516.21760005</v>
      </c>
      <c r="BA219" s="129" t="s">
        <v>245</v>
      </c>
      <c r="BB219" s="54" t="s">
        <v>372</v>
      </c>
      <c r="BC219" s="54" t="s">
        <v>373</v>
      </c>
      <c r="BD219" s="16"/>
      <c r="BE219" s="16"/>
      <c r="BF219" s="16"/>
      <c r="BG219" s="16"/>
      <c r="BH219" s="16"/>
      <c r="BI219" s="16"/>
      <c r="BJ219" s="16"/>
      <c r="BK219" s="16"/>
      <c r="BL219" s="16"/>
      <c r="BM219" s="16"/>
    </row>
    <row r="220" spans="1:83" s="6" customFormat="1" ht="12.95" customHeight="1" x14ac:dyDescent="0.2">
      <c r="A220" s="16" t="s">
        <v>87</v>
      </c>
      <c r="B220" s="16"/>
      <c r="C220" s="14"/>
      <c r="D220" s="26"/>
      <c r="E220" s="26"/>
      <c r="F220" s="26" t="s">
        <v>110</v>
      </c>
      <c r="G220" s="16" t="s">
        <v>374</v>
      </c>
      <c r="H220" s="16"/>
      <c r="I220" s="16" t="s">
        <v>128</v>
      </c>
      <c r="J220" s="16" t="s">
        <v>128</v>
      </c>
      <c r="K220" s="16" t="s">
        <v>25</v>
      </c>
      <c r="L220" s="16"/>
      <c r="M220" s="16"/>
      <c r="N220" s="47">
        <v>100</v>
      </c>
      <c r="O220" s="16" t="s">
        <v>232</v>
      </c>
      <c r="P220" s="16" t="s">
        <v>233</v>
      </c>
      <c r="Q220" s="16" t="s">
        <v>272</v>
      </c>
      <c r="R220" s="16" t="s">
        <v>234</v>
      </c>
      <c r="S220" s="16" t="s">
        <v>232</v>
      </c>
      <c r="T220" s="16" t="s">
        <v>72</v>
      </c>
      <c r="U220" s="16"/>
      <c r="V220" s="16"/>
      <c r="W220" s="16" t="s">
        <v>264</v>
      </c>
      <c r="X220" s="16" t="s">
        <v>251</v>
      </c>
      <c r="Y220" s="47">
        <v>0</v>
      </c>
      <c r="Z220" s="47">
        <v>100</v>
      </c>
      <c r="AA220" s="47">
        <v>0</v>
      </c>
      <c r="AB220" s="16"/>
      <c r="AC220" s="16" t="s">
        <v>236</v>
      </c>
      <c r="AD220" s="55"/>
      <c r="AE220" s="97"/>
      <c r="AF220" s="35">
        <v>8567294.4000000004</v>
      </c>
      <c r="AG220" s="35">
        <f t="shared" si="270"/>
        <v>9595369.728000002</v>
      </c>
      <c r="AH220" s="55"/>
      <c r="AI220" s="97"/>
      <c r="AJ220" s="35">
        <v>8567294.4000000004</v>
      </c>
      <c r="AK220" s="35">
        <f t="shared" si="271"/>
        <v>9595369.728000002</v>
      </c>
      <c r="AL220" s="55"/>
      <c r="AM220" s="97"/>
      <c r="AN220" s="35">
        <v>8567294.4000000004</v>
      </c>
      <c r="AO220" s="35">
        <f t="shared" si="274"/>
        <v>9595369.728000002</v>
      </c>
      <c r="AP220" s="55"/>
      <c r="AQ220" s="56"/>
      <c r="AR220" s="35"/>
      <c r="AS220" s="35"/>
      <c r="AT220" s="55"/>
      <c r="AU220" s="56"/>
      <c r="AV220" s="56"/>
      <c r="AW220" s="56"/>
      <c r="AX220" s="56"/>
      <c r="AY220" s="50">
        <v>0</v>
      </c>
      <c r="AZ220" s="50">
        <v>0</v>
      </c>
      <c r="BA220" s="129" t="s">
        <v>245</v>
      </c>
      <c r="BB220" s="54" t="s">
        <v>375</v>
      </c>
      <c r="BC220" s="15" t="s">
        <v>376</v>
      </c>
      <c r="BD220" s="16"/>
      <c r="BE220" s="16"/>
      <c r="BF220" s="16"/>
      <c r="BG220" s="16"/>
      <c r="BH220" s="16"/>
      <c r="BI220" s="16"/>
      <c r="BJ220" s="16"/>
      <c r="BK220" s="16"/>
      <c r="BL220" s="16"/>
      <c r="BM220" s="16"/>
    </row>
    <row r="221" spans="1:83" s="6" customFormat="1" ht="12.95" customHeight="1" x14ac:dyDescent="0.2">
      <c r="A221" s="16" t="s">
        <v>87</v>
      </c>
      <c r="B221" s="23" t="s">
        <v>425</v>
      </c>
      <c r="C221" s="14"/>
      <c r="D221" s="92" t="s">
        <v>122</v>
      </c>
      <c r="E221" s="26"/>
      <c r="F221" s="26" t="s">
        <v>421</v>
      </c>
      <c r="G221" s="16" t="s">
        <v>374</v>
      </c>
      <c r="H221" s="16"/>
      <c r="I221" s="16" t="s">
        <v>128</v>
      </c>
      <c r="J221" s="16" t="s">
        <v>128</v>
      </c>
      <c r="K221" s="16" t="s">
        <v>25</v>
      </c>
      <c r="L221" s="16"/>
      <c r="M221" s="16"/>
      <c r="N221" s="47">
        <v>100</v>
      </c>
      <c r="O221" s="16" t="s">
        <v>232</v>
      </c>
      <c r="P221" s="16" t="s">
        <v>233</v>
      </c>
      <c r="Q221" s="16" t="s">
        <v>279</v>
      </c>
      <c r="R221" s="16" t="s">
        <v>234</v>
      </c>
      <c r="S221" s="16" t="s">
        <v>232</v>
      </c>
      <c r="T221" s="16" t="s">
        <v>72</v>
      </c>
      <c r="U221" s="16"/>
      <c r="V221" s="16"/>
      <c r="W221" s="16" t="s">
        <v>264</v>
      </c>
      <c r="X221" s="16" t="s">
        <v>251</v>
      </c>
      <c r="Y221" s="47">
        <v>0</v>
      </c>
      <c r="Z221" s="47">
        <v>100</v>
      </c>
      <c r="AA221" s="47">
        <v>0</v>
      </c>
      <c r="AB221" s="16"/>
      <c r="AC221" s="16" t="s">
        <v>236</v>
      </c>
      <c r="AD221" s="55"/>
      <c r="AE221" s="97"/>
      <c r="AF221" s="35">
        <v>8567294.4000000004</v>
      </c>
      <c r="AG221" s="35">
        <f t="shared" si="270"/>
        <v>9595369.728000002</v>
      </c>
      <c r="AH221" s="55"/>
      <c r="AI221" s="97"/>
      <c r="AJ221" s="35">
        <v>8567294.4000000004</v>
      </c>
      <c r="AK221" s="35">
        <f t="shared" si="271"/>
        <v>9595369.728000002</v>
      </c>
      <c r="AL221" s="55"/>
      <c r="AM221" s="97"/>
      <c r="AN221" s="35">
        <v>8567294.4000000004</v>
      </c>
      <c r="AO221" s="35">
        <f t="shared" si="274"/>
        <v>9595369.728000002</v>
      </c>
      <c r="AP221" s="55"/>
      <c r="AQ221" s="56"/>
      <c r="AR221" s="35"/>
      <c r="AS221" s="35"/>
      <c r="AT221" s="55"/>
      <c r="AU221" s="56"/>
      <c r="AV221" s="56"/>
      <c r="AW221" s="56"/>
      <c r="AX221" s="56"/>
      <c r="AY221" s="50">
        <v>0</v>
      </c>
      <c r="AZ221" s="50">
        <f>AY221*1.12</f>
        <v>0</v>
      </c>
      <c r="BA221" s="129" t="s">
        <v>245</v>
      </c>
      <c r="BB221" s="54" t="s">
        <v>375</v>
      </c>
      <c r="BC221" s="15" t="s">
        <v>376</v>
      </c>
      <c r="BD221" s="16"/>
      <c r="BE221" s="16"/>
      <c r="BF221" s="16"/>
      <c r="BG221" s="16"/>
      <c r="BH221" s="16"/>
      <c r="BI221" s="16"/>
      <c r="BJ221" s="16"/>
      <c r="BK221" s="16"/>
      <c r="BL221" s="16"/>
      <c r="BM221" s="16"/>
    </row>
    <row r="222" spans="1:83" s="44" customFormat="1" ht="12.95" customHeight="1" x14ac:dyDescent="0.2">
      <c r="A222" s="16" t="s">
        <v>87</v>
      </c>
      <c r="B222" s="14"/>
      <c r="C222" s="14"/>
      <c r="D222" s="92" t="s">
        <v>656</v>
      </c>
      <c r="E222" s="23"/>
      <c r="F222" s="26" t="s">
        <v>657</v>
      </c>
      <c r="G222" s="16" t="s">
        <v>374</v>
      </c>
      <c r="H222" s="16"/>
      <c r="I222" s="16" t="s">
        <v>128</v>
      </c>
      <c r="J222" s="16" t="s">
        <v>128</v>
      </c>
      <c r="K222" s="20" t="s">
        <v>25</v>
      </c>
      <c r="L222" s="20"/>
      <c r="M222" s="20"/>
      <c r="N222" s="47">
        <v>100</v>
      </c>
      <c r="O222" s="16" t="s">
        <v>232</v>
      </c>
      <c r="P222" s="16" t="s">
        <v>233</v>
      </c>
      <c r="Q222" s="16" t="s">
        <v>519</v>
      </c>
      <c r="R222" s="16" t="s">
        <v>234</v>
      </c>
      <c r="S222" s="16" t="s">
        <v>232</v>
      </c>
      <c r="T222" s="16" t="s">
        <v>72</v>
      </c>
      <c r="U222" s="20"/>
      <c r="V222" s="20"/>
      <c r="W222" s="16" t="s">
        <v>658</v>
      </c>
      <c r="X222" s="16" t="s">
        <v>251</v>
      </c>
      <c r="Y222" s="47">
        <v>0</v>
      </c>
      <c r="Z222" s="47">
        <v>100</v>
      </c>
      <c r="AA222" s="47">
        <v>0</v>
      </c>
      <c r="AB222" s="20"/>
      <c r="AC222" s="20"/>
      <c r="AD222" s="102"/>
      <c r="AE222" s="52">
        <v>5711529.5999999996</v>
      </c>
      <c r="AF222" s="52">
        <v>5711529.5999999996</v>
      </c>
      <c r="AG222" s="103">
        <f>AF222*1.12</f>
        <v>6396913.1519999998</v>
      </c>
      <c r="AH222" s="102"/>
      <c r="AI222" s="35">
        <v>8567294.4000000004</v>
      </c>
      <c r="AJ222" s="35">
        <v>8567294.4000000004</v>
      </c>
      <c r="AK222" s="103">
        <f>AJ222*1.12</f>
        <v>9595369.728000002</v>
      </c>
      <c r="AL222" s="102"/>
      <c r="AM222" s="35">
        <v>8567294.4000000004</v>
      </c>
      <c r="AN222" s="35">
        <v>8567294.4000000004</v>
      </c>
      <c r="AO222" s="103">
        <f>AN222*1.12</f>
        <v>9595369.728000002</v>
      </c>
      <c r="AP222" s="102"/>
      <c r="AQ222" s="104"/>
      <c r="AR222" s="104"/>
      <c r="AS222" s="104"/>
      <c r="AT222" s="102"/>
      <c r="AU222" s="104"/>
      <c r="AV222" s="104"/>
      <c r="AW222" s="104"/>
      <c r="AX222" s="104"/>
      <c r="AY222" s="46">
        <f>AF222+AJ222+AN222</f>
        <v>22846118.399999999</v>
      </c>
      <c r="AZ222" s="103">
        <f>AY222*1.12</f>
        <v>25587652.607999999</v>
      </c>
      <c r="BA222" s="129" t="s">
        <v>245</v>
      </c>
      <c r="BB222" s="54" t="s">
        <v>375</v>
      </c>
      <c r="BC222" s="15" t="s">
        <v>376</v>
      </c>
      <c r="BD222" s="20"/>
      <c r="BE222" s="20"/>
      <c r="BF222" s="20"/>
      <c r="BG222" s="20"/>
      <c r="BH222" s="20"/>
      <c r="BI222" s="20"/>
      <c r="BJ222" s="20"/>
      <c r="BK222" s="20"/>
      <c r="BL222" s="20"/>
      <c r="BM222" s="20" t="s">
        <v>659</v>
      </c>
      <c r="BN222" s="43"/>
      <c r="BO222" s="43"/>
      <c r="BP222" s="43"/>
      <c r="BQ222" s="43"/>
      <c r="BR222" s="43"/>
      <c r="BS222" s="43"/>
      <c r="BT222" s="43"/>
      <c r="BU222" s="43"/>
      <c r="BV222" s="43"/>
      <c r="BW222" s="43"/>
      <c r="BX222" s="43"/>
      <c r="BY222" s="43"/>
      <c r="BZ222" s="43"/>
      <c r="CA222" s="43"/>
      <c r="CB222" s="43"/>
      <c r="CC222" s="43"/>
      <c r="CD222" s="43"/>
      <c r="CE222" s="43"/>
    </row>
    <row r="223" spans="1:83" s="6" customFormat="1" ht="12.95" customHeight="1" x14ac:dyDescent="0.2">
      <c r="A223" s="16" t="s">
        <v>87</v>
      </c>
      <c r="B223" s="16"/>
      <c r="C223" s="14"/>
      <c r="D223" s="26"/>
      <c r="E223" s="26"/>
      <c r="F223" s="26" t="s">
        <v>111</v>
      </c>
      <c r="G223" s="16" t="s">
        <v>374</v>
      </c>
      <c r="H223" s="16"/>
      <c r="I223" s="16" t="s">
        <v>128</v>
      </c>
      <c r="J223" s="16" t="s">
        <v>128</v>
      </c>
      <c r="K223" s="16" t="s">
        <v>25</v>
      </c>
      <c r="L223" s="16"/>
      <c r="M223" s="16"/>
      <c r="N223" s="47">
        <v>100</v>
      </c>
      <c r="O223" s="16" t="s">
        <v>232</v>
      </c>
      <c r="P223" s="16" t="s">
        <v>233</v>
      </c>
      <c r="Q223" s="16" t="s">
        <v>272</v>
      </c>
      <c r="R223" s="16" t="s">
        <v>234</v>
      </c>
      <c r="S223" s="16" t="s">
        <v>232</v>
      </c>
      <c r="T223" s="16" t="s">
        <v>72</v>
      </c>
      <c r="U223" s="16"/>
      <c r="V223" s="16"/>
      <c r="W223" s="16" t="s">
        <v>264</v>
      </c>
      <c r="X223" s="16" t="s">
        <v>251</v>
      </c>
      <c r="Y223" s="47">
        <v>0</v>
      </c>
      <c r="Z223" s="47">
        <v>100</v>
      </c>
      <c r="AA223" s="47">
        <v>0</v>
      </c>
      <c r="AB223" s="16"/>
      <c r="AC223" s="16" t="s">
        <v>236</v>
      </c>
      <c r="AD223" s="55"/>
      <c r="AE223" s="97"/>
      <c r="AF223" s="35">
        <v>5368507.2</v>
      </c>
      <c r="AG223" s="35">
        <f t="shared" si="270"/>
        <v>6012728.0640000012</v>
      </c>
      <c r="AH223" s="55"/>
      <c r="AI223" s="97"/>
      <c r="AJ223" s="35">
        <v>5368507.2</v>
      </c>
      <c r="AK223" s="35">
        <f t="shared" si="271"/>
        <v>6012728.0640000012</v>
      </c>
      <c r="AL223" s="55"/>
      <c r="AM223" s="97"/>
      <c r="AN223" s="35">
        <v>5368507.2</v>
      </c>
      <c r="AO223" s="35">
        <f t="shared" si="274"/>
        <v>6012728.0640000012</v>
      </c>
      <c r="AP223" s="55"/>
      <c r="AQ223" s="56"/>
      <c r="AR223" s="35"/>
      <c r="AS223" s="35"/>
      <c r="AT223" s="55"/>
      <c r="AU223" s="56"/>
      <c r="AV223" s="56"/>
      <c r="AW223" s="56"/>
      <c r="AX223" s="56"/>
      <c r="AY223" s="50">
        <v>0</v>
      </c>
      <c r="AZ223" s="50">
        <v>0</v>
      </c>
      <c r="BA223" s="129" t="s">
        <v>245</v>
      </c>
      <c r="BB223" s="54" t="s">
        <v>377</v>
      </c>
      <c r="BC223" s="15" t="s">
        <v>378</v>
      </c>
      <c r="BD223" s="16"/>
      <c r="BE223" s="16"/>
      <c r="BF223" s="16"/>
      <c r="BG223" s="16"/>
      <c r="BH223" s="16"/>
      <c r="BI223" s="16"/>
      <c r="BJ223" s="16"/>
      <c r="BK223" s="16"/>
      <c r="BL223" s="16"/>
      <c r="BM223" s="16"/>
    </row>
    <row r="224" spans="1:83" s="6" customFormat="1" ht="12.95" customHeight="1" x14ac:dyDescent="0.2">
      <c r="A224" s="16" t="s">
        <v>87</v>
      </c>
      <c r="B224" s="23" t="s">
        <v>425</v>
      </c>
      <c r="C224" s="14"/>
      <c r="D224" s="92" t="s">
        <v>120</v>
      </c>
      <c r="E224" s="26"/>
      <c r="F224" s="26" t="s">
        <v>422</v>
      </c>
      <c r="G224" s="16" t="s">
        <v>374</v>
      </c>
      <c r="H224" s="16"/>
      <c r="I224" s="16" t="s">
        <v>128</v>
      </c>
      <c r="J224" s="16" t="s">
        <v>128</v>
      </c>
      <c r="K224" s="16" t="s">
        <v>25</v>
      </c>
      <c r="L224" s="16"/>
      <c r="M224" s="16"/>
      <c r="N224" s="47">
        <v>100</v>
      </c>
      <c r="O224" s="16" t="s">
        <v>232</v>
      </c>
      <c r="P224" s="16" t="s">
        <v>233</v>
      </c>
      <c r="Q224" s="16" t="s">
        <v>279</v>
      </c>
      <c r="R224" s="16" t="s">
        <v>234</v>
      </c>
      <c r="S224" s="16" t="s">
        <v>232</v>
      </c>
      <c r="T224" s="16" t="s">
        <v>72</v>
      </c>
      <c r="U224" s="16"/>
      <c r="V224" s="16"/>
      <c r="W224" s="16" t="s">
        <v>264</v>
      </c>
      <c r="X224" s="16" t="s">
        <v>251</v>
      </c>
      <c r="Y224" s="47">
        <v>0</v>
      </c>
      <c r="Z224" s="47">
        <v>100</v>
      </c>
      <c r="AA224" s="47">
        <v>0</v>
      </c>
      <c r="AB224" s="16"/>
      <c r="AC224" s="16" t="s">
        <v>236</v>
      </c>
      <c r="AD224" s="55"/>
      <c r="AE224" s="97"/>
      <c r="AF224" s="35">
        <v>5368507.2</v>
      </c>
      <c r="AG224" s="35">
        <f t="shared" si="270"/>
        <v>6012728.0640000012</v>
      </c>
      <c r="AH224" s="55"/>
      <c r="AI224" s="97"/>
      <c r="AJ224" s="35">
        <v>5368507.2</v>
      </c>
      <c r="AK224" s="35">
        <f t="shared" si="271"/>
        <v>6012728.0640000012</v>
      </c>
      <c r="AL224" s="55"/>
      <c r="AM224" s="97"/>
      <c r="AN224" s="35">
        <v>5368507.2</v>
      </c>
      <c r="AO224" s="35">
        <f t="shared" si="274"/>
        <v>6012728.0640000012</v>
      </c>
      <c r="AP224" s="55"/>
      <c r="AQ224" s="56"/>
      <c r="AR224" s="35"/>
      <c r="AS224" s="35"/>
      <c r="AT224" s="55"/>
      <c r="AU224" s="56"/>
      <c r="AV224" s="56"/>
      <c r="AW224" s="56"/>
      <c r="AX224" s="56"/>
      <c r="AY224" s="50">
        <v>0</v>
      </c>
      <c r="AZ224" s="50">
        <f>AY224*1.12</f>
        <v>0</v>
      </c>
      <c r="BA224" s="129" t="s">
        <v>245</v>
      </c>
      <c r="BB224" s="54" t="s">
        <v>377</v>
      </c>
      <c r="BC224" s="15" t="s">
        <v>378</v>
      </c>
      <c r="BD224" s="16"/>
      <c r="BE224" s="16"/>
      <c r="BF224" s="16"/>
      <c r="BG224" s="16"/>
      <c r="BH224" s="16"/>
      <c r="BI224" s="16"/>
      <c r="BJ224" s="16"/>
      <c r="BK224" s="16"/>
      <c r="BL224" s="16"/>
      <c r="BM224" s="16"/>
    </row>
    <row r="225" spans="1:83" s="44" customFormat="1" ht="12.95" customHeight="1" x14ac:dyDescent="0.2">
      <c r="A225" s="16" t="s">
        <v>87</v>
      </c>
      <c r="B225" s="14"/>
      <c r="C225" s="14"/>
      <c r="D225" s="92" t="s">
        <v>660</v>
      </c>
      <c r="E225" s="23"/>
      <c r="F225" s="26" t="s">
        <v>624</v>
      </c>
      <c r="G225" s="16" t="s">
        <v>374</v>
      </c>
      <c r="H225" s="16"/>
      <c r="I225" s="16" t="s">
        <v>128</v>
      </c>
      <c r="J225" s="16" t="s">
        <v>128</v>
      </c>
      <c r="K225" s="16" t="s">
        <v>25</v>
      </c>
      <c r="L225" s="16"/>
      <c r="M225" s="16"/>
      <c r="N225" s="47">
        <v>100</v>
      </c>
      <c r="O225" s="16" t="s">
        <v>232</v>
      </c>
      <c r="P225" s="16" t="s">
        <v>233</v>
      </c>
      <c r="Q225" s="16" t="s">
        <v>519</v>
      </c>
      <c r="R225" s="16" t="s">
        <v>234</v>
      </c>
      <c r="S225" s="16" t="s">
        <v>232</v>
      </c>
      <c r="T225" s="16" t="s">
        <v>72</v>
      </c>
      <c r="U225" s="16"/>
      <c r="V225" s="16"/>
      <c r="W225" s="16" t="s">
        <v>658</v>
      </c>
      <c r="X225" s="16" t="s">
        <v>251</v>
      </c>
      <c r="Y225" s="47">
        <v>0</v>
      </c>
      <c r="Z225" s="47">
        <v>100</v>
      </c>
      <c r="AA225" s="47">
        <v>0</v>
      </c>
      <c r="AB225" s="16"/>
      <c r="AC225" s="15"/>
      <c r="AD225" s="102"/>
      <c r="AE225" s="52">
        <v>3579004.8</v>
      </c>
      <c r="AF225" s="52">
        <v>3579004.8</v>
      </c>
      <c r="AG225" s="103">
        <f>AF225*1.12</f>
        <v>4008485.3760000002</v>
      </c>
      <c r="AH225" s="46"/>
      <c r="AI225" s="35">
        <v>5368507.2</v>
      </c>
      <c r="AJ225" s="35">
        <v>5368507.2</v>
      </c>
      <c r="AK225" s="103">
        <f>AJ225*1.12</f>
        <v>6012728.0640000012</v>
      </c>
      <c r="AL225" s="46"/>
      <c r="AM225" s="35">
        <v>5368507.2</v>
      </c>
      <c r="AN225" s="35">
        <v>5368507.2</v>
      </c>
      <c r="AO225" s="103">
        <f>AN225*1.12</f>
        <v>6012728.0640000012</v>
      </c>
      <c r="AP225" s="55"/>
      <c r="AQ225" s="35"/>
      <c r="AR225" s="46"/>
      <c r="AS225" s="46"/>
      <c r="AT225" s="55"/>
      <c r="AU225" s="56"/>
      <c r="AV225" s="56"/>
      <c r="AW225" s="56"/>
      <c r="AX225" s="56"/>
      <c r="AY225" s="46">
        <f>AF225+AJ225+AN225</f>
        <v>14316019.199999999</v>
      </c>
      <c r="AZ225" s="103">
        <f>AY225*1.12</f>
        <v>16033941.504000001</v>
      </c>
      <c r="BA225" s="129" t="s">
        <v>245</v>
      </c>
      <c r="BB225" s="54" t="s">
        <v>377</v>
      </c>
      <c r="BC225" s="15" t="s">
        <v>378</v>
      </c>
      <c r="BD225" s="16"/>
      <c r="BE225" s="16"/>
      <c r="BF225" s="16"/>
      <c r="BG225" s="16"/>
      <c r="BH225" s="16"/>
      <c r="BI225" s="16"/>
      <c r="BJ225" s="16"/>
      <c r="BK225" s="16"/>
      <c r="BL225" s="16"/>
      <c r="BM225" s="20" t="s">
        <v>659</v>
      </c>
      <c r="BN225" s="98"/>
      <c r="BO225" s="98"/>
      <c r="BP225" s="98"/>
      <c r="BQ225" s="98"/>
      <c r="BR225" s="98"/>
      <c r="BS225" s="98"/>
      <c r="BT225" s="98"/>
      <c r="BU225" s="98"/>
      <c r="BV225" s="98"/>
      <c r="BW225" s="98"/>
      <c r="BX225" s="98"/>
      <c r="BY225" s="98"/>
      <c r="BZ225" s="98"/>
      <c r="CA225" s="98"/>
      <c r="CB225" s="98"/>
      <c r="CC225" s="98"/>
      <c r="CD225" s="98"/>
      <c r="CE225" s="98"/>
    </row>
    <row r="226" spans="1:83" s="6" customFormat="1" ht="12.95" customHeight="1" x14ac:dyDescent="0.2">
      <c r="A226" s="16" t="s">
        <v>87</v>
      </c>
      <c r="B226" s="16"/>
      <c r="C226" s="14"/>
      <c r="D226" s="26"/>
      <c r="E226" s="26"/>
      <c r="F226" s="26" t="s">
        <v>112</v>
      </c>
      <c r="G226" s="16" t="s">
        <v>374</v>
      </c>
      <c r="H226" s="16"/>
      <c r="I226" s="16" t="s">
        <v>128</v>
      </c>
      <c r="J226" s="16" t="s">
        <v>128</v>
      </c>
      <c r="K226" s="16" t="s">
        <v>25</v>
      </c>
      <c r="L226" s="16"/>
      <c r="M226" s="16"/>
      <c r="N226" s="47">
        <v>100</v>
      </c>
      <c r="O226" s="16" t="s">
        <v>232</v>
      </c>
      <c r="P226" s="16" t="s">
        <v>233</v>
      </c>
      <c r="Q226" s="16" t="s">
        <v>272</v>
      </c>
      <c r="R226" s="16" t="s">
        <v>234</v>
      </c>
      <c r="S226" s="16" t="s">
        <v>232</v>
      </c>
      <c r="T226" s="16" t="s">
        <v>72</v>
      </c>
      <c r="U226" s="16"/>
      <c r="V226" s="16"/>
      <c r="W226" s="16" t="s">
        <v>264</v>
      </c>
      <c r="X226" s="16" t="s">
        <v>251</v>
      </c>
      <c r="Y226" s="47">
        <v>0</v>
      </c>
      <c r="Z226" s="47">
        <v>100</v>
      </c>
      <c r="AA226" s="47">
        <v>0</v>
      </c>
      <c r="AB226" s="16"/>
      <c r="AC226" s="16" t="s">
        <v>236</v>
      </c>
      <c r="AD226" s="55"/>
      <c r="AE226" s="97"/>
      <c r="AF226" s="35">
        <v>5781925.7999999998</v>
      </c>
      <c r="AG226" s="35">
        <f t="shared" si="270"/>
        <v>6475756.8960000006</v>
      </c>
      <c r="AH226" s="55"/>
      <c r="AI226" s="97"/>
      <c r="AJ226" s="35">
        <v>5781925.7999999998</v>
      </c>
      <c r="AK226" s="35">
        <f t="shared" si="271"/>
        <v>6475756.8960000006</v>
      </c>
      <c r="AL226" s="55"/>
      <c r="AM226" s="97"/>
      <c r="AN226" s="35">
        <v>5781925.7999999998</v>
      </c>
      <c r="AO226" s="35">
        <f t="shared" si="274"/>
        <v>6475756.8960000006</v>
      </c>
      <c r="AP226" s="55"/>
      <c r="AQ226" s="56"/>
      <c r="AR226" s="35"/>
      <c r="AS226" s="35"/>
      <c r="AT226" s="55"/>
      <c r="AU226" s="56"/>
      <c r="AV226" s="56"/>
      <c r="AW226" s="56"/>
      <c r="AX226" s="56"/>
      <c r="AY226" s="50">
        <v>0</v>
      </c>
      <c r="AZ226" s="50">
        <v>0</v>
      </c>
      <c r="BA226" s="129" t="s">
        <v>245</v>
      </c>
      <c r="BB226" s="54" t="s">
        <v>379</v>
      </c>
      <c r="BC226" s="15" t="s">
        <v>380</v>
      </c>
      <c r="BD226" s="16"/>
      <c r="BE226" s="16"/>
      <c r="BF226" s="16"/>
      <c r="BG226" s="16"/>
      <c r="BH226" s="16"/>
      <c r="BI226" s="16"/>
      <c r="BJ226" s="16"/>
      <c r="BK226" s="16"/>
      <c r="BL226" s="16"/>
      <c r="BM226" s="16"/>
    </row>
    <row r="227" spans="1:83" s="6" customFormat="1" ht="12.95" customHeight="1" x14ac:dyDescent="0.2">
      <c r="A227" s="16" t="s">
        <v>87</v>
      </c>
      <c r="B227" s="23" t="s">
        <v>425</v>
      </c>
      <c r="C227" s="14"/>
      <c r="D227" s="92" t="s">
        <v>121</v>
      </c>
      <c r="E227" s="26"/>
      <c r="F227" s="26" t="s">
        <v>113</v>
      </c>
      <c r="G227" s="16" t="s">
        <v>374</v>
      </c>
      <c r="H227" s="16"/>
      <c r="I227" s="16" t="s">
        <v>128</v>
      </c>
      <c r="J227" s="16" t="s">
        <v>128</v>
      </c>
      <c r="K227" s="16" t="s">
        <v>25</v>
      </c>
      <c r="L227" s="16"/>
      <c r="M227" s="16"/>
      <c r="N227" s="47">
        <v>100</v>
      </c>
      <c r="O227" s="16" t="s">
        <v>232</v>
      </c>
      <c r="P227" s="16" t="s">
        <v>233</v>
      </c>
      <c r="Q227" s="16" t="s">
        <v>279</v>
      </c>
      <c r="R227" s="16" t="s">
        <v>234</v>
      </c>
      <c r="S227" s="16" t="s">
        <v>232</v>
      </c>
      <c r="T227" s="16" t="s">
        <v>72</v>
      </c>
      <c r="U227" s="16"/>
      <c r="V227" s="16"/>
      <c r="W227" s="16" t="s">
        <v>264</v>
      </c>
      <c r="X227" s="16" t="s">
        <v>251</v>
      </c>
      <c r="Y227" s="47">
        <v>0</v>
      </c>
      <c r="Z227" s="47">
        <v>100</v>
      </c>
      <c r="AA227" s="47">
        <v>0</v>
      </c>
      <c r="AB227" s="16"/>
      <c r="AC227" s="16" t="s">
        <v>236</v>
      </c>
      <c r="AD227" s="55"/>
      <c r="AE227" s="97"/>
      <c r="AF227" s="35">
        <v>5781925.7999999998</v>
      </c>
      <c r="AG227" s="35">
        <f t="shared" si="270"/>
        <v>6475756.8960000006</v>
      </c>
      <c r="AH227" s="55"/>
      <c r="AI227" s="97"/>
      <c r="AJ227" s="35">
        <v>5781925.7999999998</v>
      </c>
      <c r="AK227" s="35">
        <f t="shared" si="271"/>
        <v>6475756.8960000006</v>
      </c>
      <c r="AL227" s="55"/>
      <c r="AM227" s="97"/>
      <c r="AN227" s="35">
        <v>5781925.7999999998</v>
      </c>
      <c r="AO227" s="35">
        <f t="shared" si="274"/>
        <v>6475756.8960000006</v>
      </c>
      <c r="AP227" s="55"/>
      <c r="AQ227" s="56"/>
      <c r="AR227" s="35"/>
      <c r="AS227" s="35"/>
      <c r="AT227" s="55"/>
      <c r="AU227" s="56"/>
      <c r="AV227" s="56"/>
      <c r="AW227" s="56"/>
      <c r="AX227" s="56"/>
      <c r="AY227" s="50">
        <v>0</v>
      </c>
      <c r="AZ227" s="50">
        <f>AY227*1.12</f>
        <v>0</v>
      </c>
      <c r="BA227" s="129" t="s">
        <v>245</v>
      </c>
      <c r="BB227" s="54" t="s">
        <v>379</v>
      </c>
      <c r="BC227" s="15" t="s">
        <v>380</v>
      </c>
      <c r="BD227" s="16"/>
      <c r="BE227" s="16"/>
      <c r="BF227" s="16"/>
      <c r="BG227" s="16"/>
      <c r="BH227" s="16"/>
      <c r="BI227" s="16"/>
      <c r="BJ227" s="16"/>
      <c r="BK227" s="16"/>
      <c r="BL227" s="16"/>
      <c r="BM227" s="16"/>
    </row>
    <row r="228" spans="1:83" s="44" customFormat="1" ht="12.95" customHeight="1" x14ac:dyDescent="0.2">
      <c r="A228" s="16" t="s">
        <v>87</v>
      </c>
      <c r="B228" s="14"/>
      <c r="C228" s="14"/>
      <c r="D228" s="92" t="s">
        <v>661</v>
      </c>
      <c r="E228" s="23"/>
      <c r="F228" s="26" t="s">
        <v>113</v>
      </c>
      <c r="G228" s="16" t="s">
        <v>374</v>
      </c>
      <c r="H228" s="16"/>
      <c r="I228" s="16" t="s">
        <v>128</v>
      </c>
      <c r="J228" s="16" t="s">
        <v>128</v>
      </c>
      <c r="K228" s="16" t="s">
        <v>25</v>
      </c>
      <c r="L228" s="16"/>
      <c r="M228" s="16"/>
      <c r="N228" s="47">
        <v>100</v>
      </c>
      <c r="O228" s="16" t="s">
        <v>232</v>
      </c>
      <c r="P228" s="16" t="s">
        <v>233</v>
      </c>
      <c r="Q228" s="16" t="s">
        <v>519</v>
      </c>
      <c r="R228" s="16" t="s">
        <v>234</v>
      </c>
      <c r="S228" s="16" t="s">
        <v>232</v>
      </c>
      <c r="T228" s="16" t="s">
        <v>72</v>
      </c>
      <c r="U228" s="16"/>
      <c r="V228" s="16"/>
      <c r="W228" s="16" t="s">
        <v>658</v>
      </c>
      <c r="X228" s="16" t="s">
        <v>251</v>
      </c>
      <c r="Y228" s="47">
        <v>0</v>
      </c>
      <c r="Z228" s="47">
        <v>100</v>
      </c>
      <c r="AA228" s="47">
        <v>0</v>
      </c>
      <c r="AB228" s="16"/>
      <c r="AC228" s="15"/>
      <c r="AD228" s="102"/>
      <c r="AE228" s="52">
        <v>3854617.2</v>
      </c>
      <c r="AF228" s="52">
        <v>3854617.2</v>
      </c>
      <c r="AG228" s="103">
        <f>AF228*1.12</f>
        <v>4317171.2640000004</v>
      </c>
      <c r="AH228" s="46"/>
      <c r="AI228" s="35">
        <v>5781925.7999999998</v>
      </c>
      <c r="AJ228" s="35">
        <v>5781925.7999999998</v>
      </c>
      <c r="AK228" s="103">
        <f>AJ228*1.12</f>
        <v>6475756.8960000006</v>
      </c>
      <c r="AL228" s="46"/>
      <c r="AM228" s="35">
        <v>5781925.7999999998</v>
      </c>
      <c r="AN228" s="35">
        <v>5781925.7999999998</v>
      </c>
      <c r="AO228" s="103">
        <f>AN228*1.12</f>
        <v>6475756.8960000006</v>
      </c>
      <c r="AP228" s="55"/>
      <c r="AQ228" s="35"/>
      <c r="AR228" s="46"/>
      <c r="AS228" s="46"/>
      <c r="AT228" s="55"/>
      <c r="AU228" s="56"/>
      <c r="AV228" s="56"/>
      <c r="AW228" s="56"/>
      <c r="AX228" s="56"/>
      <c r="AY228" s="46">
        <f>AF228+AJ228+AN228</f>
        <v>15418468.800000001</v>
      </c>
      <c r="AZ228" s="103">
        <f>AY228*1.12</f>
        <v>17268685.056000002</v>
      </c>
      <c r="BA228" s="129" t="s">
        <v>245</v>
      </c>
      <c r="BB228" s="54" t="s">
        <v>379</v>
      </c>
      <c r="BC228" s="15" t="s">
        <v>380</v>
      </c>
      <c r="BD228" s="16"/>
      <c r="BE228" s="16"/>
      <c r="BF228" s="16"/>
      <c r="BG228" s="16"/>
      <c r="BH228" s="16"/>
      <c r="BI228" s="16"/>
      <c r="BJ228" s="16"/>
      <c r="BK228" s="16"/>
      <c r="BL228" s="16"/>
      <c r="BM228" s="20" t="s">
        <v>659</v>
      </c>
      <c r="BN228" s="98"/>
      <c r="BO228" s="98"/>
      <c r="BP228" s="98"/>
      <c r="BQ228" s="98"/>
      <c r="BR228" s="98"/>
      <c r="BS228" s="98"/>
      <c r="BT228" s="98"/>
      <c r="BU228" s="98"/>
      <c r="BV228" s="98"/>
      <c r="BW228" s="98"/>
      <c r="BX228" s="98"/>
      <c r="BY228" s="98"/>
      <c r="BZ228" s="98"/>
      <c r="CA228" s="98"/>
      <c r="CB228" s="98"/>
      <c r="CC228" s="98"/>
      <c r="CD228" s="98"/>
      <c r="CE228" s="98"/>
    </row>
    <row r="229" spans="1:83" s="6" customFormat="1" ht="12.95" customHeight="1" x14ac:dyDescent="0.2">
      <c r="A229" s="16" t="s">
        <v>87</v>
      </c>
      <c r="B229" s="16"/>
      <c r="C229" s="14"/>
      <c r="D229" s="26"/>
      <c r="E229" s="26"/>
      <c r="F229" s="26" t="s">
        <v>108</v>
      </c>
      <c r="G229" s="16" t="s">
        <v>381</v>
      </c>
      <c r="H229" s="16"/>
      <c r="I229" s="16" t="s">
        <v>382</v>
      </c>
      <c r="J229" s="16" t="s">
        <v>382</v>
      </c>
      <c r="K229" s="16" t="s">
        <v>25</v>
      </c>
      <c r="L229" s="16"/>
      <c r="M229" s="16"/>
      <c r="N229" s="47">
        <v>100</v>
      </c>
      <c r="O229" s="16">
        <v>230000000</v>
      </c>
      <c r="P229" s="16" t="s">
        <v>233</v>
      </c>
      <c r="Q229" s="16" t="s">
        <v>272</v>
      </c>
      <c r="R229" s="16" t="s">
        <v>234</v>
      </c>
      <c r="S229" s="16">
        <v>230000000</v>
      </c>
      <c r="T229" s="16" t="s">
        <v>72</v>
      </c>
      <c r="U229" s="16"/>
      <c r="V229" s="16"/>
      <c r="W229" s="16" t="s">
        <v>264</v>
      </c>
      <c r="X229" s="16" t="s">
        <v>251</v>
      </c>
      <c r="Y229" s="47">
        <v>0</v>
      </c>
      <c r="Z229" s="47">
        <v>100</v>
      </c>
      <c r="AA229" s="47">
        <v>0</v>
      </c>
      <c r="AB229" s="16"/>
      <c r="AC229" s="16" t="s">
        <v>236</v>
      </c>
      <c r="AD229" s="55"/>
      <c r="AE229" s="97"/>
      <c r="AF229" s="35">
        <v>11021076</v>
      </c>
      <c r="AG229" s="35">
        <f t="shared" si="270"/>
        <v>12343605.120000001</v>
      </c>
      <c r="AH229" s="55"/>
      <c r="AI229" s="97"/>
      <c r="AJ229" s="35">
        <v>11461919.039999999</v>
      </c>
      <c r="AK229" s="35">
        <f t="shared" si="271"/>
        <v>12837349.3248</v>
      </c>
      <c r="AL229" s="55"/>
      <c r="AM229" s="97"/>
      <c r="AN229" s="35">
        <v>11920395.800000001</v>
      </c>
      <c r="AO229" s="35">
        <f t="shared" si="274"/>
        <v>13350843.296000002</v>
      </c>
      <c r="AP229" s="55"/>
      <c r="AQ229" s="56"/>
      <c r="AR229" s="35"/>
      <c r="AS229" s="35"/>
      <c r="AT229" s="55"/>
      <c r="AU229" s="56"/>
      <c r="AV229" s="56"/>
      <c r="AW229" s="56"/>
      <c r="AX229" s="56"/>
      <c r="AY229" s="50">
        <v>0</v>
      </c>
      <c r="AZ229" s="50">
        <v>0</v>
      </c>
      <c r="BA229" s="129" t="s">
        <v>245</v>
      </c>
      <c r="BB229" s="16" t="s">
        <v>383</v>
      </c>
      <c r="BC229" s="16" t="s">
        <v>384</v>
      </c>
      <c r="BD229" s="16"/>
      <c r="BE229" s="16"/>
      <c r="BF229" s="16"/>
      <c r="BG229" s="16"/>
      <c r="BH229" s="16"/>
      <c r="BI229" s="16"/>
      <c r="BJ229" s="16"/>
      <c r="BK229" s="16"/>
      <c r="BL229" s="16"/>
      <c r="BM229" s="16"/>
    </row>
    <row r="230" spans="1:83" s="6" customFormat="1" ht="12.95" customHeight="1" x14ac:dyDescent="0.2">
      <c r="A230" s="16" t="s">
        <v>87</v>
      </c>
      <c r="B230" s="54" t="s">
        <v>424</v>
      </c>
      <c r="C230" s="14"/>
      <c r="D230" s="92" t="s">
        <v>117</v>
      </c>
      <c r="E230" s="26"/>
      <c r="F230" s="26" t="s">
        <v>109</v>
      </c>
      <c r="G230" s="16" t="s">
        <v>381</v>
      </c>
      <c r="H230" s="16"/>
      <c r="I230" s="16" t="s">
        <v>382</v>
      </c>
      <c r="J230" s="16" t="s">
        <v>382</v>
      </c>
      <c r="K230" s="16" t="s">
        <v>9</v>
      </c>
      <c r="L230" s="16" t="s">
        <v>385</v>
      </c>
      <c r="M230" s="16"/>
      <c r="N230" s="47">
        <v>100</v>
      </c>
      <c r="O230" s="16">
        <v>230000000</v>
      </c>
      <c r="P230" s="16" t="s">
        <v>233</v>
      </c>
      <c r="Q230" s="16" t="s">
        <v>279</v>
      </c>
      <c r="R230" s="16" t="s">
        <v>234</v>
      </c>
      <c r="S230" s="16">
        <v>230000000</v>
      </c>
      <c r="T230" s="16" t="s">
        <v>72</v>
      </c>
      <c r="U230" s="16"/>
      <c r="V230" s="16"/>
      <c r="W230" s="16" t="s">
        <v>264</v>
      </c>
      <c r="X230" s="16" t="s">
        <v>251</v>
      </c>
      <c r="Y230" s="47">
        <v>0</v>
      </c>
      <c r="Z230" s="47">
        <v>100</v>
      </c>
      <c r="AA230" s="47">
        <v>0</v>
      </c>
      <c r="AB230" s="16"/>
      <c r="AC230" s="16" t="s">
        <v>236</v>
      </c>
      <c r="AD230" s="55"/>
      <c r="AE230" s="97"/>
      <c r="AF230" s="35">
        <v>11021076</v>
      </c>
      <c r="AG230" s="35">
        <f t="shared" si="270"/>
        <v>12343605.120000001</v>
      </c>
      <c r="AH230" s="55"/>
      <c r="AI230" s="97"/>
      <c r="AJ230" s="35">
        <v>11461919.039999999</v>
      </c>
      <c r="AK230" s="35">
        <f t="shared" si="271"/>
        <v>12837349.3248</v>
      </c>
      <c r="AL230" s="55"/>
      <c r="AM230" s="97"/>
      <c r="AN230" s="35">
        <v>11920395.800000001</v>
      </c>
      <c r="AO230" s="35">
        <f t="shared" si="274"/>
        <v>13350843.296000002</v>
      </c>
      <c r="AP230" s="55"/>
      <c r="AQ230" s="56"/>
      <c r="AR230" s="35"/>
      <c r="AS230" s="35"/>
      <c r="AT230" s="55"/>
      <c r="AU230" s="56"/>
      <c r="AV230" s="56"/>
      <c r="AW230" s="56"/>
      <c r="AX230" s="56"/>
      <c r="AY230" s="111">
        <f t="shared" ref="AY230" si="275">AF230+AJ230+AN230+AR230+AV230</f>
        <v>34403390.840000004</v>
      </c>
      <c r="AZ230" s="111">
        <f t="shared" si="269"/>
        <v>38531797.740800008</v>
      </c>
      <c r="BA230" s="129" t="s">
        <v>245</v>
      </c>
      <c r="BB230" s="16" t="s">
        <v>383</v>
      </c>
      <c r="BC230" s="16" t="s">
        <v>384</v>
      </c>
      <c r="BD230" s="16"/>
      <c r="BE230" s="16"/>
      <c r="BF230" s="16"/>
      <c r="BG230" s="16"/>
      <c r="BH230" s="16"/>
      <c r="BI230" s="16"/>
      <c r="BJ230" s="16"/>
      <c r="BK230" s="16"/>
      <c r="BL230" s="16"/>
      <c r="BM230" s="16"/>
    </row>
    <row r="231" spans="1:83" s="6" customFormat="1" ht="12.95" customHeight="1" x14ac:dyDescent="0.2">
      <c r="A231" s="16" t="s">
        <v>361</v>
      </c>
      <c r="B231" s="23" t="s">
        <v>425</v>
      </c>
      <c r="C231" s="14"/>
      <c r="D231" s="92" t="s">
        <v>91</v>
      </c>
      <c r="E231" s="26"/>
      <c r="F231" s="92" t="s">
        <v>114</v>
      </c>
      <c r="G231" s="23" t="s">
        <v>362</v>
      </c>
      <c r="H231" s="26"/>
      <c r="I231" s="144" t="s">
        <v>363</v>
      </c>
      <c r="J231" s="144" t="s">
        <v>363</v>
      </c>
      <c r="K231" s="16" t="s">
        <v>25</v>
      </c>
      <c r="L231" s="16"/>
      <c r="M231" s="16"/>
      <c r="N231" s="47">
        <v>30</v>
      </c>
      <c r="O231" s="54">
        <v>230000000</v>
      </c>
      <c r="P231" s="16" t="s">
        <v>233</v>
      </c>
      <c r="Q231" s="16" t="s">
        <v>279</v>
      </c>
      <c r="R231" s="16" t="s">
        <v>234</v>
      </c>
      <c r="S231" s="54">
        <v>230000000</v>
      </c>
      <c r="T231" s="145" t="s">
        <v>132</v>
      </c>
      <c r="U231" s="16"/>
      <c r="V231" s="16" t="s">
        <v>235</v>
      </c>
      <c r="W231" s="16"/>
      <c r="X231" s="16"/>
      <c r="Y231" s="47">
        <v>0</v>
      </c>
      <c r="Z231" s="47">
        <v>90</v>
      </c>
      <c r="AA231" s="47">
        <v>10</v>
      </c>
      <c r="AB231" s="16"/>
      <c r="AC231" s="16" t="s">
        <v>236</v>
      </c>
      <c r="AD231" s="46"/>
      <c r="AE231" s="111"/>
      <c r="AF231" s="111">
        <v>44385428.571000002</v>
      </c>
      <c r="AG231" s="46">
        <v>49711679.999520004</v>
      </c>
      <c r="AH231" s="46"/>
      <c r="AI231" s="111"/>
      <c r="AJ231" s="111">
        <v>44385428.571000002</v>
      </c>
      <c r="AK231" s="46">
        <v>49711679.999520004</v>
      </c>
      <c r="AL231" s="55"/>
      <c r="AM231" s="56"/>
      <c r="AN231" s="56">
        <v>0</v>
      </c>
      <c r="AO231" s="56">
        <v>0</v>
      </c>
      <c r="AP231" s="55"/>
      <c r="AQ231" s="56"/>
      <c r="AR231" s="56">
        <v>0</v>
      </c>
      <c r="AS231" s="56">
        <v>0</v>
      </c>
      <c r="AT231" s="55"/>
      <c r="AU231" s="56"/>
      <c r="AV231" s="56">
        <v>0</v>
      </c>
      <c r="AW231" s="56">
        <v>0</v>
      </c>
      <c r="AX231" s="56"/>
      <c r="AY231" s="56">
        <v>0</v>
      </c>
      <c r="AZ231" s="56">
        <v>0</v>
      </c>
      <c r="BA231" s="16" t="s">
        <v>245</v>
      </c>
      <c r="BB231" s="146" t="s">
        <v>409</v>
      </c>
      <c r="BC231" s="146" t="s">
        <v>409</v>
      </c>
      <c r="BD231" s="16"/>
      <c r="BE231" s="16"/>
      <c r="BF231" s="16"/>
      <c r="BG231" s="16"/>
      <c r="BH231" s="16"/>
      <c r="BI231" s="16"/>
      <c r="BJ231" s="16"/>
      <c r="BK231" s="16"/>
      <c r="BL231" s="16"/>
      <c r="BM231" s="16"/>
    </row>
    <row r="232" spans="1:83" s="6" customFormat="1" ht="12.95" customHeight="1" x14ac:dyDescent="0.2">
      <c r="A232" s="16" t="s">
        <v>361</v>
      </c>
      <c r="B232" s="23" t="s">
        <v>425</v>
      </c>
      <c r="C232" s="14"/>
      <c r="D232" s="69" t="s">
        <v>991</v>
      </c>
      <c r="E232" s="26"/>
      <c r="F232" s="69" t="s">
        <v>114</v>
      </c>
      <c r="G232" s="23" t="s">
        <v>362</v>
      </c>
      <c r="H232" s="26"/>
      <c r="I232" s="144" t="s">
        <v>363</v>
      </c>
      <c r="J232" s="144" t="s">
        <v>363</v>
      </c>
      <c r="K232" s="16" t="s">
        <v>25</v>
      </c>
      <c r="L232" s="16"/>
      <c r="M232" s="16"/>
      <c r="N232" s="47">
        <v>30</v>
      </c>
      <c r="O232" s="54">
        <v>230000000</v>
      </c>
      <c r="P232" s="16" t="s">
        <v>233</v>
      </c>
      <c r="Q232" s="16" t="s">
        <v>279</v>
      </c>
      <c r="R232" s="16" t="s">
        <v>234</v>
      </c>
      <c r="S232" s="54">
        <v>230000000</v>
      </c>
      <c r="T232" s="145" t="s">
        <v>132</v>
      </c>
      <c r="U232" s="16"/>
      <c r="V232" s="16" t="s">
        <v>235</v>
      </c>
      <c r="W232" s="16"/>
      <c r="X232" s="16"/>
      <c r="Y232" s="47">
        <v>0</v>
      </c>
      <c r="Z232" s="47">
        <v>90</v>
      </c>
      <c r="AA232" s="47">
        <v>10</v>
      </c>
      <c r="AB232" s="16"/>
      <c r="AC232" s="16" t="s">
        <v>236</v>
      </c>
      <c r="AD232" s="46"/>
      <c r="AE232" s="111"/>
      <c r="AF232" s="111">
        <v>44385428.571000002</v>
      </c>
      <c r="AG232" s="46">
        <f t="shared" ref="AG232" si="276">AF232*1.12</f>
        <v>49711679.999520004</v>
      </c>
      <c r="AH232" s="46"/>
      <c r="AI232" s="111"/>
      <c r="AJ232" s="97">
        <v>11083857</v>
      </c>
      <c r="AK232" s="46">
        <f t="shared" ref="AK232" si="277">AJ232*1.12</f>
        <v>12413919.840000002</v>
      </c>
      <c r="AL232" s="55"/>
      <c r="AM232" s="56"/>
      <c r="AN232" s="56"/>
      <c r="AO232" s="56"/>
      <c r="AP232" s="55"/>
      <c r="AQ232" s="56"/>
      <c r="AR232" s="56"/>
      <c r="AS232" s="56"/>
      <c r="AT232" s="55"/>
      <c r="AU232" s="56"/>
      <c r="AV232" s="56"/>
      <c r="AW232" s="56"/>
      <c r="AX232" s="56"/>
      <c r="AY232" s="111">
        <f>AF232+AJ232</f>
        <v>55469285.571000002</v>
      </c>
      <c r="AZ232" s="111">
        <f>AY232*1.12</f>
        <v>62125599.839520007</v>
      </c>
      <c r="BA232" s="16" t="s">
        <v>245</v>
      </c>
      <c r="BB232" s="146" t="s">
        <v>409</v>
      </c>
      <c r="BC232" s="146" t="s">
        <v>409</v>
      </c>
      <c r="BD232" s="16"/>
      <c r="BE232" s="16"/>
      <c r="BF232" s="16"/>
      <c r="BG232" s="16"/>
      <c r="BH232" s="16"/>
      <c r="BI232" s="16"/>
      <c r="BJ232" s="16"/>
      <c r="BK232" s="16"/>
      <c r="BL232" s="16"/>
      <c r="BM232" s="16" t="s">
        <v>992</v>
      </c>
    </row>
    <row r="233" spans="1:83" s="6" customFormat="1" ht="12.95" customHeight="1" x14ac:dyDescent="0.2">
      <c r="A233" s="16" t="s">
        <v>361</v>
      </c>
      <c r="B233" s="23" t="s">
        <v>425</v>
      </c>
      <c r="C233" s="14"/>
      <c r="D233" s="92" t="s">
        <v>92</v>
      </c>
      <c r="E233" s="26"/>
      <c r="F233" s="92" t="s">
        <v>115</v>
      </c>
      <c r="G233" s="23" t="s">
        <v>362</v>
      </c>
      <c r="H233" s="26"/>
      <c r="I233" s="144" t="s">
        <v>363</v>
      </c>
      <c r="J233" s="144" t="s">
        <v>363</v>
      </c>
      <c r="K233" s="16" t="s">
        <v>25</v>
      </c>
      <c r="L233" s="16"/>
      <c r="M233" s="16"/>
      <c r="N233" s="47">
        <v>30</v>
      </c>
      <c r="O233" s="54">
        <v>230000000</v>
      </c>
      <c r="P233" s="16" t="s">
        <v>233</v>
      </c>
      <c r="Q233" s="16" t="s">
        <v>279</v>
      </c>
      <c r="R233" s="16" t="s">
        <v>234</v>
      </c>
      <c r="S233" s="54">
        <v>230000000</v>
      </c>
      <c r="T233" s="145" t="s">
        <v>75</v>
      </c>
      <c r="U233" s="16"/>
      <c r="V233" s="16" t="s">
        <v>235</v>
      </c>
      <c r="W233" s="16"/>
      <c r="X233" s="16"/>
      <c r="Y233" s="47">
        <v>0</v>
      </c>
      <c r="Z233" s="47">
        <v>90</v>
      </c>
      <c r="AA233" s="47">
        <v>10</v>
      </c>
      <c r="AB233" s="16"/>
      <c r="AC233" s="16" t="s">
        <v>236</v>
      </c>
      <c r="AD233" s="46"/>
      <c r="AE233" s="111"/>
      <c r="AF233" s="111">
        <v>44385428.571000002</v>
      </c>
      <c r="AG233" s="46">
        <v>49711679.999520004</v>
      </c>
      <c r="AH233" s="46"/>
      <c r="AI233" s="111"/>
      <c r="AJ233" s="111">
        <v>44385428.571000002</v>
      </c>
      <c r="AK233" s="46">
        <v>49711679.999520004</v>
      </c>
      <c r="AL233" s="55"/>
      <c r="AM233" s="56"/>
      <c r="AN233" s="56">
        <v>0</v>
      </c>
      <c r="AO233" s="56">
        <v>0</v>
      </c>
      <c r="AP233" s="55"/>
      <c r="AQ233" s="56"/>
      <c r="AR233" s="56">
        <v>0</v>
      </c>
      <c r="AS233" s="56">
        <v>0</v>
      </c>
      <c r="AT233" s="55"/>
      <c r="AU233" s="56"/>
      <c r="AV233" s="56">
        <v>0</v>
      </c>
      <c r="AW233" s="56">
        <v>0</v>
      </c>
      <c r="AX233" s="56"/>
      <c r="AY233" s="56">
        <v>0</v>
      </c>
      <c r="AZ233" s="56">
        <v>0</v>
      </c>
      <c r="BA233" s="16" t="s">
        <v>245</v>
      </c>
      <c r="BB233" s="146" t="s">
        <v>410</v>
      </c>
      <c r="BC233" s="146" t="s">
        <v>410</v>
      </c>
      <c r="BD233" s="16"/>
      <c r="BE233" s="16"/>
      <c r="BF233" s="16"/>
      <c r="BG233" s="16"/>
      <c r="BH233" s="16"/>
      <c r="BI233" s="16"/>
      <c r="BJ233" s="16"/>
      <c r="BK233" s="16"/>
      <c r="BL233" s="16"/>
      <c r="BM233" s="16"/>
    </row>
    <row r="234" spans="1:83" s="6" customFormat="1" ht="12.95" customHeight="1" x14ac:dyDescent="0.2">
      <c r="A234" s="16" t="s">
        <v>361</v>
      </c>
      <c r="B234" s="23" t="s">
        <v>425</v>
      </c>
      <c r="C234" s="14"/>
      <c r="D234" s="69" t="s">
        <v>993</v>
      </c>
      <c r="E234" s="26"/>
      <c r="F234" s="69" t="s">
        <v>115</v>
      </c>
      <c r="G234" s="23" t="s">
        <v>362</v>
      </c>
      <c r="H234" s="26"/>
      <c r="I234" s="144" t="s">
        <v>363</v>
      </c>
      <c r="J234" s="144" t="s">
        <v>363</v>
      </c>
      <c r="K234" s="16" t="s">
        <v>25</v>
      </c>
      <c r="L234" s="16"/>
      <c r="M234" s="16"/>
      <c r="N234" s="47">
        <v>30</v>
      </c>
      <c r="O234" s="54">
        <v>230000000</v>
      </c>
      <c r="P234" s="16" t="s">
        <v>233</v>
      </c>
      <c r="Q234" s="16" t="s">
        <v>279</v>
      </c>
      <c r="R234" s="16" t="s">
        <v>234</v>
      </c>
      <c r="S234" s="54">
        <v>230000000</v>
      </c>
      <c r="T234" s="145" t="s">
        <v>75</v>
      </c>
      <c r="U234" s="16"/>
      <c r="V234" s="16" t="s">
        <v>235</v>
      </c>
      <c r="W234" s="16"/>
      <c r="X234" s="16"/>
      <c r="Y234" s="47">
        <v>0</v>
      </c>
      <c r="Z234" s="47">
        <v>90</v>
      </c>
      <c r="AA234" s="47">
        <v>10</v>
      </c>
      <c r="AB234" s="16"/>
      <c r="AC234" s="16" t="s">
        <v>236</v>
      </c>
      <c r="AD234" s="46"/>
      <c r="AE234" s="111"/>
      <c r="AF234" s="111">
        <v>44385428.571000002</v>
      </c>
      <c r="AG234" s="46">
        <f t="shared" ref="AG234" si="278">AF234*1.12</f>
        <v>49711679.999520004</v>
      </c>
      <c r="AH234" s="46"/>
      <c r="AI234" s="111"/>
      <c r="AJ234" s="97">
        <v>11083857</v>
      </c>
      <c r="AK234" s="46">
        <f t="shared" ref="AK234" si="279">AJ234*1.12</f>
        <v>12413919.840000002</v>
      </c>
      <c r="AL234" s="55"/>
      <c r="AM234" s="56"/>
      <c r="AN234" s="56"/>
      <c r="AO234" s="56"/>
      <c r="AP234" s="55"/>
      <c r="AQ234" s="56"/>
      <c r="AR234" s="56"/>
      <c r="AS234" s="56"/>
      <c r="AT234" s="55"/>
      <c r="AU234" s="56"/>
      <c r="AV234" s="56"/>
      <c r="AW234" s="56"/>
      <c r="AX234" s="56"/>
      <c r="AY234" s="111">
        <f t="shared" ref="AY234" si="280">AF234+AJ234</f>
        <v>55469285.571000002</v>
      </c>
      <c r="AZ234" s="111">
        <f t="shared" ref="AZ234" si="281">AY234*1.12</f>
        <v>62125599.839520007</v>
      </c>
      <c r="BA234" s="16" t="s">
        <v>245</v>
      </c>
      <c r="BB234" s="146" t="s">
        <v>410</v>
      </c>
      <c r="BC234" s="146" t="s">
        <v>410</v>
      </c>
      <c r="BD234" s="16"/>
      <c r="BE234" s="16"/>
      <c r="BF234" s="16"/>
      <c r="BG234" s="16"/>
      <c r="BH234" s="16"/>
      <c r="BI234" s="16"/>
      <c r="BJ234" s="16"/>
      <c r="BK234" s="16"/>
      <c r="BL234" s="16"/>
      <c r="BM234" s="16" t="s">
        <v>992</v>
      </c>
    </row>
    <row r="235" spans="1:83" s="6" customFormat="1" ht="12.95" customHeight="1" x14ac:dyDescent="0.2">
      <c r="A235" s="16" t="s">
        <v>361</v>
      </c>
      <c r="B235" s="23" t="s">
        <v>425</v>
      </c>
      <c r="C235" s="14"/>
      <c r="D235" s="92" t="s">
        <v>95</v>
      </c>
      <c r="E235" s="26"/>
      <c r="F235" s="92" t="s">
        <v>116</v>
      </c>
      <c r="G235" s="23" t="s">
        <v>362</v>
      </c>
      <c r="H235" s="26"/>
      <c r="I235" s="144" t="s">
        <v>363</v>
      </c>
      <c r="J235" s="144" t="s">
        <v>363</v>
      </c>
      <c r="K235" s="16" t="s">
        <v>25</v>
      </c>
      <c r="L235" s="16"/>
      <c r="M235" s="16"/>
      <c r="N235" s="47">
        <v>30</v>
      </c>
      <c r="O235" s="54">
        <v>230000000</v>
      </c>
      <c r="P235" s="16" t="s">
        <v>233</v>
      </c>
      <c r="Q235" s="16" t="s">
        <v>279</v>
      </c>
      <c r="R235" s="16" t="s">
        <v>234</v>
      </c>
      <c r="S235" s="54">
        <v>230000000</v>
      </c>
      <c r="T235" s="145" t="s">
        <v>140</v>
      </c>
      <c r="U235" s="16"/>
      <c r="V235" s="16" t="s">
        <v>235</v>
      </c>
      <c r="W235" s="16"/>
      <c r="X235" s="16"/>
      <c r="Y235" s="47">
        <v>0</v>
      </c>
      <c r="Z235" s="47">
        <v>90</v>
      </c>
      <c r="AA235" s="47">
        <v>10</v>
      </c>
      <c r="AB235" s="16"/>
      <c r="AC235" s="16" t="s">
        <v>236</v>
      </c>
      <c r="AD235" s="46"/>
      <c r="AE235" s="111"/>
      <c r="AF235" s="111">
        <v>36478285.714285597</v>
      </c>
      <c r="AG235" s="46">
        <v>40855679.999999873</v>
      </c>
      <c r="AH235" s="46"/>
      <c r="AI235" s="111"/>
      <c r="AJ235" s="111">
        <v>36478285.714285597</v>
      </c>
      <c r="AK235" s="46">
        <v>40855679.999999873</v>
      </c>
      <c r="AL235" s="55"/>
      <c r="AM235" s="56"/>
      <c r="AN235" s="56">
        <v>0</v>
      </c>
      <c r="AO235" s="56">
        <v>0</v>
      </c>
      <c r="AP235" s="55"/>
      <c r="AQ235" s="56"/>
      <c r="AR235" s="56">
        <v>0</v>
      </c>
      <c r="AS235" s="56">
        <v>0</v>
      </c>
      <c r="AT235" s="55"/>
      <c r="AU235" s="56"/>
      <c r="AV235" s="56">
        <v>0</v>
      </c>
      <c r="AW235" s="56">
        <v>0</v>
      </c>
      <c r="AX235" s="56"/>
      <c r="AY235" s="56">
        <v>0</v>
      </c>
      <c r="AZ235" s="56">
        <v>0</v>
      </c>
      <c r="BA235" s="16" t="s">
        <v>245</v>
      </c>
      <c r="BB235" s="146" t="s">
        <v>411</v>
      </c>
      <c r="BC235" s="146" t="s">
        <v>411</v>
      </c>
      <c r="BD235" s="16"/>
      <c r="BE235" s="16"/>
      <c r="BF235" s="16"/>
      <c r="BG235" s="16"/>
      <c r="BH235" s="16"/>
      <c r="BI235" s="16"/>
      <c r="BJ235" s="16"/>
      <c r="BK235" s="16"/>
      <c r="BL235" s="16"/>
      <c r="BM235" s="16"/>
    </row>
    <row r="236" spans="1:83" s="6" customFormat="1" ht="12.95" customHeight="1" x14ac:dyDescent="0.2">
      <c r="A236" s="16" t="s">
        <v>361</v>
      </c>
      <c r="B236" s="23" t="s">
        <v>425</v>
      </c>
      <c r="C236" s="14"/>
      <c r="D236" s="69" t="s">
        <v>994</v>
      </c>
      <c r="E236" s="26"/>
      <c r="F236" s="69" t="s">
        <v>116</v>
      </c>
      <c r="G236" s="23" t="s">
        <v>362</v>
      </c>
      <c r="H236" s="26"/>
      <c r="I236" s="144" t="s">
        <v>363</v>
      </c>
      <c r="J236" s="144" t="s">
        <v>363</v>
      </c>
      <c r="K236" s="16" t="s">
        <v>25</v>
      </c>
      <c r="L236" s="16"/>
      <c r="M236" s="16"/>
      <c r="N236" s="47">
        <v>30</v>
      </c>
      <c r="O236" s="54">
        <v>230000000</v>
      </c>
      <c r="P236" s="16" t="s">
        <v>233</v>
      </c>
      <c r="Q236" s="16" t="s">
        <v>279</v>
      </c>
      <c r="R236" s="16" t="s">
        <v>234</v>
      </c>
      <c r="S236" s="54">
        <v>230000000</v>
      </c>
      <c r="T236" s="145" t="s">
        <v>140</v>
      </c>
      <c r="U236" s="16"/>
      <c r="V236" s="16" t="s">
        <v>235</v>
      </c>
      <c r="W236" s="16"/>
      <c r="X236" s="16"/>
      <c r="Y236" s="47">
        <v>0</v>
      </c>
      <c r="Z236" s="47">
        <v>90</v>
      </c>
      <c r="AA236" s="47">
        <v>10</v>
      </c>
      <c r="AB236" s="16"/>
      <c r="AC236" s="16" t="s">
        <v>236</v>
      </c>
      <c r="AD236" s="46"/>
      <c r="AE236" s="111"/>
      <c r="AF236" s="111">
        <v>36478285.714285597</v>
      </c>
      <c r="AG236" s="46">
        <f t="shared" ref="AG236" si="282">AF236*1.12</f>
        <v>40855679.999999873</v>
      </c>
      <c r="AH236" s="46"/>
      <c r="AI236" s="111"/>
      <c r="AJ236" s="97">
        <v>9107071.2599999998</v>
      </c>
      <c r="AK236" s="46">
        <f t="shared" ref="AK236" si="283">AJ236*1.12</f>
        <v>10199919.8112</v>
      </c>
      <c r="AL236" s="55"/>
      <c r="AM236" s="56"/>
      <c r="AN236" s="56"/>
      <c r="AO236" s="56"/>
      <c r="AP236" s="55"/>
      <c r="AQ236" s="56"/>
      <c r="AR236" s="56"/>
      <c r="AS236" s="56"/>
      <c r="AT236" s="55"/>
      <c r="AU236" s="56"/>
      <c r="AV236" s="56"/>
      <c r="AW236" s="56"/>
      <c r="AX236" s="56"/>
      <c r="AY236" s="111">
        <f t="shared" ref="AY236" si="284">AF236+AJ236</f>
        <v>45585356.974285595</v>
      </c>
      <c r="AZ236" s="111">
        <f t="shared" ref="AZ236" si="285">AY236*1.12</f>
        <v>51055599.811199874</v>
      </c>
      <c r="BA236" s="16" t="s">
        <v>245</v>
      </c>
      <c r="BB236" s="146" t="s">
        <v>411</v>
      </c>
      <c r="BC236" s="146" t="s">
        <v>411</v>
      </c>
      <c r="BD236" s="16"/>
      <c r="BE236" s="16"/>
      <c r="BF236" s="16"/>
      <c r="BG236" s="16"/>
      <c r="BH236" s="16"/>
      <c r="BI236" s="16"/>
      <c r="BJ236" s="16"/>
      <c r="BK236" s="16"/>
      <c r="BL236" s="16"/>
      <c r="BM236" s="16" t="s">
        <v>992</v>
      </c>
    </row>
    <row r="237" spans="1:83" s="6" customFormat="1" ht="12.95" customHeight="1" x14ac:dyDescent="0.2">
      <c r="A237" s="16" t="s">
        <v>361</v>
      </c>
      <c r="B237" s="23" t="s">
        <v>425</v>
      </c>
      <c r="C237" s="14"/>
      <c r="D237" s="92" t="s">
        <v>94</v>
      </c>
      <c r="E237" s="26"/>
      <c r="F237" s="92" t="s">
        <v>117</v>
      </c>
      <c r="G237" s="23" t="s">
        <v>362</v>
      </c>
      <c r="H237" s="26"/>
      <c r="I237" s="144" t="s">
        <v>363</v>
      </c>
      <c r="J237" s="144" t="s">
        <v>363</v>
      </c>
      <c r="K237" s="16" t="s">
        <v>25</v>
      </c>
      <c r="L237" s="16"/>
      <c r="M237" s="16"/>
      <c r="N237" s="47">
        <v>30</v>
      </c>
      <c r="O237" s="54">
        <v>230000000</v>
      </c>
      <c r="P237" s="16" t="s">
        <v>233</v>
      </c>
      <c r="Q237" s="16" t="s">
        <v>279</v>
      </c>
      <c r="R237" s="16" t="s">
        <v>234</v>
      </c>
      <c r="S237" s="54">
        <v>230000000</v>
      </c>
      <c r="T237" s="145" t="s">
        <v>280</v>
      </c>
      <c r="U237" s="16"/>
      <c r="V237" s="16" t="s">
        <v>235</v>
      </c>
      <c r="W237" s="16"/>
      <c r="X237" s="16"/>
      <c r="Y237" s="47">
        <v>0</v>
      </c>
      <c r="Z237" s="47">
        <v>90</v>
      </c>
      <c r="AA237" s="47">
        <v>10</v>
      </c>
      <c r="AB237" s="16"/>
      <c r="AC237" s="16" t="s">
        <v>236</v>
      </c>
      <c r="AD237" s="46"/>
      <c r="AE237" s="111"/>
      <c r="AF237" s="111">
        <v>44385428.571000002</v>
      </c>
      <c r="AG237" s="46">
        <v>49711679.999520004</v>
      </c>
      <c r="AH237" s="46"/>
      <c r="AI237" s="111"/>
      <c r="AJ237" s="111">
        <v>44385428.571000002</v>
      </c>
      <c r="AK237" s="46">
        <v>49711679.999520004</v>
      </c>
      <c r="AL237" s="55"/>
      <c r="AM237" s="56"/>
      <c r="AN237" s="56">
        <v>0</v>
      </c>
      <c r="AO237" s="56">
        <v>0</v>
      </c>
      <c r="AP237" s="55"/>
      <c r="AQ237" s="56"/>
      <c r="AR237" s="56">
        <v>0</v>
      </c>
      <c r="AS237" s="56">
        <v>0</v>
      </c>
      <c r="AT237" s="55"/>
      <c r="AU237" s="56"/>
      <c r="AV237" s="56">
        <v>0</v>
      </c>
      <c r="AW237" s="56">
        <v>0</v>
      </c>
      <c r="AX237" s="56"/>
      <c r="AY237" s="56">
        <v>0</v>
      </c>
      <c r="AZ237" s="56">
        <v>0</v>
      </c>
      <c r="BA237" s="16" t="s">
        <v>245</v>
      </c>
      <c r="BB237" s="146" t="s">
        <v>412</v>
      </c>
      <c r="BC237" s="146" t="s">
        <v>412</v>
      </c>
      <c r="BD237" s="16"/>
      <c r="BE237" s="16"/>
      <c r="BF237" s="16"/>
      <c r="BG237" s="16"/>
      <c r="BH237" s="16"/>
      <c r="BI237" s="16"/>
      <c r="BJ237" s="16"/>
      <c r="BK237" s="16"/>
      <c r="BL237" s="16"/>
      <c r="BM237" s="16"/>
    </row>
    <row r="238" spans="1:83" s="6" customFormat="1" ht="12.95" customHeight="1" x14ac:dyDescent="0.2">
      <c r="A238" s="16" t="s">
        <v>361</v>
      </c>
      <c r="B238" s="23" t="s">
        <v>425</v>
      </c>
      <c r="C238" s="14"/>
      <c r="D238" s="69" t="s">
        <v>995</v>
      </c>
      <c r="E238" s="26"/>
      <c r="F238" s="69" t="s">
        <v>117</v>
      </c>
      <c r="G238" s="23" t="s">
        <v>362</v>
      </c>
      <c r="H238" s="26"/>
      <c r="I238" s="144" t="s">
        <v>363</v>
      </c>
      <c r="J238" s="144" t="s">
        <v>363</v>
      </c>
      <c r="K238" s="16" t="s">
        <v>25</v>
      </c>
      <c r="L238" s="16"/>
      <c r="M238" s="16"/>
      <c r="N238" s="47">
        <v>30</v>
      </c>
      <c r="O238" s="54">
        <v>230000000</v>
      </c>
      <c r="P238" s="16" t="s">
        <v>233</v>
      </c>
      <c r="Q238" s="16" t="s">
        <v>279</v>
      </c>
      <c r="R238" s="16" t="s">
        <v>234</v>
      </c>
      <c r="S238" s="54">
        <v>230000000</v>
      </c>
      <c r="T238" s="145" t="s">
        <v>280</v>
      </c>
      <c r="U238" s="16"/>
      <c r="V238" s="16" t="s">
        <v>235</v>
      </c>
      <c r="W238" s="16"/>
      <c r="X238" s="16"/>
      <c r="Y238" s="47">
        <v>0</v>
      </c>
      <c r="Z238" s="47">
        <v>90</v>
      </c>
      <c r="AA238" s="47">
        <v>10</v>
      </c>
      <c r="AB238" s="16"/>
      <c r="AC238" s="16" t="s">
        <v>236</v>
      </c>
      <c r="AD238" s="46"/>
      <c r="AE238" s="111"/>
      <c r="AF238" s="111">
        <v>44385428.571000002</v>
      </c>
      <c r="AG238" s="46">
        <f t="shared" ref="AG238" si="286">AF238*1.12</f>
        <v>49711679.999520004</v>
      </c>
      <c r="AH238" s="46"/>
      <c r="AI238" s="111"/>
      <c r="AJ238" s="97">
        <v>11083857</v>
      </c>
      <c r="AK238" s="46">
        <f t="shared" ref="AK238" si="287">AJ238*1.12</f>
        <v>12413919.840000002</v>
      </c>
      <c r="AL238" s="55"/>
      <c r="AM238" s="56"/>
      <c r="AN238" s="56"/>
      <c r="AO238" s="56"/>
      <c r="AP238" s="55"/>
      <c r="AQ238" s="56"/>
      <c r="AR238" s="56"/>
      <c r="AS238" s="56"/>
      <c r="AT238" s="55"/>
      <c r="AU238" s="56"/>
      <c r="AV238" s="56"/>
      <c r="AW238" s="56"/>
      <c r="AX238" s="56"/>
      <c r="AY238" s="111">
        <f t="shared" ref="AY238" si="288">AF238+AJ238</f>
        <v>55469285.571000002</v>
      </c>
      <c r="AZ238" s="111">
        <f t="shared" ref="AZ238" si="289">AY238*1.12</f>
        <v>62125599.839520007</v>
      </c>
      <c r="BA238" s="16" t="s">
        <v>245</v>
      </c>
      <c r="BB238" s="146" t="s">
        <v>412</v>
      </c>
      <c r="BC238" s="146" t="s">
        <v>412</v>
      </c>
      <c r="BD238" s="16"/>
      <c r="BE238" s="16"/>
      <c r="BF238" s="16"/>
      <c r="BG238" s="16"/>
      <c r="BH238" s="16"/>
      <c r="BI238" s="16"/>
      <c r="BJ238" s="16"/>
      <c r="BK238" s="16"/>
      <c r="BL238" s="16"/>
      <c r="BM238" s="16" t="s">
        <v>992</v>
      </c>
    </row>
    <row r="239" spans="1:83" s="6" customFormat="1" ht="12.95" customHeight="1" x14ac:dyDescent="0.2">
      <c r="A239" s="16" t="s">
        <v>361</v>
      </c>
      <c r="B239" s="23" t="s">
        <v>425</v>
      </c>
      <c r="C239" s="14"/>
      <c r="D239" s="92" t="s">
        <v>93</v>
      </c>
      <c r="E239" s="26"/>
      <c r="F239" s="92" t="s">
        <v>118</v>
      </c>
      <c r="G239" s="23" t="s">
        <v>362</v>
      </c>
      <c r="H239" s="26"/>
      <c r="I239" s="144" t="s">
        <v>363</v>
      </c>
      <c r="J239" s="144" t="s">
        <v>363</v>
      </c>
      <c r="K239" s="16" t="s">
        <v>25</v>
      </c>
      <c r="L239" s="16"/>
      <c r="M239" s="16"/>
      <c r="N239" s="47">
        <v>30</v>
      </c>
      <c r="O239" s="54">
        <v>230000000</v>
      </c>
      <c r="P239" s="16" t="s">
        <v>233</v>
      </c>
      <c r="Q239" s="16" t="s">
        <v>279</v>
      </c>
      <c r="R239" s="16" t="s">
        <v>234</v>
      </c>
      <c r="S239" s="54">
        <v>230000000</v>
      </c>
      <c r="T239" s="145" t="s">
        <v>267</v>
      </c>
      <c r="U239" s="16"/>
      <c r="V239" s="16" t="s">
        <v>235</v>
      </c>
      <c r="W239" s="16"/>
      <c r="X239" s="16"/>
      <c r="Y239" s="47">
        <v>0</v>
      </c>
      <c r="Z239" s="47">
        <v>90</v>
      </c>
      <c r="AA239" s="47">
        <v>10</v>
      </c>
      <c r="AB239" s="16"/>
      <c r="AC239" s="16" t="s">
        <v>236</v>
      </c>
      <c r="AD239" s="46"/>
      <c r="AE239" s="111"/>
      <c r="AF239" s="111">
        <v>44385428.571000002</v>
      </c>
      <c r="AG239" s="46">
        <v>49711679.999520004</v>
      </c>
      <c r="AH239" s="46"/>
      <c r="AI239" s="111"/>
      <c r="AJ239" s="111">
        <v>44385428.571000002</v>
      </c>
      <c r="AK239" s="46">
        <v>49711679.999520004</v>
      </c>
      <c r="AL239" s="55"/>
      <c r="AM239" s="56"/>
      <c r="AN239" s="56">
        <v>0</v>
      </c>
      <c r="AO239" s="56">
        <v>0</v>
      </c>
      <c r="AP239" s="55"/>
      <c r="AQ239" s="56"/>
      <c r="AR239" s="56">
        <v>0</v>
      </c>
      <c r="AS239" s="56">
        <v>0</v>
      </c>
      <c r="AT239" s="55"/>
      <c r="AU239" s="56"/>
      <c r="AV239" s="56">
        <v>0</v>
      </c>
      <c r="AW239" s="56">
        <v>0</v>
      </c>
      <c r="AX239" s="56"/>
      <c r="AY239" s="56">
        <v>0</v>
      </c>
      <c r="AZ239" s="56">
        <v>0</v>
      </c>
      <c r="BA239" s="16" t="s">
        <v>245</v>
      </c>
      <c r="BB239" s="146" t="s">
        <v>413</v>
      </c>
      <c r="BC239" s="146" t="s">
        <v>413</v>
      </c>
      <c r="BD239" s="16"/>
      <c r="BE239" s="16"/>
      <c r="BF239" s="16"/>
      <c r="BG239" s="16"/>
      <c r="BH239" s="16"/>
      <c r="BI239" s="16"/>
      <c r="BJ239" s="16"/>
      <c r="BK239" s="16"/>
      <c r="BL239" s="16"/>
      <c r="BM239" s="16"/>
    </row>
    <row r="240" spans="1:83" s="6" customFormat="1" ht="12.95" customHeight="1" x14ac:dyDescent="0.2">
      <c r="A240" s="16" t="s">
        <v>361</v>
      </c>
      <c r="B240" s="23" t="s">
        <v>425</v>
      </c>
      <c r="C240" s="14"/>
      <c r="D240" s="69" t="s">
        <v>996</v>
      </c>
      <c r="E240" s="26"/>
      <c r="F240" s="69" t="s">
        <v>118</v>
      </c>
      <c r="G240" s="23" t="s">
        <v>362</v>
      </c>
      <c r="H240" s="26"/>
      <c r="I240" s="144" t="s">
        <v>363</v>
      </c>
      <c r="J240" s="144" t="s">
        <v>363</v>
      </c>
      <c r="K240" s="16" t="s">
        <v>25</v>
      </c>
      <c r="L240" s="16"/>
      <c r="M240" s="16"/>
      <c r="N240" s="47">
        <v>30</v>
      </c>
      <c r="O240" s="54">
        <v>230000000</v>
      </c>
      <c r="P240" s="16" t="s">
        <v>233</v>
      </c>
      <c r="Q240" s="16" t="s">
        <v>279</v>
      </c>
      <c r="R240" s="16" t="s">
        <v>234</v>
      </c>
      <c r="S240" s="54">
        <v>230000000</v>
      </c>
      <c r="T240" s="145" t="s">
        <v>267</v>
      </c>
      <c r="U240" s="16"/>
      <c r="V240" s="16" t="s">
        <v>235</v>
      </c>
      <c r="W240" s="16"/>
      <c r="X240" s="16"/>
      <c r="Y240" s="47">
        <v>0</v>
      </c>
      <c r="Z240" s="47">
        <v>90</v>
      </c>
      <c r="AA240" s="47">
        <v>10</v>
      </c>
      <c r="AB240" s="16"/>
      <c r="AC240" s="16" t="s">
        <v>236</v>
      </c>
      <c r="AD240" s="46"/>
      <c r="AE240" s="111"/>
      <c r="AF240" s="111">
        <v>44385428.571000002</v>
      </c>
      <c r="AG240" s="46">
        <f t="shared" ref="AG240" si="290">AF240*1.12</f>
        <v>49711679.999520004</v>
      </c>
      <c r="AH240" s="46"/>
      <c r="AI240" s="111"/>
      <c r="AJ240" s="97">
        <v>11083857</v>
      </c>
      <c r="AK240" s="46">
        <f t="shared" ref="AK240" si="291">AJ240*1.12</f>
        <v>12413919.840000002</v>
      </c>
      <c r="AL240" s="55"/>
      <c r="AM240" s="56"/>
      <c r="AN240" s="56"/>
      <c r="AO240" s="56"/>
      <c r="AP240" s="55"/>
      <c r="AQ240" s="56"/>
      <c r="AR240" s="56"/>
      <c r="AS240" s="56"/>
      <c r="AT240" s="55"/>
      <c r="AU240" s="56"/>
      <c r="AV240" s="56"/>
      <c r="AW240" s="56"/>
      <c r="AX240" s="56"/>
      <c r="AY240" s="111">
        <f t="shared" ref="AY240" si="292">AF240+AJ240</f>
        <v>55469285.571000002</v>
      </c>
      <c r="AZ240" s="111">
        <f t="shared" ref="AZ240" si="293">AY240*1.12</f>
        <v>62125599.839520007</v>
      </c>
      <c r="BA240" s="16" t="s">
        <v>245</v>
      </c>
      <c r="BB240" s="146" t="s">
        <v>413</v>
      </c>
      <c r="BC240" s="146" t="s">
        <v>413</v>
      </c>
      <c r="BD240" s="16"/>
      <c r="BE240" s="16"/>
      <c r="BF240" s="16"/>
      <c r="BG240" s="16"/>
      <c r="BH240" s="16"/>
      <c r="BI240" s="16"/>
      <c r="BJ240" s="16"/>
      <c r="BK240" s="16"/>
      <c r="BL240" s="16"/>
      <c r="BM240" s="16" t="s">
        <v>992</v>
      </c>
    </row>
    <row r="241" spans="1:68" s="6" customFormat="1" ht="12.95" customHeight="1" x14ac:dyDescent="0.2">
      <c r="A241" s="26" t="s">
        <v>71</v>
      </c>
      <c r="B241" s="23" t="s">
        <v>425</v>
      </c>
      <c r="C241" s="14"/>
      <c r="D241" s="92" t="s">
        <v>110</v>
      </c>
      <c r="E241" s="26"/>
      <c r="F241" s="26" t="s">
        <v>119</v>
      </c>
      <c r="G241" s="24" t="s">
        <v>139</v>
      </c>
      <c r="H241" s="24"/>
      <c r="I241" s="25" t="s">
        <v>123</v>
      </c>
      <c r="J241" s="25" t="s">
        <v>123</v>
      </c>
      <c r="K241" s="16" t="s">
        <v>25</v>
      </c>
      <c r="L241" s="26"/>
      <c r="M241" s="26"/>
      <c r="N241" s="24">
        <v>100</v>
      </c>
      <c r="O241" s="15">
        <v>230000000</v>
      </c>
      <c r="P241" s="16" t="s">
        <v>233</v>
      </c>
      <c r="Q241" s="16" t="s">
        <v>279</v>
      </c>
      <c r="R241" s="13" t="s">
        <v>234</v>
      </c>
      <c r="S241" s="23" t="s">
        <v>232</v>
      </c>
      <c r="T241" s="24" t="s">
        <v>72</v>
      </c>
      <c r="U241" s="26"/>
      <c r="V241" s="14"/>
      <c r="W241" s="16" t="s">
        <v>264</v>
      </c>
      <c r="X241" s="16" t="s">
        <v>251</v>
      </c>
      <c r="Y241" s="26">
        <v>0</v>
      </c>
      <c r="Z241" s="26">
        <v>100</v>
      </c>
      <c r="AA241" s="26">
        <v>0</v>
      </c>
      <c r="AB241" s="26"/>
      <c r="AC241" s="14" t="s">
        <v>236</v>
      </c>
      <c r="AF241" s="22">
        <v>11520000</v>
      </c>
      <c r="AG241" s="71">
        <f>AF241*1.12</f>
        <v>12902400.000000002</v>
      </c>
      <c r="AH241" s="26"/>
      <c r="AI241" s="26"/>
      <c r="AJ241" s="22">
        <v>11520000</v>
      </c>
      <c r="AK241" s="71">
        <f>AJ241*1.12</f>
        <v>12902400.000000002</v>
      </c>
      <c r="AL241" s="26"/>
      <c r="AM241" s="26"/>
      <c r="AN241" s="22">
        <v>11520000</v>
      </c>
      <c r="AO241" s="71">
        <f>AN241*1.12</f>
        <v>12902400.000000002</v>
      </c>
      <c r="AP241" s="26"/>
      <c r="AQ241" s="26"/>
      <c r="AR241" s="26"/>
      <c r="AS241" s="26"/>
      <c r="AT241" s="26"/>
      <c r="AU241" s="26"/>
      <c r="AV241" s="26"/>
      <c r="AW241" s="26"/>
      <c r="AX241" s="26"/>
      <c r="AY241" s="35">
        <v>0</v>
      </c>
      <c r="AZ241" s="35">
        <f>AY241*1.12</f>
        <v>0</v>
      </c>
      <c r="BA241" s="36">
        <v>120240021112</v>
      </c>
      <c r="BB241" s="16" t="s">
        <v>414</v>
      </c>
      <c r="BC241" s="37" t="s">
        <v>415</v>
      </c>
      <c r="BD241" s="26"/>
      <c r="BE241" s="26"/>
      <c r="BF241" s="26"/>
      <c r="BG241" s="26"/>
      <c r="BH241" s="26"/>
      <c r="BI241" s="26"/>
      <c r="BJ241" s="26"/>
      <c r="BK241" s="26"/>
      <c r="BL241" s="26" t="s">
        <v>416</v>
      </c>
      <c r="BM241" s="26"/>
    </row>
    <row r="242" spans="1:68" ht="12.95" customHeight="1" x14ac:dyDescent="0.2">
      <c r="A242" s="23" t="s">
        <v>71</v>
      </c>
      <c r="B242" s="23" t="s">
        <v>626</v>
      </c>
      <c r="C242" s="14"/>
      <c r="D242" s="23" t="s">
        <v>627</v>
      </c>
      <c r="E242" s="26"/>
      <c r="F242" s="23"/>
      <c r="G242" s="24" t="s">
        <v>139</v>
      </c>
      <c r="H242" s="24"/>
      <c r="I242" s="25" t="s">
        <v>123</v>
      </c>
      <c r="J242" s="25" t="s">
        <v>123</v>
      </c>
      <c r="K242" s="16" t="s">
        <v>25</v>
      </c>
      <c r="L242" s="26"/>
      <c r="M242" s="26"/>
      <c r="N242" s="24">
        <v>100</v>
      </c>
      <c r="O242" s="15">
        <v>230000000</v>
      </c>
      <c r="P242" s="16" t="s">
        <v>233</v>
      </c>
      <c r="Q242" s="16" t="s">
        <v>519</v>
      </c>
      <c r="R242" s="13" t="s">
        <v>234</v>
      </c>
      <c r="S242" s="23" t="s">
        <v>232</v>
      </c>
      <c r="T242" s="24" t="s">
        <v>72</v>
      </c>
      <c r="U242" s="26"/>
      <c r="V242" s="14"/>
      <c r="W242" s="16" t="s">
        <v>477</v>
      </c>
      <c r="X242" s="16" t="s">
        <v>251</v>
      </c>
      <c r="Y242" s="23">
        <v>0</v>
      </c>
      <c r="Z242" s="23">
        <v>100</v>
      </c>
      <c r="AA242" s="23">
        <v>0</v>
      </c>
      <c r="AB242" s="23"/>
      <c r="AC242" s="16" t="s">
        <v>236</v>
      </c>
      <c r="AD242" s="26"/>
      <c r="AE242" s="26"/>
      <c r="AF242" s="22">
        <v>8640000</v>
      </c>
      <c r="AG242" s="35">
        <f t="shared" ref="AG242" si="294">AF242*1.12</f>
        <v>9676800</v>
      </c>
      <c r="AH242" s="22"/>
      <c r="AI242" s="22"/>
      <c r="AJ242" s="22">
        <v>11520000</v>
      </c>
      <c r="AK242" s="71">
        <f>AJ242*1.12</f>
        <v>12902400.000000002</v>
      </c>
      <c r="AL242" s="26"/>
      <c r="AM242" s="26"/>
      <c r="AN242" s="22">
        <v>11520000</v>
      </c>
      <c r="AO242" s="71">
        <f>AN242*1.12</f>
        <v>12902400.000000002</v>
      </c>
      <c r="AP242" s="22"/>
      <c r="AQ242" s="22"/>
      <c r="AR242" s="22"/>
      <c r="AS242" s="22"/>
      <c r="AT242" s="22"/>
      <c r="AU242" s="22"/>
      <c r="AV242" s="22"/>
      <c r="AW242" s="22"/>
      <c r="AX242" s="22"/>
      <c r="AY242" s="22">
        <v>0</v>
      </c>
      <c r="AZ242" s="22">
        <f t="shared" ref="AZ242" si="295">AY242*1.12</f>
        <v>0</v>
      </c>
      <c r="BA242" s="100">
        <v>120240021112</v>
      </c>
      <c r="BB242" s="14" t="s">
        <v>414</v>
      </c>
      <c r="BC242" s="139" t="s">
        <v>415</v>
      </c>
      <c r="BD242" s="14"/>
      <c r="BE242" s="14"/>
      <c r="BF242" s="14"/>
      <c r="BG242" s="14"/>
      <c r="BH242" s="14"/>
      <c r="BI242" s="14"/>
      <c r="BJ242" s="14"/>
      <c r="BK242" s="14"/>
      <c r="BL242" s="14"/>
      <c r="BM242" s="14" t="s">
        <v>782</v>
      </c>
    </row>
    <row r="243" spans="1:68" s="6" customFormat="1" ht="12.95" customHeight="1" x14ac:dyDescent="0.2">
      <c r="A243" s="26" t="s">
        <v>87</v>
      </c>
      <c r="B243" s="23" t="s">
        <v>425</v>
      </c>
      <c r="C243" s="112"/>
      <c r="D243" s="92" t="s">
        <v>115</v>
      </c>
      <c r="E243" s="26"/>
      <c r="F243" s="110" t="s">
        <v>120</v>
      </c>
      <c r="G243" s="16" t="s">
        <v>426</v>
      </c>
      <c r="H243" s="26"/>
      <c r="I243" s="16" t="s">
        <v>126</v>
      </c>
      <c r="J243" s="16" t="s">
        <v>129</v>
      </c>
      <c r="K243" s="16" t="s">
        <v>9</v>
      </c>
      <c r="L243" s="16" t="s">
        <v>427</v>
      </c>
      <c r="M243" s="16"/>
      <c r="N243" s="47">
        <v>85</v>
      </c>
      <c r="O243" s="16">
        <v>230000000</v>
      </c>
      <c r="P243" s="16" t="s">
        <v>233</v>
      </c>
      <c r="Q243" s="16" t="s">
        <v>277</v>
      </c>
      <c r="R243" s="16" t="s">
        <v>234</v>
      </c>
      <c r="S243" s="16">
        <v>230000000</v>
      </c>
      <c r="T243" s="16" t="s">
        <v>72</v>
      </c>
      <c r="U243" s="16"/>
      <c r="V243" s="16"/>
      <c r="W243" s="16" t="s">
        <v>264</v>
      </c>
      <c r="X243" s="16" t="s">
        <v>251</v>
      </c>
      <c r="Y243" s="47">
        <v>0</v>
      </c>
      <c r="Z243" s="47">
        <v>100</v>
      </c>
      <c r="AA243" s="47">
        <v>0</v>
      </c>
      <c r="AB243" s="16"/>
      <c r="AC243" s="16" t="s">
        <v>236</v>
      </c>
      <c r="AD243" s="26"/>
      <c r="AE243" s="26"/>
      <c r="AF243" s="35">
        <v>119349968.8</v>
      </c>
      <c r="AG243" s="35">
        <v>133671965.05600001</v>
      </c>
      <c r="AH243" s="55"/>
      <c r="AI243" s="56"/>
      <c r="AJ243" s="35">
        <v>119349968.8</v>
      </c>
      <c r="AK243" s="35">
        <v>133671965.05600001</v>
      </c>
      <c r="AL243" s="55"/>
      <c r="AM243" s="56"/>
      <c r="AN243" s="35">
        <v>119349968.8</v>
      </c>
      <c r="AO243" s="35">
        <v>133671965.05600001</v>
      </c>
      <c r="AP243" s="26"/>
      <c r="AQ243" s="26"/>
      <c r="AR243" s="26"/>
      <c r="AS243" s="26"/>
      <c r="AT243" s="26"/>
      <c r="AU243" s="26"/>
      <c r="AV243" s="16"/>
      <c r="AW243" s="16"/>
      <c r="AX243" s="16"/>
      <c r="AY243" s="46">
        <v>0</v>
      </c>
      <c r="AZ243" s="46">
        <f>AY243*1.12</f>
        <v>0</v>
      </c>
      <c r="BA243" s="16" t="s">
        <v>245</v>
      </c>
      <c r="BB243" s="16" t="s">
        <v>428</v>
      </c>
      <c r="BC243" s="16" t="s">
        <v>429</v>
      </c>
      <c r="BD243" s="16"/>
      <c r="BE243" s="35"/>
      <c r="BF243" s="36"/>
      <c r="BG243" s="16"/>
      <c r="BH243" s="146"/>
      <c r="BI243" s="26"/>
      <c r="BJ243" s="26"/>
      <c r="BK243" s="26"/>
      <c r="BL243" s="26"/>
      <c r="BM243" s="26" t="s">
        <v>416</v>
      </c>
    </row>
    <row r="244" spans="1:68" s="6" customFormat="1" ht="12.95" customHeight="1" x14ac:dyDescent="0.2">
      <c r="A244" s="26" t="s">
        <v>87</v>
      </c>
      <c r="B244" s="23" t="s">
        <v>425</v>
      </c>
      <c r="C244" s="112"/>
      <c r="D244" s="92" t="s">
        <v>736</v>
      </c>
      <c r="E244" s="26"/>
      <c r="F244" s="110" t="s">
        <v>660</v>
      </c>
      <c r="G244" s="16" t="s">
        <v>426</v>
      </c>
      <c r="H244" s="26"/>
      <c r="I244" s="16" t="s">
        <v>126</v>
      </c>
      <c r="J244" s="16" t="s">
        <v>129</v>
      </c>
      <c r="K244" s="16" t="s">
        <v>9</v>
      </c>
      <c r="L244" s="16" t="s">
        <v>427</v>
      </c>
      <c r="M244" s="16"/>
      <c r="N244" s="47">
        <v>85</v>
      </c>
      <c r="O244" s="16">
        <v>230000000</v>
      </c>
      <c r="P244" s="16" t="s">
        <v>233</v>
      </c>
      <c r="Q244" s="16" t="s">
        <v>277</v>
      </c>
      <c r="R244" s="16" t="s">
        <v>234</v>
      </c>
      <c r="S244" s="16">
        <v>230000000</v>
      </c>
      <c r="T244" s="16" t="s">
        <v>72</v>
      </c>
      <c r="U244" s="16"/>
      <c r="V244" s="16"/>
      <c r="W244" s="16" t="s">
        <v>264</v>
      </c>
      <c r="X244" s="16" t="s">
        <v>251</v>
      </c>
      <c r="Y244" s="47">
        <v>0</v>
      </c>
      <c r="Z244" s="47">
        <v>100</v>
      </c>
      <c r="AA244" s="47">
        <v>0</v>
      </c>
      <c r="AB244" s="16"/>
      <c r="AC244" s="16" t="s">
        <v>236</v>
      </c>
      <c r="AD244" s="26"/>
      <c r="AE244" s="26"/>
      <c r="AF244" s="35">
        <v>131573894.83</v>
      </c>
      <c r="AG244" s="35">
        <f>AF244*1.12</f>
        <v>147362762.2096</v>
      </c>
      <c r="AH244" s="55"/>
      <c r="AI244" s="56"/>
      <c r="AJ244" s="35">
        <v>119349968.8</v>
      </c>
      <c r="AK244" s="35">
        <v>133671965.05600001</v>
      </c>
      <c r="AL244" s="55"/>
      <c r="AM244" s="56"/>
      <c r="AN244" s="35">
        <v>119349968.8</v>
      </c>
      <c r="AO244" s="35">
        <v>133671965.05600001</v>
      </c>
      <c r="AP244" s="26"/>
      <c r="AQ244" s="26"/>
      <c r="AR244" s="26"/>
      <c r="AS244" s="26"/>
      <c r="AT244" s="26"/>
      <c r="AU244" s="26"/>
      <c r="AV244" s="16"/>
      <c r="AW244" s="16"/>
      <c r="AX244" s="16"/>
      <c r="AY244" s="46">
        <f>AF244+AJ244+AN244+AR244+AV244</f>
        <v>370273832.43000001</v>
      </c>
      <c r="AZ244" s="46">
        <f>AY244*1.12</f>
        <v>414706692.32160002</v>
      </c>
      <c r="BA244" s="16" t="s">
        <v>245</v>
      </c>
      <c r="BB244" s="16" t="s">
        <v>428</v>
      </c>
      <c r="BC244" s="16" t="s">
        <v>429</v>
      </c>
      <c r="BD244" s="16"/>
      <c r="BE244" s="35"/>
      <c r="BF244" s="36"/>
      <c r="BG244" s="16"/>
      <c r="BH244" s="146"/>
      <c r="BI244" s="26"/>
      <c r="BJ244" s="26"/>
      <c r="BK244" s="26"/>
      <c r="BL244" s="26"/>
      <c r="BM244" s="26" t="s">
        <v>983</v>
      </c>
    </row>
    <row r="245" spans="1:68" s="6" customFormat="1" ht="12.95" customHeight="1" x14ac:dyDescent="0.2">
      <c r="A245" s="26" t="s">
        <v>87</v>
      </c>
      <c r="B245" s="23" t="s">
        <v>425</v>
      </c>
      <c r="C245" s="26"/>
      <c r="D245" s="147" t="s">
        <v>116</v>
      </c>
      <c r="E245" s="34"/>
      <c r="F245" s="148" t="s">
        <v>121</v>
      </c>
      <c r="G245" s="57" t="s">
        <v>430</v>
      </c>
      <c r="H245" s="34"/>
      <c r="I245" s="16" t="s">
        <v>130</v>
      </c>
      <c r="J245" s="16" t="s">
        <v>131</v>
      </c>
      <c r="K245" s="16" t="s">
        <v>9</v>
      </c>
      <c r="L245" s="16" t="s">
        <v>427</v>
      </c>
      <c r="M245" s="16"/>
      <c r="N245" s="47">
        <v>85</v>
      </c>
      <c r="O245" s="16">
        <v>230000000</v>
      </c>
      <c r="P245" s="16" t="s">
        <v>233</v>
      </c>
      <c r="Q245" s="16" t="s">
        <v>277</v>
      </c>
      <c r="R245" s="16" t="s">
        <v>234</v>
      </c>
      <c r="S245" s="16">
        <v>230000000</v>
      </c>
      <c r="T245" s="16" t="s">
        <v>72</v>
      </c>
      <c r="U245" s="16"/>
      <c r="V245" s="16"/>
      <c r="W245" s="16" t="s">
        <v>264</v>
      </c>
      <c r="X245" s="16" t="s">
        <v>251</v>
      </c>
      <c r="Y245" s="47">
        <v>0</v>
      </c>
      <c r="Z245" s="47">
        <v>100</v>
      </c>
      <c r="AA245" s="47">
        <v>0</v>
      </c>
      <c r="AB245" s="16"/>
      <c r="AC245" s="16" t="s">
        <v>236</v>
      </c>
      <c r="AD245" s="26"/>
      <c r="AE245" s="26"/>
      <c r="AF245" s="35">
        <v>8460060</v>
      </c>
      <c r="AG245" s="35">
        <f>AF245*1.12</f>
        <v>9475267.2000000011</v>
      </c>
      <c r="AH245" s="55"/>
      <c r="AI245" s="56"/>
      <c r="AJ245" s="35">
        <f>9150415-18.43</f>
        <v>9150396.5700000003</v>
      </c>
      <c r="AK245" s="35">
        <f>AJ245*1.12</f>
        <v>10248444.158400001</v>
      </c>
      <c r="AL245" s="55"/>
      <c r="AM245" s="56"/>
      <c r="AN245" s="35">
        <f>9516417-4.57</f>
        <v>9516412.4299999997</v>
      </c>
      <c r="AO245" s="35">
        <f>AN245*1.12</f>
        <v>10658381.921600001</v>
      </c>
      <c r="AP245" s="26"/>
      <c r="AQ245" s="26"/>
      <c r="AR245" s="26"/>
      <c r="AS245" s="26"/>
      <c r="AT245" s="26"/>
      <c r="AU245" s="26"/>
      <c r="AV245" s="14"/>
      <c r="AW245" s="16"/>
      <c r="AX245" s="16"/>
      <c r="AY245" s="46">
        <f t="shared" ref="AY245" si="296">AF245+AJ245+AN245+AR245+AV245</f>
        <v>27126869</v>
      </c>
      <c r="AZ245" s="46">
        <f>AY245*1.12</f>
        <v>30382093.280000001</v>
      </c>
      <c r="BA245" s="98" t="s">
        <v>245</v>
      </c>
      <c r="BB245" s="16" t="s">
        <v>431</v>
      </c>
      <c r="BC245" s="56" t="s">
        <v>432</v>
      </c>
      <c r="BD245" s="14"/>
      <c r="BE245" s="111"/>
      <c r="BF245" s="16"/>
      <c r="BG245" s="54"/>
      <c r="BH245" s="54"/>
      <c r="BI245" s="16"/>
      <c r="BJ245" s="16"/>
      <c r="BK245" s="16"/>
      <c r="BL245" s="16"/>
      <c r="BM245" s="23" t="s">
        <v>416</v>
      </c>
    </row>
    <row r="246" spans="1:68" s="98" customFormat="1" ht="12.95" customHeight="1" x14ac:dyDescent="0.2">
      <c r="A246" s="16" t="s">
        <v>98</v>
      </c>
      <c r="B246" s="14" t="s">
        <v>441</v>
      </c>
      <c r="C246" s="16"/>
      <c r="D246" s="69" t="s">
        <v>118</v>
      </c>
      <c r="E246" s="69"/>
      <c r="F246" s="69" t="s">
        <v>118</v>
      </c>
      <c r="G246" s="26" t="s">
        <v>487</v>
      </c>
      <c r="H246" s="16"/>
      <c r="I246" s="16" t="s">
        <v>100</v>
      </c>
      <c r="J246" s="16" t="s">
        <v>488</v>
      </c>
      <c r="K246" s="16" t="s">
        <v>9</v>
      </c>
      <c r="L246" s="16" t="s">
        <v>489</v>
      </c>
      <c r="M246" s="16"/>
      <c r="N246" s="16" t="s">
        <v>490</v>
      </c>
      <c r="O246" s="16" t="s">
        <v>232</v>
      </c>
      <c r="P246" s="16" t="s">
        <v>233</v>
      </c>
      <c r="Q246" s="16" t="s">
        <v>483</v>
      </c>
      <c r="R246" s="38" t="s">
        <v>234</v>
      </c>
      <c r="S246" s="16" t="s">
        <v>232</v>
      </c>
      <c r="T246" s="16" t="s">
        <v>273</v>
      </c>
      <c r="U246" s="16"/>
      <c r="V246" s="16"/>
      <c r="W246" s="16" t="s">
        <v>483</v>
      </c>
      <c r="X246" s="16" t="s">
        <v>491</v>
      </c>
      <c r="Y246" s="16" t="s">
        <v>210</v>
      </c>
      <c r="Z246" s="16" t="s">
        <v>278</v>
      </c>
      <c r="AA246" s="16" t="s">
        <v>492</v>
      </c>
      <c r="AB246" s="16" t="s">
        <v>493</v>
      </c>
      <c r="AC246" s="15" t="s">
        <v>236</v>
      </c>
      <c r="AD246" s="16" t="s">
        <v>181</v>
      </c>
      <c r="AE246" s="97"/>
      <c r="AF246" s="97">
        <f>47260000*Y246%</f>
        <v>14178000</v>
      </c>
      <c r="AG246" s="97">
        <f>AF246*112%</f>
        <v>15879360.000000002</v>
      </c>
      <c r="AH246" s="16" t="s">
        <v>181</v>
      </c>
      <c r="AI246" s="97"/>
      <c r="AJ246" s="97">
        <f>(47260000*AA246%)+(51100000*Y246%)</f>
        <v>48412000</v>
      </c>
      <c r="AK246" s="97">
        <f>AJ246*112%</f>
        <v>54221440.000000007</v>
      </c>
      <c r="AL246" s="16" t="s">
        <v>181</v>
      </c>
      <c r="AM246" s="97"/>
      <c r="AN246" s="97">
        <f>(51100000*AA246%)+(55080000*Y246%)</f>
        <v>52294000</v>
      </c>
      <c r="AO246" s="97">
        <f>AN246*112%</f>
        <v>58569280.000000007</v>
      </c>
      <c r="AP246" s="16" t="s">
        <v>181</v>
      </c>
      <c r="AQ246" s="16"/>
      <c r="AR246" s="97">
        <f>55080000*AA246%</f>
        <v>38556000</v>
      </c>
      <c r="AS246" s="97">
        <f>AR246*112%</f>
        <v>43182720.000000007</v>
      </c>
      <c r="AT246" s="16"/>
      <c r="AU246" s="16"/>
      <c r="AV246" s="97"/>
      <c r="AW246" s="97"/>
      <c r="AX246" s="16"/>
      <c r="AY246" s="149">
        <v>0</v>
      </c>
      <c r="AZ246" s="149">
        <v>0</v>
      </c>
      <c r="BA246" s="16" t="s">
        <v>245</v>
      </c>
      <c r="BB246" s="16" t="s">
        <v>494</v>
      </c>
      <c r="BC246" s="16" t="s">
        <v>488</v>
      </c>
      <c r="BD246" s="16"/>
      <c r="BE246" s="16"/>
      <c r="BF246" s="97"/>
      <c r="BG246" s="97"/>
      <c r="BH246" s="16"/>
      <c r="BI246" s="16"/>
      <c r="BJ246" s="16"/>
      <c r="BK246" s="16"/>
      <c r="BL246" s="16"/>
      <c r="BM246" s="16"/>
    </row>
    <row r="247" spans="1:68" ht="12.95" customHeight="1" x14ac:dyDescent="0.2">
      <c r="A247" s="16" t="s">
        <v>98</v>
      </c>
      <c r="B247" s="14" t="s">
        <v>441</v>
      </c>
      <c r="C247" s="16"/>
      <c r="D247" s="69" t="s">
        <v>675</v>
      </c>
      <c r="E247" s="69"/>
      <c r="F247" s="69" t="s">
        <v>118</v>
      </c>
      <c r="G247" s="23" t="s">
        <v>487</v>
      </c>
      <c r="H247" s="16"/>
      <c r="I247" s="13" t="s">
        <v>100</v>
      </c>
      <c r="J247" s="13" t="s">
        <v>488</v>
      </c>
      <c r="K247" s="13" t="s">
        <v>9</v>
      </c>
      <c r="L247" s="13" t="s">
        <v>676</v>
      </c>
      <c r="M247" s="13"/>
      <c r="N247" s="13" t="s">
        <v>490</v>
      </c>
      <c r="O247" s="13" t="s">
        <v>232</v>
      </c>
      <c r="P247" s="16" t="s">
        <v>233</v>
      </c>
      <c r="Q247" s="13" t="s">
        <v>483</v>
      </c>
      <c r="R247" s="38" t="s">
        <v>234</v>
      </c>
      <c r="S247" s="13" t="s">
        <v>232</v>
      </c>
      <c r="T247" s="13" t="s">
        <v>273</v>
      </c>
      <c r="U247" s="16"/>
      <c r="V247" s="16"/>
      <c r="W247" s="16" t="s">
        <v>483</v>
      </c>
      <c r="X247" s="16" t="s">
        <v>491</v>
      </c>
      <c r="Y247" s="16" t="s">
        <v>278</v>
      </c>
      <c r="Z247" s="16" t="s">
        <v>276</v>
      </c>
      <c r="AA247" s="16" t="s">
        <v>278</v>
      </c>
      <c r="AB247" s="16" t="s">
        <v>493</v>
      </c>
      <c r="AC247" s="15" t="s">
        <v>236</v>
      </c>
      <c r="AD247" s="16" t="s">
        <v>181</v>
      </c>
      <c r="AE247" s="97"/>
      <c r="AF247" s="97">
        <v>14178000</v>
      </c>
      <c r="AG247" s="97">
        <v>15879360.000000002</v>
      </c>
      <c r="AH247" s="16" t="s">
        <v>181</v>
      </c>
      <c r="AI247" s="97"/>
      <c r="AJ247" s="97">
        <v>48412000</v>
      </c>
      <c r="AK247" s="97">
        <v>54221440.000000007</v>
      </c>
      <c r="AL247" s="16" t="s">
        <v>181</v>
      </c>
      <c r="AM247" s="97"/>
      <c r="AN247" s="97">
        <v>52294000</v>
      </c>
      <c r="AO247" s="97">
        <v>58569280.000000007</v>
      </c>
      <c r="AP247" s="16" t="s">
        <v>181</v>
      </c>
      <c r="AQ247" s="16"/>
      <c r="AR247" s="97">
        <v>38556000</v>
      </c>
      <c r="AS247" s="97">
        <v>43182720.000000007</v>
      </c>
      <c r="AT247" s="16"/>
      <c r="AU247" s="16"/>
      <c r="AV247" s="97"/>
      <c r="AW247" s="97"/>
      <c r="AX247" s="16"/>
      <c r="AY247" s="149">
        <v>153440000</v>
      </c>
      <c r="AZ247" s="97">
        <v>171852800.00000003</v>
      </c>
      <c r="BA247" s="16" t="s">
        <v>245</v>
      </c>
      <c r="BB247" s="16" t="s">
        <v>494</v>
      </c>
      <c r="BC247" s="16" t="s">
        <v>488</v>
      </c>
      <c r="BD247" s="16"/>
      <c r="BE247" s="16"/>
      <c r="BF247" s="97"/>
      <c r="BG247" s="97"/>
      <c r="BH247" s="16"/>
      <c r="BI247" s="16"/>
      <c r="BJ247" s="16"/>
      <c r="BK247" s="16"/>
      <c r="BL247" s="16"/>
      <c r="BM247" s="13" t="s">
        <v>677</v>
      </c>
      <c r="BN247" s="98"/>
      <c r="BO247" s="98"/>
      <c r="BP247" s="98"/>
    </row>
    <row r="248" spans="1:68" s="98" customFormat="1" ht="12.95" customHeight="1" x14ac:dyDescent="0.2">
      <c r="A248" s="14" t="s">
        <v>66</v>
      </c>
      <c r="B248" s="14" t="s">
        <v>441</v>
      </c>
      <c r="C248" s="16"/>
      <c r="D248" s="69" t="s">
        <v>119</v>
      </c>
      <c r="E248" s="69"/>
      <c r="F248" s="69" t="s">
        <v>119</v>
      </c>
      <c r="G248" s="13" t="s">
        <v>265</v>
      </c>
      <c r="H248" s="16"/>
      <c r="I248" s="13" t="s">
        <v>266</v>
      </c>
      <c r="J248" s="13" t="s">
        <v>266</v>
      </c>
      <c r="K248" s="91" t="s">
        <v>25</v>
      </c>
      <c r="L248" s="91"/>
      <c r="M248" s="91"/>
      <c r="N248" s="89">
        <v>80</v>
      </c>
      <c r="O248" s="13">
        <v>231010000</v>
      </c>
      <c r="P248" s="16" t="s">
        <v>233</v>
      </c>
      <c r="Q248" s="38" t="s">
        <v>264</v>
      </c>
      <c r="R248" s="38" t="s">
        <v>234</v>
      </c>
      <c r="S248" s="91">
        <v>230000000</v>
      </c>
      <c r="T248" s="91" t="s">
        <v>90</v>
      </c>
      <c r="U248" s="91"/>
      <c r="V248" s="91"/>
      <c r="W248" s="91" t="s">
        <v>477</v>
      </c>
      <c r="X248" s="91" t="s">
        <v>478</v>
      </c>
      <c r="Y248" s="89">
        <v>0</v>
      </c>
      <c r="Z248" s="89">
        <v>90</v>
      </c>
      <c r="AA248" s="89">
        <v>10</v>
      </c>
      <c r="AB248" s="91"/>
      <c r="AC248" s="15" t="s">
        <v>236</v>
      </c>
      <c r="AD248" s="91"/>
      <c r="AE248" s="91"/>
      <c r="AF248" s="115">
        <v>63324660</v>
      </c>
      <c r="AG248" s="115">
        <f t="shared" ref="AG248:AG271" si="297">AF248*1.12</f>
        <v>70923619.200000003</v>
      </c>
      <c r="AH248" s="115"/>
      <c r="AI248" s="115"/>
      <c r="AJ248" s="115">
        <v>51928931</v>
      </c>
      <c r="AK248" s="115">
        <f t="shared" ref="AK248:AK271" si="298">AJ248*1.12</f>
        <v>58160402.720000006</v>
      </c>
      <c r="AL248" s="115"/>
      <c r="AM248" s="115"/>
      <c r="AN248" s="115"/>
      <c r="AO248" s="115"/>
      <c r="AP248" s="115"/>
      <c r="AQ248" s="115"/>
      <c r="AR248" s="115"/>
      <c r="AS248" s="115"/>
      <c r="AT248" s="115"/>
      <c r="AU248" s="115"/>
      <c r="AV248" s="115"/>
      <c r="AW248" s="115"/>
      <c r="AX248" s="115"/>
      <c r="AY248" s="50">
        <v>0</v>
      </c>
      <c r="AZ248" s="50">
        <v>0</v>
      </c>
      <c r="BA248" s="16" t="s">
        <v>245</v>
      </c>
      <c r="BB248" s="91" t="s">
        <v>495</v>
      </c>
      <c r="BC248" s="91" t="s">
        <v>496</v>
      </c>
      <c r="BD248" s="16"/>
      <c r="BE248" s="16"/>
      <c r="BF248" s="16"/>
      <c r="BG248" s="16"/>
      <c r="BH248" s="16"/>
      <c r="BI248" s="16"/>
      <c r="BJ248" s="16"/>
      <c r="BK248" s="16"/>
      <c r="BL248" s="16"/>
      <c r="BM248" s="16"/>
    </row>
    <row r="249" spans="1:68" s="98" customFormat="1" ht="12.95" customHeight="1" x14ac:dyDescent="0.2">
      <c r="A249" s="14" t="s">
        <v>66</v>
      </c>
      <c r="B249" s="14" t="s">
        <v>441</v>
      </c>
      <c r="C249" s="14"/>
      <c r="D249" s="69" t="s">
        <v>517</v>
      </c>
      <c r="E249" s="69"/>
      <c r="F249" s="69"/>
      <c r="G249" s="13" t="s">
        <v>265</v>
      </c>
      <c r="H249" s="13"/>
      <c r="I249" s="13" t="s">
        <v>266</v>
      </c>
      <c r="J249" s="13" t="s">
        <v>266</v>
      </c>
      <c r="K249" s="91" t="s">
        <v>25</v>
      </c>
      <c r="L249" s="91"/>
      <c r="M249" s="91"/>
      <c r="N249" s="89">
        <v>80</v>
      </c>
      <c r="O249" s="13">
        <v>231010000</v>
      </c>
      <c r="P249" s="16" t="s">
        <v>233</v>
      </c>
      <c r="Q249" s="38" t="s">
        <v>483</v>
      </c>
      <c r="R249" s="38" t="s">
        <v>234</v>
      </c>
      <c r="S249" s="91">
        <v>230000000</v>
      </c>
      <c r="T249" s="91" t="s">
        <v>90</v>
      </c>
      <c r="U249" s="91"/>
      <c r="V249" s="91"/>
      <c r="W249" s="91" t="s">
        <v>477</v>
      </c>
      <c r="X249" s="91" t="s">
        <v>478</v>
      </c>
      <c r="Y249" s="89">
        <v>0</v>
      </c>
      <c r="Z249" s="89">
        <v>90</v>
      </c>
      <c r="AA249" s="89">
        <v>10</v>
      </c>
      <c r="AB249" s="91"/>
      <c r="AC249" s="15" t="s">
        <v>236</v>
      </c>
      <c r="AD249" s="91"/>
      <c r="AE249" s="91"/>
      <c r="AF249" s="115">
        <v>63324660</v>
      </c>
      <c r="AG249" s="115">
        <f t="shared" si="297"/>
        <v>70923619.200000003</v>
      </c>
      <c r="AH249" s="115"/>
      <c r="AI249" s="115"/>
      <c r="AJ249" s="115">
        <v>51928931</v>
      </c>
      <c r="AK249" s="115">
        <f t="shared" si="298"/>
        <v>58160402.720000006</v>
      </c>
      <c r="AL249" s="115"/>
      <c r="AM249" s="115"/>
      <c r="AN249" s="115"/>
      <c r="AO249" s="115"/>
      <c r="AP249" s="115"/>
      <c r="AQ249" s="115"/>
      <c r="AR249" s="115"/>
      <c r="AS249" s="115"/>
      <c r="AT249" s="115"/>
      <c r="AU249" s="115"/>
      <c r="AV249" s="115"/>
      <c r="AW249" s="115"/>
      <c r="AX249" s="115"/>
      <c r="AY249" s="50">
        <v>0</v>
      </c>
      <c r="AZ249" s="50">
        <f t="shared" ref="AZ249" si="299">AY249*1.12</f>
        <v>0</v>
      </c>
      <c r="BA249" s="16" t="s">
        <v>245</v>
      </c>
      <c r="BB249" s="91" t="s">
        <v>495</v>
      </c>
      <c r="BC249" s="91" t="s">
        <v>496</v>
      </c>
      <c r="BD249" s="16"/>
      <c r="BE249" s="16"/>
      <c r="BF249" s="16"/>
      <c r="BG249" s="16"/>
      <c r="BH249" s="16"/>
      <c r="BI249" s="16"/>
      <c r="BM249" s="6" t="s">
        <v>592</v>
      </c>
    </row>
    <row r="250" spans="1:68" s="6" customFormat="1" ht="12.95" customHeight="1" x14ac:dyDescent="0.2">
      <c r="A250" s="39" t="s">
        <v>66</v>
      </c>
      <c r="B250" s="39" t="s">
        <v>441</v>
      </c>
      <c r="C250" s="57"/>
      <c r="D250" s="150" t="s">
        <v>517</v>
      </c>
      <c r="E250" s="150"/>
      <c r="F250" s="150" t="s">
        <v>119</v>
      </c>
      <c r="G250" s="151" t="s">
        <v>265</v>
      </c>
      <c r="H250" s="16"/>
      <c r="I250" s="151" t="s">
        <v>266</v>
      </c>
      <c r="J250" s="151" t="s">
        <v>266</v>
      </c>
      <c r="K250" s="152" t="s">
        <v>25</v>
      </c>
      <c r="L250" s="152"/>
      <c r="M250" s="152"/>
      <c r="N250" s="153">
        <v>80</v>
      </c>
      <c r="O250" s="151">
        <v>231010000</v>
      </c>
      <c r="P250" s="16" t="s">
        <v>233</v>
      </c>
      <c r="Q250" s="13" t="s">
        <v>477</v>
      </c>
      <c r="R250" s="40" t="s">
        <v>234</v>
      </c>
      <c r="S250" s="152">
        <v>230000000</v>
      </c>
      <c r="T250" s="152" t="s">
        <v>90</v>
      </c>
      <c r="U250" s="152"/>
      <c r="V250" s="152"/>
      <c r="W250" s="152" t="s">
        <v>477</v>
      </c>
      <c r="X250" s="152" t="s">
        <v>478</v>
      </c>
      <c r="Y250" s="153">
        <v>0</v>
      </c>
      <c r="Z250" s="153">
        <v>90</v>
      </c>
      <c r="AA250" s="153">
        <v>10</v>
      </c>
      <c r="AB250" s="152"/>
      <c r="AC250" s="41" t="s">
        <v>236</v>
      </c>
      <c r="AD250" s="152"/>
      <c r="AE250" s="152"/>
      <c r="AF250" s="154">
        <v>63324660</v>
      </c>
      <c r="AG250" s="154">
        <f>AF250*1.12</f>
        <v>70923619.200000003</v>
      </c>
      <c r="AH250" s="154"/>
      <c r="AI250" s="154"/>
      <c r="AJ250" s="154">
        <v>51928931</v>
      </c>
      <c r="AK250" s="154">
        <f>AJ250*1.12</f>
        <v>58160402.720000006</v>
      </c>
      <c r="AL250" s="154"/>
      <c r="AM250" s="154"/>
      <c r="AN250" s="154"/>
      <c r="AO250" s="154"/>
      <c r="AP250" s="154"/>
      <c r="AQ250" s="154"/>
      <c r="AR250" s="154"/>
      <c r="AS250" s="154"/>
      <c r="AT250" s="154"/>
      <c r="AU250" s="154"/>
      <c r="AV250" s="154"/>
      <c r="AW250" s="154"/>
      <c r="AX250" s="154"/>
      <c r="AY250" s="50">
        <v>0</v>
      </c>
      <c r="AZ250" s="50">
        <v>0</v>
      </c>
      <c r="BA250" s="57" t="s">
        <v>245</v>
      </c>
      <c r="BB250" s="152" t="s">
        <v>495</v>
      </c>
      <c r="BC250" s="152" t="s">
        <v>496</v>
      </c>
      <c r="BD250" s="57"/>
      <c r="BE250" s="57"/>
      <c r="BF250" s="57"/>
      <c r="BG250" s="57"/>
      <c r="BH250" s="57"/>
      <c r="BI250" s="57"/>
      <c r="BJ250" s="57"/>
      <c r="BK250" s="57"/>
      <c r="BL250" s="57"/>
      <c r="BM250" s="13" t="s">
        <v>667</v>
      </c>
    </row>
    <row r="251" spans="1:68" s="6" customFormat="1" ht="12.95" customHeight="1" x14ac:dyDescent="0.2">
      <c r="A251" s="16" t="s">
        <v>71</v>
      </c>
      <c r="B251" s="23" t="s">
        <v>425</v>
      </c>
      <c r="C251" s="14"/>
      <c r="D251" s="69" t="s">
        <v>500</v>
      </c>
      <c r="E251" s="69"/>
      <c r="F251" s="26"/>
      <c r="G251" s="16" t="s">
        <v>501</v>
      </c>
      <c r="H251" s="26"/>
      <c r="I251" s="16" t="s">
        <v>502</v>
      </c>
      <c r="J251" s="16" t="s">
        <v>503</v>
      </c>
      <c r="K251" s="16" t="s">
        <v>25</v>
      </c>
      <c r="L251" s="16"/>
      <c r="M251" s="16"/>
      <c r="N251" s="138">
        <v>100</v>
      </c>
      <c r="O251" s="54">
        <v>230000000</v>
      </c>
      <c r="P251" s="16" t="s">
        <v>233</v>
      </c>
      <c r="Q251" s="16" t="s">
        <v>277</v>
      </c>
      <c r="R251" s="16" t="s">
        <v>234</v>
      </c>
      <c r="S251" s="54">
        <v>230000000</v>
      </c>
      <c r="T251" s="24" t="s">
        <v>280</v>
      </c>
      <c r="U251" s="16"/>
      <c r="V251" s="16"/>
      <c r="W251" s="16" t="s">
        <v>264</v>
      </c>
      <c r="X251" s="16" t="s">
        <v>284</v>
      </c>
      <c r="Y251" s="47">
        <v>0</v>
      </c>
      <c r="Z251" s="47">
        <v>100</v>
      </c>
      <c r="AA251" s="47">
        <v>0</v>
      </c>
      <c r="AB251" s="16"/>
      <c r="AC251" s="16" t="s">
        <v>236</v>
      </c>
      <c r="AD251" s="97"/>
      <c r="AE251" s="53"/>
      <c r="AF251" s="35">
        <v>114875020</v>
      </c>
      <c r="AG251" s="35">
        <f t="shared" si="297"/>
        <v>128660022.40000001</v>
      </c>
      <c r="AH251" s="55"/>
      <c r="AI251" s="97"/>
      <c r="AJ251" s="35">
        <v>114875020</v>
      </c>
      <c r="AK251" s="35">
        <f t="shared" si="298"/>
        <v>128660022.40000001</v>
      </c>
      <c r="AL251" s="55"/>
      <c r="AM251" s="97"/>
      <c r="AN251" s="111">
        <v>114875020</v>
      </c>
      <c r="AO251" s="111">
        <f>AN251*1.12</f>
        <v>128660022.40000001</v>
      </c>
      <c r="AP251" s="55"/>
      <c r="AQ251" s="97"/>
      <c r="AR251" s="35">
        <v>114875020</v>
      </c>
      <c r="AS251" s="35">
        <f>AR251*1.12</f>
        <v>128660022.40000001</v>
      </c>
      <c r="AT251" s="55"/>
      <c r="AU251" s="97"/>
      <c r="AV251" s="111">
        <v>114875020</v>
      </c>
      <c r="AW251" s="111">
        <f>AV251*1.12</f>
        <v>128660022.40000001</v>
      </c>
      <c r="AX251" s="56"/>
      <c r="AY251" s="50">
        <v>0</v>
      </c>
      <c r="AZ251" s="50">
        <v>0</v>
      </c>
      <c r="BA251" s="16" t="s">
        <v>245</v>
      </c>
      <c r="BB251" s="16" t="s">
        <v>348</v>
      </c>
      <c r="BC251" s="54" t="s">
        <v>349</v>
      </c>
      <c r="BD251" s="16"/>
      <c r="BE251" s="16"/>
      <c r="BF251" s="16"/>
      <c r="BG251" s="16"/>
      <c r="BH251" s="16"/>
      <c r="BI251" s="16"/>
      <c r="BJ251" s="16"/>
      <c r="BK251" s="16"/>
      <c r="BM251" s="6" t="s">
        <v>592</v>
      </c>
    </row>
    <row r="252" spans="1:68" s="6" customFormat="1" ht="12.95" customHeight="1" x14ac:dyDescent="0.2">
      <c r="A252" s="16" t="s">
        <v>71</v>
      </c>
      <c r="B252" s="23" t="s">
        <v>425</v>
      </c>
      <c r="C252" s="14"/>
      <c r="D252" s="155" t="s">
        <v>504</v>
      </c>
      <c r="E252" s="155"/>
      <c r="G252" s="32" t="s">
        <v>501</v>
      </c>
      <c r="I252" s="16" t="s">
        <v>502</v>
      </c>
      <c r="J252" s="16" t="s">
        <v>503</v>
      </c>
      <c r="K252" s="16" t="s">
        <v>25</v>
      </c>
      <c r="L252" s="16"/>
      <c r="M252" s="16"/>
      <c r="N252" s="138">
        <v>100</v>
      </c>
      <c r="O252" s="54">
        <v>230000000</v>
      </c>
      <c r="P252" s="16" t="s">
        <v>233</v>
      </c>
      <c r="Q252" s="16" t="s">
        <v>277</v>
      </c>
      <c r="R252" s="16" t="s">
        <v>234</v>
      </c>
      <c r="S252" s="54">
        <v>230000000</v>
      </c>
      <c r="T252" s="24" t="s">
        <v>75</v>
      </c>
      <c r="U252" s="16"/>
      <c r="V252" s="16"/>
      <c r="W252" s="16" t="s">
        <v>264</v>
      </c>
      <c r="X252" s="16" t="s">
        <v>284</v>
      </c>
      <c r="Y252" s="47">
        <v>0</v>
      </c>
      <c r="Z252" s="47">
        <v>100</v>
      </c>
      <c r="AA252" s="47">
        <v>0</v>
      </c>
      <c r="AB252" s="16"/>
      <c r="AC252" s="16" t="s">
        <v>236</v>
      </c>
      <c r="AD252" s="97"/>
      <c r="AE252" s="53"/>
      <c r="AF252" s="35">
        <v>128973780</v>
      </c>
      <c r="AG252" s="35">
        <f t="shared" si="297"/>
        <v>144450633.60000002</v>
      </c>
      <c r="AH252" s="55"/>
      <c r="AI252" s="97"/>
      <c r="AJ252" s="35">
        <v>128973780</v>
      </c>
      <c r="AK252" s="35">
        <f t="shared" si="298"/>
        <v>144450633.60000002</v>
      </c>
      <c r="AL252" s="55"/>
      <c r="AM252" s="97"/>
      <c r="AN252" s="111">
        <v>128973780</v>
      </c>
      <c r="AO252" s="111">
        <f>AN252*1.12</f>
        <v>144450633.60000002</v>
      </c>
      <c r="AP252" s="55"/>
      <c r="AQ252" s="97"/>
      <c r="AR252" s="35">
        <v>128973780</v>
      </c>
      <c r="AS252" s="35">
        <f>AR252*1.12</f>
        <v>144450633.60000002</v>
      </c>
      <c r="AT252" s="55"/>
      <c r="AU252" s="97"/>
      <c r="AV252" s="111">
        <v>128973780</v>
      </c>
      <c r="AW252" s="111">
        <f>AV252*1.12</f>
        <v>144450633.60000002</v>
      </c>
      <c r="AX252" s="56"/>
      <c r="AY252" s="50">
        <v>0</v>
      </c>
      <c r="AZ252" s="50">
        <v>0</v>
      </c>
      <c r="BA252" s="16" t="s">
        <v>245</v>
      </c>
      <c r="BB252" s="16" t="s">
        <v>350</v>
      </c>
      <c r="BC252" s="54" t="s">
        <v>351</v>
      </c>
      <c r="BD252" s="16"/>
      <c r="BE252" s="16"/>
      <c r="BF252" s="16"/>
      <c r="BG252" s="16"/>
      <c r="BH252" s="16"/>
      <c r="BI252" s="16"/>
      <c r="BJ252" s="16"/>
      <c r="BK252" s="16"/>
    </row>
    <row r="253" spans="1:68" s="6" customFormat="1" ht="12.95" customHeight="1" x14ac:dyDescent="0.2">
      <c r="A253" s="39" t="s">
        <v>66</v>
      </c>
      <c r="B253" s="156"/>
      <c r="C253" s="156"/>
      <c r="D253" s="92" t="s">
        <v>522</v>
      </c>
      <c r="E253" s="34"/>
      <c r="F253" s="147"/>
      <c r="G253" s="151" t="s">
        <v>265</v>
      </c>
      <c r="H253" s="151"/>
      <c r="I253" s="151" t="s">
        <v>266</v>
      </c>
      <c r="J253" s="151" t="s">
        <v>266</v>
      </c>
      <c r="K253" s="152" t="s">
        <v>9</v>
      </c>
      <c r="L253" s="152" t="s">
        <v>523</v>
      </c>
      <c r="M253" s="152"/>
      <c r="N253" s="153">
        <v>80</v>
      </c>
      <c r="O253" s="151">
        <v>231010000</v>
      </c>
      <c r="P253" s="16" t="s">
        <v>233</v>
      </c>
      <c r="Q253" s="40" t="s">
        <v>483</v>
      </c>
      <c r="R253" s="40" t="s">
        <v>234</v>
      </c>
      <c r="S253" s="152">
        <v>230000000</v>
      </c>
      <c r="T253" s="152" t="s">
        <v>90</v>
      </c>
      <c r="U253" s="152"/>
      <c r="V253" s="152"/>
      <c r="W253" s="152" t="s">
        <v>477</v>
      </c>
      <c r="X253" s="152" t="s">
        <v>478</v>
      </c>
      <c r="Y253" s="153">
        <v>0</v>
      </c>
      <c r="Z253" s="153">
        <v>90</v>
      </c>
      <c r="AA253" s="153">
        <v>10</v>
      </c>
      <c r="AB253" s="152"/>
      <c r="AC253" s="14" t="s">
        <v>236</v>
      </c>
      <c r="AD253" s="152"/>
      <c r="AE253" s="152"/>
      <c r="AF253" s="154">
        <v>14545160</v>
      </c>
      <c r="AG253" s="154">
        <f t="shared" si="297"/>
        <v>16290579.200000001</v>
      </c>
      <c r="AH253" s="154"/>
      <c r="AI253" s="154"/>
      <c r="AJ253" s="154">
        <v>11933163</v>
      </c>
      <c r="AK253" s="154">
        <f t="shared" si="298"/>
        <v>13365142.560000001</v>
      </c>
      <c r="AL253" s="154"/>
      <c r="AM253" s="154"/>
      <c r="AN253" s="154"/>
      <c r="AO253" s="154"/>
      <c r="AP253" s="154"/>
      <c r="AQ253" s="154"/>
      <c r="AR253" s="154"/>
      <c r="AS253" s="154"/>
      <c r="AT253" s="154"/>
      <c r="AU253" s="154"/>
      <c r="AV253" s="154"/>
      <c r="AW253" s="154"/>
      <c r="AX253" s="154"/>
      <c r="AY253" s="50">
        <v>0</v>
      </c>
      <c r="AZ253" s="50">
        <v>0</v>
      </c>
      <c r="BA253" s="16" t="s">
        <v>245</v>
      </c>
      <c r="BB253" s="152" t="s">
        <v>524</v>
      </c>
      <c r="BC253" s="152" t="s">
        <v>525</v>
      </c>
      <c r="BD253" s="152"/>
      <c r="BE253" s="152"/>
      <c r="BF253" s="152"/>
      <c r="BG253" s="152"/>
      <c r="BH253" s="157"/>
      <c r="BI253" s="151" t="s">
        <v>526</v>
      </c>
      <c r="BJ253" s="57"/>
      <c r="BK253" s="57"/>
      <c r="BL253" s="57"/>
      <c r="BM253" s="57" t="s">
        <v>416</v>
      </c>
    </row>
    <row r="254" spans="1:68" s="6" customFormat="1" ht="12.95" customHeight="1" x14ac:dyDescent="0.2">
      <c r="A254" s="14" t="s">
        <v>66</v>
      </c>
      <c r="B254" s="14" t="s">
        <v>441</v>
      </c>
      <c r="C254" s="16"/>
      <c r="D254" s="92" t="s">
        <v>522</v>
      </c>
      <c r="E254" s="69"/>
      <c r="F254" s="26"/>
      <c r="G254" s="13" t="s">
        <v>265</v>
      </c>
      <c r="H254" s="26"/>
      <c r="I254" s="13" t="s">
        <v>266</v>
      </c>
      <c r="J254" s="13" t="s">
        <v>266</v>
      </c>
      <c r="K254" s="13" t="s">
        <v>9</v>
      </c>
      <c r="L254" s="13" t="s">
        <v>523</v>
      </c>
      <c r="M254" s="13"/>
      <c r="N254" s="89">
        <v>80</v>
      </c>
      <c r="O254" s="13">
        <v>231010000</v>
      </c>
      <c r="P254" s="16" t="s">
        <v>233</v>
      </c>
      <c r="Q254" s="13" t="s">
        <v>477</v>
      </c>
      <c r="R254" s="13" t="s">
        <v>234</v>
      </c>
      <c r="S254" s="13">
        <v>230000000</v>
      </c>
      <c r="T254" s="13" t="s">
        <v>90</v>
      </c>
      <c r="U254" s="13"/>
      <c r="V254" s="13"/>
      <c r="W254" s="13" t="s">
        <v>477</v>
      </c>
      <c r="X254" s="13" t="s">
        <v>478</v>
      </c>
      <c r="Y254" s="89">
        <v>0</v>
      </c>
      <c r="Z254" s="89">
        <v>90</v>
      </c>
      <c r="AA254" s="89">
        <v>10</v>
      </c>
      <c r="AB254" s="13"/>
      <c r="AC254" s="41" t="s">
        <v>236</v>
      </c>
      <c r="AD254" s="13"/>
      <c r="AE254" s="13"/>
      <c r="AF254" s="117">
        <v>14545160</v>
      </c>
      <c r="AG254" s="117">
        <f>AF254*1.12</f>
        <v>16290579.200000001</v>
      </c>
      <c r="AH254" s="117"/>
      <c r="AI254" s="117"/>
      <c r="AJ254" s="117">
        <v>11933163</v>
      </c>
      <c r="AK254" s="117">
        <f>AJ254*1.12</f>
        <v>13365142.560000001</v>
      </c>
      <c r="AL254" s="117"/>
      <c r="AM254" s="117"/>
      <c r="AN254" s="117"/>
      <c r="AO254" s="117"/>
      <c r="AP254" s="117"/>
      <c r="AQ254" s="117"/>
      <c r="AR254" s="117"/>
      <c r="AS254" s="117"/>
      <c r="AT254" s="117"/>
      <c r="AU254" s="117"/>
      <c r="AV254" s="117"/>
      <c r="AW254" s="117"/>
      <c r="AX254" s="117"/>
      <c r="AY254" s="50">
        <v>0</v>
      </c>
      <c r="AZ254" s="50">
        <v>0</v>
      </c>
      <c r="BA254" s="57" t="s">
        <v>245</v>
      </c>
      <c r="BB254" s="13" t="s">
        <v>524</v>
      </c>
      <c r="BC254" s="13" t="s">
        <v>525</v>
      </c>
      <c r="BD254" s="13"/>
      <c r="BE254" s="13"/>
      <c r="BF254" s="13"/>
      <c r="BG254" s="13"/>
      <c r="BH254" s="13"/>
      <c r="BI254" s="13"/>
      <c r="BJ254" s="13"/>
      <c r="BK254" s="13"/>
      <c r="BL254" s="13"/>
      <c r="BM254" s="13" t="s">
        <v>667</v>
      </c>
    </row>
    <row r="255" spans="1:68" ht="12.95" customHeight="1" x14ac:dyDescent="0.2">
      <c r="A255" s="14" t="s">
        <v>527</v>
      </c>
      <c r="B255" s="14" t="s">
        <v>441</v>
      </c>
      <c r="C255" s="14"/>
      <c r="D255" s="92" t="s">
        <v>528</v>
      </c>
      <c r="E255" s="14"/>
      <c r="F255" s="113"/>
      <c r="G255" s="23" t="s">
        <v>529</v>
      </c>
      <c r="H255" s="23"/>
      <c r="I255" s="23" t="s">
        <v>530</v>
      </c>
      <c r="J255" s="23" t="s">
        <v>530</v>
      </c>
      <c r="K255" s="158" t="s">
        <v>25</v>
      </c>
      <c r="L255" s="16"/>
      <c r="M255" s="16"/>
      <c r="N255" s="47">
        <v>50</v>
      </c>
      <c r="O255" s="13">
        <v>230000000</v>
      </c>
      <c r="P255" s="16" t="s">
        <v>233</v>
      </c>
      <c r="Q255" s="13" t="s">
        <v>519</v>
      </c>
      <c r="R255" s="13" t="s">
        <v>234</v>
      </c>
      <c r="S255" s="13">
        <v>230000000</v>
      </c>
      <c r="T255" s="23" t="s">
        <v>531</v>
      </c>
      <c r="U255" s="16"/>
      <c r="V255" s="14" t="s">
        <v>284</v>
      </c>
      <c r="W255" s="16"/>
      <c r="X255" s="16"/>
      <c r="Y255" s="26">
        <v>0</v>
      </c>
      <c r="Z255" s="54">
        <v>90</v>
      </c>
      <c r="AA255" s="47">
        <v>10</v>
      </c>
      <c r="AB255" s="16"/>
      <c r="AC255" s="14" t="s">
        <v>236</v>
      </c>
      <c r="AD255" s="55"/>
      <c r="AE255" s="56"/>
      <c r="AF255" s="46">
        <v>268469030</v>
      </c>
      <c r="AG255" s="46">
        <f t="shared" si="297"/>
        <v>300685313.60000002</v>
      </c>
      <c r="AH255" s="55"/>
      <c r="AI255" s="56"/>
      <c r="AJ255" s="49">
        <v>309133834</v>
      </c>
      <c r="AK255" s="49">
        <f t="shared" si="298"/>
        <v>346229894.08000004</v>
      </c>
      <c r="AL255" s="55"/>
      <c r="AM255" s="56"/>
      <c r="AN255" s="49">
        <v>347698180</v>
      </c>
      <c r="AO255" s="49">
        <f>AN255*0.12</f>
        <v>41723781.600000001</v>
      </c>
      <c r="AP255" s="55"/>
      <c r="AQ255" s="56"/>
      <c r="AR255" s="49">
        <v>385130722</v>
      </c>
      <c r="AS255" s="49">
        <f>AR255*1.12</f>
        <v>431346408.64000005</v>
      </c>
      <c r="AT255" s="55"/>
      <c r="AU255" s="56"/>
      <c r="AV255" s="49">
        <v>408261764</v>
      </c>
      <c r="AW255" s="49">
        <f>AV255*1.12</f>
        <v>457253175.68000007</v>
      </c>
      <c r="AX255" s="16"/>
      <c r="AY255" s="50">
        <v>0</v>
      </c>
      <c r="AZ255" s="50">
        <f t="shared" ref="AZ255:AZ342" si="300">AY255*1.12</f>
        <v>0</v>
      </c>
      <c r="BA255" s="45">
        <v>120240021112</v>
      </c>
      <c r="BB255" s="16" t="s">
        <v>532</v>
      </c>
      <c r="BC255" s="25" t="s">
        <v>533</v>
      </c>
      <c r="BD255" s="16"/>
      <c r="BE255" s="16"/>
      <c r="BF255" s="16"/>
      <c r="BG255" s="16"/>
      <c r="BH255" s="16"/>
      <c r="BI255" s="16"/>
      <c r="BJ255" s="16"/>
      <c r="BK255" s="16"/>
      <c r="BL255" s="14"/>
      <c r="BM255" s="57" t="s">
        <v>416</v>
      </c>
    </row>
    <row r="256" spans="1:68" ht="12.95" customHeight="1" x14ac:dyDescent="0.2">
      <c r="A256" s="14" t="s">
        <v>527</v>
      </c>
      <c r="B256" s="14" t="s">
        <v>441</v>
      </c>
      <c r="C256" s="14"/>
      <c r="D256" s="69" t="s">
        <v>707</v>
      </c>
      <c r="E256" s="14"/>
      <c r="F256" s="14"/>
      <c r="G256" s="23" t="s">
        <v>529</v>
      </c>
      <c r="H256" s="23"/>
      <c r="I256" s="23" t="s">
        <v>530</v>
      </c>
      <c r="J256" s="23" t="s">
        <v>530</v>
      </c>
      <c r="K256" s="16" t="s">
        <v>25</v>
      </c>
      <c r="L256" s="16"/>
      <c r="M256" s="16"/>
      <c r="N256" s="47">
        <v>50</v>
      </c>
      <c r="O256" s="13">
        <v>230000000</v>
      </c>
      <c r="P256" s="16" t="s">
        <v>233</v>
      </c>
      <c r="Q256" s="14" t="s">
        <v>658</v>
      </c>
      <c r="R256" s="13" t="s">
        <v>234</v>
      </c>
      <c r="S256" s="13">
        <v>230000000</v>
      </c>
      <c r="T256" s="23" t="s">
        <v>531</v>
      </c>
      <c r="U256" s="16"/>
      <c r="V256" s="14" t="s">
        <v>284</v>
      </c>
      <c r="W256" s="16"/>
      <c r="X256" s="16"/>
      <c r="Y256" s="26">
        <v>0</v>
      </c>
      <c r="Z256" s="54">
        <v>90</v>
      </c>
      <c r="AA256" s="47">
        <v>10</v>
      </c>
      <c r="AB256" s="16"/>
      <c r="AC256" s="14" t="s">
        <v>236</v>
      </c>
      <c r="AD256" s="55"/>
      <c r="AE256" s="56"/>
      <c r="AF256" s="97">
        <f>268469030-34.5</f>
        <v>268468995.5</v>
      </c>
      <c r="AG256" s="46">
        <f t="shared" si="297"/>
        <v>300685274.96000004</v>
      </c>
      <c r="AH256" s="55"/>
      <c r="AI256" s="56"/>
      <c r="AJ256" s="49">
        <v>309133834</v>
      </c>
      <c r="AK256" s="49">
        <f t="shared" si="298"/>
        <v>346229894.08000004</v>
      </c>
      <c r="AL256" s="55"/>
      <c r="AM256" s="56"/>
      <c r="AN256" s="49">
        <v>347698180</v>
      </c>
      <c r="AO256" s="49">
        <f>AN256*0.12</f>
        <v>41723781.600000001</v>
      </c>
      <c r="AP256" s="55"/>
      <c r="AQ256" s="56"/>
      <c r="AR256" s="49">
        <v>385130722</v>
      </c>
      <c r="AS256" s="49">
        <f>AR256*1.12</f>
        <v>431346408.64000005</v>
      </c>
      <c r="AT256" s="55"/>
      <c r="AU256" s="56"/>
      <c r="AV256" s="49">
        <v>408261764</v>
      </c>
      <c r="AW256" s="49">
        <f>AV256*1.12</f>
        <v>457253175.68000007</v>
      </c>
      <c r="AX256" s="16"/>
      <c r="AY256" s="50">
        <v>0</v>
      </c>
      <c r="AZ256" s="50">
        <f t="shared" si="300"/>
        <v>0</v>
      </c>
      <c r="BA256" s="45">
        <v>120240021112</v>
      </c>
      <c r="BB256" s="16" t="s">
        <v>532</v>
      </c>
      <c r="BC256" s="25" t="s">
        <v>708</v>
      </c>
      <c r="BD256" s="16"/>
      <c r="BE256" s="16"/>
      <c r="BF256" s="16"/>
      <c r="BG256" s="16"/>
      <c r="BH256" s="16"/>
      <c r="BI256" s="16"/>
      <c r="BJ256" s="16"/>
      <c r="BK256" s="16"/>
      <c r="BL256" s="14"/>
      <c r="BM256" s="16" t="s">
        <v>743</v>
      </c>
    </row>
    <row r="257" spans="1:66" ht="12.95" customHeight="1" x14ac:dyDescent="0.2">
      <c r="A257" s="14" t="s">
        <v>527</v>
      </c>
      <c r="B257" s="14" t="s">
        <v>441</v>
      </c>
      <c r="C257" s="14"/>
      <c r="D257" s="69" t="s">
        <v>767</v>
      </c>
      <c r="E257" s="14"/>
      <c r="F257" s="14"/>
      <c r="G257" s="23" t="s">
        <v>529</v>
      </c>
      <c r="H257" s="23"/>
      <c r="I257" s="23" t="s">
        <v>530</v>
      </c>
      <c r="J257" s="23" t="s">
        <v>530</v>
      </c>
      <c r="K257" s="16" t="s">
        <v>25</v>
      </c>
      <c r="L257" s="16"/>
      <c r="M257" s="16"/>
      <c r="N257" s="47">
        <v>50</v>
      </c>
      <c r="O257" s="13">
        <v>230000000</v>
      </c>
      <c r="P257" s="16" t="s">
        <v>233</v>
      </c>
      <c r="Q257" s="14" t="s">
        <v>757</v>
      </c>
      <c r="R257" s="13" t="s">
        <v>234</v>
      </c>
      <c r="S257" s="13">
        <v>230000000</v>
      </c>
      <c r="T257" s="23" t="s">
        <v>531</v>
      </c>
      <c r="U257" s="16"/>
      <c r="V257" s="14" t="s">
        <v>284</v>
      </c>
      <c r="W257" s="16"/>
      <c r="X257" s="16"/>
      <c r="Y257" s="26">
        <v>0</v>
      </c>
      <c r="Z257" s="54">
        <v>90</v>
      </c>
      <c r="AA257" s="47">
        <v>10</v>
      </c>
      <c r="AB257" s="16"/>
      <c r="AC257" s="14" t="s">
        <v>236</v>
      </c>
      <c r="AD257" s="55"/>
      <c r="AE257" s="56"/>
      <c r="AF257" s="97">
        <v>268468995.5</v>
      </c>
      <c r="AG257" s="46">
        <v>300685274.96000004</v>
      </c>
      <c r="AH257" s="55"/>
      <c r="AI257" s="56"/>
      <c r="AJ257" s="49">
        <v>309133834</v>
      </c>
      <c r="AK257" s="49">
        <v>346229894.08000004</v>
      </c>
      <c r="AL257" s="55"/>
      <c r="AM257" s="56"/>
      <c r="AN257" s="49">
        <v>347698180</v>
      </c>
      <c r="AO257" s="49">
        <v>41723781.600000001</v>
      </c>
      <c r="AP257" s="55"/>
      <c r="AQ257" s="56"/>
      <c r="AR257" s="49">
        <v>385130722</v>
      </c>
      <c r="AS257" s="49">
        <v>431346408.64000005</v>
      </c>
      <c r="AT257" s="55"/>
      <c r="AU257" s="56"/>
      <c r="AV257" s="49">
        <v>408261764</v>
      </c>
      <c r="AW257" s="49">
        <v>457253175.68000007</v>
      </c>
      <c r="AX257" s="16"/>
      <c r="AY257" s="50">
        <v>0</v>
      </c>
      <c r="AZ257" s="50">
        <v>0</v>
      </c>
      <c r="BA257" s="45">
        <v>120240021112</v>
      </c>
      <c r="BB257" s="16" t="s">
        <v>532</v>
      </c>
      <c r="BC257" s="25" t="s">
        <v>708</v>
      </c>
      <c r="BD257" s="16"/>
      <c r="BE257" s="16"/>
      <c r="BF257" s="16"/>
      <c r="BG257" s="16"/>
      <c r="BH257" s="16"/>
      <c r="BI257" s="16"/>
      <c r="BJ257" s="16"/>
      <c r="BK257" s="16"/>
      <c r="BL257" s="14"/>
      <c r="BM257" s="16" t="s">
        <v>191</v>
      </c>
    </row>
    <row r="258" spans="1:66" s="43" customFormat="1" ht="12.95" customHeight="1" x14ac:dyDescent="0.2">
      <c r="A258" s="14" t="s">
        <v>527</v>
      </c>
      <c r="B258" s="14" t="s">
        <v>441</v>
      </c>
      <c r="C258" s="14"/>
      <c r="D258" s="69" t="s">
        <v>787</v>
      </c>
      <c r="E258" s="14"/>
      <c r="F258" s="14"/>
      <c r="G258" s="23" t="s">
        <v>529</v>
      </c>
      <c r="H258" s="23"/>
      <c r="I258" s="23" t="s">
        <v>530</v>
      </c>
      <c r="J258" s="23" t="s">
        <v>530</v>
      </c>
      <c r="K258" s="16" t="s">
        <v>25</v>
      </c>
      <c r="L258" s="16"/>
      <c r="M258" s="16"/>
      <c r="N258" s="47">
        <v>50</v>
      </c>
      <c r="O258" s="13">
        <v>230000000</v>
      </c>
      <c r="P258" s="16" t="s">
        <v>233</v>
      </c>
      <c r="Q258" s="14" t="s">
        <v>757</v>
      </c>
      <c r="R258" s="13" t="s">
        <v>234</v>
      </c>
      <c r="S258" s="13">
        <v>230000000</v>
      </c>
      <c r="T258" s="23" t="s">
        <v>531</v>
      </c>
      <c r="U258" s="16"/>
      <c r="V258" s="14" t="s">
        <v>284</v>
      </c>
      <c r="W258" s="16"/>
      <c r="X258" s="16"/>
      <c r="Y258" s="26">
        <v>0</v>
      </c>
      <c r="Z258" s="54">
        <v>90</v>
      </c>
      <c r="AA258" s="47">
        <v>10</v>
      </c>
      <c r="AB258" s="16"/>
      <c r="AC258" s="14" t="s">
        <v>236</v>
      </c>
      <c r="AD258" s="55"/>
      <c r="AE258" s="56"/>
      <c r="AF258" s="97">
        <v>268059044</v>
      </c>
      <c r="AG258" s="46">
        <f>AF258*1.12</f>
        <v>300226129.28000003</v>
      </c>
      <c r="AH258" s="55"/>
      <c r="AI258" s="56"/>
      <c r="AJ258" s="49">
        <v>309133834</v>
      </c>
      <c r="AK258" s="49">
        <v>346229894.08000004</v>
      </c>
      <c r="AL258" s="55"/>
      <c r="AM258" s="56"/>
      <c r="AN258" s="49">
        <v>347698180</v>
      </c>
      <c r="AO258" s="49">
        <v>41723781.600000001</v>
      </c>
      <c r="AP258" s="55"/>
      <c r="AQ258" s="56"/>
      <c r="AR258" s="49">
        <v>385130722</v>
      </c>
      <c r="AS258" s="49">
        <v>431346408.64000005</v>
      </c>
      <c r="AT258" s="55"/>
      <c r="AU258" s="56"/>
      <c r="AV258" s="49">
        <v>408261764</v>
      </c>
      <c r="AW258" s="49">
        <v>457253175.68000007</v>
      </c>
      <c r="AX258" s="16"/>
      <c r="AY258" s="50">
        <v>0</v>
      </c>
      <c r="AZ258" s="50">
        <f>AY258*1.12</f>
        <v>0</v>
      </c>
      <c r="BA258" s="45">
        <v>120240021112</v>
      </c>
      <c r="BB258" s="16" t="s">
        <v>532</v>
      </c>
      <c r="BC258" s="25" t="s">
        <v>708</v>
      </c>
      <c r="BD258" s="16"/>
      <c r="BE258" s="16"/>
      <c r="BF258" s="16"/>
      <c r="BG258" s="16"/>
      <c r="BH258" s="16"/>
      <c r="BI258" s="16"/>
      <c r="BJ258" s="16"/>
      <c r="BK258" s="16"/>
      <c r="BL258" s="14"/>
      <c r="BM258" s="16" t="s">
        <v>788</v>
      </c>
    </row>
    <row r="259" spans="1:66" s="43" customFormat="1" ht="12.95" customHeight="1" x14ac:dyDescent="0.2">
      <c r="A259" s="14" t="s">
        <v>527</v>
      </c>
      <c r="B259" s="14" t="s">
        <v>441</v>
      </c>
      <c r="C259" s="14"/>
      <c r="D259" s="69" t="s">
        <v>1001</v>
      </c>
      <c r="E259" s="14"/>
      <c r="F259" s="14"/>
      <c r="G259" s="23" t="s">
        <v>529</v>
      </c>
      <c r="H259" s="23"/>
      <c r="I259" s="23" t="s">
        <v>530</v>
      </c>
      <c r="J259" s="23" t="s">
        <v>530</v>
      </c>
      <c r="K259" s="16" t="s">
        <v>25</v>
      </c>
      <c r="L259" s="16"/>
      <c r="M259" s="16"/>
      <c r="N259" s="47">
        <v>50</v>
      </c>
      <c r="O259" s="13">
        <v>230000000</v>
      </c>
      <c r="P259" s="16" t="s">
        <v>233</v>
      </c>
      <c r="Q259" s="14" t="s">
        <v>757</v>
      </c>
      <c r="R259" s="13" t="s">
        <v>234</v>
      </c>
      <c r="S259" s="13">
        <v>230000000</v>
      </c>
      <c r="T259" s="23" t="s">
        <v>531</v>
      </c>
      <c r="U259" s="16"/>
      <c r="V259" s="14" t="s">
        <v>284</v>
      </c>
      <c r="W259" s="16"/>
      <c r="X259" s="16"/>
      <c r="Y259" s="26">
        <v>0</v>
      </c>
      <c r="Z259" s="54">
        <v>90</v>
      </c>
      <c r="AA259" s="47">
        <v>10</v>
      </c>
      <c r="AB259" s="16"/>
      <c r="AC259" s="14" t="s">
        <v>236</v>
      </c>
      <c r="AD259" s="55"/>
      <c r="AE259" s="56"/>
      <c r="AF259" s="48">
        <v>265577558</v>
      </c>
      <c r="AG259" s="46">
        <f>AF259*1.12</f>
        <v>297446864.96000004</v>
      </c>
      <c r="AH259" s="55"/>
      <c r="AI259" s="56"/>
      <c r="AJ259" s="49">
        <v>305716000</v>
      </c>
      <c r="AK259" s="49">
        <f>AJ259*1.12</f>
        <v>342401920.00000006</v>
      </c>
      <c r="AL259" s="55"/>
      <c r="AM259" s="56"/>
      <c r="AN259" s="49">
        <v>212313000</v>
      </c>
      <c r="AO259" s="49">
        <f>AN259*1.12</f>
        <v>237790560.00000003</v>
      </c>
      <c r="AP259" s="55"/>
      <c r="AQ259" s="56"/>
      <c r="AR259" s="49">
        <v>209392000</v>
      </c>
      <c r="AS259" s="49">
        <f>AR259*1.12</f>
        <v>234519040.00000003</v>
      </c>
      <c r="AT259" s="55"/>
      <c r="AU259" s="56"/>
      <c r="AV259" s="49">
        <v>204113500</v>
      </c>
      <c r="AW259" s="49">
        <f>AV259*1.12</f>
        <v>228607120.00000003</v>
      </c>
      <c r="AX259" s="16"/>
      <c r="AY259" s="50">
        <f>AF259+AJ259+AN259+AR259+AV259</f>
        <v>1197112058</v>
      </c>
      <c r="AZ259" s="50">
        <f>AY259*1.12</f>
        <v>1340765504.96</v>
      </c>
      <c r="BA259" s="45">
        <v>120240021112</v>
      </c>
      <c r="BB259" s="16" t="s">
        <v>532</v>
      </c>
      <c r="BC259" s="25" t="s">
        <v>708</v>
      </c>
      <c r="BD259" s="16"/>
      <c r="BE259" s="16"/>
      <c r="BF259" s="16"/>
      <c r="BG259" s="16"/>
      <c r="BH259" s="16"/>
      <c r="BI259" s="16"/>
      <c r="BJ259" s="16"/>
      <c r="BK259" s="16"/>
      <c r="BL259" s="14"/>
      <c r="BM259" s="16" t="s">
        <v>788</v>
      </c>
    </row>
    <row r="260" spans="1:66" s="12" customFormat="1" ht="12.95" customHeight="1" x14ac:dyDescent="0.2">
      <c r="A260" s="16" t="s">
        <v>527</v>
      </c>
      <c r="B260" s="14" t="s">
        <v>441</v>
      </c>
      <c r="C260" s="14"/>
      <c r="D260" s="92" t="s">
        <v>534</v>
      </c>
      <c r="E260" s="18"/>
      <c r="F260" s="159"/>
      <c r="G260" s="23" t="s">
        <v>529</v>
      </c>
      <c r="H260" s="23"/>
      <c r="I260" s="23" t="s">
        <v>530</v>
      </c>
      <c r="J260" s="23" t="s">
        <v>530</v>
      </c>
      <c r="K260" s="158" t="s">
        <v>25</v>
      </c>
      <c r="L260" s="16"/>
      <c r="M260" s="16"/>
      <c r="N260" s="47">
        <v>50</v>
      </c>
      <c r="O260" s="13">
        <v>230000000</v>
      </c>
      <c r="P260" s="16" t="s">
        <v>233</v>
      </c>
      <c r="Q260" s="13" t="s">
        <v>519</v>
      </c>
      <c r="R260" s="13" t="s">
        <v>234</v>
      </c>
      <c r="S260" s="13">
        <v>230000000</v>
      </c>
      <c r="T260" s="16" t="s">
        <v>535</v>
      </c>
      <c r="U260" s="16"/>
      <c r="V260" s="14" t="s">
        <v>284</v>
      </c>
      <c r="W260" s="18"/>
      <c r="X260" s="18"/>
      <c r="Y260" s="26">
        <v>0</v>
      </c>
      <c r="Z260" s="47">
        <v>90</v>
      </c>
      <c r="AA260" s="47">
        <v>10</v>
      </c>
      <c r="AB260" s="56"/>
      <c r="AC260" s="14" t="s">
        <v>236</v>
      </c>
      <c r="AD260" s="55"/>
      <c r="AE260" s="56"/>
      <c r="AF260" s="46">
        <v>258694030</v>
      </c>
      <c r="AG260" s="46">
        <f t="shared" si="297"/>
        <v>289737313.60000002</v>
      </c>
      <c r="AH260" s="55"/>
      <c r="AI260" s="56"/>
      <c r="AJ260" s="49">
        <v>297878222</v>
      </c>
      <c r="AK260" s="49">
        <f t="shared" si="298"/>
        <v>333623608.64000005</v>
      </c>
      <c r="AL260" s="55"/>
      <c r="AM260" s="56"/>
      <c r="AN260" s="49">
        <v>335038434</v>
      </c>
      <c r="AO260" s="49">
        <f t="shared" ref="AO260:AO271" si="301">AN260*0.12</f>
        <v>40204612.079999998</v>
      </c>
      <c r="AP260" s="55"/>
      <c r="AQ260" s="56"/>
      <c r="AR260" s="49">
        <v>371108051</v>
      </c>
      <c r="AS260" s="49">
        <f t="shared" ref="AS260:AS271" si="302">AR260*1.12</f>
        <v>415641017.12000006</v>
      </c>
      <c r="AT260" s="55"/>
      <c r="AU260" s="56"/>
      <c r="AV260" s="49">
        <v>393396889</v>
      </c>
      <c r="AW260" s="49">
        <f t="shared" ref="AW260:AW271" si="303">AV260*1.12</f>
        <v>440604515.68000007</v>
      </c>
      <c r="AX260" s="16"/>
      <c r="AY260" s="50">
        <v>0</v>
      </c>
      <c r="AZ260" s="50">
        <f t="shared" si="300"/>
        <v>0</v>
      </c>
      <c r="BA260" s="45">
        <v>120240021112</v>
      </c>
      <c r="BB260" s="16" t="s">
        <v>536</v>
      </c>
      <c r="BC260" s="25" t="s">
        <v>537</v>
      </c>
      <c r="BD260" s="16"/>
      <c r="BE260" s="16"/>
      <c r="BF260" s="16"/>
      <c r="BG260" s="16"/>
      <c r="BH260" s="16"/>
      <c r="BI260" s="16"/>
      <c r="BJ260" s="16"/>
      <c r="BK260" s="16"/>
      <c r="BL260" s="16"/>
      <c r="BM260" s="57" t="s">
        <v>416</v>
      </c>
      <c r="BN260" s="19"/>
    </row>
    <row r="261" spans="1:66" s="12" customFormat="1" ht="12.95" customHeight="1" x14ac:dyDescent="0.2">
      <c r="A261" s="16" t="s">
        <v>527</v>
      </c>
      <c r="B261" s="14" t="s">
        <v>441</v>
      </c>
      <c r="C261" s="14"/>
      <c r="D261" s="69" t="s">
        <v>709</v>
      </c>
      <c r="E261" s="18"/>
      <c r="F261" s="14"/>
      <c r="G261" s="23" t="s">
        <v>529</v>
      </c>
      <c r="H261" s="23"/>
      <c r="I261" s="23" t="s">
        <v>530</v>
      </c>
      <c r="J261" s="23" t="s">
        <v>530</v>
      </c>
      <c r="K261" s="16" t="s">
        <v>25</v>
      </c>
      <c r="L261" s="16"/>
      <c r="M261" s="16"/>
      <c r="N261" s="47">
        <v>50</v>
      </c>
      <c r="O261" s="13">
        <v>230000000</v>
      </c>
      <c r="P261" s="16" t="s">
        <v>233</v>
      </c>
      <c r="Q261" s="14" t="s">
        <v>658</v>
      </c>
      <c r="R261" s="13" t="s">
        <v>234</v>
      </c>
      <c r="S261" s="13">
        <v>230000000</v>
      </c>
      <c r="T261" s="16" t="s">
        <v>535</v>
      </c>
      <c r="U261" s="16"/>
      <c r="V261" s="14" t="s">
        <v>284</v>
      </c>
      <c r="W261" s="18"/>
      <c r="X261" s="18"/>
      <c r="Y261" s="26">
        <v>0</v>
      </c>
      <c r="Z261" s="47">
        <v>90</v>
      </c>
      <c r="AA261" s="47">
        <v>10</v>
      </c>
      <c r="AB261" s="56"/>
      <c r="AC261" s="14" t="s">
        <v>236</v>
      </c>
      <c r="AD261" s="55"/>
      <c r="AE261" s="56"/>
      <c r="AF261" s="46">
        <v>258694030</v>
      </c>
      <c r="AG261" s="46">
        <f t="shared" si="297"/>
        <v>289737313.60000002</v>
      </c>
      <c r="AH261" s="55"/>
      <c r="AI261" s="56"/>
      <c r="AJ261" s="49">
        <v>297878222</v>
      </c>
      <c r="AK261" s="49">
        <f t="shared" si="298"/>
        <v>333623608.64000005</v>
      </c>
      <c r="AL261" s="55"/>
      <c r="AM261" s="56"/>
      <c r="AN261" s="49">
        <v>335038434</v>
      </c>
      <c r="AO261" s="49">
        <f t="shared" si="301"/>
        <v>40204612.079999998</v>
      </c>
      <c r="AP261" s="55"/>
      <c r="AQ261" s="56"/>
      <c r="AR261" s="49">
        <v>371108051</v>
      </c>
      <c r="AS261" s="49">
        <f t="shared" si="302"/>
        <v>415641017.12000006</v>
      </c>
      <c r="AT261" s="55"/>
      <c r="AU261" s="56"/>
      <c r="AV261" s="49">
        <v>393396889</v>
      </c>
      <c r="AW261" s="49">
        <f t="shared" si="303"/>
        <v>440604515.68000007</v>
      </c>
      <c r="AX261" s="16"/>
      <c r="AY261" s="50">
        <v>0</v>
      </c>
      <c r="AZ261" s="50">
        <f t="shared" si="300"/>
        <v>0</v>
      </c>
      <c r="BA261" s="45">
        <v>120240021112</v>
      </c>
      <c r="BB261" s="16" t="s">
        <v>536</v>
      </c>
      <c r="BC261" s="25" t="s">
        <v>710</v>
      </c>
      <c r="BD261" s="16"/>
      <c r="BE261" s="16"/>
      <c r="BF261" s="16"/>
      <c r="BG261" s="16"/>
      <c r="BH261" s="16"/>
      <c r="BI261" s="16"/>
      <c r="BJ261" s="16"/>
      <c r="BK261" s="16"/>
      <c r="BL261" s="16"/>
      <c r="BM261" s="16" t="s">
        <v>744</v>
      </c>
    </row>
    <row r="262" spans="1:66" s="12" customFormat="1" ht="12.95" customHeight="1" x14ac:dyDescent="0.2">
      <c r="A262" s="16" t="s">
        <v>527</v>
      </c>
      <c r="B262" s="14" t="s">
        <v>441</v>
      </c>
      <c r="C262" s="14"/>
      <c r="D262" s="69" t="s">
        <v>768</v>
      </c>
      <c r="E262" s="18"/>
      <c r="F262" s="14"/>
      <c r="G262" s="23" t="s">
        <v>529</v>
      </c>
      <c r="H262" s="23"/>
      <c r="I262" s="23" t="s">
        <v>530</v>
      </c>
      <c r="J262" s="23" t="s">
        <v>530</v>
      </c>
      <c r="K262" s="16" t="s">
        <v>25</v>
      </c>
      <c r="L262" s="16"/>
      <c r="M262" s="16"/>
      <c r="N262" s="47">
        <v>50</v>
      </c>
      <c r="O262" s="13">
        <v>230000000</v>
      </c>
      <c r="P262" s="16" t="s">
        <v>233</v>
      </c>
      <c r="Q262" s="14" t="s">
        <v>757</v>
      </c>
      <c r="R262" s="13" t="s">
        <v>234</v>
      </c>
      <c r="S262" s="13">
        <v>230000000</v>
      </c>
      <c r="T262" s="16" t="s">
        <v>535</v>
      </c>
      <c r="U262" s="16"/>
      <c r="V262" s="14" t="s">
        <v>284</v>
      </c>
      <c r="W262" s="18"/>
      <c r="X262" s="18"/>
      <c r="Y262" s="26">
        <v>0</v>
      </c>
      <c r="Z262" s="47">
        <v>90</v>
      </c>
      <c r="AA262" s="47">
        <v>10</v>
      </c>
      <c r="AB262" s="56"/>
      <c r="AC262" s="14" t="s">
        <v>236</v>
      </c>
      <c r="AD262" s="55"/>
      <c r="AE262" s="56"/>
      <c r="AF262" s="46">
        <v>258694030</v>
      </c>
      <c r="AG262" s="46">
        <v>289737313.60000002</v>
      </c>
      <c r="AH262" s="55"/>
      <c r="AI262" s="56"/>
      <c r="AJ262" s="49">
        <v>297878222</v>
      </c>
      <c r="AK262" s="49">
        <v>333623608.64000005</v>
      </c>
      <c r="AL262" s="55"/>
      <c r="AM262" s="56"/>
      <c r="AN262" s="49">
        <v>335038434</v>
      </c>
      <c r="AO262" s="49">
        <v>40204612.079999998</v>
      </c>
      <c r="AP262" s="55"/>
      <c r="AQ262" s="56"/>
      <c r="AR262" s="49">
        <v>371108051</v>
      </c>
      <c r="AS262" s="49">
        <v>415641017.12000006</v>
      </c>
      <c r="AT262" s="55"/>
      <c r="AU262" s="56"/>
      <c r="AV262" s="49">
        <v>393396889</v>
      </c>
      <c r="AW262" s="49">
        <v>440604515.68000007</v>
      </c>
      <c r="AX262" s="16"/>
      <c r="AY262" s="50">
        <v>0</v>
      </c>
      <c r="AZ262" s="50">
        <v>0</v>
      </c>
      <c r="BA262" s="45">
        <v>120240021112</v>
      </c>
      <c r="BB262" s="16" t="s">
        <v>536</v>
      </c>
      <c r="BC262" s="25" t="s">
        <v>710</v>
      </c>
      <c r="BD262" s="16"/>
      <c r="BE262" s="16"/>
      <c r="BF262" s="16"/>
      <c r="BG262" s="16"/>
      <c r="BH262" s="16"/>
      <c r="BI262" s="16"/>
      <c r="BJ262" s="16"/>
      <c r="BK262" s="16"/>
      <c r="BL262" s="16"/>
      <c r="BM262" s="16" t="s">
        <v>191</v>
      </c>
    </row>
    <row r="263" spans="1:66" s="43" customFormat="1" ht="12.95" customHeight="1" x14ac:dyDescent="0.2">
      <c r="A263" s="16" t="s">
        <v>527</v>
      </c>
      <c r="B263" s="14" t="s">
        <v>441</v>
      </c>
      <c r="C263" s="14"/>
      <c r="D263" s="69" t="s">
        <v>789</v>
      </c>
      <c r="E263" s="18"/>
      <c r="F263" s="14"/>
      <c r="G263" s="23" t="s">
        <v>529</v>
      </c>
      <c r="H263" s="23"/>
      <c r="I263" s="23" t="s">
        <v>530</v>
      </c>
      <c r="J263" s="23" t="s">
        <v>530</v>
      </c>
      <c r="K263" s="16" t="s">
        <v>25</v>
      </c>
      <c r="L263" s="16"/>
      <c r="M263" s="16"/>
      <c r="N263" s="47">
        <v>50</v>
      </c>
      <c r="O263" s="13">
        <v>230000000</v>
      </c>
      <c r="P263" s="16" t="s">
        <v>233</v>
      </c>
      <c r="Q263" s="14" t="s">
        <v>757</v>
      </c>
      <c r="R263" s="13" t="s">
        <v>234</v>
      </c>
      <c r="S263" s="13">
        <v>230000000</v>
      </c>
      <c r="T263" s="16" t="s">
        <v>535</v>
      </c>
      <c r="U263" s="16"/>
      <c r="V263" s="14" t="s">
        <v>284</v>
      </c>
      <c r="W263" s="18"/>
      <c r="X263" s="18"/>
      <c r="Y263" s="26">
        <v>0</v>
      </c>
      <c r="Z263" s="47">
        <v>90</v>
      </c>
      <c r="AA263" s="47">
        <v>10</v>
      </c>
      <c r="AB263" s="56"/>
      <c r="AC263" s="14" t="s">
        <v>236</v>
      </c>
      <c r="AD263" s="55"/>
      <c r="AE263" s="56"/>
      <c r="AF263" s="46">
        <v>259195940</v>
      </c>
      <c r="AG263" s="46">
        <f t="shared" ref="AG263:AG264" si="304">AF263*1.12</f>
        <v>290299452.80000001</v>
      </c>
      <c r="AH263" s="55"/>
      <c r="AI263" s="56"/>
      <c r="AJ263" s="49">
        <v>297878222</v>
      </c>
      <c r="AK263" s="49">
        <v>333623608.64000005</v>
      </c>
      <c r="AL263" s="55"/>
      <c r="AM263" s="56"/>
      <c r="AN263" s="49">
        <v>335038434</v>
      </c>
      <c r="AO263" s="49">
        <v>40204612.079999998</v>
      </c>
      <c r="AP263" s="55"/>
      <c r="AQ263" s="56"/>
      <c r="AR263" s="49">
        <v>371108051</v>
      </c>
      <c r="AS263" s="49">
        <v>415641017.12000006</v>
      </c>
      <c r="AT263" s="55"/>
      <c r="AU263" s="56"/>
      <c r="AV263" s="49">
        <v>393396889</v>
      </c>
      <c r="AW263" s="49">
        <v>440604515.68000007</v>
      </c>
      <c r="AX263" s="16"/>
      <c r="AY263" s="50">
        <v>0</v>
      </c>
      <c r="AZ263" s="50">
        <f t="shared" ref="AZ263:AZ264" si="305">AY263*1.12</f>
        <v>0</v>
      </c>
      <c r="BA263" s="45">
        <v>120240021112</v>
      </c>
      <c r="BB263" s="16" t="s">
        <v>536</v>
      </c>
      <c r="BC263" s="25" t="s">
        <v>710</v>
      </c>
      <c r="BD263" s="16"/>
      <c r="BE263" s="16"/>
      <c r="BF263" s="16"/>
      <c r="BG263" s="16"/>
      <c r="BH263" s="16"/>
      <c r="BI263" s="16"/>
      <c r="BJ263" s="16"/>
      <c r="BK263" s="16"/>
      <c r="BL263" s="16"/>
      <c r="BM263" s="16" t="s">
        <v>788</v>
      </c>
    </row>
    <row r="264" spans="1:66" s="43" customFormat="1" ht="12.95" customHeight="1" x14ac:dyDescent="0.2">
      <c r="A264" s="16" t="s">
        <v>527</v>
      </c>
      <c r="B264" s="14" t="s">
        <v>441</v>
      </c>
      <c r="C264" s="14"/>
      <c r="D264" s="69" t="s">
        <v>1002</v>
      </c>
      <c r="E264" s="18"/>
      <c r="F264" s="14"/>
      <c r="G264" s="23" t="s">
        <v>529</v>
      </c>
      <c r="H264" s="23"/>
      <c r="I264" s="23" t="s">
        <v>530</v>
      </c>
      <c r="J264" s="23" t="s">
        <v>530</v>
      </c>
      <c r="K264" s="16" t="s">
        <v>25</v>
      </c>
      <c r="L264" s="16"/>
      <c r="M264" s="16"/>
      <c r="N264" s="47">
        <v>50</v>
      </c>
      <c r="O264" s="13">
        <v>230000000</v>
      </c>
      <c r="P264" s="16" t="s">
        <v>233</v>
      </c>
      <c r="Q264" s="14" t="s">
        <v>757</v>
      </c>
      <c r="R264" s="13" t="s">
        <v>234</v>
      </c>
      <c r="S264" s="13">
        <v>230000000</v>
      </c>
      <c r="T264" s="16" t="s">
        <v>535</v>
      </c>
      <c r="U264" s="16"/>
      <c r="V264" s="14" t="s">
        <v>284</v>
      </c>
      <c r="W264" s="18"/>
      <c r="X264" s="18"/>
      <c r="Y264" s="26">
        <v>0</v>
      </c>
      <c r="Z264" s="47">
        <v>90</v>
      </c>
      <c r="AA264" s="47">
        <v>10</v>
      </c>
      <c r="AB264" s="56"/>
      <c r="AC264" s="14" t="s">
        <v>236</v>
      </c>
      <c r="AD264" s="55"/>
      <c r="AE264" s="56"/>
      <c r="AF264" s="46">
        <v>256670330</v>
      </c>
      <c r="AG264" s="46">
        <f t="shared" si="304"/>
        <v>287470769.60000002</v>
      </c>
      <c r="AH264" s="55"/>
      <c r="AI264" s="56"/>
      <c r="AJ264" s="49">
        <v>257358500</v>
      </c>
      <c r="AK264" s="49">
        <f t="shared" ref="AK264" si="306">AJ264*1.12</f>
        <v>288241520</v>
      </c>
      <c r="AL264" s="55"/>
      <c r="AM264" s="56"/>
      <c r="AN264" s="49">
        <v>197248000</v>
      </c>
      <c r="AO264" s="49">
        <f t="shared" ref="AO264" si="307">AN264*1.12</f>
        <v>220917760.00000003</v>
      </c>
      <c r="AP264" s="55"/>
      <c r="AQ264" s="56"/>
      <c r="AR264" s="49">
        <v>192234000</v>
      </c>
      <c r="AS264" s="49">
        <f t="shared" ref="AS264" si="308">AR264*1.12</f>
        <v>215302080.00000003</v>
      </c>
      <c r="AT264" s="55"/>
      <c r="AU264" s="56"/>
      <c r="AV264" s="49">
        <v>185610000</v>
      </c>
      <c r="AW264" s="49">
        <f t="shared" ref="AW264" si="309">AV264*1.12</f>
        <v>207883200.00000003</v>
      </c>
      <c r="AX264" s="16"/>
      <c r="AY264" s="50">
        <f t="shared" ref="AY264" si="310">AF264+AJ264+AN264+AR264+AV264</f>
        <v>1089120830</v>
      </c>
      <c r="AZ264" s="50">
        <f t="shared" si="305"/>
        <v>1219815329.6000001</v>
      </c>
      <c r="BA264" s="45">
        <v>120240021112</v>
      </c>
      <c r="BB264" s="16" t="s">
        <v>536</v>
      </c>
      <c r="BC264" s="25" t="s">
        <v>710</v>
      </c>
      <c r="BD264" s="16"/>
      <c r="BE264" s="16"/>
      <c r="BF264" s="16"/>
      <c r="BG264" s="16"/>
      <c r="BH264" s="16"/>
      <c r="BI264" s="16"/>
      <c r="BJ264" s="16"/>
      <c r="BK264" s="16"/>
      <c r="BL264" s="16"/>
      <c r="BM264" s="16" t="s">
        <v>788</v>
      </c>
    </row>
    <row r="265" spans="1:66" s="43" customFormat="1" ht="12.95" customHeight="1" x14ac:dyDescent="0.2">
      <c r="A265" s="46" t="s">
        <v>527</v>
      </c>
      <c r="B265" s="14" t="s">
        <v>441</v>
      </c>
      <c r="C265" s="14"/>
      <c r="D265" s="92" t="s">
        <v>538</v>
      </c>
      <c r="E265" s="16"/>
      <c r="F265" s="96"/>
      <c r="G265" s="23" t="s">
        <v>529</v>
      </c>
      <c r="H265" s="23"/>
      <c r="I265" s="23" t="s">
        <v>530</v>
      </c>
      <c r="J265" s="23" t="s">
        <v>530</v>
      </c>
      <c r="K265" s="158" t="s">
        <v>25</v>
      </c>
      <c r="L265" s="16"/>
      <c r="M265" s="16"/>
      <c r="N265" s="47">
        <v>50</v>
      </c>
      <c r="O265" s="13">
        <v>230000000</v>
      </c>
      <c r="P265" s="16" t="s">
        <v>233</v>
      </c>
      <c r="Q265" s="13" t="s">
        <v>519</v>
      </c>
      <c r="R265" s="13" t="s">
        <v>234</v>
      </c>
      <c r="S265" s="13">
        <v>230000000</v>
      </c>
      <c r="T265" s="23" t="s">
        <v>280</v>
      </c>
      <c r="U265" s="16"/>
      <c r="V265" s="14" t="s">
        <v>284</v>
      </c>
      <c r="W265" s="16"/>
      <c r="X265" s="16"/>
      <c r="Y265" s="26">
        <v>0</v>
      </c>
      <c r="Z265" s="47">
        <v>90</v>
      </c>
      <c r="AA265" s="23">
        <v>10</v>
      </c>
      <c r="AB265" s="16"/>
      <c r="AC265" s="14" t="s">
        <v>236</v>
      </c>
      <c r="AD265" s="35"/>
      <c r="AE265" s="48"/>
      <c r="AF265" s="48">
        <v>120973130</v>
      </c>
      <c r="AG265" s="46">
        <f t="shared" si="297"/>
        <v>135489905.60000002</v>
      </c>
      <c r="AH265" s="35"/>
      <c r="AI265" s="49"/>
      <c r="AJ265" s="49">
        <v>139296840</v>
      </c>
      <c r="AK265" s="49">
        <f t="shared" si="298"/>
        <v>156012460.80000001</v>
      </c>
      <c r="AL265" s="16"/>
      <c r="AM265" s="49"/>
      <c r="AN265" s="49">
        <v>156674076</v>
      </c>
      <c r="AO265" s="49">
        <f t="shared" si="301"/>
        <v>18800889.120000001</v>
      </c>
      <c r="AP265" s="16"/>
      <c r="AQ265" s="16"/>
      <c r="AR265" s="49">
        <v>173541317</v>
      </c>
      <c r="AS265" s="49">
        <f t="shared" si="302"/>
        <v>194366275.04000002</v>
      </c>
      <c r="AT265" s="16"/>
      <c r="AU265" s="16"/>
      <c r="AV265" s="49">
        <v>183964249</v>
      </c>
      <c r="AW265" s="49">
        <f t="shared" si="303"/>
        <v>206039958.88000003</v>
      </c>
      <c r="AX265" s="16"/>
      <c r="AY265" s="50">
        <v>0</v>
      </c>
      <c r="AZ265" s="50">
        <f t="shared" si="300"/>
        <v>0</v>
      </c>
      <c r="BA265" s="45">
        <v>120240021112</v>
      </c>
      <c r="BB265" s="16" t="s">
        <v>539</v>
      </c>
      <c r="BC265" s="25" t="s">
        <v>540</v>
      </c>
      <c r="BD265" s="16"/>
      <c r="BE265" s="16"/>
      <c r="BF265" s="16"/>
      <c r="BG265" s="16"/>
      <c r="BH265" s="16"/>
      <c r="BI265" s="16"/>
      <c r="BJ265" s="16"/>
      <c r="BK265" s="16"/>
      <c r="BL265" s="20"/>
      <c r="BM265" s="57" t="s">
        <v>416</v>
      </c>
    </row>
    <row r="266" spans="1:66" s="43" customFormat="1" ht="12.95" customHeight="1" x14ac:dyDescent="0.2">
      <c r="A266" s="46" t="s">
        <v>527</v>
      </c>
      <c r="B266" s="14" t="s">
        <v>441</v>
      </c>
      <c r="C266" s="14"/>
      <c r="D266" s="69" t="s">
        <v>711</v>
      </c>
      <c r="E266" s="16"/>
      <c r="F266" s="69"/>
      <c r="G266" s="23" t="s">
        <v>529</v>
      </c>
      <c r="H266" s="23"/>
      <c r="I266" s="23" t="s">
        <v>530</v>
      </c>
      <c r="J266" s="23" t="s">
        <v>530</v>
      </c>
      <c r="K266" s="16" t="s">
        <v>25</v>
      </c>
      <c r="L266" s="16"/>
      <c r="M266" s="16"/>
      <c r="N266" s="47">
        <v>50</v>
      </c>
      <c r="O266" s="13">
        <v>230000000</v>
      </c>
      <c r="P266" s="16" t="s">
        <v>233</v>
      </c>
      <c r="Q266" s="14" t="s">
        <v>658</v>
      </c>
      <c r="R266" s="13" t="s">
        <v>234</v>
      </c>
      <c r="S266" s="13">
        <v>230000000</v>
      </c>
      <c r="T266" s="23" t="s">
        <v>280</v>
      </c>
      <c r="U266" s="16"/>
      <c r="V266" s="14" t="s">
        <v>284</v>
      </c>
      <c r="W266" s="16"/>
      <c r="X266" s="16"/>
      <c r="Y266" s="26">
        <v>0</v>
      </c>
      <c r="Z266" s="47">
        <v>90</v>
      </c>
      <c r="AA266" s="23">
        <v>10</v>
      </c>
      <c r="AB266" s="16"/>
      <c r="AC266" s="14" t="s">
        <v>236</v>
      </c>
      <c r="AD266" s="35"/>
      <c r="AE266" s="48"/>
      <c r="AF266" s="48">
        <v>120973130</v>
      </c>
      <c r="AG266" s="46">
        <f t="shared" si="297"/>
        <v>135489905.60000002</v>
      </c>
      <c r="AH266" s="35"/>
      <c r="AI266" s="49"/>
      <c r="AJ266" s="49">
        <v>139296840</v>
      </c>
      <c r="AK266" s="49">
        <f t="shared" si="298"/>
        <v>156012460.80000001</v>
      </c>
      <c r="AL266" s="16"/>
      <c r="AM266" s="49"/>
      <c r="AN266" s="49">
        <v>156674076</v>
      </c>
      <c r="AO266" s="49">
        <f t="shared" si="301"/>
        <v>18800889.120000001</v>
      </c>
      <c r="AP266" s="16"/>
      <c r="AQ266" s="16"/>
      <c r="AR266" s="49">
        <v>173541317</v>
      </c>
      <c r="AS266" s="49">
        <f t="shared" si="302"/>
        <v>194366275.04000002</v>
      </c>
      <c r="AT266" s="16"/>
      <c r="AU266" s="16"/>
      <c r="AV266" s="49">
        <v>183964249</v>
      </c>
      <c r="AW266" s="49">
        <f t="shared" si="303"/>
        <v>206039958.88000003</v>
      </c>
      <c r="AX266" s="16"/>
      <c r="AY266" s="50">
        <v>0</v>
      </c>
      <c r="AZ266" s="50">
        <f t="shared" si="300"/>
        <v>0</v>
      </c>
      <c r="BA266" s="45">
        <v>120240021112</v>
      </c>
      <c r="BB266" s="16" t="s">
        <v>539</v>
      </c>
      <c r="BC266" s="25" t="s">
        <v>712</v>
      </c>
      <c r="BD266" s="16"/>
      <c r="BE266" s="16"/>
      <c r="BF266" s="16"/>
      <c r="BG266" s="16"/>
      <c r="BH266" s="16"/>
      <c r="BI266" s="16"/>
      <c r="BJ266" s="16"/>
      <c r="BK266" s="16"/>
      <c r="BL266" s="20"/>
      <c r="BM266" s="16" t="s">
        <v>744</v>
      </c>
    </row>
    <row r="267" spans="1:66" s="43" customFormat="1" ht="12.95" customHeight="1" x14ac:dyDescent="0.2">
      <c r="A267" s="46" t="s">
        <v>527</v>
      </c>
      <c r="B267" s="14" t="s">
        <v>441</v>
      </c>
      <c r="C267" s="14"/>
      <c r="D267" s="69" t="s">
        <v>769</v>
      </c>
      <c r="E267" s="16"/>
      <c r="F267" s="69"/>
      <c r="G267" s="23" t="s">
        <v>529</v>
      </c>
      <c r="H267" s="23"/>
      <c r="I267" s="23" t="s">
        <v>530</v>
      </c>
      <c r="J267" s="23" t="s">
        <v>530</v>
      </c>
      <c r="K267" s="16" t="s">
        <v>25</v>
      </c>
      <c r="L267" s="16"/>
      <c r="M267" s="16"/>
      <c r="N267" s="47">
        <v>50</v>
      </c>
      <c r="O267" s="13">
        <v>230000000</v>
      </c>
      <c r="P267" s="16" t="s">
        <v>233</v>
      </c>
      <c r="Q267" s="14" t="s">
        <v>757</v>
      </c>
      <c r="R267" s="13" t="s">
        <v>234</v>
      </c>
      <c r="S267" s="13">
        <v>230000000</v>
      </c>
      <c r="T267" s="23" t="s">
        <v>280</v>
      </c>
      <c r="U267" s="16"/>
      <c r="V267" s="14" t="s">
        <v>284</v>
      </c>
      <c r="W267" s="16"/>
      <c r="X267" s="16"/>
      <c r="Y267" s="26">
        <v>0</v>
      </c>
      <c r="Z267" s="47">
        <v>90</v>
      </c>
      <c r="AA267" s="23">
        <v>10</v>
      </c>
      <c r="AB267" s="16"/>
      <c r="AC267" s="14" t="s">
        <v>236</v>
      </c>
      <c r="AD267" s="35"/>
      <c r="AE267" s="48"/>
      <c r="AF267" s="48">
        <v>120973130</v>
      </c>
      <c r="AG267" s="46">
        <v>135489905.60000002</v>
      </c>
      <c r="AH267" s="35"/>
      <c r="AI267" s="49"/>
      <c r="AJ267" s="49">
        <v>139296840</v>
      </c>
      <c r="AK267" s="49">
        <v>156012460.80000001</v>
      </c>
      <c r="AL267" s="16"/>
      <c r="AM267" s="49"/>
      <c r="AN267" s="49">
        <v>156674076</v>
      </c>
      <c r="AO267" s="49">
        <v>18800889.120000001</v>
      </c>
      <c r="AP267" s="16"/>
      <c r="AQ267" s="16"/>
      <c r="AR267" s="49">
        <v>173541317</v>
      </c>
      <c r="AS267" s="49">
        <v>194366275.04000002</v>
      </c>
      <c r="AT267" s="16"/>
      <c r="AU267" s="16"/>
      <c r="AV267" s="49">
        <v>183964249</v>
      </c>
      <c r="AW267" s="49">
        <v>206039958.88000003</v>
      </c>
      <c r="AX267" s="16"/>
      <c r="AY267" s="50">
        <v>0</v>
      </c>
      <c r="AZ267" s="50">
        <v>0</v>
      </c>
      <c r="BA267" s="45">
        <v>120240021112</v>
      </c>
      <c r="BB267" s="16" t="s">
        <v>539</v>
      </c>
      <c r="BC267" s="25" t="s">
        <v>712</v>
      </c>
      <c r="BD267" s="16"/>
      <c r="BE267" s="16"/>
      <c r="BF267" s="16"/>
      <c r="BG267" s="16"/>
      <c r="BH267" s="16"/>
      <c r="BI267" s="16"/>
      <c r="BJ267" s="16"/>
      <c r="BK267" s="16"/>
      <c r="BL267" s="20"/>
      <c r="BM267" s="16" t="s">
        <v>191</v>
      </c>
    </row>
    <row r="268" spans="1:66" s="43" customFormat="1" ht="12.95" customHeight="1" x14ac:dyDescent="0.2">
      <c r="A268" s="46" t="s">
        <v>527</v>
      </c>
      <c r="B268" s="14" t="s">
        <v>441</v>
      </c>
      <c r="C268" s="14"/>
      <c r="D268" s="69" t="s">
        <v>790</v>
      </c>
      <c r="E268" s="16"/>
      <c r="F268" s="69"/>
      <c r="G268" s="23" t="s">
        <v>529</v>
      </c>
      <c r="H268" s="23"/>
      <c r="I268" s="23" t="s">
        <v>530</v>
      </c>
      <c r="J268" s="23" t="s">
        <v>530</v>
      </c>
      <c r="K268" s="16" t="s">
        <v>25</v>
      </c>
      <c r="L268" s="16"/>
      <c r="M268" s="16"/>
      <c r="N268" s="47">
        <v>50</v>
      </c>
      <c r="O268" s="13">
        <v>230000000</v>
      </c>
      <c r="P268" s="16" t="s">
        <v>233</v>
      </c>
      <c r="Q268" s="14" t="s">
        <v>757</v>
      </c>
      <c r="R268" s="13" t="s">
        <v>234</v>
      </c>
      <c r="S268" s="13">
        <v>230000000</v>
      </c>
      <c r="T268" s="23" t="s">
        <v>280</v>
      </c>
      <c r="U268" s="16"/>
      <c r="V268" s="14" t="s">
        <v>284</v>
      </c>
      <c r="W268" s="16"/>
      <c r="X268" s="16"/>
      <c r="Y268" s="26">
        <v>0</v>
      </c>
      <c r="Z268" s="47">
        <v>90</v>
      </c>
      <c r="AA268" s="23">
        <v>10</v>
      </c>
      <c r="AB268" s="16"/>
      <c r="AC268" s="14" t="s">
        <v>236</v>
      </c>
      <c r="AD268" s="35"/>
      <c r="AE268" s="48"/>
      <c r="AF268" s="48">
        <v>120927340</v>
      </c>
      <c r="AG268" s="46">
        <f>AF268*1.12</f>
        <v>135438620.80000001</v>
      </c>
      <c r="AH268" s="35"/>
      <c r="AI268" s="49"/>
      <c r="AJ268" s="49">
        <v>139296840</v>
      </c>
      <c r="AK268" s="49">
        <v>156012460.80000001</v>
      </c>
      <c r="AL268" s="16"/>
      <c r="AM268" s="49"/>
      <c r="AN268" s="49">
        <v>156674076</v>
      </c>
      <c r="AO268" s="49">
        <v>18800889.120000001</v>
      </c>
      <c r="AP268" s="16"/>
      <c r="AQ268" s="16"/>
      <c r="AR268" s="49">
        <v>173541317</v>
      </c>
      <c r="AS268" s="49">
        <v>194366275.04000002</v>
      </c>
      <c r="AT268" s="16"/>
      <c r="AU268" s="16"/>
      <c r="AV268" s="49">
        <v>183964249</v>
      </c>
      <c r="AW268" s="49">
        <v>206039958.88000003</v>
      </c>
      <c r="AX268" s="16"/>
      <c r="AY268" s="50">
        <v>0</v>
      </c>
      <c r="AZ268" s="50">
        <f t="shared" ref="AZ268:AZ269" si="311">AY268*1.12</f>
        <v>0</v>
      </c>
      <c r="BA268" s="45">
        <v>120240021112</v>
      </c>
      <c r="BB268" s="16" t="s">
        <v>539</v>
      </c>
      <c r="BC268" s="25" t="s">
        <v>712</v>
      </c>
      <c r="BD268" s="16"/>
      <c r="BE268" s="16"/>
      <c r="BF268" s="16"/>
      <c r="BG268" s="16"/>
      <c r="BH268" s="16"/>
      <c r="BI268" s="16"/>
      <c r="BJ268" s="16"/>
      <c r="BK268" s="16"/>
      <c r="BL268" s="20"/>
      <c r="BM268" s="16" t="s">
        <v>788</v>
      </c>
    </row>
    <row r="269" spans="1:66" s="43" customFormat="1" ht="12.95" customHeight="1" x14ac:dyDescent="0.2">
      <c r="A269" s="46" t="s">
        <v>527</v>
      </c>
      <c r="B269" s="14" t="s">
        <v>441</v>
      </c>
      <c r="C269" s="14"/>
      <c r="D269" s="69" t="s">
        <v>1003</v>
      </c>
      <c r="E269" s="16"/>
      <c r="F269" s="69"/>
      <c r="G269" s="23" t="s">
        <v>529</v>
      </c>
      <c r="H269" s="23"/>
      <c r="I269" s="23" t="s">
        <v>530</v>
      </c>
      <c r="J269" s="23" t="s">
        <v>530</v>
      </c>
      <c r="K269" s="16" t="s">
        <v>25</v>
      </c>
      <c r="L269" s="16"/>
      <c r="M269" s="16"/>
      <c r="N269" s="47">
        <v>50</v>
      </c>
      <c r="O269" s="13">
        <v>230000000</v>
      </c>
      <c r="P269" s="16" t="s">
        <v>233</v>
      </c>
      <c r="Q269" s="14" t="s">
        <v>757</v>
      </c>
      <c r="R269" s="13" t="s">
        <v>234</v>
      </c>
      <c r="S269" s="13">
        <v>230000000</v>
      </c>
      <c r="T269" s="23" t="s">
        <v>280</v>
      </c>
      <c r="U269" s="16"/>
      <c r="V269" s="14" t="s">
        <v>284</v>
      </c>
      <c r="W269" s="16"/>
      <c r="X269" s="16"/>
      <c r="Y269" s="26">
        <v>0</v>
      </c>
      <c r="Z269" s="47">
        <v>90</v>
      </c>
      <c r="AA269" s="23">
        <v>10</v>
      </c>
      <c r="AB269" s="16"/>
      <c r="AC269" s="14" t="s">
        <v>236</v>
      </c>
      <c r="AD269" s="35"/>
      <c r="AE269" s="48"/>
      <c r="AF269" s="48">
        <v>119527630</v>
      </c>
      <c r="AG269" s="46">
        <f>AF269*1.12</f>
        <v>133870945.60000001</v>
      </c>
      <c r="AH269" s="35"/>
      <c r="AI269" s="49"/>
      <c r="AJ269" s="49">
        <v>86273000</v>
      </c>
      <c r="AK269" s="49">
        <f t="shared" ref="AK269" si="312">AJ269*1.12</f>
        <v>96625760.000000015</v>
      </c>
      <c r="AL269" s="16"/>
      <c r="AM269" s="49"/>
      <c r="AN269" s="49">
        <v>80316000</v>
      </c>
      <c r="AO269" s="49">
        <f t="shared" ref="AO269" si="313">AN269*1.12</f>
        <v>89953920.000000015</v>
      </c>
      <c r="AP269" s="16"/>
      <c r="AQ269" s="16"/>
      <c r="AR269" s="49">
        <v>74416500</v>
      </c>
      <c r="AS269" s="49">
        <f t="shared" ref="AS269" si="314">AR269*1.12</f>
        <v>83346480.000000015</v>
      </c>
      <c r="AT269" s="16"/>
      <c r="AU269" s="16"/>
      <c r="AV269" s="49">
        <v>68804500</v>
      </c>
      <c r="AW269" s="49">
        <f t="shared" ref="AW269" si="315">AV269*1.12</f>
        <v>77061040</v>
      </c>
      <c r="AX269" s="16"/>
      <c r="AY269" s="50">
        <f t="shared" ref="AY269" si="316">AF269+AJ269+AN269+AR269+AV269</f>
        <v>429337630</v>
      </c>
      <c r="AZ269" s="50">
        <f t="shared" si="311"/>
        <v>480858145.60000002</v>
      </c>
      <c r="BA269" s="45">
        <v>120240021112</v>
      </c>
      <c r="BB269" s="16" t="s">
        <v>539</v>
      </c>
      <c r="BC269" s="25" t="s">
        <v>712</v>
      </c>
      <c r="BD269" s="16"/>
      <c r="BE269" s="16"/>
      <c r="BF269" s="16"/>
      <c r="BG269" s="16"/>
      <c r="BH269" s="16"/>
      <c r="BI269" s="16"/>
      <c r="BJ269" s="16"/>
      <c r="BK269" s="16"/>
      <c r="BL269" s="20"/>
      <c r="BM269" s="16" t="s">
        <v>788</v>
      </c>
    </row>
    <row r="270" spans="1:66" s="43" customFormat="1" ht="12.95" customHeight="1" x14ac:dyDescent="0.2">
      <c r="A270" s="46" t="s">
        <v>527</v>
      </c>
      <c r="B270" s="14" t="s">
        <v>441</v>
      </c>
      <c r="C270" s="14"/>
      <c r="D270" s="92" t="s">
        <v>541</v>
      </c>
      <c r="E270" s="16"/>
      <c r="F270" s="96"/>
      <c r="G270" s="23" t="s">
        <v>529</v>
      </c>
      <c r="H270" s="23"/>
      <c r="I270" s="23" t="s">
        <v>530</v>
      </c>
      <c r="J270" s="23" t="s">
        <v>530</v>
      </c>
      <c r="K270" s="158" t="s">
        <v>25</v>
      </c>
      <c r="L270" s="16"/>
      <c r="M270" s="16"/>
      <c r="N270" s="47">
        <v>50</v>
      </c>
      <c r="O270" s="13">
        <v>230000000</v>
      </c>
      <c r="P270" s="16" t="s">
        <v>233</v>
      </c>
      <c r="Q270" s="13" t="s">
        <v>519</v>
      </c>
      <c r="R270" s="13" t="s">
        <v>234</v>
      </c>
      <c r="S270" s="13">
        <v>230000000</v>
      </c>
      <c r="T270" s="23" t="s">
        <v>140</v>
      </c>
      <c r="U270" s="16"/>
      <c r="V270" s="14" t="s">
        <v>284</v>
      </c>
      <c r="W270" s="16"/>
      <c r="X270" s="16"/>
      <c r="Y270" s="26">
        <v>0</v>
      </c>
      <c r="Z270" s="47">
        <v>90</v>
      </c>
      <c r="AA270" s="23">
        <v>10</v>
      </c>
      <c r="AB270" s="16"/>
      <c r="AC270" s="14" t="s">
        <v>236</v>
      </c>
      <c r="AD270" s="35"/>
      <c r="AE270" s="48"/>
      <c r="AF270" s="48">
        <v>123840814</v>
      </c>
      <c r="AG270" s="46">
        <f t="shared" si="297"/>
        <v>138701711.68000001</v>
      </c>
      <c r="AH270" s="35"/>
      <c r="AI270" s="48"/>
      <c r="AJ270" s="48">
        <v>142598889</v>
      </c>
      <c r="AK270" s="49">
        <f t="shared" si="298"/>
        <v>159710755.68000001</v>
      </c>
      <c r="AL270" s="16"/>
      <c r="AM270" s="48"/>
      <c r="AN270" s="49">
        <v>160388055</v>
      </c>
      <c r="AO270" s="49">
        <f t="shared" si="301"/>
        <v>19246566.599999998</v>
      </c>
      <c r="AP270" s="16"/>
      <c r="AQ270" s="16"/>
      <c r="AR270" s="49">
        <v>177655136</v>
      </c>
      <c r="AS270" s="49">
        <f t="shared" si="302"/>
        <v>198973752.32000002</v>
      </c>
      <c r="AT270" s="16"/>
      <c r="AU270" s="16"/>
      <c r="AV270" s="49">
        <v>188325146</v>
      </c>
      <c r="AW270" s="49">
        <f t="shared" si="303"/>
        <v>210924163.52000001</v>
      </c>
      <c r="AX270" s="16"/>
      <c r="AY270" s="50">
        <v>0</v>
      </c>
      <c r="AZ270" s="50">
        <f t="shared" si="300"/>
        <v>0</v>
      </c>
      <c r="BA270" s="45">
        <v>120240021112</v>
      </c>
      <c r="BB270" s="16" t="s">
        <v>542</v>
      </c>
      <c r="BC270" s="25" t="s">
        <v>543</v>
      </c>
      <c r="BD270" s="16"/>
      <c r="BE270" s="16"/>
      <c r="BF270" s="16"/>
      <c r="BG270" s="16"/>
      <c r="BH270" s="16"/>
      <c r="BI270" s="16"/>
      <c r="BJ270" s="16"/>
      <c r="BK270" s="16"/>
      <c r="BL270" s="20"/>
      <c r="BM270" s="57" t="s">
        <v>416</v>
      </c>
    </row>
    <row r="271" spans="1:66" s="43" customFormat="1" ht="12.95" customHeight="1" x14ac:dyDescent="0.2">
      <c r="A271" s="46" t="s">
        <v>527</v>
      </c>
      <c r="B271" s="14" t="s">
        <v>441</v>
      </c>
      <c r="C271" s="14"/>
      <c r="D271" s="69" t="s">
        <v>713</v>
      </c>
      <c r="E271" s="16"/>
      <c r="F271" s="69"/>
      <c r="G271" s="23" t="s">
        <v>529</v>
      </c>
      <c r="H271" s="23"/>
      <c r="I271" s="23" t="s">
        <v>530</v>
      </c>
      <c r="J271" s="23" t="s">
        <v>530</v>
      </c>
      <c r="K271" s="16" t="s">
        <v>25</v>
      </c>
      <c r="L271" s="16"/>
      <c r="M271" s="16"/>
      <c r="N271" s="47">
        <v>50</v>
      </c>
      <c r="O271" s="13">
        <v>230000000</v>
      </c>
      <c r="P271" s="16" t="s">
        <v>233</v>
      </c>
      <c r="Q271" s="14" t="s">
        <v>658</v>
      </c>
      <c r="R271" s="13" t="s">
        <v>234</v>
      </c>
      <c r="S271" s="13">
        <v>230000000</v>
      </c>
      <c r="T271" s="23" t="s">
        <v>140</v>
      </c>
      <c r="U271" s="16"/>
      <c r="V271" s="14" t="s">
        <v>284</v>
      </c>
      <c r="W271" s="16"/>
      <c r="X271" s="16"/>
      <c r="Y271" s="26">
        <v>0</v>
      </c>
      <c r="Z271" s="47">
        <v>90</v>
      </c>
      <c r="AA271" s="23">
        <v>10</v>
      </c>
      <c r="AB271" s="16"/>
      <c r="AC271" s="14" t="s">
        <v>236</v>
      </c>
      <c r="AD271" s="35"/>
      <c r="AE271" s="48"/>
      <c r="AF271" s="48">
        <v>123840814</v>
      </c>
      <c r="AG271" s="46">
        <f t="shared" si="297"/>
        <v>138701711.68000001</v>
      </c>
      <c r="AH271" s="35"/>
      <c r="AI271" s="48"/>
      <c r="AJ271" s="48">
        <v>142598889</v>
      </c>
      <c r="AK271" s="49">
        <f t="shared" si="298"/>
        <v>159710755.68000001</v>
      </c>
      <c r="AL271" s="16"/>
      <c r="AM271" s="48"/>
      <c r="AN271" s="49">
        <v>160388055</v>
      </c>
      <c r="AO271" s="49">
        <f t="shared" si="301"/>
        <v>19246566.599999998</v>
      </c>
      <c r="AP271" s="16"/>
      <c r="AQ271" s="16"/>
      <c r="AR271" s="49">
        <v>177655136</v>
      </c>
      <c r="AS271" s="49">
        <f t="shared" si="302"/>
        <v>198973752.32000002</v>
      </c>
      <c r="AT271" s="16"/>
      <c r="AU271" s="16"/>
      <c r="AV271" s="49">
        <v>188325146</v>
      </c>
      <c r="AW271" s="49">
        <f t="shared" si="303"/>
        <v>210924163.52000001</v>
      </c>
      <c r="AX271" s="16"/>
      <c r="AY271" s="50">
        <v>0</v>
      </c>
      <c r="AZ271" s="50">
        <f t="shared" si="300"/>
        <v>0</v>
      </c>
      <c r="BA271" s="45">
        <v>120240021112</v>
      </c>
      <c r="BB271" s="16" t="s">
        <v>542</v>
      </c>
      <c r="BC271" s="25" t="s">
        <v>714</v>
      </c>
      <c r="BD271" s="16"/>
      <c r="BE271" s="16"/>
      <c r="BF271" s="16"/>
      <c r="BG271" s="16"/>
      <c r="BH271" s="16"/>
      <c r="BI271" s="16"/>
      <c r="BJ271" s="16"/>
      <c r="BK271" s="16"/>
      <c r="BL271" s="20"/>
      <c r="BM271" s="16" t="s">
        <v>194</v>
      </c>
    </row>
    <row r="272" spans="1:66" s="43" customFormat="1" ht="12.95" customHeight="1" x14ac:dyDescent="0.2">
      <c r="A272" s="46" t="s">
        <v>527</v>
      </c>
      <c r="B272" s="14" t="s">
        <v>441</v>
      </c>
      <c r="C272" s="14"/>
      <c r="D272" s="69" t="s">
        <v>770</v>
      </c>
      <c r="E272" s="16"/>
      <c r="F272" s="69"/>
      <c r="G272" s="23" t="s">
        <v>529</v>
      </c>
      <c r="H272" s="23"/>
      <c r="I272" s="23" t="s">
        <v>530</v>
      </c>
      <c r="J272" s="23" t="s">
        <v>530</v>
      </c>
      <c r="K272" s="16" t="s">
        <v>25</v>
      </c>
      <c r="L272" s="16"/>
      <c r="M272" s="16"/>
      <c r="N272" s="47">
        <v>50</v>
      </c>
      <c r="O272" s="13">
        <v>230000000</v>
      </c>
      <c r="P272" s="16" t="s">
        <v>233</v>
      </c>
      <c r="Q272" s="14" t="s">
        <v>757</v>
      </c>
      <c r="R272" s="13" t="s">
        <v>234</v>
      </c>
      <c r="S272" s="13">
        <v>230000000</v>
      </c>
      <c r="T272" s="23" t="s">
        <v>140</v>
      </c>
      <c r="U272" s="16"/>
      <c r="V272" s="14" t="s">
        <v>284</v>
      </c>
      <c r="W272" s="16"/>
      <c r="X272" s="16"/>
      <c r="Y272" s="26">
        <v>0</v>
      </c>
      <c r="Z272" s="47">
        <v>90</v>
      </c>
      <c r="AA272" s="23">
        <v>10</v>
      </c>
      <c r="AB272" s="16"/>
      <c r="AC272" s="14" t="s">
        <v>236</v>
      </c>
      <c r="AD272" s="35"/>
      <c r="AE272" s="48"/>
      <c r="AF272" s="48">
        <v>123840814</v>
      </c>
      <c r="AG272" s="46">
        <v>138701711.68000001</v>
      </c>
      <c r="AH272" s="35"/>
      <c r="AI272" s="48"/>
      <c r="AJ272" s="48">
        <v>142598889</v>
      </c>
      <c r="AK272" s="49">
        <v>159710755.68000001</v>
      </c>
      <c r="AL272" s="16"/>
      <c r="AM272" s="48"/>
      <c r="AN272" s="49">
        <v>160388055</v>
      </c>
      <c r="AO272" s="49">
        <v>19246566.599999998</v>
      </c>
      <c r="AP272" s="16"/>
      <c r="AQ272" s="16"/>
      <c r="AR272" s="49">
        <v>177655136</v>
      </c>
      <c r="AS272" s="49">
        <v>198973752.32000002</v>
      </c>
      <c r="AT272" s="16"/>
      <c r="AU272" s="16"/>
      <c r="AV272" s="49">
        <v>188325146</v>
      </c>
      <c r="AW272" s="49">
        <v>210924163.52000001</v>
      </c>
      <c r="AX272" s="16"/>
      <c r="AY272" s="50">
        <v>0</v>
      </c>
      <c r="AZ272" s="50">
        <v>0</v>
      </c>
      <c r="BA272" s="45">
        <v>120240021112</v>
      </c>
      <c r="BB272" s="16" t="s">
        <v>542</v>
      </c>
      <c r="BC272" s="25" t="s">
        <v>714</v>
      </c>
      <c r="BD272" s="16"/>
      <c r="BE272" s="16"/>
      <c r="BF272" s="16"/>
      <c r="BG272" s="16"/>
      <c r="BH272" s="16"/>
      <c r="BI272" s="16"/>
      <c r="BJ272" s="16"/>
      <c r="BK272" s="16"/>
      <c r="BL272" s="20"/>
      <c r="BM272" s="16" t="s">
        <v>191</v>
      </c>
    </row>
    <row r="273" spans="1:65" ht="12.95" customHeight="1" x14ac:dyDescent="0.2">
      <c r="A273" s="46" t="s">
        <v>527</v>
      </c>
      <c r="B273" s="14" t="s">
        <v>441</v>
      </c>
      <c r="C273" s="14"/>
      <c r="D273" s="69" t="s">
        <v>791</v>
      </c>
      <c r="E273" s="16"/>
      <c r="F273" s="69"/>
      <c r="G273" s="23" t="s">
        <v>529</v>
      </c>
      <c r="H273" s="23"/>
      <c r="I273" s="23" t="s">
        <v>530</v>
      </c>
      <c r="J273" s="23" t="s">
        <v>530</v>
      </c>
      <c r="K273" s="16" t="s">
        <v>25</v>
      </c>
      <c r="L273" s="16"/>
      <c r="M273" s="16"/>
      <c r="N273" s="47">
        <v>50</v>
      </c>
      <c r="O273" s="13">
        <v>230000000</v>
      </c>
      <c r="P273" s="16" t="s">
        <v>233</v>
      </c>
      <c r="Q273" s="14" t="s">
        <v>757</v>
      </c>
      <c r="R273" s="13" t="s">
        <v>234</v>
      </c>
      <c r="S273" s="13">
        <v>230000000</v>
      </c>
      <c r="T273" s="23" t="s">
        <v>140</v>
      </c>
      <c r="U273" s="16"/>
      <c r="V273" s="14" t="s">
        <v>284</v>
      </c>
      <c r="W273" s="16"/>
      <c r="X273" s="16"/>
      <c r="Y273" s="26">
        <v>0</v>
      </c>
      <c r="Z273" s="47">
        <v>90</v>
      </c>
      <c r="AA273" s="23">
        <v>10</v>
      </c>
      <c r="AB273" s="16"/>
      <c r="AC273" s="14" t="s">
        <v>236</v>
      </c>
      <c r="AD273" s="35"/>
      <c r="AE273" s="48"/>
      <c r="AF273" s="48">
        <v>123794652</v>
      </c>
      <c r="AG273" s="46">
        <f t="shared" ref="AG273:AG274" si="317">AF273*1.12</f>
        <v>138650010.24000001</v>
      </c>
      <c r="AH273" s="35"/>
      <c r="AI273" s="48"/>
      <c r="AJ273" s="48">
        <v>142598889</v>
      </c>
      <c r="AK273" s="49">
        <v>159710755.68000001</v>
      </c>
      <c r="AL273" s="16"/>
      <c r="AM273" s="48"/>
      <c r="AN273" s="49">
        <v>160388055</v>
      </c>
      <c r="AO273" s="49">
        <v>19246566.599999998</v>
      </c>
      <c r="AP273" s="16"/>
      <c r="AQ273" s="16"/>
      <c r="AR273" s="49">
        <v>177655136</v>
      </c>
      <c r="AS273" s="49">
        <v>198973752.32000002</v>
      </c>
      <c r="AT273" s="16"/>
      <c r="AU273" s="16"/>
      <c r="AV273" s="49">
        <v>188325146</v>
      </c>
      <c r="AW273" s="49">
        <v>210924163.52000001</v>
      </c>
      <c r="AX273" s="16"/>
      <c r="AY273" s="50">
        <v>0</v>
      </c>
      <c r="AZ273" s="50">
        <f t="shared" ref="AZ273:AZ274" si="318">AY273*1.12</f>
        <v>0</v>
      </c>
      <c r="BA273" s="45">
        <v>120240021112</v>
      </c>
      <c r="BB273" s="16" t="s">
        <v>542</v>
      </c>
      <c r="BC273" s="25" t="s">
        <v>714</v>
      </c>
      <c r="BD273" s="16"/>
      <c r="BE273" s="16"/>
      <c r="BF273" s="16"/>
      <c r="BG273" s="16"/>
      <c r="BH273" s="16"/>
      <c r="BI273" s="16"/>
      <c r="BJ273" s="16"/>
      <c r="BK273" s="16"/>
      <c r="BL273" s="20"/>
      <c r="BM273" s="16" t="s">
        <v>788</v>
      </c>
    </row>
    <row r="274" spans="1:65" ht="12.95" customHeight="1" x14ac:dyDescent="0.2">
      <c r="A274" s="46" t="s">
        <v>527</v>
      </c>
      <c r="B274" s="14" t="s">
        <v>441</v>
      </c>
      <c r="C274" s="14"/>
      <c r="D274" s="69" t="s">
        <v>1004</v>
      </c>
      <c r="E274" s="16"/>
      <c r="F274" s="69"/>
      <c r="G274" s="23" t="s">
        <v>529</v>
      </c>
      <c r="H274" s="23"/>
      <c r="I274" s="23" t="s">
        <v>530</v>
      </c>
      <c r="J274" s="23" t="s">
        <v>530</v>
      </c>
      <c r="K274" s="16" t="s">
        <v>25</v>
      </c>
      <c r="L274" s="16"/>
      <c r="M274" s="16"/>
      <c r="N274" s="47">
        <v>50</v>
      </c>
      <c r="O274" s="13">
        <v>230000000</v>
      </c>
      <c r="P274" s="16" t="s">
        <v>233</v>
      </c>
      <c r="Q274" s="14" t="s">
        <v>757</v>
      </c>
      <c r="R274" s="13" t="s">
        <v>234</v>
      </c>
      <c r="S274" s="13">
        <v>230000000</v>
      </c>
      <c r="T274" s="23" t="s">
        <v>140</v>
      </c>
      <c r="U274" s="16"/>
      <c r="V274" s="14" t="s">
        <v>284</v>
      </c>
      <c r="W274" s="16"/>
      <c r="X274" s="16"/>
      <c r="Y274" s="26">
        <v>0</v>
      </c>
      <c r="Z274" s="47">
        <v>90</v>
      </c>
      <c r="AA274" s="23">
        <v>10</v>
      </c>
      <c r="AB274" s="16"/>
      <c r="AC274" s="14" t="s">
        <v>236</v>
      </c>
      <c r="AD274" s="35"/>
      <c r="AE274" s="48"/>
      <c r="AF274" s="48">
        <v>122395314</v>
      </c>
      <c r="AG274" s="46">
        <f t="shared" si="317"/>
        <v>137082751.68000001</v>
      </c>
      <c r="AH274" s="35"/>
      <c r="AI274" s="48"/>
      <c r="AJ274" s="48">
        <v>89562000</v>
      </c>
      <c r="AK274" s="49">
        <f t="shared" ref="AK274" si="319">AJ274*1.12</f>
        <v>100309440.00000001</v>
      </c>
      <c r="AL274" s="16"/>
      <c r="AM274" s="48"/>
      <c r="AN274" s="49">
        <v>84042000</v>
      </c>
      <c r="AO274" s="49">
        <f t="shared" ref="AO274" si="320">AN274*1.12</f>
        <v>94127040.000000015</v>
      </c>
      <c r="AP274" s="16"/>
      <c r="AQ274" s="16"/>
      <c r="AR274" s="49">
        <v>78545000</v>
      </c>
      <c r="AS274" s="49">
        <f t="shared" ref="AS274" si="321">AR274*1.12</f>
        <v>87970400.000000015</v>
      </c>
      <c r="AT274" s="16"/>
      <c r="AU274" s="16"/>
      <c r="AV274" s="49">
        <v>73197500</v>
      </c>
      <c r="AW274" s="49">
        <f t="shared" ref="AW274" si="322">AV274*1.12</f>
        <v>81981200.000000015</v>
      </c>
      <c r="AX274" s="16"/>
      <c r="AY274" s="50">
        <f t="shared" ref="AY274" si="323">AF274+AJ274+AN274+AR274+AV274</f>
        <v>447741814</v>
      </c>
      <c r="AZ274" s="50">
        <f t="shared" si="318"/>
        <v>501470831.68000007</v>
      </c>
      <c r="BA274" s="45">
        <v>120240021112</v>
      </c>
      <c r="BB274" s="16" t="s">
        <v>542</v>
      </c>
      <c r="BC274" s="25" t="s">
        <v>714</v>
      </c>
      <c r="BD274" s="16"/>
      <c r="BE274" s="16"/>
      <c r="BF274" s="16"/>
      <c r="BG274" s="16"/>
      <c r="BH274" s="16"/>
      <c r="BI274" s="16"/>
      <c r="BJ274" s="16"/>
      <c r="BK274" s="16"/>
      <c r="BL274" s="20"/>
      <c r="BM274" s="16" t="s">
        <v>788</v>
      </c>
    </row>
    <row r="275" spans="1:65" s="43" customFormat="1" ht="12.95" customHeight="1" x14ac:dyDescent="0.2">
      <c r="A275" s="46" t="s">
        <v>527</v>
      </c>
      <c r="B275" s="14" t="s">
        <v>441</v>
      </c>
      <c r="C275" s="14"/>
      <c r="D275" s="92" t="s">
        <v>544</v>
      </c>
      <c r="E275" s="16"/>
      <c r="F275" s="96"/>
      <c r="G275" s="23" t="s">
        <v>529</v>
      </c>
      <c r="H275" s="23"/>
      <c r="I275" s="23" t="s">
        <v>530</v>
      </c>
      <c r="J275" s="23" t="s">
        <v>530</v>
      </c>
      <c r="K275" s="158" t="s">
        <v>25</v>
      </c>
      <c r="L275" s="16"/>
      <c r="M275" s="16"/>
      <c r="N275" s="47">
        <v>50</v>
      </c>
      <c r="O275" s="13">
        <v>230000000</v>
      </c>
      <c r="P275" s="16" t="s">
        <v>233</v>
      </c>
      <c r="Q275" s="13" t="s">
        <v>519</v>
      </c>
      <c r="R275" s="13" t="s">
        <v>234</v>
      </c>
      <c r="S275" s="13">
        <v>230000000</v>
      </c>
      <c r="T275" s="23" t="s">
        <v>531</v>
      </c>
      <c r="U275" s="16"/>
      <c r="V275" s="14" t="s">
        <v>284</v>
      </c>
      <c r="W275" s="16"/>
      <c r="X275" s="16"/>
      <c r="Y275" s="26">
        <v>0</v>
      </c>
      <c r="Z275" s="47">
        <v>90</v>
      </c>
      <c r="AA275" s="23">
        <v>10</v>
      </c>
      <c r="AB275" s="16"/>
      <c r="AC275" s="14" t="s">
        <v>236</v>
      </c>
      <c r="AD275" s="35"/>
      <c r="AE275" s="48"/>
      <c r="AF275" s="48">
        <v>179981150</v>
      </c>
      <c r="AG275" s="46">
        <f t="shared" ref="AG275:AG291" si="324">AF275*1.12</f>
        <v>201578888.00000003</v>
      </c>
      <c r="AH275" s="35"/>
      <c r="AI275" s="48"/>
      <c r="AJ275" s="48">
        <v>463427200</v>
      </c>
      <c r="AK275" s="49">
        <f>AJ275*1.12</f>
        <v>519038464.00000006</v>
      </c>
      <c r="AL275" s="16"/>
      <c r="AM275" s="48"/>
      <c r="AN275" s="49">
        <v>543750600</v>
      </c>
      <c r="AO275" s="49">
        <f t="shared" ref="AO275:AO291" si="325">AN275*1.12</f>
        <v>609000672</v>
      </c>
      <c r="AP275" s="16"/>
      <c r="AQ275" s="16"/>
      <c r="AR275" s="49">
        <v>558307350</v>
      </c>
      <c r="AS275" s="49">
        <f t="shared" ref="AS275:AS291" si="326">AR275*1.12</f>
        <v>625304232</v>
      </c>
      <c r="AT275" s="16"/>
      <c r="AU275" s="16"/>
      <c r="AV275" s="49">
        <v>558307350</v>
      </c>
      <c r="AW275" s="49">
        <f t="shared" ref="AW275:AW291" si="327">AV275*1.12</f>
        <v>625304232</v>
      </c>
      <c r="AX275" s="16"/>
      <c r="AY275" s="50">
        <v>0</v>
      </c>
      <c r="AZ275" s="50">
        <f t="shared" si="300"/>
        <v>0</v>
      </c>
      <c r="BA275" s="45">
        <v>120240021112</v>
      </c>
      <c r="BB275" s="16" t="s">
        <v>545</v>
      </c>
      <c r="BC275" s="25" t="s">
        <v>546</v>
      </c>
      <c r="BD275" s="16"/>
      <c r="BE275" s="16"/>
      <c r="BF275" s="16"/>
      <c r="BG275" s="16"/>
      <c r="BH275" s="16"/>
      <c r="BI275" s="16"/>
      <c r="BJ275" s="16"/>
      <c r="BK275" s="16"/>
      <c r="BL275" s="20"/>
      <c r="BM275" s="57" t="s">
        <v>416</v>
      </c>
    </row>
    <row r="276" spans="1:65" s="43" customFormat="1" ht="12.95" customHeight="1" x14ac:dyDescent="0.2">
      <c r="A276" s="46" t="s">
        <v>527</v>
      </c>
      <c r="B276" s="14" t="s">
        <v>441</v>
      </c>
      <c r="C276" s="14"/>
      <c r="D276" s="69" t="s">
        <v>715</v>
      </c>
      <c r="E276" s="16"/>
      <c r="F276" s="69"/>
      <c r="G276" s="23" t="s">
        <v>529</v>
      </c>
      <c r="H276" s="23"/>
      <c r="I276" s="23" t="s">
        <v>530</v>
      </c>
      <c r="J276" s="23" t="s">
        <v>530</v>
      </c>
      <c r="K276" s="16" t="s">
        <v>25</v>
      </c>
      <c r="L276" s="16"/>
      <c r="M276" s="16"/>
      <c r="N276" s="47">
        <v>50</v>
      </c>
      <c r="O276" s="13" t="s">
        <v>242</v>
      </c>
      <c r="P276" s="160" t="s">
        <v>716</v>
      </c>
      <c r="Q276" s="14" t="s">
        <v>658</v>
      </c>
      <c r="R276" s="13" t="s">
        <v>234</v>
      </c>
      <c r="S276" s="13">
        <v>230000000</v>
      </c>
      <c r="T276" s="23" t="s">
        <v>531</v>
      </c>
      <c r="U276" s="16"/>
      <c r="V276" s="14" t="s">
        <v>284</v>
      </c>
      <c r="W276" s="16"/>
      <c r="X276" s="16"/>
      <c r="Y276" s="26">
        <v>0</v>
      </c>
      <c r="Z276" s="47">
        <v>90</v>
      </c>
      <c r="AA276" s="23">
        <v>10</v>
      </c>
      <c r="AB276" s="16"/>
      <c r="AC276" s="14" t="s">
        <v>236</v>
      </c>
      <c r="AD276" s="35"/>
      <c r="AE276" s="48"/>
      <c r="AF276" s="48">
        <v>179981150</v>
      </c>
      <c r="AG276" s="46">
        <f t="shared" si="324"/>
        <v>201578888.00000003</v>
      </c>
      <c r="AH276" s="35"/>
      <c r="AI276" s="48"/>
      <c r="AJ276" s="48">
        <v>463427200</v>
      </c>
      <c r="AK276" s="49">
        <f>AJ276*1.12</f>
        <v>519038464.00000006</v>
      </c>
      <c r="AL276" s="16"/>
      <c r="AM276" s="48"/>
      <c r="AN276" s="49">
        <v>543750600</v>
      </c>
      <c r="AO276" s="49">
        <f t="shared" si="325"/>
        <v>609000672</v>
      </c>
      <c r="AP276" s="16"/>
      <c r="AQ276" s="16"/>
      <c r="AR276" s="49">
        <v>558307350</v>
      </c>
      <c r="AS276" s="49">
        <f t="shared" si="326"/>
        <v>625304232</v>
      </c>
      <c r="AT276" s="16"/>
      <c r="AU276" s="16"/>
      <c r="AV276" s="49">
        <v>558307350</v>
      </c>
      <c r="AW276" s="49">
        <f t="shared" si="327"/>
        <v>625304232</v>
      </c>
      <c r="AX276" s="16"/>
      <c r="AY276" s="50">
        <v>0</v>
      </c>
      <c r="AZ276" s="50">
        <f t="shared" si="300"/>
        <v>0</v>
      </c>
      <c r="BA276" s="16" t="s">
        <v>446</v>
      </c>
      <c r="BB276" s="16" t="s">
        <v>545</v>
      </c>
      <c r="BC276" s="25" t="s">
        <v>717</v>
      </c>
      <c r="BD276" s="16"/>
      <c r="BE276" s="16"/>
      <c r="BF276" s="16"/>
      <c r="BG276" s="16"/>
      <c r="BH276" s="16"/>
      <c r="BI276" s="16"/>
      <c r="BJ276" s="16"/>
      <c r="BK276" s="16"/>
      <c r="BL276" s="20"/>
      <c r="BM276" s="16" t="s">
        <v>745</v>
      </c>
    </row>
    <row r="277" spans="1:65" s="43" customFormat="1" ht="12.95" customHeight="1" x14ac:dyDescent="0.2">
      <c r="A277" s="46" t="s">
        <v>527</v>
      </c>
      <c r="B277" s="14" t="s">
        <v>441</v>
      </c>
      <c r="C277" s="14"/>
      <c r="D277" s="69" t="s">
        <v>771</v>
      </c>
      <c r="E277" s="16"/>
      <c r="F277" s="69"/>
      <c r="G277" s="23" t="s">
        <v>529</v>
      </c>
      <c r="H277" s="23"/>
      <c r="I277" s="23" t="s">
        <v>530</v>
      </c>
      <c r="J277" s="23" t="s">
        <v>530</v>
      </c>
      <c r="K277" s="16" t="s">
        <v>25</v>
      </c>
      <c r="L277" s="16"/>
      <c r="M277" s="16"/>
      <c r="N277" s="47">
        <v>50</v>
      </c>
      <c r="O277" s="13" t="s">
        <v>242</v>
      </c>
      <c r="P277" s="160" t="s">
        <v>716</v>
      </c>
      <c r="Q277" s="14" t="s">
        <v>757</v>
      </c>
      <c r="R277" s="13" t="s">
        <v>234</v>
      </c>
      <c r="S277" s="13">
        <v>230000000</v>
      </c>
      <c r="T277" s="23" t="s">
        <v>531</v>
      </c>
      <c r="U277" s="16"/>
      <c r="V277" s="14" t="s">
        <v>284</v>
      </c>
      <c r="W277" s="16"/>
      <c r="X277" s="16"/>
      <c r="Y277" s="26">
        <v>0</v>
      </c>
      <c r="Z277" s="47">
        <v>90</v>
      </c>
      <c r="AA277" s="23">
        <v>10</v>
      </c>
      <c r="AB277" s="16"/>
      <c r="AC277" s="14" t="s">
        <v>236</v>
      </c>
      <c r="AD277" s="35"/>
      <c r="AE277" s="48"/>
      <c r="AF277" s="48">
        <v>179981150</v>
      </c>
      <c r="AG277" s="46">
        <v>201578888.00000003</v>
      </c>
      <c r="AH277" s="35"/>
      <c r="AI277" s="48"/>
      <c r="AJ277" s="48">
        <v>463427200</v>
      </c>
      <c r="AK277" s="49">
        <v>519038464.00000006</v>
      </c>
      <c r="AL277" s="16"/>
      <c r="AM277" s="48"/>
      <c r="AN277" s="49">
        <v>543750600</v>
      </c>
      <c r="AO277" s="49">
        <v>609000672</v>
      </c>
      <c r="AP277" s="16"/>
      <c r="AQ277" s="16"/>
      <c r="AR277" s="49">
        <v>558307350</v>
      </c>
      <c r="AS277" s="49">
        <v>625304232</v>
      </c>
      <c r="AT277" s="16"/>
      <c r="AU277" s="16"/>
      <c r="AV277" s="49">
        <v>558307350</v>
      </c>
      <c r="AW277" s="49">
        <v>625304232</v>
      </c>
      <c r="AX277" s="16"/>
      <c r="AY277" s="50">
        <v>0</v>
      </c>
      <c r="AZ277" s="50">
        <v>0</v>
      </c>
      <c r="BA277" s="16" t="s">
        <v>446</v>
      </c>
      <c r="BB277" s="16" t="s">
        <v>545</v>
      </c>
      <c r="BC277" s="25" t="s">
        <v>717</v>
      </c>
      <c r="BD277" s="16"/>
      <c r="BE277" s="16"/>
      <c r="BF277" s="16"/>
      <c r="BG277" s="16"/>
      <c r="BH277" s="16"/>
      <c r="BI277" s="16"/>
      <c r="BJ277" s="16"/>
      <c r="BK277" s="16"/>
      <c r="BL277" s="20"/>
      <c r="BM277" s="16" t="s">
        <v>191</v>
      </c>
    </row>
    <row r="278" spans="1:65" s="43" customFormat="1" ht="12.95" customHeight="1" x14ac:dyDescent="0.2">
      <c r="A278" s="46" t="s">
        <v>527</v>
      </c>
      <c r="B278" s="14" t="s">
        <v>441</v>
      </c>
      <c r="C278" s="14"/>
      <c r="D278" s="69" t="s">
        <v>797</v>
      </c>
      <c r="E278" s="16"/>
      <c r="F278" s="69"/>
      <c r="G278" s="23" t="s">
        <v>529</v>
      </c>
      <c r="H278" s="23"/>
      <c r="I278" s="23" t="s">
        <v>530</v>
      </c>
      <c r="J278" s="23" t="s">
        <v>530</v>
      </c>
      <c r="K278" s="16" t="s">
        <v>25</v>
      </c>
      <c r="L278" s="16"/>
      <c r="M278" s="16"/>
      <c r="N278" s="47">
        <v>50</v>
      </c>
      <c r="O278" s="13">
        <v>230000000</v>
      </c>
      <c r="P278" s="16" t="s">
        <v>233</v>
      </c>
      <c r="Q278" s="14" t="s">
        <v>445</v>
      </c>
      <c r="R278" s="13" t="s">
        <v>234</v>
      </c>
      <c r="S278" s="13">
        <v>230000000</v>
      </c>
      <c r="T278" s="23" t="s">
        <v>531</v>
      </c>
      <c r="U278" s="16"/>
      <c r="V278" s="14" t="s">
        <v>284</v>
      </c>
      <c r="W278" s="16"/>
      <c r="X278" s="16"/>
      <c r="Y278" s="26">
        <v>0</v>
      </c>
      <c r="Z278" s="47">
        <v>90</v>
      </c>
      <c r="AA278" s="23">
        <v>10</v>
      </c>
      <c r="AB278" s="16"/>
      <c r="AC278" s="14" t="s">
        <v>236</v>
      </c>
      <c r="AD278" s="35"/>
      <c r="AE278" s="48"/>
      <c r="AF278" s="48">
        <v>179981150</v>
      </c>
      <c r="AG278" s="46">
        <f>AF278*1.12</f>
        <v>201578888.00000003</v>
      </c>
      <c r="AH278" s="35"/>
      <c r="AI278" s="48"/>
      <c r="AJ278" s="48">
        <v>463427200</v>
      </c>
      <c r="AK278" s="49">
        <f>AJ278*1.12</f>
        <v>519038464.00000006</v>
      </c>
      <c r="AL278" s="16"/>
      <c r="AM278" s="48"/>
      <c r="AN278" s="49">
        <v>543750600</v>
      </c>
      <c r="AO278" s="49">
        <f>AN278*1.12</f>
        <v>609000672</v>
      </c>
      <c r="AP278" s="16"/>
      <c r="AQ278" s="16"/>
      <c r="AR278" s="49">
        <v>558307350</v>
      </c>
      <c r="AS278" s="49">
        <f>AR278*1.12</f>
        <v>625304232</v>
      </c>
      <c r="AT278" s="16"/>
      <c r="AU278" s="16"/>
      <c r="AV278" s="49">
        <v>558307350</v>
      </c>
      <c r="AW278" s="49">
        <f>AV278*1.12</f>
        <v>625304232</v>
      </c>
      <c r="AX278" s="16"/>
      <c r="AY278" s="50">
        <v>0</v>
      </c>
      <c r="AZ278" s="50">
        <f t="shared" ref="AZ278" si="328">AY278*1.12</f>
        <v>0</v>
      </c>
      <c r="BA278" s="45">
        <v>120240021112</v>
      </c>
      <c r="BB278" s="16" t="s">
        <v>545</v>
      </c>
      <c r="BC278" s="25" t="s">
        <v>546</v>
      </c>
      <c r="BD278" s="16"/>
      <c r="BE278" s="16"/>
      <c r="BF278" s="16"/>
      <c r="BG278" s="16"/>
      <c r="BH278" s="16"/>
      <c r="BI278" s="16"/>
      <c r="BJ278" s="16"/>
      <c r="BK278" s="16"/>
      <c r="BL278" s="20"/>
      <c r="BM278" s="16"/>
    </row>
    <row r="279" spans="1:65" s="43" customFormat="1" ht="12.95" customHeight="1" x14ac:dyDescent="0.2">
      <c r="A279" s="46" t="s">
        <v>527</v>
      </c>
      <c r="B279" s="14" t="s">
        <v>441</v>
      </c>
      <c r="C279" s="14"/>
      <c r="D279" s="69" t="s">
        <v>854</v>
      </c>
      <c r="E279" s="16"/>
      <c r="F279" s="69"/>
      <c r="G279" s="23" t="s">
        <v>529</v>
      </c>
      <c r="H279" s="23"/>
      <c r="I279" s="23" t="s">
        <v>530</v>
      </c>
      <c r="J279" s="23" t="s">
        <v>530</v>
      </c>
      <c r="K279" s="16" t="s">
        <v>848</v>
      </c>
      <c r="L279" s="16"/>
      <c r="M279" s="16"/>
      <c r="N279" s="47">
        <v>50</v>
      </c>
      <c r="O279" s="13">
        <v>230000000</v>
      </c>
      <c r="P279" s="16" t="s">
        <v>233</v>
      </c>
      <c r="Q279" s="14" t="s">
        <v>795</v>
      </c>
      <c r="R279" s="13" t="s">
        <v>234</v>
      </c>
      <c r="S279" s="13">
        <v>230000000</v>
      </c>
      <c r="T279" s="23" t="s">
        <v>531</v>
      </c>
      <c r="U279" s="16"/>
      <c r="V279" s="14" t="s">
        <v>284</v>
      </c>
      <c r="W279" s="16"/>
      <c r="X279" s="16"/>
      <c r="Y279" s="26">
        <v>0</v>
      </c>
      <c r="Z279" s="47">
        <v>90</v>
      </c>
      <c r="AA279" s="23">
        <v>10</v>
      </c>
      <c r="AB279" s="16"/>
      <c r="AC279" s="14" t="s">
        <v>236</v>
      </c>
      <c r="AD279" s="35"/>
      <c r="AE279" s="48"/>
      <c r="AF279" s="48">
        <v>179981150</v>
      </c>
      <c r="AG279" s="46">
        <f>AF279*1.12</f>
        <v>201578888.00000003</v>
      </c>
      <c r="AH279" s="35"/>
      <c r="AI279" s="48"/>
      <c r="AJ279" s="48">
        <v>463427200</v>
      </c>
      <c r="AK279" s="49">
        <f>AJ279*1.12</f>
        <v>519038464.00000006</v>
      </c>
      <c r="AL279" s="16"/>
      <c r="AM279" s="48"/>
      <c r="AN279" s="49">
        <v>543750600</v>
      </c>
      <c r="AO279" s="49">
        <f>AN279*1.12</f>
        <v>609000672</v>
      </c>
      <c r="AP279" s="16"/>
      <c r="AQ279" s="16"/>
      <c r="AR279" s="49">
        <v>558307350</v>
      </c>
      <c r="AS279" s="49">
        <f>AR279*1.12</f>
        <v>625304232</v>
      </c>
      <c r="AT279" s="16"/>
      <c r="AU279" s="16"/>
      <c r="AV279" s="49">
        <v>558307350</v>
      </c>
      <c r="AW279" s="49">
        <f>AV279*1.12</f>
        <v>625304232</v>
      </c>
      <c r="AX279" s="16"/>
      <c r="AY279" s="50">
        <v>0</v>
      </c>
      <c r="AZ279" s="50">
        <f>AY279*1.12</f>
        <v>0</v>
      </c>
      <c r="BA279" s="45">
        <v>120240021112</v>
      </c>
      <c r="BB279" s="16" t="s">
        <v>545</v>
      </c>
      <c r="BC279" s="25" t="s">
        <v>546</v>
      </c>
      <c r="BD279" s="16"/>
      <c r="BE279" s="16"/>
      <c r="BF279" s="16"/>
      <c r="BG279" s="16"/>
      <c r="BH279" s="16"/>
      <c r="BI279" s="16"/>
      <c r="BJ279" s="16"/>
      <c r="BK279" s="16"/>
      <c r="BL279" s="20"/>
      <c r="BM279" s="16" t="s">
        <v>194</v>
      </c>
    </row>
    <row r="280" spans="1:65" s="43" customFormat="1" ht="12.95" customHeight="1" x14ac:dyDescent="0.2">
      <c r="A280" s="46" t="s">
        <v>527</v>
      </c>
      <c r="B280" s="14" t="s">
        <v>441</v>
      </c>
      <c r="C280" s="14"/>
      <c r="D280" s="69" t="s">
        <v>872</v>
      </c>
      <c r="E280" s="16"/>
      <c r="F280" s="69"/>
      <c r="G280" s="23" t="s">
        <v>529</v>
      </c>
      <c r="H280" s="23"/>
      <c r="I280" s="23" t="s">
        <v>530</v>
      </c>
      <c r="J280" s="23" t="s">
        <v>530</v>
      </c>
      <c r="K280" s="16" t="s">
        <v>848</v>
      </c>
      <c r="L280" s="16"/>
      <c r="M280" s="16"/>
      <c r="N280" s="47">
        <v>50</v>
      </c>
      <c r="O280" s="13">
        <v>230000000</v>
      </c>
      <c r="P280" s="16" t="s">
        <v>233</v>
      </c>
      <c r="Q280" s="14" t="s">
        <v>795</v>
      </c>
      <c r="R280" s="13" t="s">
        <v>234</v>
      </c>
      <c r="S280" s="13">
        <v>230000000</v>
      </c>
      <c r="T280" s="23" t="s">
        <v>531</v>
      </c>
      <c r="U280" s="16"/>
      <c r="V280" s="14" t="s">
        <v>284</v>
      </c>
      <c r="W280" s="16"/>
      <c r="X280" s="16"/>
      <c r="Y280" s="26">
        <v>0</v>
      </c>
      <c r="Z280" s="47">
        <v>90</v>
      </c>
      <c r="AA280" s="23">
        <v>10</v>
      </c>
      <c r="AB280" s="16"/>
      <c r="AC280" s="14" t="s">
        <v>236</v>
      </c>
      <c r="AD280" s="35"/>
      <c r="AE280" s="48"/>
      <c r="AF280" s="48">
        <v>179981150</v>
      </c>
      <c r="AG280" s="46">
        <f>AF280*1.12</f>
        <v>201578888.00000003</v>
      </c>
      <c r="AH280" s="35"/>
      <c r="AI280" s="48"/>
      <c r="AJ280" s="48">
        <v>463427200</v>
      </c>
      <c r="AK280" s="49">
        <f>AJ280*1.12</f>
        <v>519038464.00000006</v>
      </c>
      <c r="AL280" s="16"/>
      <c r="AM280" s="48"/>
      <c r="AN280" s="49">
        <v>543750600</v>
      </c>
      <c r="AO280" s="49">
        <f>AN280*1.12</f>
        <v>609000672</v>
      </c>
      <c r="AP280" s="16"/>
      <c r="AQ280" s="16"/>
      <c r="AR280" s="49">
        <v>558307350</v>
      </c>
      <c r="AS280" s="49">
        <f>AR280*1.12</f>
        <v>625304232</v>
      </c>
      <c r="AT280" s="16"/>
      <c r="AU280" s="16"/>
      <c r="AV280" s="49">
        <v>558307287</v>
      </c>
      <c r="AW280" s="49">
        <f>AV280*1.12</f>
        <v>625304161.44000006</v>
      </c>
      <c r="AX280" s="16"/>
      <c r="AY280" s="50">
        <v>0</v>
      </c>
      <c r="AZ280" s="50">
        <f>AY280*1.12</f>
        <v>0</v>
      </c>
      <c r="BA280" s="45">
        <v>120240021112</v>
      </c>
      <c r="BB280" s="16" t="s">
        <v>545</v>
      </c>
      <c r="BC280" s="25" t="s">
        <v>870</v>
      </c>
      <c r="BD280" s="16"/>
      <c r="BE280" s="16"/>
      <c r="BF280" s="16"/>
      <c r="BG280" s="16"/>
      <c r="BH280" s="16"/>
      <c r="BI280" s="16"/>
      <c r="BJ280" s="16"/>
      <c r="BK280" s="16"/>
      <c r="BL280" s="20"/>
      <c r="BM280" s="16" t="s">
        <v>871</v>
      </c>
    </row>
    <row r="281" spans="1:65" ht="12.95" customHeight="1" x14ac:dyDescent="0.2">
      <c r="A281" s="46" t="s">
        <v>527</v>
      </c>
      <c r="B281" s="14" t="s">
        <v>441</v>
      </c>
      <c r="C281" s="14"/>
      <c r="D281" s="69" t="s">
        <v>879</v>
      </c>
      <c r="E281" s="16"/>
      <c r="F281" s="69"/>
      <c r="G281" s="23" t="s">
        <v>529</v>
      </c>
      <c r="H281" s="23"/>
      <c r="I281" s="23" t="s">
        <v>530</v>
      </c>
      <c r="J281" s="23" t="s">
        <v>530</v>
      </c>
      <c r="K281" s="16" t="s">
        <v>848</v>
      </c>
      <c r="L281" s="16"/>
      <c r="M281" s="16"/>
      <c r="N281" s="47">
        <v>50</v>
      </c>
      <c r="O281" s="13">
        <v>230000000</v>
      </c>
      <c r="P281" s="16" t="s">
        <v>233</v>
      </c>
      <c r="Q281" s="14" t="s">
        <v>874</v>
      </c>
      <c r="R281" s="13" t="s">
        <v>234</v>
      </c>
      <c r="S281" s="13">
        <v>230000000</v>
      </c>
      <c r="T281" s="23" t="s">
        <v>531</v>
      </c>
      <c r="U281" s="16"/>
      <c r="V281" s="14" t="s">
        <v>284</v>
      </c>
      <c r="W281" s="16"/>
      <c r="X281" s="16"/>
      <c r="Y281" s="26">
        <v>0</v>
      </c>
      <c r="Z281" s="47">
        <v>90</v>
      </c>
      <c r="AA281" s="23">
        <v>10</v>
      </c>
      <c r="AB281" s="16"/>
      <c r="AC281" s="14" t="s">
        <v>236</v>
      </c>
      <c r="AD281" s="35"/>
      <c r="AE281" s="48"/>
      <c r="AF281" s="48">
        <v>179981150</v>
      </c>
      <c r="AG281" s="46">
        <f>AF281*1.12</f>
        <v>201578888.00000003</v>
      </c>
      <c r="AH281" s="35"/>
      <c r="AI281" s="48"/>
      <c r="AJ281" s="48">
        <v>463427200</v>
      </c>
      <c r="AK281" s="49">
        <f>AJ281*1.12</f>
        <v>519038464.00000006</v>
      </c>
      <c r="AL281" s="16"/>
      <c r="AM281" s="48"/>
      <c r="AN281" s="49">
        <v>543750600</v>
      </c>
      <c r="AO281" s="49">
        <f>AN281*1.12</f>
        <v>609000672</v>
      </c>
      <c r="AP281" s="16"/>
      <c r="AQ281" s="16"/>
      <c r="AR281" s="49">
        <v>558307350</v>
      </c>
      <c r="AS281" s="49">
        <f>AR281*1.12</f>
        <v>625304232</v>
      </c>
      <c r="AT281" s="16"/>
      <c r="AU281" s="16"/>
      <c r="AV281" s="49">
        <v>558307287</v>
      </c>
      <c r="AW281" s="49">
        <f>AV281*1.12</f>
        <v>625304161.44000006</v>
      </c>
      <c r="AX281" s="16"/>
      <c r="AY281" s="50">
        <v>0</v>
      </c>
      <c r="AZ281" s="50">
        <f>AY281*1.12</f>
        <v>0</v>
      </c>
      <c r="BA281" s="45">
        <v>120240021112</v>
      </c>
      <c r="BB281" s="16" t="s">
        <v>545</v>
      </c>
      <c r="BC281" s="25" t="s">
        <v>870</v>
      </c>
      <c r="BD281" s="16"/>
      <c r="BE281" s="16"/>
      <c r="BF281" s="16"/>
      <c r="BG281" s="16"/>
      <c r="BH281" s="16"/>
      <c r="BI281" s="16"/>
      <c r="BJ281" s="16"/>
      <c r="BK281" s="16"/>
      <c r="BL281" s="20"/>
      <c r="BM281" s="16" t="s">
        <v>194</v>
      </c>
    </row>
    <row r="282" spans="1:65" ht="12.95" customHeight="1" x14ac:dyDescent="0.2">
      <c r="A282" s="46" t="s">
        <v>527</v>
      </c>
      <c r="B282" s="14" t="s">
        <v>441</v>
      </c>
      <c r="C282" s="14"/>
      <c r="D282" s="69" t="s">
        <v>954</v>
      </c>
      <c r="E282" s="16"/>
      <c r="F282" s="69"/>
      <c r="G282" s="23" t="s">
        <v>529</v>
      </c>
      <c r="H282" s="23"/>
      <c r="I282" s="23" t="s">
        <v>530</v>
      </c>
      <c r="J282" s="23" t="s">
        <v>530</v>
      </c>
      <c r="K282" s="16" t="s">
        <v>848</v>
      </c>
      <c r="L282" s="16"/>
      <c r="M282" s="16"/>
      <c r="N282" s="47">
        <v>50</v>
      </c>
      <c r="O282" s="13">
        <v>230000000</v>
      </c>
      <c r="P282" s="16" t="s">
        <v>233</v>
      </c>
      <c r="Q282" s="14" t="s">
        <v>901</v>
      </c>
      <c r="R282" s="13" t="s">
        <v>234</v>
      </c>
      <c r="S282" s="13">
        <v>230000000</v>
      </c>
      <c r="T282" s="23" t="s">
        <v>531</v>
      </c>
      <c r="U282" s="16"/>
      <c r="V282" s="14" t="s">
        <v>284</v>
      </c>
      <c r="W282" s="16"/>
      <c r="X282" s="16"/>
      <c r="Y282" s="26">
        <v>0</v>
      </c>
      <c r="Z282" s="47">
        <v>90</v>
      </c>
      <c r="AA282" s="23">
        <v>10</v>
      </c>
      <c r="AB282" s="16"/>
      <c r="AC282" s="14" t="s">
        <v>236</v>
      </c>
      <c r="AD282" s="35"/>
      <c r="AE282" s="48"/>
      <c r="AF282" s="48">
        <v>179981150</v>
      </c>
      <c r="AG282" s="46">
        <f>AF282*1.12</f>
        <v>201578888.00000003</v>
      </c>
      <c r="AH282" s="35"/>
      <c r="AI282" s="48"/>
      <c r="AJ282" s="48">
        <v>463427200</v>
      </c>
      <c r="AK282" s="49">
        <f>AJ282*1.12</f>
        <v>519038464.00000006</v>
      </c>
      <c r="AL282" s="16"/>
      <c r="AM282" s="48"/>
      <c r="AN282" s="49">
        <v>543750600</v>
      </c>
      <c r="AO282" s="49">
        <f>AN282*1.12</f>
        <v>609000672</v>
      </c>
      <c r="AP282" s="16"/>
      <c r="AQ282" s="16"/>
      <c r="AR282" s="49">
        <v>558307350</v>
      </c>
      <c r="AS282" s="49">
        <f>AR282*1.12</f>
        <v>625304232</v>
      </c>
      <c r="AT282" s="16"/>
      <c r="AU282" s="16"/>
      <c r="AV282" s="49">
        <v>558307287</v>
      </c>
      <c r="AW282" s="49">
        <f>AV282*1.12</f>
        <v>625304161.44000006</v>
      </c>
      <c r="AX282" s="16"/>
      <c r="AY282" s="50">
        <v>0</v>
      </c>
      <c r="AZ282" s="50">
        <f>AY282*1.12</f>
        <v>0</v>
      </c>
      <c r="BA282" s="45">
        <v>120240021112</v>
      </c>
      <c r="BB282" s="16" t="s">
        <v>545</v>
      </c>
      <c r="BC282" s="25" t="s">
        <v>870</v>
      </c>
      <c r="BD282" s="16"/>
      <c r="BE282" s="16"/>
      <c r="BF282" s="16"/>
      <c r="BG282" s="16"/>
      <c r="BH282" s="16"/>
      <c r="BI282" s="16"/>
      <c r="BJ282" s="16"/>
      <c r="BK282" s="16"/>
      <c r="BL282" s="20"/>
      <c r="BM282" s="16" t="s">
        <v>988</v>
      </c>
    </row>
    <row r="283" spans="1:65" s="43" customFormat="1" ht="12.95" customHeight="1" x14ac:dyDescent="0.2">
      <c r="A283" s="46" t="s">
        <v>527</v>
      </c>
      <c r="B283" s="14" t="s">
        <v>441</v>
      </c>
      <c r="C283" s="14"/>
      <c r="D283" s="92" t="s">
        <v>547</v>
      </c>
      <c r="E283" s="16"/>
      <c r="F283" s="96"/>
      <c r="G283" s="23" t="s">
        <v>529</v>
      </c>
      <c r="H283" s="23"/>
      <c r="I283" s="23" t="s">
        <v>530</v>
      </c>
      <c r="J283" s="23" t="s">
        <v>530</v>
      </c>
      <c r="K283" s="158" t="s">
        <v>25</v>
      </c>
      <c r="L283" s="16"/>
      <c r="M283" s="16"/>
      <c r="N283" s="47">
        <v>50</v>
      </c>
      <c r="O283" s="13">
        <v>230000000</v>
      </c>
      <c r="P283" s="16" t="s">
        <v>233</v>
      </c>
      <c r="Q283" s="13" t="s">
        <v>519</v>
      </c>
      <c r="R283" s="13" t="s">
        <v>234</v>
      </c>
      <c r="S283" s="13">
        <v>230000000</v>
      </c>
      <c r="T283" s="16" t="s">
        <v>535</v>
      </c>
      <c r="U283" s="16"/>
      <c r="V283" s="14" t="s">
        <v>284</v>
      </c>
      <c r="W283" s="16"/>
      <c r="X283" s="16"/>
      <c r="Y283" s="26">
        <v>0</v>
      </c>
      <c r="Z283" s="47">
        <v>90</v>
      </c>
      <c r="AA283" s="23">
        <v>10</v>
      </c>
      <c r="AB283" s="16"/>
      <c r="AC283" s="14" t="s">
        <v>236</v>
      </c>
      <c r="AD283" s="35"/>
      <c r="AE283" s="48"/>
      <c r="AF283" s="48">
        <v>140043400</v>
      </c>
      <c r="AG283" s="46">
        <f t="shared" si="324"/>
        <v>156848608.00000003</v>
      </c>
      <c r="AH283" s="35"/>
      <c r="AI283" s="48"/>
      <c r="AJ283" s="48">
        <v>235744700</v>
      </c>
      <c r="AK283" s="49">
        <f t="shared" ref="AK283:AK284" si="329">AJ283*1.12</f>
        <v>264034064.00000003</v>
      </c>
      <c r="AL283" s="16"/>
      <c r="AM283" s="48"/>
      <c r="AN283" s="49">
        <v>270158350</v>
      </c>
      <c r="AO283" s="49">
        <f t="shared" si="325"/>
        <v>302577352</v>
      </c>
      <c r="AP283" s="16"/>
      <c r="AQ283" s="16"/>
      <c r="AR283" s="49">
        <v>266649800</v>
      </c>
      <c r="AS283" s="49">
        <f t="shared" si="326"/>
        <v>298647776</v>
      </c>
      <c r="AT283" s="16"/>
      <c r="AU283" s="16"/>
      <c r="AV283" s="49">
        <v>266649800</v>
      </c>
      <c r="AW283" s="49">
        <f t="shared" si="327"/>
        <v>298647776</v>
      </c>
      <c r="AX283" s="16"/>
      <c r="AY283" s="50">
        <v>0</v>
      </c>
      <c r="AZ283" s="50">
        <f t="shared" si="300"/>
        <v>0</v>
      </c>
      <c r="BA283" s="45">
        <v>120240021112</v>
      </c>
      <c r="BB283" s="16" t="s">
        <v>548</v>
      </c>
      <c r="BC283" s="25" t="s">
        <v>549</v>
      </c>
      <c r="BD283" s="16"/>
      <c r="BE283" s="16"/>
      <c r="BF283" s="16"/>
      <c r="BG283" s="16"/>
      <c r="BH283" s="16"/>
      <c r="BI283" s="16"/>
      <c r="BJ283" s="16"/>
      <c r="BK283" s="16"/>
      <c r="BL283" s="20"/>
      <c r="BM283" s="57" t="s">
        <v>416</v>
      </c>
    </row>
    <row r="284" spans="1:65" s="43" customFormat="1" ht="12.95" customHeight="1" x14ac:dyDescent="0.2">
      <c r="A284" s="46" t="s">
        <v>527</v>
      </c>
      <c r="B284" s="14" t="s">
        <v>441</v>
      </c>
      <c r="C284" s="14"/>
      <c r="D284" s="69" t="s">
        <v>718</v>
      </c>
      <c r="E284" s="16"/>
      <c r="F284" s="69"/>
      <c r="G284" s="23" t="s">
        <v>529</v>
      </c>
      <c r="H284" s="23"/>
      <c r="I284" s="23" t="s">
        <v>530</v>
      </c>
      <c r="J284" s="23" t="s">
        <v>530</v>
      </c>
      <c r="K284" s="16" t="s">
        <v>25</v>
      </c>
      <c r="L284" s="16"/>
      <c r="M284" s="16"/>
      <c r="N284" s="47">
        <v>50</v>
      </c>
      <c r="O284" s="13" t="s">
        <v>242</v>
      </c>
      <c r="P284" s="160" t="s">
        <v>716</v>
      </c>
      <c r="Q284" s="14" t="s">
        <v>658</v>
      </c>
      <c r="R284" s="13" t="s">
        <v>234</v>
      </c>
      <c r="S284" s="13">
        <v>230000000</v>
      </c>
      <c r="T284" s="16" t="s">
        <v>535</v>
      </c>
      <c r="U284" s="16"/>
      <c r="V284" s="14" t="s">
        <v>284</v>
      </c>
      <c r="W284" s="16"/>
      <c r="X284" s="16"/>
      <c r="Y284" s="26">
        <v>0</v>
      </c>
      <c r="Z284" s="47">
        <v>90</v>
      </c>
      <c r="AA284" s="23">
        <v>10</v>
      </c>
      <c r="AB284" s="16"/>
      <c r="AC284" s="14" t="s">
        <v>236</v>
      </c>
      <c r="AD284" s="35"/>
      <c r="AE284" s="48"/>
      <c r="AF284" s="48">
        <v>140043400</v>
      </c>
      <c r="AG284" s="46">
        <f t="shared" si="324"/>
        <v>156848608.00000003</v>
      </c>
      <c r="AH284" s="35"/>
      <c r="AI284" s="48"/>
      <c r="AJ284" s="48">
        <v>235744700</v>
      </c>
      <c r="AK284" s="49">
        <f t="shared" si="329"/>
        <v>264034064.00000003</v>
      </c>
      <c r="AL284" s="16"/>
      <c r="AM284" s="48"/>
      <c r="AN284" s="49">
        <v>270158350</v>
      </c>
      <c r="AO284" s="49">
        <f t="shared" si="325"/>
        <v>302577352</v>
      </c>
      <c r="AP284" s="16"/>
      <c r="AQ284" s="16"/>
      <c r="AR284" s="49">
        <v>266649800</v>
      </c>
      <c r="AS284" s="49">
        <f t="shared" si="326"/>
        <v>298647776</v>
      </c>
      <c r="AT284" s="16"/>
      <c r="AU284" s="16"/>
      <c r="AV284" s="49">
        <v>266649800</v>
      </c>
      <c r="AW284" s="49">
        <f t="shared" si="327"/>
        <v>298647776</v>
      </c>
      <c r="AX284" s="16"/>
      <c r="AY284" s="50">
        <v>0</v>
      </c>
      <c r="AZ284" s="50">
        <f t="shared" si="300"/>
        <v>0</v>
      </c>
      <c r="BA284" s="16" t="s">
        <v>446</v>
      </c>
      <c r="BB284" s="16" t="s">
        <v>548</v>
      </c>
      <c r="BC284" s="25" t="s">
        <v>719</v>
      </c>
      <c r="BD284" s="16"/>
      <c r="BE284" s="16"/>
      <c r="BF284" s="16"/>
      <c r="BG284" s="16"/>
      <c r="BH284" s="16"/>
      <c r="BI284" s="16"/>
      <c r="BJ284" s="16"/>
      <c r="BK284" s="16"/>
      <c r="BL284" s="20"/>
      <c r="BM284" s="16" t="s">
        <v>745</v>
      </c>
    </row>
    <row r="285" spans="1:65" s="43" customFormat="1" ht="12.95" customHeight="1" x14ac:dyDescent="0.2">
      <c r="A285" s="46" t="s">
        <v>527</v>
      </c>
      <c r="B285" s="14" t="s">
        <v>441</v>
      </c>
      <c r="C285" s="14"/>
      <c r="D285" s="69" t="s">
        <v>772</v>
      </c>
      <c r="E285" s="16"/>
      <c r="F285" s="69"/>
      <c r="G285" s="23" t="s">
        <v>529</v>
      </c>
      <c r="H285" s="23"/>
      <c r="I285" s="23" t="s">
        <v>530</v>
      </c>
      <c r="J285" s="23" t="s">
        <v>530</v>
      </c>
      <c r="K285" s="16" t="s">
        <v>25</v>
      </c>
      <c r="L285" s="16"/>
      <c r="M285" s="16"/>
      <c r="N285" s="47">
        <v>50</v>
      </c>
      <c r="O285" s="13" t="s">
        <v>242</v>
      </c>
      <c r="P285" s="160" t="s">
        <v>716</v>
      </c>
      <c r="Q285" s="14" t="s">
        <v>757</v>
      </c>
      <c r="R285" s="13" t="s">
        <v>234</v>
      </c>
      <c r="S285" s="13">
        <v>230000000</v>
      </c>
      <c r="T285" s="16" t="s">
        <v>535</v>
      </c>
      <c r="U285" s="16"/>
      <c r="V285" s="14" t="s">
        <v>284</v>
      </c>
      <c r="W285" s="16"/>
      <c r="X285" s="16"/>
      <c r="Y285" s="26">
        <v>0</v>
      </c>
      <c r="Z285" s="47">
        <v>90</v>
      </c>
      <c r="AA285" s="23">
        <v>10</v>
      </c>
      <c r="AB285" s="16"/>
      <c r="AC285" s="14" t="s">
        <v>236</v>
      </c>
      <c r="AD285" s="35"/>
      <c r="AE285" s="48"/>
      <c r="AF285" s="48">
        <v>140043400</v>
      </c>
      <c r="AG285" s="46">
        <v>156848608.00000003</v>
      </c>
      <c r="AH285" s="35"/>
      <c r="AI285" s="48"/>
      <c r="AJ285" s="48">
        <v>235744700</v>
      </c>
      <c r="AK285" s="49">
        <v>264034064.00000003</v>
      </c>
      <c r="AL285" s="16"/>
      <c r="AM285" s="48"/>
      <c r="AN285" s="49">
        <v>270158350</v>
      </c>
      <c r="AO285" s="49">
        <v>302577352</v>
      </c>
      <c r="AP285" s="16"/>
      <c r="AQ285" s="16"/>
      <c r="AR285" s="49">
        <v>266649800</v>
      </c>
      <c r="AS285" s="49">
        <v>298647776</v>
      </c>
      <c r="AT285" s="16"/>
      <c r="AU285" s="16"/>
      <c r="AV285" s="49">
        <v>266649800</v>
      </c>
      <c r="AW285" s="49">
        <v>298647776</v>
      </c>
      <c r="AX285" s="16"/>
      <c r="AY285" s="50">
        <v>0</v>
      </c>
      <c r="AZ285" s="50">
        <v>0</v>
      </c>
      <c r="BA285" s="16" t="s">
        <v>446</v>
      </c>
      <c r="BB285" s="16" t="s">
        <v>548</v>
      </c>
      <c r="BC285" s="25" t="s">
        <v>719</v>
      </c>
      <c r="BD285" s="16"/>
      <c r="BE285" s="16"/>
      <c r="BF285" s="16"/>
      <c r="BG285" s="16"/>
      <c r="BH285" s="16"/>
      <c r="BI285" s="16"/>
      <c r="BJ285" s="16"/>
      <c r="BK285" s="16"/>
      <c r="BL285" s="20"/>
      <c r="BM285" s="16" t="s">
        <v>191</v>
      </c>
    </row>
    <row r="286" spans="1:65" s="43" customFormat="1" ht="12.95" customHeight="1" x14ac:dyDescent="0.2">
      <c r="A286" s="46" t="s">
        <v>527</v>
      </c>
      <c r="B286" s="14" t="s">
        <v>441</v>
      </c>
      <c r="C286" s="14"/>
      <c r="D286" s="69" t="s">
        <v>853</v>
      </c>
      <c r="E286" s="16"/>
      <c r="F286" s="69"/>
      <c r="G286" s="23" t="s">
        <v>529</v>
      </c>
      <c r="H286" s="23"/>
      <c r="I286" s="23" t="s">
        <v>530</v>
      </c>
      <c r="J286" s="23" t="s">
        <v>530</v>
      </c>
      <c r="K286" s="23" t="s">
        <v>25</v>
      </c>
      <c r="L286" s="16"/>
      <c r="M286" s="16"/>
      <c r="N286" s="47">
        <v>50</v>
      </c>
      <c r="O286" s="13">
        <v>230000000</v>
      </c>
      <c r="P286" s="16" t="s">
        <v>233</v>
      </c>
      <c r="Q286" s="14" t="s">
        <v>445</v>
      </c>
      <c r="R286" s="13" t="s">
        <v>234</v>
      </c>
      <c r="S286" s="13">
        <v>230000000</v>
      </c>
      <c r="T286" s="16" t="s">
        <v>535</v>
      </c>
      <c r="U286" s="16"/>
      <c r="V286" s="14" t="s">
        <v>284</v>
      </c>
      <c r="W286" s="16"/>
      <c r="X286" s="16"/>
      <c r="Y286" s="26">
        <v>0</v>
      </c>
      <c r="Z286" s="47">
        <v>90</v>
      </c>
      <c r="AA286" s="23">
        <v>10</v>
      </c>
      <c r="AB286" s="16"/>
      <c r="AC286" s="14" t="s">
        <v>236</v>
      </c>
      <c r="AD286" s="35"/>
      <c r="AE286" s="48"/>
      <c r="AF286" s="48">
        <v>140043400</v>
      </c>
      <c r="AG286" s="46">
        <f>AF286*1.12</f>
        <v>156848608.00000003</v>
      </c>
      <c r="AH286" s="35"/>
      <c r="AI286" s="48"/>
      <c r="AJ286" s="48">
        <v>235744700</v>
      </c>
      <c r="AK286" s="49">
        <f t="shared" ref="AK286" si="330">AJ286*1.12</f>
        <v>264034064.00000003</v>
      </c>
      <c r="AL286" s="16"/>
      <c r="AM286" s="48"/>
      <c r="AN286" s="49">
        <v>270158350</v>
      </c>
      <c r="AO286" s="49">
        <f>AN286*1.12</f>
        <v>302577352</v>
      </c>
      <c r="AP286" s="16"/>
      <c r="AQ286" s="16"/>
      <c r="AR286" s="49">
        <v>266649800</v>
      </c>
      <c r="AS286" s="49">
        <f>AR286*1.12</f>
        <v>298647776</v>
      </c>
      <c r="AT286" s="16"/>
      <c r="AU286" s="16"/>
      <c r="AV286" s="49">
        <v>266649800</v>
      </c>
      <c r="AW286" s="49">
        <f>AV286*1.12</f>
        <v>298647776</v>
      </c>
      <c r="AX286" s="16"/>
      <c r="AY286" s="50">
        <v>0</v>
      </c>
      <c r="AZ286" s="50">
        <f t="shared" ref="AZ286" si="331">AY286*1.12</f>
        <v>0</v>
      </c>
      <c r="BA286" s="45">
        <v>120240021112</v>
      </c>
      <c r="BB286" s="16" t="s">
        <v>548</v>
      </c>
      <c r="BC286" s="25" t="s">
        <v>549</v>
      </c>
      <c r="BD286" s="16"/>
      <c r="BE286" s="16"/>
      <c r="BF286" s="16"/>
      <c r="BG286" s="16"/>
      <c r="BH286" s="16"/>
      <c r="BI286" s="16"/>
      <c r="BJ286" s="16"/>
      <c r="BK286" s="16"/>
      <c r="BL286" s="20"/>
      <c r="BM286" s="16"/>
    </row>
    <row r="287" spans="1:65" s="43" customFormat="1" ht="12.95" customHeight="1" x14ac:dyDescent="0.2">
      <c r="A287" s="46" t="s">
        <v>527</v>
      </c>
      <c r="B287" s="14" t="s">
        <v>441</v>
      </c>
      <c r="C287" s="14"/>
      <c r="D287" s="69" t="s">
        <v>852</v>
      </c>
      <c r="E287" s="16"/>
      <c r="F287" s="69"/>
      <c r="G287" s="23" t="s">
        <v>529</v>
      </c>
      <c r="H287" s="23"/>
      <c r="I287" s="23" t="s">
        <v>530</v>
      </c>
      <c r="J287" s="23" t="s">
        <v>530</v>
      </c>
      <c r="K287" s="16" t="s">
        <v>848</v>
      </c>
      <c r="L287" s="16"/>
      <c r="M287" s="16"/>
      <c r="N287" s="47">
        <v>50</v>
      </c>
      <c r="O287" s="13">
        <v>230000000</v>
      </c>
      <c r="P287" s="16" t="s">
        <v>233</v>
      </c>
      <c r="Q287" s="14" t="s">
        <v>795</v>
      </c>
      <c r="R287" s="13" t="s">
        <v>234</v>
      </c>
      <c r="S287" s="13">
        <v>230000000</v>
      </c>
      <c r="T287" s="16" t="s">
        <v>535</v>
      </c>
      <c r="U287" s="16"/>
      <c r="V287" s="14" t="s">
        <v>284</v>
      </c>
      <c r="W287" s="16"/>
      <c r="X287" s="16"/>
      <c r="Y287" s="26">
        <v>0</v>
      </c>
      <c r="Z287" s="47">
        <v>90</v>
      </c>
      <c r="AA287" s="23">
        <v>10</v>
      </c>
      <c r="AB287" s="16"/>
      <c r="AC287" s="14" t="s">
        <v>236</v>
      </c>
      <c r="AD287" s="35"/>
      <c r="AE287" s="48"/>
      <c r="AF287" s="48">
        <v>140043400</v>
      </c>
      <c r="AG287" s="46">
        <f>AF287*1.12</f>
        <v>156848608.00000003</v>
      </c>
      <c r="AH287" s="35"/>
      <c r="AI287" s="48"/>
      <c r="AJ287" s="48">
        <v>235744700</v>
      </c>
      <c r="AK287" s="49">
        <f t="shared" ref="AK287:AK292" si="332">AJ287*1.12</f>
        <v>264034064.00000003</v>
      </c>
      <c r="AL287" s="16"/>
      <c r="AM287" s="48"/>
      <c r="AN287" s="49">
        <v>270158350</v>
      </c>
      <c r="AO287" s="49">
        <f>AN287*1.12</f>
        <v>302577352</v>
      </c>
      <c r="AP287" s="16"/>
      <c r="AQ287" s="16"/>
      <c r="AR287" s="49">
        <v>266649800</v>
      </c>
      <c r="AS287" s="49">
        <f>AR287*1.12</f>
        <v>298647776</v>
      </c>
      <c r="AT287" s="16"/>
      <c r="AU287" s="16"/>
      <c r="AV287" s="49">
        <v>266649800</v>
      </c>
      <c r="AW287" s="49">
        <f>AV287*1.12</f>
        <v>298647776</v>
      </c>
      <c r="AX287" s="16"/>
      <c r="AY287" s="59">
        <v>0</v>
      </c>
      <c r="AZ287" s="59">
        <f>IF(AC287="С НДС",AY287*1.12,AY287)</f>
        <v>0</v>
      </c>
      <c r="BA287" s="45">
        <v>120240021112</v>
      </c>
      <c r="BB287" s="16" t="s">
        <v>548</v>
      </c>
      <c r="BC287" s="25" t="s">
        <v>549</v>
      </c>
      <c r="BD287" s="16"/>
      <c r="BE287" s="16"/>
      <c r="BF287" s="16"/>
      <c r="BG287" s="16"/>
      <c r="BH287" s="16"/>
      <c r="BI287" s="16"/>
      <c r="BJ287" s="16"/>
      <c r="BK287" s="16"/>
      <c r="BL287" s="20"/>
      <c r="BM287" s="16" t="s">
        <v>194</v>
      </c>
    </row>
    <row r="288" spans="1:65" ht="12.95" customHeight="1" x14ac:dyDescent="0.2">
      <c r="A288" s="46" t="s">
        <v>527</v>
      </c>
      <c r="B288" s="14" t="s">
        <v>441</v>
      </c>
      <c r="C288" s="14"/>
      <c r="D288" s="69" t="s">
        <v>880</v>
      </c>
      <c r="E288" s="16"/>
      <c r="F288" s="69"/>
      <c r="G288" s="23" t="s">
        <v>529</v>
      </c>
      <c r="H288" s="23"/>
      <c r="I288" s="23" t="s">
        <v>530</v>
      </c>
      <c r="J288" s="23" t="s">
        <v>530</v>
      </c>
      <c r="K288" s="16" t="s">
        <v>848</v>
      </c>
      <c r="L288" s="16"/>
      <c r="M288" s="16"/>
      <c r="N288" s="47">
        <v>50</v>
      </c>
      <c r="O288" s="13">
        <v>230000000</v>
      </c>
      <c r="P288" s="16" t="s">
        <v>233</v>
      </c>
      <c r="Q288" s="14" t="s">
        <v>874</v>
      </c>
      <c r="R288" s="13" t="s">
        <v>234</v>
      </c>
      <c r="S288" s="13">
        <v>230000000</v>
      </c>
      <c r="T288" s="16" t="s">
        <v>535</v>
      </c>
      <c r="U288" s="16"/>
      <c r="V288" s="14" t="s">
        <v>284</v>
      </c>
      <c r="W288" s="16"/>
      <c r="X288" s="16"/>
      <c r="Y288" s="26">
        <v>0</v>
      </c>
      <c r="Z288" s="47">
        <v>90</v>
      </c>
      <c r="AA288" s="23">
        <v>10</v>
      </c>
      <c r="AB288" s="16"/>
      <c r="AC288" s="14" t="s">
        <v>236</v>
      </c>
      <c r="AD288" s="35"/>
      <c r="AE288" s="48"/>
      <c r="AF288" s="48">
        <v>140043400</v>
      </c>
      <c r="AG288" s="46">
        <f>AF288*1.12</f>
        <v>156848608.00000003</v>
      </c>
      <c r="AH288" s="35"/>
      <c r="AI288" s="48"/>
      <c r="AJ288" s="48">
        <v>235744700</v>
      </c>
      <c r="AK288" s="49">
        <f t="shared" si="332"/>
        <v>264034064.00000003</v>
      </c>
      <c r="AL288" s="16"/>
      <c r="AM288" s="48"/>
      <c r="AN288" s="49">
        <v>270158350</v>
      </c>
      <c r="AO288" s="49">
        <f>AN288*1.12</f>
        <v>302577352</v>
      </c>
      <c r="AP288" s="16"/>
      <c r="AQ288" s="16"/>
      <c r="AR288" s="49">
        <v>266649800</v>
      </c>
      <c r="AS288" s="49">
        <f>AR288*1.12</f>
        <v>298647776</v>
      </c>
      <c r="AT288" s="16"/>
      <c r="AU288" s="16"/>
      <c r="AV288" s="49">
        <v>266649800</v>
      </c>
      <c r="AW288" s="49">
        <f>AV288*1.12</f>
        <v>298647776</v>
      </c>
      <c r="AX288" s="16"/>
      <c r="AY288" s="50">
        <v>0</v>
      </c>
      <c r="AZ288" s="50">
        <v>0</v>
      </c>
      <c r="BA288" s="45">
        <v>120240021112</v>
      </c>
      <c r="BB288" s="16" t="s">
        <v>548</v>
      </c>
      <c r="BC288" s="25" t="s">
        <v>881</v>
      </c>
      <c r="BD288" s="16"/>
      <c r="BE288" s="16"/>
      <c r="BF288" s="16"/>
      <c r="BG288" s="16"/>
      <c r="BH288" s="16"/>
      <c r="BI288" s="16"/>
      <c r="BJ288" s="16"/>
      <c r="BK288" s="16"/>
      <c r="BL288" s="20"/>
      <c r="BM288" s="16" t="s">
        <v>194</v>
      </c>
    </row>
    <row r="289" spans="1:65" ht="12.95" customHeight="1" x14ac:dyDescent="0.2">
      <c r="A289" s="46" t="s">
        <v>527</v>
      </c>
      <c r="B289" s="14" t="s">
        <v>441</v>
      </c>
      <c r="C289" s="14"/>
      <c r="D289" s="69" t="s">
        <v>953</v>
      </c>
      <c r="E289" s="16"/>
      <c r="F289" s="69"/>
      <c r="G289" s="23" t="s">
        <v>529</v>
      </c>
      <c r="H289" s="23"/>
      <c r="I289" s="23" t="s">
        <v>530</v>
      </c>
      <c r="J289" s="23" t="s">
        <v>530</v>
      </c>
      <c r="K289" s="16" t="s">
        <v>848</v>
      </c>
      <c r="L289" s="16"/>
      <c r="M289" s="16"/>
      <c r="N289" s="47">
        <v>50</v>
      </c>
      <c r="O289" s="13">
        <v>230000000</v>
      </c>
      <c r="P289" s="16" t="s">
        <v>233</v>
      </c>
      <c r="Q289" s="14" t="s">
        <v>901</v>
      </c>
      <c r="R289" s="13" t="s">
        <v>234</v>
      </c>
      <c r="S289" s="13">
        <v>230000000</v>
      </c>
      <c r="T289" s="16" t="s">
        <v>535</v>
      </c>
      <c r="U289" s="16"/>
      <c r="V289" s="14" t="s">
        <v>284</v>
      </c>
      <c r="W289" s="16"/>
      <c r="X289" s="16"/>
      <c r="Y289" s="26">
        <v>0</v>
      </c>
      <c r="Z289" s="47">
        <v>90</v>
      </c>
      <c r="AA289" s="23">
        <v>10</v>
      </c>
      <c r="AB289" s="16"/>
      <c r="AC289" s="14" t="s">
        <v>236</v>
      </c>
      <c r="AD289" s="35"/>
      <c r="AE289" s="48"/>
      <c r="AF289" s="48">
        <v>140043400</v>
      </c>
      <c r="AG289" s="46">
        <f>AF289*1.12</f>
        <v>156848608.00000003</v>
      </c>
      <c r="AH289" s="35"/>
      <c r="AI289" s="48"/>
      <c r="AJ289" s="48">
        <v>235744700</v>
      </c>
      <c r="AK289" s="49">
        <f t="shared" si="332"/>
        <v>264034064.00000003</v>
      </c>
      <c r="AL289" s="16"/>
      <c r="AM289" s="48"/>
      <c r="AN289" s="49">
        <v>270158350</v>
      </c>
      <c r="AO289" s="49">
        <f>AN289*1.12</f>
        <v>302577352</v>
      </c>
      <c r="AP289" s="16"/>
      <c r="AQ289" s="16"/>
      <c r="AR289" s="49">
        <v>266649800</v>
      </c>
      <c r="AS289" s="49">
        <f>AR289*1.12</f>
        <v>298647776</v>
      </c>
      <c r="AT289" s="16"/>
      <c r="AU289" s="16"/>
      <c r="AV289" s="49">
        <v>266649800</v>
      </c>
      <c r="AW289" s="49">
        <f>AV289*1.12</f>
        <v>298647776</v>
      </c>
      <c r="AX289" s="16"/>
      <c r="AY289" s="50">
        <v>0</v>
      </c>
      <c r="AZ289" s="50">
        <f>AY289*1.12</f>
        <v>0</v>
      </c>
      <c r="BA289" s="45">
        <v>120240021112</v>
      </c>
      <c r="BB289" s="16" t="s">
        <v>548</v>
      </c>
      <c r="BC289" s="25" t="s">
        <v>881</v>
      </c>
      <c r="BD289" s="16"/>
      <c r="BE289" s="16"/>
      <c r="BF289" s="16"/>
      <c r="BG289" s="16"/>
      <c r="BH289" s="16"/>
      <c r="BI289" s="16"/>
      <c r="BJ289" s="16"/>
      <c r="BK289" s="16"/>
      <c r="BL289" s="20"/>
      <c r="BM289" s="16" t="s">
        <v>988</v>
      </c>
    </row>
    <row r="290" spans="1:65" s="43" customFormat="1" ht="12.95" customHeight="1" x14ac:dyDescent="0.2">
      <c r="A290" s="46" t="s">
        <v>527</v>
      </c>
      <c r="B290" s="14" t="s">
        <v>441</v>
      </c>
      <c r="C290" s="14"/>
      <c r="D290" s="92" t="s">
        <v>550</v>
      </c>
      <c r="E290" s="16"/>
      <c r="F290" s="96"/>
      <c r="G290" s="23" t="s">
        <v>529</v>
      </c>
      <c r="H290" s="23"/>
      <c r="I290" s="23" t="s">
        <v>530</v>
      </c>
      <c r="J290" s="23" t="s">
        <v>530</v>
      </c>
      <c r="K290" s="158" t="s">
        <v>25</v>
      </c>
      <c r="L290" s="16"/>
      <c r="M290" s="16"/>
      <c r="N290" s="47">
        <v>50</v>
      </c>
      <c r="O290" s="13">
        <v>230000000</v>
      </c>
      <c r="P290" s="16" t="s">
        <v>233</v>
      </c>
      <c r="Q290" s="13" t="s">
        <v>519</v>
      </c>
      <c r="R290" s="13" t="s">
        <v>234</v>
      </c>
      <c r="S290" s="13">
        <v>230000000</v>
      </c>
      <c r="T290" s="23" t="s">
        <v>531</v>
      </c>
      <c r="U290" s="16"/>
      <c r="V290" s="14" t="s">
        <v>284</v>
      </c>
      <c r="W290" s="16"/>
      <c r="X290" s="16"/>
      <c r="Y290" s="26">
        <v>0</v>
      </c>
      <c r="Z290" s="47">
        <v>90</v>
      </c>
      <c r="AA290" s="23">
        <v>10</v>
      </c>
      <c r="AB290" s="16"/>
      <c r="AC290" s="14" t="s">
        <v>236</v>
      </c>
      <c r="AD290" s="35"/>
      <c r="AE290" s="48"/>
      <c r="AF290" s="48">
        <v>56247190</v>
      </c>
      <c r="AG290" s="46">
        <f t="shared" si="324"/>
        <v>62996852.800000004</v>
      </c>
      <c r="AH290" s="35"/>
      <c r="AI290" s="48"/>
      <c r="AJ290" s="48">
        <v>51690558</v>
      </c>
      <c r="AK290" s="49">
        <f t="shared" si="332"/>
        <v>57893424.960000008</v>
      </c>
      <c r="AL290" s="16"/>
      <c r="AM290" s="48"/>
      <c r="AN290" s="49">
        <v>42471429</v>
      </c>
      <c r="AO290" s="49">
        <f t="shared" si="325"/>
        <v>47568000.480000004</v>
      </c>
      <c r="AP290" s="16"/>
      <c r="AQ290" s="16"/>
      <c r="AR290" s="49">
        <v>42471429</v>
      </c>
      <c r="AS290" s="49">
        <f t="shared" si="326"/>
        <v>47568000.480000004</v>
      </c>
      <c r="AT290" s="16"/>
      <c r="AU290" s="16"/>
      <c r="AV290" s="49">
        <v>42471429</v>
      </c>
      <c r="AW290" s="49">
        <f t="shared" si="327"/>
        <v>47568000.480000004</v>
      </c>
      <c r="AX290" s="16"/>
      <c r="AY290" s="50">
        <v>0</v>
      </c>
      <c r="AZ290" s="50">
        <f t="shared" si="300"/>
        <v>0</v>
      </c>
      <c r="BA290" s="45">
        <v>120240021112</v>
      </c>
      <c r="BB290" s="16" t="s">
        <v>551</v>
      </c>
      <c r="BC290" s="25" t="s">
        <v>552</v>
      </c>
      <c r="BD290" s="16"/>
      <c r="BE290" s="16"/>
      <c r="BF290" s="16"/>
      <c r="BG290" s="16"/>
      <c r="BH290" s="16"/>
      <c r="BI290" s="16"/>
      <c r="BJ290" s="16"/>
      <c r="BK290" s="16"/>
      <c r="BL290" s="20"/>
      <c r="BM290" s="57" t="s">
        <v>416</v>
      </c>
    </row>
    <row r="291" spans="1:65" s="43" customFormat="1" ht="12.95" customHeight="1" x14ac:dyDescent="0.2">
      <c r="A291" s="46" t="s">
        <v>527</v>
      </c>
      <c r="B291" s="14" t="s">
        <v>441</v>
      </c>
      <c r="C291" s="14"/>
      <c r="D291" s="69" t="s">
        <v>720</v>
      </c>
      <c r="E291" s="16"/>
      <c r="F291" s="69"/>
      <c r="G291" s="23" t="s">
        <v>529</v>
      </c>
      <c r="H291" s="23"/>
      <c r="I291" s="23" t="s">
        <v>530</v>
      </c>
      <c r="J291" s="23" t="s">
        <v>530</v>
      </c>
      <c r="K291" s="16" t="s">
        <v>25</v>
      </c>
      <c r="L291" s="16"/>
      <c r="M291" s="16"/>
      <c r="N291" s="47">
        <v>50</v>
      </c>
      <c r="O291" s="13">
        <v>230000000</v>
      </c>
      <c r="P291" s="16" t="s">
        <v>233</v>
      </c>
      <c r="Q291" s="14" t="s">
        <v>658</v>
      </c>
      <c r="R291" s="13" t="s">
        <v>234</v>
      </c>
      <c r="S291" s="13">
        <v>230000000</v>
      </c>
      <c r="T291" s="23" t="s">
        <v>531</v>
      </c>
      <c r="U291" s="16"/>
      <c r="V291" s="14" t="s">
        <v>284</v>
      </c>
      <c r="W291" s="16"/>
      <c r="X291" s="16"/>
      <c r="Y291" s="26">
        <v>0</v>
      </c>
      <c r="Z291" s="47">
        <v>90</v>
      </c>
      <c r="AA291" s="23">
        <v>10</v>
      </c>
      <c r="AB291" s="16"/>
      <c r="AC291" s="14" t="s">
        <v>236</v>
      </c>
      <c r="AD291" s="35"/>
      <c r="AE291" s="48"/>
      <c r="AF291" s="48">
        <v>56247190</v>
      </c>
      <c r="AG291" s="46">
        <f t="shared" si="324"/>
        <v>62996852.800000004</v>
      </c>
      <c r="AH291" s="35"/>
      <c r="AI291" s="48"/>
      <c r="AJ291" s="48">
        <v>51690558</v>
      </c>
      <c r="AK291" s="49">
        <f t="shared" si="332"/>
        <v>57893424.960000008</v>
      </c>
      <c r="AL291" s="16"/>
      <c r="AM291" s="48"/>
      <c r="AN291" s="49">
        <v>42471429</v>
      </c>
      <c r="AO291" s="49">
        <f t="shared" si="325"/>
        <v>47568000.480000004</v>
      </c>
      <c r="AP291" s="16"/>
      <c r="AQ291" s="16"/>
      <c r="AR291" s="49">
        <v>42471429</v>
      </c>
      <c r="AS291" s="49">
        <f t="shared" si="326"/>
        <v>47568000.480000004</v>
      </c>
      <c r="AT291" s="16"/>
      <c r="AU291" s="16"/>
      <c r="AV291" s="49">
        <v>42471429</v>
      </c>
      <c r="AW291" s="49">
        <f t="shared" si="327"/>
        <v>47568000.480000004</v>
      </c>
      <c r="AX291" s="16"/>
      <c r="AY291" s="59">
        <v>0</v>
      </c>
      <c r="AZ291" s="59">
        <f>IF(AC291="С НДС",AY291*1.12,AY291)</f>
        <v>0</v>
      </c>
      <c r="BA291" s="45">
        <v>120240021112</v>
      </c>
      <c r="BB291" s="16" t="s">
        <v>551</v>
      </c>
      <c r="BC291" s="25" t="s">
        <v>721</v>
      </c>
      <c r="BD291" s="16"/>
      <c r="BE291" s="16"/>
      <c r="BF291" s="16"/>
      <c r="BG291" s="16"/>
      <c r="BH291" s="16"/>
      <c r="BI291" s="16"/>
      <c r="BJ291" s="16"/>
      <c r="BK291" s="16"/>
      <c r="BL291" s="20"/>
      <c r="BM291" s="16" t="s">
        <v>194</v>
      </c>
    </row>
    <row r="292" spans="1:65" ht="12.95" customHeight="1" x14ac:dyDescent="0.2">
      <c r="A292" s="46" t="s">
        <v>527</v>
      </c>
      <c r="B292" s="14" t="s">
        <v>441</v>
      </c>
      <c r="C292" s="14"/>
      <c r="D292" s="69" t="s">
        <v>890</v>
      </c>
      <c r="E292" s="16"/>
      <c r="F292" s="69"/>
      <c r="G292" s="23" t="s">
        <v>529</v>
      </c>
      <c r="H292" s="23"/>
      <c r="I292" s="23" t="s">
        <v>530</v>
      </c>
      <c r="J292" s="23" t="s">
        <v>530</v>
      </c>
      <c r="K292" s="16" t="s">
        <v>25</v>
      </c>
      <c r="L292" s="16"/>
      <c r="M292" s="16"/>
      <c r="N292" s="47">
        <v>50</v>
      </c>
      <c r="O292" s="13">
        <v>230000000</v>
      </c>
      <c r="P292" s="16" t="s">
        <v>233</v>
      </c>
      <c r="Q292" s="14" t="s">
        <v>874</v>
      </c>
      <c r="R292" s="13" t="s">
        <v>234</v>
      </c>
      <c r="S292" s="13">
        <v>230000000</v>
      </c>
      <c r="T292" s="69" t="s">
        <v>531</v>
      </c>
      <c r="U292" s="16"/>
      <c r="V292" s="14" t="s">
        <v>284</v>
      </c>
      <c r="W292" s="16"/>
      <c r="X292" s="16"/>
      <c r="Y292" s="26">
        <v>0</v>
      </c>
      <c r="Z292" s="47">
        <v>90</v>
      </c>
      <c r="AA292" s="23">
        <v>10</v>
      </c>
      <c r="AB292" s="16"/>
      <c r="AC292" s="14" t="s">
        <v>236</v>
      </c>
      <c r="AD292" s="35"/>
      <c r="AE292" s="48"/>
      <c r="AF292" s="48">
        <v>56256000</v>
      </c>
      <c r="AG292" s="46">
        <f>AF292*1.12</f>
        <v>63006720.000000007</v>
      </c>
      <c r="AH292" s="35"/>
      <c r="AI292" s="48"/>
      <c r="AJ292" s="48">
        <v>51712000</v>
      </c>
      <c r="AK292" s="49">
        <f t="shared" si="332"/>
        <v>57917440.000000007</v>
      </c>
      <c r="AL292" s="16"/>
      <c r="AM292" s="48"/>
      <c r="AN292" s="49">
        <v>42720000</v>
      </c>
      <c r="AO292" s="49">
        <f>AN292*1.12</f>
        <v>47846400.000000007</v>
      </c>
      <c r="AP292" s="16"/>
      <c r="AQ292" s="16"/>
      <c r="AR292" s="49">
        <v>42720000</v>
      </c>
      <c r="AS292" s="49">
        <f>AR292*1.12</f>
        <v>47846400.000000007</v>
      </c>
      <c r="AT292" s="16"/>
      <c r="AU292" s="16"/>
      <c r="AV292" s="49">
        <v>42720000</v>
      </c>
      <c r="AW292" s="49">
        <f>AV292*1.12</f>
        <v>47846400.000000007</v>
      </c>
      <c r="AX292" s="16"/>
      <c r="AY292" s="50">
        <v>0</v>
      </c>
      <c r="AZ292" s="50">
        <f>AY292*1.12</f>
        <v>0</v>
      </c>
      <c r="BA292" s="45">
        <v>120240021112</v>
      </c>
      <c r="BB292" s="16" t="s">
        <v>551</v>
      </c>
      <c r="BC292" s="25" t="s">
        <v>721</v>
      </c>
      <c r="BD292" s="16"/>
      <c r="BE292" s="16"/>
      <c r="BF292" s="16"/>
      <c r="BG292" s="16"/>
      <c r="BH292" s="16"/>
      <c r="BI292" s="16"/>
      <c r="BJ292" s="16"/>
      <c r="BK292" s="16"/>
      <c r="BL292" s="16" t="s">
        <v>250</v>
      </c>
      <c r="BM292" s="178" t="s">
        <v>975</v>
      </c>
    </row>
    <row r="293" spans="1:65" s="43" customFormat="1" ht="12.95" customHeight="1" x14ac:dyDescent="0.2">
      <c r="A293" s="46" t="s">
        <v>527</v>
      </c>
      <c r="B293" s="14" t="s">
        <v>441</v>
      </c>
      <c r="C293" s="14"/>
      <c r="D293" s="92" t="s">
        <v>553</v>
      </c>
      <c r="E293" s="16"/>
      <c r="F293" s="96"/>
      <c r="G293" s="23" t="s">
        <v>529</v>
      </c>
      <c r="H293" s="23"/>
      <c r="I293" s="23" t="s">
        <v>530</v>
      </c>
      <c r="J293" s="23" t="s">
        <v>530</v>
      </c>
      <c r="K293" s="158" t="s">
        <v>25</v>
      </c>
      <c r="L293" s="16"/>
      <c r="M293" s="16"/>
      <c r="N293" s="47">
        <v>50</v>
      </c>
      <c r="O293" s="13">
        <v>230000000</v>
      </c>
      <c r="P293" s="16" t="s">
        <v>233</v>
      </c>
      <c r="Q293" s="13" t="s">
        <v>519</v>
      </c>
      <c r="R293" s="13" t="s">
        <v>234</v>
      </c>
      <c r="S293" s="13">
        <v>230000000</v>
      </c>
      <c r="T293" s="23" t="s">
        <v>535</v>
      </c>
      <c r="U293" s="16"/>
      <c r="V293" s="14" t="s">
        <v>284</v>
      </c>
      <c r="W293" s="16"/>
      <c r="X293" s="16"/>
      <c r="Y293" s="26">
        <v>0</v>
      </c>
      <c r="Z293" s="47">
        <v>90</v>
      </c>
      <c r="AA293" s="23">
        <v>10</v>
      </c>
      <c r="AB293" s="16"/>
      <c r="AC293" s="14" t="s">
        <v>236</v>
      </c>
      <c r="AD293" s="35"/>
      <c r="AE293" s="48"/>
      <c r="AF293" s="48">
        <v>49279821</v>
      </c>
      <c r="AG293" s="46">
        <f t="shared" ref="AG293:AG342" si="333">AF293*1.12</f>
        <v>55193399.520000003</v>
      </c>
      <c r="AH293" s="35"/>
      <c r="AI293" s="48"/>
      <c r="AJ293" s="48">
        <v>45287621</v>
      </c>
      <c r="AK293" s="49">
        <f t="shared" ref="AK293:AK324" si="334">AJ293*1.12</f>
        <v>50722135.520000003</v>
      </c>
      <c r="AL293" s="16"/>
      <c r="AM293" s="48"/>
      <c r="AN293" s="49">
        <v>37210470</v>
      </c>
      <c r="AO293" s="49">
        <f t="shared" ref="AO293:AO324" si="335">AN293*1.12</f>
        <v>41675726.400000006</v>
      </c>
      <c r="AP293" s="16"/>
      <c r="AQ293" s="16"/>
      <c r="AR293" s="49">
        <v>37210470</v>
      </c>
      <c r="AS293" s="49">
        <f t="shared" ref="AS293:AS324" si="336">AR293*1.12</f>
        <v>41675726.400000006</v>
      </c>
      <c r="AT293" s="16"/>
      <c r="AU293" s="16"/>
      <c r="AV293" s="49">
        <v>37210470</v>
      </c>
      <c r="AW293" s="49">
        <f t="shared" ref="AW293:AW324" si="337">AV293*1.12</f>
        <v>41675726.400000006</v>
      </c>
      <c r="AX293" s="16"/>
      <c r="AY293" s="50">
        <v>0</v>
      </c>
      <c r="AZ293" s="50">
        <f t="shared" si="300"/>
        <v>0</v>
      </c>
      <c r="BA293" s="45">
        <v>120240021112</v>
      </c>
      <c r="BB293" s="16" t="s">
        <v>554</v>
      </c>
      <c r="BC293" s="25" t="s">
        <v>555</v>
      </c>
      <c r="BD293" s="16"/>
      <c r="BE293" s="16"/>
      <c r="BF293" s="16"/>
      <c r="BG293" s="16"/>
      <c r="BH293" s="16"/>
      <c r="BI293" s="16"/>
      <c r="BJ293" s="16"/>
      <c r="BK293" s="16"/>
      <c r="BL293" s="20"/>
      <c r="BM293" s="57" t="s">
        <v>416</v>
      </c>
    </row>
    <row r="294" spans="1:65" s="43" customFormat="1" ht="12.95" customHeight="1" x14ac:dyDescent="0.2">
      <c r="A294" s="46" t="s">
        <v>527</v>
      </c>
      <c r="B294" s="14" t="s">
        <v>441</v>
      </c>
      <c r="C294" s="14"/>
      <c r="D294" s="69" t="s">
        <v>722</v>
      </c>
      <c r="E294" s="16"/>
      <c r="F294" s="69"/>
      <c r="G294" s="23" t="s">
        <v>529</v>
      </c>
      <c r="H294" s="23"/>
      <c r="I294" s="23" t="s">
        <v>530</v>
      </c>
      <c r="J294" s="23" t="s">
        <v>530</v>
      </c>
      <c r="K294" s="16" t="s">
        <v>25</v>
      </c>
      <c r="L294" s="16"/>
      <c r="M294" s="16"/>
      <c r="N294" s="47">
        <v>50</v>
      </c>
      <c r="O294" s="13">
        <v>230000000</v>
      </c>
      <c r="P294" s="16" t="s">
        <v>233</v>
      </c>
      <c r="Q294" s="14" t="s">
        <v>658</v>
      </c>
      <c r="R294" s="13" t="s">
        <v>234</v>
      </c>
      <c r="S294" s="13">
        <v>230000000</v>
      </c>
      <c r="T294" s="23" t="s">
        <v>535</v>
      </c>
      <c r="U294" s="16"/>
      <c r="V294" s="14" t="s">
        <v>284</v>
      </c>
      <c r="W294" s="16"/>
      <c r="X294" s="16"/>
      <c r="Y294" s="26">
        <v>0</v>
      </c>
      <c r="Z294" s="47">
        <v>90</v>
      </c>
      <c r="AA294" s="23">
        <v>10</v>
      </c>
      <c r="AB294" s="16"/>
      <c r="AC294" s="14" t="s">
        <v>236</v>
      </c>
      <c r="AD294" s="35"/>
      <c r="AE294" s="48"/>
      <c r="AF294" s="48">
        <v>49279821</v>
      </c>
      <c r="AG294" s="46">
        <f t="shared" si="333"/>
        <v>55193399.520000003</v>
      </c>
      <c r="AH294" s="35"/>
      <c r="AI294" s="48"/>
      <c r="AJ294" s="48">
        <v>45287621</v>
      </c>
      <c r="AK294" s="49">
        <f t="shared" si="334"/>
        <v>50722135.520000003</v>
      </c>
      <c r="AL294" s="16"/>
      <c r="AM294" s="48"/>
      <c r="AN294" s="49">
        <v>37210470</v>
      </c>
      <c r="AO294" s="49">
        <f t="shared" si="335"/>
        <v>41675726.400000006</v>
      </c>
      <c r="AP294" s="16"/>
      <c r="AQ294" s="16"/>
      <c r="AR294" s="49">
        <v>37210470</v>
      </c>
      <c r="AS294" s="49">
        <f t="shared" si="336"/>
        <v>41675726.400000006</v>
      </c>
      <c r="AT294" s="16"/>
      <c r="AU294" s="16"/>
      <c r="AV294" s="49">
        <v>37210470</v>
      </c>
      <c r="AW294" s="49">
        <f t="shared" si="337"/>
        <v>41675726.400000006</v>
      </c>
      <c r="AX294" s="16"/>
      <c r="AY294" s="59">
        <v>0</v>
      </c>
      <c r="AZ294" s="59">
        <f>IF(AC294="С НДС",AY294*1.12,AY294)</f>
        <v>0</v>
      </c>
      <c r="BA294" s="45">
        <v>120240021112</v>
      </c>
      <c r="BB294" s="16" t="s">
        <v>554</v>
      </c>
      <c r="BC294" s="25" t="s">
        <v>723</v>
      </c>
      <c r="BD294" s="16"/>
      <c r="BE294" s="16"/>
      <c r="BF294" s="16"/>
      <c r="BG294" s="16"/>
      <c r="BH294" s="16"/>
      <c r="BI294" s="16"/>
      <c r="BJ294" s="16"/>
      <c r="BK294" s="16"/>
      <c r="BL294" s="20"/>
      <c r="BM294" s="16" t="s">
        <v>194</v>
      </c>
    </row>
    <row r="295" spans="1:65" ht="12.95" customHeight="1" x14ac:dyDescent="0.2">
      <c r="A295" s="46" t="s">
        <v>527</v>
      </c>
      <c r="B295" s="14" t="s">
        <v>441</v>
      </c>
      <c r="C295" s="14"/>
      <c r="D295" s="69" t="s">
        <v>891</v>
      </c>
      <c r="E295" s="16"/>
      <c r="F295" s="69"/>
      <c r="G295" s="23" t="s">
        <v>529</v>
      </c>
      <c r="H295" s="23"/>
      <c r="I295" s="23" t="s">
        <v>530</v>
      </c>
      <c r="J295" s="23" t="s">
        <v>530</v>
      </c>
      <c r="K295" s="16" t="s">
        <v>25</v>
      </c>
      <c r="L295" s="16"/>
      <c r="M295" s="16"/>
      <c r="N295" s="47">
        <v>50</v>
      </c>
      <c r="O295" s="13">
        <v>230000000</v>
      </c>
      <c r="P295" s="16" t="s">
        <v>233</v>
      </c>
      <c r="Q295" s="14" t="s">
        <v>874</v>
      </c>
      <c r="R295" s="13" t="s">
        <v>234</v>
      </c>
      <c r="S295" s="13">
        <v>230000000</v>
      </c>
      <c r="T295" s="23" t="s">
        <v>535</v>
      </c>
      <c r="U295" s="16"/>
      <c r="V295" s="14" t="s">
        <v>284</v>
      </c>
      <c r="W295" s="16"/>
      <c r="X295" s="16"/>
      <c r="Y295" s="26">
        <v>0</v>
      </c>
      <c r="Z295" s="47">
        <v>90</v>
      </c>
      <c r="AA295" s="23">
        <v>10</v>
      </c>
      <c r="AB295" s="16"/>
      <c r="AC295" s="14" t="s">
        <v>236</v>
      </c>
      <c r="AD295" s="35"/>
      <c r="AE295" s="48"/>
      <c r="AF295" s="48">
        <v>49280000</v>
      </c>
      <c r="AG295" s="46">
        <f>AF295*1.12</f>
        <v>55193600.000000007</v>
      </c>
      <c r="AH295" s="35"/>
      <c r="AI295" s="48"/>
      <c r="AJ295" s="48">
        <v>45312000</v>
      </c>
      <c r="AK295" s="49">
        <f>AJ295*1.12</f>
        <v>50749440.000000007</v>
      </c>
      <c r="AL295" s="16"/>
      <c r="AM295" s="48"/>
      <c r="AN295" s="49">
        <v>38592000</v>
      </c>
      <c r="AO295" s="49">
        <f>AN295*1.12</f>
        <v>43223040.000000007</v>
      </c>
      <c r="AP295" s="16"/>
      <c r="AQ295" s="16"/>
      <c r="AR295" s="49">
        <v>38592000</v>
      </c>
      <c r="AS295" s="49">
        <f>AR295*1.12</f>
        <v>43223040.000000007</v>
      </c>
      <c r="AT295" s="16"/>
      <c r="AU295" s="16"/>
      <c r="AV295" s="49">
        <v>38592000</v>
      </c>
      <c r="AW295" s="49">
        <f>AV295*1.12</f>
        <v>43223040.000000007</v>
      </c>
      <c r="AX295" s="16"/>
      <c r="AY295" s="50">
        <v>0</v>
      </c>
      <c r="AZ295" s="50">
        <f>AY295*1.12</f>
        <v>0</v>
      </c>
      <c r="BA295" s="45">
        <v>120240021112</v>
      </c>
      <c r="BB295" s="16" t="s">
        <v>554</v>
      </c>
      <c r="BC295" s="25" t="s">
        <v>723</v>
      </c>
      <c r="BD295" s="16"/>
      <c r="BE295" s="16"/>
      <c r="BF295" s="16"/>
      <c r="BG295" s="16"/>
      <c r="BH295" s="16"/>
      <c r="BI295" s="16"/>
      <c r="BJ295" s="16"/>
      <c r="BK295" s="16"/>
      <c r="BL295" s="16" t="s">
        <v>250</v>
      </c>
      <c r="BM295" s="178" t="s">
        <v>975</v>
      </c>
    </row>
    <row r="296" spans="1:65" s="43" customFormat="1" ht="12.95" customHeight="1" x14ac:dyDescent="0.2">
      <c r="A296" s="46" t="s">
        <v>527</v>
      </c>
      <c r="B296" s="14" t="s">
        <v>441</v>
      </c>
      <c r="C296" s="14"/>
      <c r="D296" s="92" t="s">
        <v>556</v>
      </c>
      <c r="E296" s="16"/>
      <c r="F296" s="96"/>
      <c r="G296" s="23" t="s">
        <v>529</v>
      </c>
      <c r="H296" s="23"/>
      <c r="I296" s="23" t="s">
        <v>530</v>
      </c>
      <c r="J296" s="23" t="s">
        <v>530</v>
      </c>
      <c r="K296" s="158" t="s">
        <v>25</v>
      </c>
      <c r="L296" s="16"/>
      <c r="M296" s="16"/>
      <c r="N296" s="47">
        <v>50</v>
      </c>
      <c r="O296" s="13">
        <v>230000000</v>
      </c>
      <c r="P296" s="16" t="s">
        <v>233</v>
      </c>
      <c r="Q296" s="13" t="s">
        <v>519</v>
      </c>
      <c r="R296" s="13" t="s">
        <v>234</v>
      </c>
      <c r="S296" s="13">
        <v>230000000</v>
      </c>
      <c r="T296" s="23" t="s">
        <v>280</v>
      </c>
      <c r="U296" s="16"/>
      <c r="V296" s="14" t="s">
        <v>284</v>
      </c>
      <c r="W296" s="16"/>
      <c r="X296" s="16"/>
      <c r="Y296" s="26">
        <v>0</v>
      </c>
      <c r="Z296" s="47">
        <v>90</v>
      </c>
      <c r="AA296" s="23">
        <v>10</v>
      </c>
      <c r="AB296" s="16"/>
      <c r="AC296" s="14" t="s">
        <v>236</v>
      </c>
      <c r="AD296" s="35"/>
      <c r="AE296" s="48"/>
      <c r="AF296" s="48">
        <v>37804949</v>
      </c>
      <c r="AG296" s="46">
        <f t="shared" si="333"/>
        <v>42341542.880000003</v>
      </c>
      <c r="AH296" s="35"/>
      <c r="AI296" s="48"/>
      <c r="AJ296" s="48">
        <v>34742338</v>
      </c>
      <c r="AK296" s="49">
        <f t="shared" si="334"/>
        <v>38911418.560000002</v>
      </c>
      <c r="AL296" s="16"/>
      <c r="AM296" s="48"/>
      <c r="AN296" s="49">
        <v>28545963</v>
      </c>
      <c r="AO296" s="49">
        <f t="shared" si="335"/>
        <v>31971478.560000002</v>
      </c>
      <c r="AP296" s="16"/>
      <c r="AQ296" s="16"/>
      <c r="AR296" s="49">
        <v>28545963</v>
      </c>
      <c r="AS296" s="49">
        <f t="shared" si="336"/>
        <v>31971478.560000002</v>
      </c>
      <c r="AT296" s="16"/>
      <c r="AU296" s="16"/>
      <c r="AV296" s="49">
        <v>28545963</v>
      </c>
      <c r="AW296" s="49">
        <f t="shared" si="337"/>
        <v>31971478.560000002</v>
      </c>
      <c r="AX296" s="16"/>
      <c r="AY296" s="50">
        <v>0</v>
      </c>
      <c r="AZ296" s="50">
        <f t="shared" si="300"/>
        <v>0</v>
      </c>
      <c r="BA296" s="45">
        <v>120240021112</v>
      </c>
      <c r="BB296" s="16" t="s">
        <v>557</v>
      </c>
      <c r="BC296" s="25" t="s">
        <v>558</v>
      </c>
      <c r="BD296" s="16"/>
      <c r="BE296" s="16"/>
      <c r="BF296" s="16"/>
      <c r="BG296" s="16"/>
      <c r="BH296" s="16"/>
      <c r="BI296" s="16"/>
      <c r="BJ296" s="16"/>
      <c r="BK296" s="16"/>
      <c r="BL296" s="20"/>
      <c r="BM296" s="57" t="s">
        <v>416</v>
      </c>
    </row>
    <row r="297" spans="1:65" s="43" customFormat="1" ht="12.95" customHeight="1" x14ac:dyDescent="0.2">
      <c r="A297" s="46" t="s">
        <v>527</v>
      </c>
      <c r="B297" s="14" t="s">
        <v>441</v>
      </c>
      <c r="C297" s="14"/>
      <c r="D297" s="69" t="s">
        <v>724</v>
      </c>
      <c r="E297" s="16"/>
      <c r="F297" s="69"/>
      <c r="G297" s="23" t="s">
        <v>529</v>
      </c>
      <c r="H297" s="23"/>
      <c r="I297" s="23" t="s">
        <v>530</v>
      </c>
      <c r="J297" s="23" t="s">
        <v>530</v>
      </c>
      <c r="K297" s="16" t="s">
        <v>25</v>
      </c>
      <c r="L297" s="16"/>
      <c r="M297" s="16"/>
      <c r="N297" s="47">
        <v>50</v>
      </c>
      <c r="O297" s="13">
        <v>230000000</v>
      </c>
      <c r="P297" s="16" t="s">
        <v>233</v>
      </c>
      <c r="Q297" s="14" t="s">
        <v>658</v>
      </c>
      <c r="R297" s="13" t="s">
        <v>234</v>
      </c>
      <c r="S297" s="13">
        <v>230000000</v>
      </c>
      <c r="T297" s="23" t="s">
        <v>280</v>
      </c>
      <c r="U297" s="16"/>
      <c r="V297" s="14" t="s">
        <v>284</v>
      </c>
      <c r="W297" s="16"/>
      <c r="X297" s="16"/>
      <c r="Y297" s="26">
        <v>0</v>
      </c>
      <c r="Z297" s="47">
        <v>90</v>
      </c>
      <c r="AA297" s="23">
        <v>10</v>
      </c>
      <c r="AB297" s="16"/>
      <c r="AC297" s="14" t="s">
        <v>236</v>
      </c>
      <c r="AD297" s="35"/>
      <c r="AE297" s="48"/>
      <c r="AF297" s="48">
        <v>37804949</v>
      </c>
      <c r="AG297" s="46">
        <f t="shared" si="333"/>
        <v>42341542.880000003</v>
      </c>
      <c r="AH297" s="35"/>
      <c r="AI297" s="48"/>
      <c r="AJ297" s="48">
        <v>34742338</v>
      </c>
      <c r="AK297" s="49">
        <f t="shared" si="334"/>
        <v>38911418.560000002</v>
      </c>
      <c r="AL297" s="16"/>
      <c r="AM297" s="48"/>
      <c r="AN297" s="49">
        <v>28545963</v>
      </c>
      <c r="AO297" s="49">
        <f t="shared" si="335"/>
        <v>31971478.560000002</v>
      </c>
      <c r="AP297" s="16"/>
      <c r="AQ297" s="16"/>
      <c r="AR297" s="49">
        <v>28545963</v>
      </c>
      <c r="AS297" s="49">
        <f t="shared" si="336"/>
        <v>31971478.560000002</v>
      </c>
      <c r="AT297" s="16"/>
      <c r="AU297" s="16"/>
      <c r="AV297" s="49">
        <v>28545963</v>
      </c>
      <c r="AW297" s="49">
        <f t="shared" si="337"/>
        <v>31971478.560000002</v>
      </c>
      <c r="AX297" s="16"/>
      <c r="AY297" s="59">
        <v>0</v>
      </c>
      <c r="AZ297" s="59">
        <f>IF(AC297="С НДС",AY297*1.12,AY297)</f>
        <v>0</v>
      </c>
      <c r="BA297" s="45">
        <v>120240021112</v>
      </c>
      <c r="BB297" s="16" t="s">
        <v>557</v>
      </c>
      <c r="BC297" s="25" t="s">
        <v>725</v>
      </c>
      <c r="BD297" s="16"/>
      <c r="BE297" s="16"/>
      <c r="BF297" s="16"/>
      <c r="BG297" s="16"/>
      <c r="BH297" s="16"/>
      <c r="BI297" s="16"/>
      <c r="BJ297" s="16"/>
      <c r="BK297" s="16"/>
      <c r="BL297" s="20"/>
      <c r="BM297" s="16" t="s">
        <v>194</v>
      </c>
    </row>
    <row r="298" spans="1:65" ht="12.95" customHeight="1" x14ac:dyDescent="0.2">
      <c r="A298" s="46" t="s">
        <v>527</v>
      </c>
      <c r="B298" s="14" t="s">
        <v>441</v>
      </c>
      <c r="C298" s="14"/>
      <c r="D298" s="69" t="s">
        <v>892</v>
      </c>
      <c r="E298" s="16"/>
      <c r="F298" s="69"/>
      <c r="G298" s="23" t="s">
        <v>529</v>
      </c>
      <c r="H298" s="23"/>
      <c r="I298" s="23" t="s">
        <v>530</v>
      </c>
      <c r="J298" s="23" t="s">
        <v>530</v>
      </c>
      <c r="K298" s="16" t="s">
        <v>25</v>
      </c>
      <c r="L298" s="16"/>
      <c r="M298" s="16"/>
      <c r="N298" s="47">
        <v>50</v>
      </c>
      <c r="O298" s="13">
        <v>230000000</v>
      </c>
      <c r="P298" s="16" t="s">
        <v>233</v>
      </c>
      <c r="Q298" s="14" t="s">
        <v>874</v>
      </c>
      <c r="R298" s="13" t="s">
        <v>234</v>
      </c>
      <c r="S298" s="13">
        <v>230000000</v>
      </c>
      <c r="T298" s="23" t="s">
        <v>280</v>
      </c>
      <c r="U298" s="16"/>
      <c r="V298" s="14" t="s">
        <v>284</v>
      </c>
      <c r="W298" s="16"/>
      <c r="X298" s="16"/>
      <c r="Y298" s="26">
        <v>0</v>
      </c>
      <c r="Z298" s="47">
        <v>90</v>
      </c>
      <c r="AA298" s="23">
        <v>10</v>
      </c>
      <c r="AB298" s="16"/>
      <c r="AC298" s="14" t="s">
        <v>236</v>
      </c>
      <c r="AD298" s="35"/>
      <c r="AE298" s="48"/>
      <c r="AF298" s="48">
        <v>37792000</v>
      </c>
      <c r="AG298" s="46">
        <f>AF298*1.12</f>
        <v>42327040.000000007</v>
      </c>
      <c r="AH298" s="35"/>
      <c r="AI298" s="48"/>
      <c r="AJ298" s="48">
        <v>34656000</v>
      </c>
      <c r="AK298" s="49">
        <f>AJ298*1.12</f>
        <v>38814720</v>
      </c>
      <c r="AL298" s="16"/>
      <c r="AM298" s="48"/>
      <c r="AN298" s="49">
        <v>28960000</v>
      </c>
      <c r="AO298" s="49">
        <f>AN298*1.12</f>
        <v>32435200.000000004</v>
      </c>
      <c r="AP298" s="16"/>
      <c r="AQ298" s="16"/>
      <c r="AR298" s="49">
        <v>28960000</v>
      </c>
      <c r="AS298" s="49">
        <f>AR298*1.12</f>
        <v>32435200.000000004</v>
      </c>
      <c r="AT298" s="16"/>
      <c r="AU298" s="16"/>
      <c r="AV298" s="49">
        <v>28960000</v>
      </c>
      <c r="AW298" s="49">
        <f>AV298*1.12</f>
        <v>32435200.000000004</v>
      </c>
      <c r="AX298" s="16"/>
      <c r="AY298" s="50">
        <v>0</v>
      </c>
      <c r="AZ298" s="50">
        <f>AY298*1.12</f>
        <v>0</v>
      </c>
      <c r="BA298" s="45">
        <v>120240021112</v>
      </c>
      <c r="BB298" s="16" t="s">
        <v>557</v>
      </c>
      <c r="BC298" s="25" t="s">
        <v>725</v>
      </c>
      <c r="BD298" s="16"/>
      <c r="BE298" s="16"/>
      <c r="BF298" s="16"/>
      <c r="BG298" s="16"/>
      <c r="BH298" s="16"/>
      <c r="BI298" s="16"/>
      <c r="BJ298" s="16"/>
      <c r="BK298" s="16"/>
      <c r="BL298" s="16" t="s">
        <v>250</v>
      </c>
      <c r="BM298" s="178" t="s">
        <v>975</v>
      </c>
    </row>
    <row r="299" spans="1:65" s="44" customFormat="1" ht="12.95" customHeight="1" x14ac:dyDescent="0.2">
      <c r="A299" s="46" t="s">
        <v>527</v>
      </c>
      <c r="B299" s="14" t="s">
        <v>441</v>
      </c>
      <c r="C299" s="14"/>
      <c r="D299" s="92" t="s">
        <v>559</v>
      </c>
      <c r="E299" s="23"/>
      <c r="F299" s="96"/>
      <c r="G299" s="23" t="s">
        <v>529</v>
      </c>
      <c r="H299" s="23"/>
      <c r="I299" s="23" t="s">
        <v>530</v>
      </c>
      <c r="J299" s="23" t="s">
        <v>530</v>
      </c>
      <c r="K299" s="23" t="s">
        <v>25</v>
      </c>
      <c r="L299" s="16"/>
      <c r="M299" s="16"/>
      <c r="N299" s="23">
        <v>50</v>
      </c>
      <c r="O299" s="15">
        <v>230000000</v>
      </c>
      <c r="P299" s="16" t="s">
        <v>233</v>
      </c>
      <c r="Q299" s="13" t="s">
        <v>519</v>
      </c>
      <c r="R299" s="16" t="s">
        <v>234</v>
      </c>
      <c r="S299" s="16">
        <v>230000000</v>
      </c>
      <c r="T299" s="23" t="s">
        <v>140</v>
      </c>
      <c r="U299" s="23"/>
      <c r="V299" s="14" t="s">
        <v>284</v>
      </c>
      <c r="W299" s="23"/>
      <c r="X299" s="23"/>
      <c r="Y299" s="26">
        <v>0</v>
      </c>
      <c r="Z299" s="47">
        <v>90</v>
      </c>
      <c r="AA299" s="23">
        <v>10</v>
      </c>
      <c r="AB299" s="23"/>
      <c r="AC299" s="14" t="s">
        <v>236</v>
      </c>
      <c r="AD299" s="23"/>
      <c r="AE299" s="23"/>
      <c r="AF299" s="48">
        <v>39265860</v>
      </c>
      <c r="AG299" s="46">
        <f t="shared" si="333"/>
        <v>43977763.200000003</v>
      </c>
      <c r="AH299" s="35"/>
      <c r="AI299" s="49"/>
      <c r="AJ299" s="49">
        <v>36084899</v>
      </c>
      <c r="AK299" s="49">
        <f t="shared" si="334"/>
        <v>40415086.880000003</v>
      </c>
      <c r="AL299" s="23"/>
      <c r="AM299" s="49"/>
      <c r="AN299" s="49">
        <v>29649075</v>
      </c>
      <c r="AO299" s="49">
        <f t="shared" si="335"/>
        <v>33206964.000000004</v>
      </c>
      <c r="AP299" s="23"/>
      <c r="AQ299" s="23"/>
      <c r="AR299" s="49">
        <v>29649075</v>
      </c>
      <c r="AS299" s="49">
        <f t="shared" si="336"/>
        <v>33206964.000000004</v>
      </c>
      <c r="AT299" s="23"/>
      <c r="AU299" s="23"/>
      <c r="AV299" s="49">
        <v>29649075</v>
      </c>
      <c r="AW299" s="49">
        <f t="shared" si="337"/>
        <v>33206964.000000004</v>
      </c>
      <c r="AX299" s="16"/>
      <c r="AY299" s="50">
        <v>0</v>
      </c>
      <c r="AZ299" s="50">
        <f t="shared" si="300"/>
        <v>0</v>
      </c>
      <c r="BA299" s="47">
        <v>120240021112</v>
      </c>
      <c r="BB299" s="23" t="s">
        <v>560</v>
      </c>
      <c r="BC299" s="23" t="s">
        <v>561</v>
      </c>
      <c r="BD299" s="23"/>
      <c r="BE299" s="23"/>
      <c r="BF299" s="23"/>
      <c r="BG299" s="23"/>
      <c r="BH299" s="23"/>
      <c r="BI299" s="23"/>
      <c r="BJ299" s="23"/>
      <c r="BK299" s="23"/>
      <c r="BL299" s="23"/>
      <c r="BM299" s="57" t="s">
        <v>416</v>
      </c>
    </row>
    <row r="300" spans="1:65" s="44" customFormat="1" ht="12.95" customHeight="1" x14ac:dyDescent="0.2">
      <c r="A300" s="46" t="s">
        <v>527</v>
      </c>
      <c r="B300" s="14" t="s">
        <v>441</v>
      </c>
      <c r="C300" s="14"/>
      <c r="D300" s="69" t="s">
        <v>726</v>
      </c>
      <c r="E300" s="23"/>
      <c r="F300" s="69"/>
      <c r="G300" s="23" t="s">
        <v>529</v>
      </c>
      <c r="H300" s="23"/>
      <c r="I300" s="23" t="s">
        <v>530</v>
      </c>
      <c r="J300" s="23" t="s">
        <v>530</v>
      </c>
      <c r="K300" s="23" t="s">
        <v>25</v>
      </c>
      <c r="L300" s="16"/>
      <c r="M300" s="16"/>
      <c r="N300" s="23">
        <v>50</v>
      </c>
      <c r="O300" s="15">
        <v>230000000</v>
      </c>
      <c r="P300" s="16" t="s">
        <v>233</v>
      </c>
      <c r="Q300" s="14" t="s">
        <v>658</v>
      </c>
      <c r="R300" s="16" t="s">
        <v>234</v>
      </c>
      <c r="S300" s="16">
        <v>230000000</v>
      </c>
      <c r="T300" s="23" t="s">
        <v>140</v>
      </c>
      <c r="U300" s="23"/>
      <c r="V300" s="14" t="s">
        <v>284</v>
      </c>
      <c r="W300" s="23"/>
      <c r="X300" s="23"/>
      <c r="Y300" s="26">
        <v>0</v>
      </c>
      <c r="Z300" s="47">
        <v>90</v>
      </c>
      <c r="AA300" s="23">
        <v>10</v>
      </c>
      <c r="AB300" s="23"/>
      <c r="AC300" s="14" t="s">
        <v>236</v>
      </c>
      <c r="AD300" s="23"/>
      <c r="AE300" s="23"/>
      <c r="AF300" s="48">
        <v>39265860</v>
      </c>
      <c r="AG300" s="46">
        <f t="shared" si="333"/>
        <v>43977763.200000003</v>
      </c>
      <c r="AH300" s="35"/>
      <c r="AI300" s="49"/>
      <c r="AJ300" s="49">
        <v>36084899</v>
      </c>
      <c r="AK300" s="49">
        <f t="shared" si="334"/>
        <v>40415086.880000003</v>
      </c>
      <c r="AL300" s="23"/>
      <c r="AM300" s="49"/>
      <c r="AN300" s="49">
        <v>29649075</v>
      </c>
      <c r="AO300" s="49">
        <f t="shared" si="335"/>
        <v>33206964.000000004</v>
      </c>
      <c r="AP300" s="23"/>
      <c r="AQ300" s="23"/>
      <c r="AR300" s="49">
        <v>29649075</v>
      </c>
      <c r="AS300" s="49">
        <f t="shared" si="336"/>
        <v>33206964.000000004</v>
      </c>
      <c r="AT300" s="23"/>
      <c r="AU300" s="23"/>
      <c r="AV300" s="49">
        <v>29649075</v>
      </c>
      <c r="AW300" s="49">
        <f t="shared" si="337"/>
        <v>33206964.000000004</v>
      </c>
      <c r="AX300" s="16"/>
      <c r="AY300" s="59">
        <v>0</v>
      </c>
      <c r="AZ300" s="59">
        <f>IF(AC300="С НДС",AY300*1.12,AY300)</f>
        <v>0</v>
      </c>
      <c r="BA300" s="47">
        <v>120240021112</v>
      </c>
      <c r="BB300" s="23" t="s">
        <v>560</v>
      </c>
      <c r="BC300" s="23" t="s">
        <v>727</v>
      </c>
      <c r="BD300" s="23"/>
      <c r="BE300" s="23"/>
      <c r="BF300" s="23"/>
      <c r="BG300" s="23"/>
      <c r="BH300" s="23"/>
      <c r="BI300" s="23"/>
      <c r="BJ300" s="23"/>
      <c r="BK300" s="23"/>
      <c r="BL300" s="23"/>
      <c r="BM300" s="16" t="s">
        <v>194</v>
      </c>
    </row>
    <row r="301" spans="1:65" ht="12.95" customHeight="1" x14ac:dyDescent="0.2">
      <c r="A301" s="46" t="s">
        <v>527</v>
      </c>
      <c r="B301" s="14" t="s">
        <v>441</v>
      </c>
      <c r="C301" s="14"/>
      <c r="D301" s="69" t="s">
        <v>893</v>
      </c>
      <c r="E301" s="23"/>
      <c r="F301" s="69"/>
      <c r="G301" s="23" t="s">
        <v>529</v>
      </c>
      <c r="H301" s="23"/>
      <c r="I301" s="23" t="s">
        <v>530</v>
      </c>
      <c r="J301" s="23" t="s">
        <v>530</v>
      </c>
      <c r="K301" s="23" t="s">
        <v>25</v>
      </c>
      <c r="L301" s="16"/>
      <c r="M301" s="16"/>
      <c r="N301" s="23">
        <v>50</v>
      </c>
      <c r="O301" s="15">
        <v>230000000</v>
      </c>
      <c r="P301" s="16" t="s">
        <v>233</v>
      </c>
      <c r="Q301" s="14" t="s">
        <v>874</v>
      </c>
      <c r="R301" s="16" t="s">
        <v>234</v>
      </c>
      <c r="S301" s="16">
        <v>230000000</v>
      </c>
      <c r="T301" s="23" t="s">
        <v>140</v>
      </c>
      <c r="U301" s="23"/>
      <c r="V301" s="14" t="s">
        <v>284</v>
      </c>
      <c r="W301" s="23"/>
      <c r="X301" s="23"/>
      <c r="Y301" s="26">
        <v>0</v>
      </c>
      <c r="Z301" s="47">
        <v>90</v>
      </c>
      <c r="AA301" s="23">
        <v>10</v>
      </c>
      <c r="AB301" s="23"/>
      <c r="AC301" s="14" t="s">
        <v>236</v>
      </c>
      <c r="AD301" s="23"/>
      <c r="AE301" s="23"/>
      <c r="AF301" s="48">
        <v>39264000</v>
      </c>
      <c r="AG301" s="46">
        <f t="shared" ref="AG301" si="338">AF301*1.12</f>
        <v>43975680.000000007</v>
      </c>
      <c r="AH301" s="35"/>
      <c r="AI301" s="49"/>
      <c r="AJ301" s="49">
        <v>36096000</v>
      </c>
      <c r="AK301" s="49">
        <f t="shared" ref="AK301" si="339">AJ301*1.12</f>
        <v>40427520.000000007</v>
      </c>
      <c r="AL301" s="23"/>
      <c r="AM301" s="49"/>
      <c r="AN301" s="49">
        <v>27584000</v>
      </c>
      <c r="AO301" s="49">
        <f t="shared" ref="AO301" si="340">AN301*1.12</f>
        <v>30894080.000000004</v>
      </c>
      <c r="AP301" s="23"/>
      <c r="AQ301" s="23"/>
      <c r="AR301" s="49">
        <v>27584000</v>
      </c>
      <c r="AS301" s="49">
        <f t="shared" ref="AS301" si="341">AR301*1.12</f>
        <v>30894080.000000004</v>
      </c>
      <c r="AT301" s="23"/>
      <c r="AU301" s="23"/>
      <c r="AV301" s="49">
        <v>27584000</v>
      </c>
      <c r="AW301" s="49">
        <f t="shared" ref="AW301" si="342">AV301*1.12</f>
        <v>30894080.000000004</v>
      </c>
      <c r="AX301" s="16"/>
      <c r="AY301" s="50">
        <v>0</v>
      </c>
      <c r="AZ301" s="50">
        <f>AY301*1.12</f>
        <v>0</v>
      </c>
      <c r="BA301" s="47">
        <v>120240021112</v>
      </c>
      <c r="BB301" s="23" t="s">
        <v>560</v>
      </c>
      <c r="BC301" s="23" t="s">
        <v>727</v>
      </c>
      <c r="BD301" s="23"/>
      <c r="BE301" s="23"/>
      <c r="BF301" s="23"/>
      <c r="BG301" s="23"/>
      <c r="BH301" s="23"/>
      <c r="BI301" s="23"/>
      <c r="BJ301" s="23"/>
      <c r="BK301" s="23"/>
      <c r="BL301" s="16" t="s">
        <v>250</v>
      </c>
      <c r="BM301" s="178" t="s">
        <v>975</v>
      </c>
    </row>
    <row r="302" spans="1:65" s="44" customFormat="1" ht="12.95" customHeight="1" x14ac:dyDescent="0.2">
      <c r="A302" s="46" t="s">
        <v>527</v>
      </c>
      <c r="B302" s="14" t="s">
        <v>441</v>
      </c>
      <c r="C302" s="14"/>
      <c r="D302" s="92" t="s">
        <v>562</v>
      </c>
      <c r="E302" s="23"/>
      <c r="F302" s="96"/>
      <c r="G302" s="23" t="s">
        <v>529</v>
      </c>
      <c r="H302" s="23"/>
      <c r="I302" s="23" t="s">
        <v>530</v>
      </c>
      <c r="J302" s="23" t="s">
        <v>530</v>
      </c>
      <c r="K302" s="23" t="s">
        <v>25</v>
      </c>
      <c r="L302" s="16"/>
      <c r="M302" s="16"/>
      <c r="N302" s="23">
        <v>50</v>
      </c>
      <c r="O302" s="15">
        <v>230000000</v>
      </c>
      <c r="P302" s="16" t="s">
        <v>233</v>
      </c>
      <c r="Q302" s="13" t="s">
        <v>519</v>
      </c>
      <c r="R302" s="16" t="s">
        <v>234</v>
      </c>
      <c r="S302" s="16">
        <v>230000000</v>
      </c>
      <c r="T302" s="23" t="s">
        <v>531</v>
      </c>
      <c r="U302" s="23"/>
      <c r="V302" s="14" t="s">
        <v>284</v>
      </c>
      <c r="W302" s="23"/>
      <c r="X302" s="23"/>
      <c r="Y302" s="26">
        <v>0</v>
      </c>
      <c r="Z302" s="47">
        <v>90</v>
      </c>
      <c r="AA302" s="23">
        <v>10</v>
      </c>
      <c r="AB302" s="23"/>
      <c r="AC302" s="14" t="s">
        <v>236</v>
      </c>
      <c r="AD302" s="23"/>
      <c r="AE302" s="23"/>
      <c r="AF302" s="48">
        <v>16364700</v>
      </c>
      <c r="AG302" s="46">
        <f t="shared" si="333"/>
        <v>18328464</v>
      </c>
      <c r="AH302" s="46"/>
      <c r="AI302" s="49"/>
      <c r="AJ302" s="49">
        <v>30515775</v>
      </c>
      <c r="AK302" s="49">
        <f t="shared" si="334"/>
        <v>34177668</v>
      </c>
      <c r="AL302" s="46"/>
      <c r="AM302" s="49"/>
      <c r="AN302" s="49">
        <v>36789700</v>
      </c>
      <c r="AO302" s="49">
        <f t="shared" si="335"/>
        <v>41204464.000000007</v>
      </c>
      <c r="AP302" s="46"/>
      <c r="AQ302" s="46"/>
      <c r="AR302" s="49">
        <v>38737512</v>
      </c>
      <c r="AS302" s="49">
        <f t="shared" si="336"/>
        <v>43386013.440000005</v>
      </c>
      <c r="AT302" s="46"/>
      <c r="AU302" s="46"/>
      <c r="AV302" s="49">
        <v>39699152</v>
      </c>
      <c r="AW302" s="49">
        <f t="shared" si="337"/>
        <v>44463050.240000002</v>
      </c>
      <c r="AX302" s="16"/>
      <c r="AY302" s="50">
        <v>0</v>
      </c>
      <c r="AZ302" s="50">
        <f t="shared" si="300"/>
        <v>0</v>
      </c>
      <c r="BA302" s="47">
        <v>120240021112</v>
      </c>
      <c r="BB302" s="23" t="s">
        <v>563</v>
      </c>
      <c r="BC302" s="23" t="s">
        <v>564</v>
      </c>
      <c r="BD302" s="23"/>
      <c r="BE302" s="23"/>
      <c r="BF302" s="23"/>
      <c r="BG302" s="23"/>
      <c r="BH302" s="23"/>
      <c r="BI302" s="23"/>
      <c r="BJ302" s="23"/>
      <c r="BK302" s="23"/>
      <c r="BL302" s="23"/>
      <c r="BM302" s="57" t="s">
        <v>416</v>
      </c>
    </row>
    <row r="303" spans="1:65" s="44" customFormat="1" ht="12.95" customHeight="1" x14ac:dyDescent="0.2">
      <c r="A303" s="46" t="s">
        <v>527</v>
      </c>
      <c r="B303" s="14" t="s">
        <v>441</v>
      </c>
      <c r="C303" s="14"/>
      <c r="D303" s="69" t="s">
        <v>728</v>
      </c>
      <c r="E303" s="23"/>
      <c r="F303" s="69"/>
      <c r="G303" s="23" t="s">
        <v>529</v>
      </c>
      <c r="H303" s="23"/>
      <c r="I303" s="23" t="s">
        <v>530</v>
      </c>
      <c r="J303" s="23" t="s">
        <v>530</v>
      </c>
      <c r="K303" s="16" t="s">
        <v>25</v>
      </c>
      <c r="L303" s="16"/>
      <c r="M303" s="16"/>
      <c r="N303" s="23">
        <v>50</v>
      </c>
      <c r="O303" s="13" t="s">
        <v>242</v>
      </c>
      <c r="P303" s="160" t="s">
        <v>716</v>
      </c>
      <c r="Q303" s="14" t="s">
        <v>658</v>
      </c>
      <c r="R303" s="16" t="s">
        <v>234</v>
      </c>
      <c r="S303" s="16">
        <v>230000000</v>
      </c>
      <c r="T303" s="23" t="s">
        <v>531</v>
      </c>
      <c r="U303" s="23"/>
      <c r="V303" s="14" t="s">
        <v>284</v>
      </c>
      <c r="W303" s="23"/>
      <c r="X303" s="23"/>
      <c r="Y303" s="26">
        <v>0</v>
      </c>
      <c r="Z303" s="47">
        <v>90</v>
      </c>
      <c r="AA303" s="23">
        <v>10</v>
      </c>
      <c r="AB303" s="23"/>
      <c r="AC303" s="14" t="s">
        <v>236</v>
      </c>
      <c r="AD303" s="23"/>
      <c r="AE303" s="23"/>
      <c r="AF303" s="48">
        <v>16364700</v>
      </c>
      <c r="AG303" s="46">
        <f t="shared" si="333"/>
        <v>18328464</v>
      </c>
      <c r="AH303" s="46"/>
      <c r="AI303" s="49"/>
      <c r="AJ303" s="49">
        <v>30515775</v>
      </c>
      <c r="AK303" s="49">
        <f t="shared" si="334"/>
        <v>34177668</v>
      </c>
      <c r="AL303" s="46"/>
      <c r="AM303" s="49"/>
      <c r="AN303" s="49">
        <v>36789700</v>
      </c>
      <c r="AO303" s="49">
        <f t="shared" si="335"/>
        <v>41204464.000000007</v>
      </c>
      <c r="AP303" s="46"/>
      <c r="AQ303" s="46"/>
      <c r="AR303" s="49">
        <v>38737512</v>
      </c>
      <c r="AS303" s="49">
        <f t="shared" si="336"/>
        <v>43386013.440000005</v>
      </c>
      <c r="AT303" s="46"/>
      <c r="AU303" s="46"/>
      <c r="AV303" s="49">
        <v>39699152</v>
      </c>
      <c r="AW303" s="49">
        <f t="shared" si="337"/>
        <v>44463050.240000002</v>
      </c>
      <c r="AX303" s="16"/>
      <c r="AY303" s="50">
        <v>0</v>
      </c>
      <c r="AZ303" s="50">
        <f t="shared" si="300"/>
        <v>0</v>
      </c>
      <c r="BA303" s="16" t="s">
        <v>446</v>
      </c>
      <c r="BB303" s="23" t="s">
        <v>563</v>
      </c>
      <c r="BC303" s="23" t="s">
        <v>729</v>
      </c>
      <c r="BD303" s="23"/>
      <c r="BE303" s="23"/>
      <c r="BF303" s="23"/>
      <c r="BG303" s="23"/>
      <c r="BH303" s="23"/>
      <c r="BI303" s="23"/>
      <c r="BJ303" s="23"/>
      <c r="BK303" s="23"/>
      <c r="BL303" s="23"/>
      <c r="BM303" s="16" t="s">
        <v>745</v>
      </c>
    </row>
    <row r="304" spans="1:65" s="44" customFormat="1" ht="12.95" customHeight="1" x14ac:dyDescent="0.2">
      <c r="A304" s="46" t="s">
        <v>527</v>
      </c>
      <c r="B304" s="14" t="s">
        <v>441</v>
      </c>
      <c r="C304" s="14"/>
      <c r="D304" s="69" t="s">
        <v>773</v>
      </c>
      <c r="E304" s="23"/>
      <c r="F304" s="69"/>
      <c r="G304" s="23" t="s">
        <v>529</v>
      </c>
      <c r="H304" s="23"/>
      <c r="I304" s="23" t="s">
        <v>530</v>
      </c>
      <c r="J304" s="23" t="s">
        <v>530</v>
      </c>
      <c r="K304" s="16" t="s">
        <v>25</v>
      </c>
      <c r="L304" s="16"/>
      <c r="M304" s="16"/>
      <c r="N304" s="23">
        <v>50</v>
      </c>
      <c r="O304" s="13" t="s">
        <v>242</v>
      </c>
      <c r="P304" s="160" t="s">
        <v>716</v>
      </c>
      <c r="Q304" s="14" t="s">
        <v>757</v>
      </c>
      <c r="R304" s="16" t="s">
        <v>234</v>
      </c>
      <c r="S304" s="16">
        <v>230000000</v>
      </c>
      <c r="T304" s="23" t="s">
        <v>531</v>
      </c>
      <c r="U304" s="23"/>
      <c r="V304" s="14" t="s">
        <v>284</v>
      </c>
      <c r="W304" s="23"/>
      <c r="X304" s="23"/>
      <c r="Y304" s="26">
        <v>0</v>
      </c>
      <c r="Z304" s="47">
        <v>90</v>
      </c>
      <c r="AA304" s="23">
        <v>10</v>
      </c>
      <c r="AB304" s="23"/>
      <c r="AC304" s="14" t="s">
        <v>236</v>
      </c>
      <c r="AD304" s="23"/>
      <c r="AE304" s="23"/>
      <c r="AF304" s="48">
        <v>16364700</v>
      </c>
      <c r="AG304" s="46">
        <v>18328464</v>
      </c>
      <c r="AH304" s="46"/>
      <c r="AI304" s="49"/>
      <c r="AJ304" s="49">
        <v>30515775</v>
      </c>
      <c r="AK304" s="49">
        <v>34177668</v>
      </c>
      <c r="AL304" s="46"/>
      <c r="AM304" s="49"/>
      <c r="AN304" s="49">
        <v>36789700</v>
      </c>
      <c r="AO304" s="49">
        <v>41204464.000000007</v>
      </c>
      <c r="AP304" s="46"/>
      <c r="AQ304" s="46"/>
      <c r="AR304" s="49">
        <v>38737512</v>
      </c>
      <c r="AS304" s="49">
        <v>43386013.440000005</v>
      </c>
      <c r="AT304" s="46"/>
      <c r="AU304" s="46"/>
      <c r="AV304" s="49">
        <v>39699152</v>
      </c>
      <c r="AW304" s="49">
        <v>44463050.240000002</v>
      </c>
      <c r="AX304" s="16"/>
      <c r="AY304" s="50">
        <v>0</v>
      </c>
      <c r="AZ304" s="50">
        <v>0</v>
      </c>
      <c r="BA304" s="16" t="s">
        <v>446</v>
      </c>
      <c r="BB304" s="23" t="s">
        <v>563</v>
      </c>
      <c r="BC304" s="23" t="s">
        <v>729</v>
      </c>
      <c r="BD304" s="23"/>
      <c r="BE304" s="23"/>
      <c r="BF304" s="23"/>
      <c r="BG304" s="23"/>
      <c r="BH304" s="23"/>
      <c r="BI304" s="23"/>
      <c r="BJ304" s="23"/>
      <c r="BK304" s="23"/>
      <c r="BL304" s="23"/>
      <c r="BM304" s="16" t="s">
        <v>191</v>
      </c>
    </row>
    <row r="305" spans="1:65" s="44" customFormat="1" ht="12.95" customHeight="1" x14ac:dyDescent="0.2">
      <c r="A305" s="46" t="s">
        <v>527</v>
      </c>
      <c r="B305" s="14" t="s">
        <v>441</v>
      </c>
      <c r="C305" s="14"/>
      <c r="D305" s="69" t="s">
        <v>798</v>
      </c>
      <c r="E305" s="23"/>
      <c r="F305" s="69"/>
      <c r="G305" s="23" t="s">
        <v>529</v>
      </c>
      <c r="H305" s="23"/>
      <c r="I305" s="23" t="s">
        <v>530</v>
      </c>
      <c r="J305" s="23" t="s">
        <v>530</v>
      </c>
      <c r="K305" s="23" t="s">
        <v>25</v>
      </c>
      <c r="L305" s="16"/>
      <c r="M305" s="16"/>
      <c r="N305" s="23">
        <v>50</v>
      </c>
      <c r="O305" s="15">
        <v>230000000</v>
      </c>
      <c r="P305" s="16" t="s">
        <v>233</v>
      </c>
      <c r="Q305" s="14" t="s">
        <v>445</v>
      </c>
      <c r="R305" s="16" t="s">
        <v>234</v>
      </c>
      <c r="S305" s="16">
        <v>230000000</v>
      </c>
      <c r="T305" s="23" t="s">
        <v>531</v>
      </c>
      <c r="U305" s="23"/>
      <c r="V305" s="14" t="s">
        <v>284</v>
      </c>
      <c r="W305" s="23"/>
      <c r="X305" s="23"/>
      <c r="Y305" s="26">
        <v>0</v>
      </c>
      <c r="Z305" s="47">
        <v>90</v>
      </c>
      <c r="AA305" s="23">
        <v>10</v>
      </c>
      <c r="AB305" s="23"/>
      <c r="AC305" s="14" t="s">
        <v>236</v>
      </c>
      <c r="AD305" s="23"/>
      <c r="AE305" s="23"/>
      <c r="AF305" s="48">
        <v>16364700</v>
      </c>
      <c r="AG305" s="46">
        <f t="shared" ref="AG305" si="343">AF305*1.12</f>
        <v>18328464</v>
      </c>
      <c r="AH305" s="46"/>
      <c r="AI305" s="49"/>
      <c r="AJ305" s="49">
        <v>30515775</v>
      </c>
      <c r="AK305" s="49">
        <f t="shared" ref="AK305" si="344">AJ305*1.12</f>
        <v>34177668</v>
      </c>
      <c r="AL305" s="46"/>
      <c r="AM305" s="49"/>
      <c r="AN305" s="49">
        <v>36789700</v>
      </c>
      <c r="AO305" s="49">
        <f t="shared" ref="AO305" si="345">AN305*1.12</f>
        <v>41204464.000000007</v>
      </c>
      <c r="AP305" s="46"/>
      <c r="AQ305" s="46"/>
      <c r="AR305" s="49">
        <v>38737512</v>
      </c>
      <c r="AS305" s="49">
        <f t="shared" ref="AS305" si="346">AR305*1.12</f>
        <v>43386013.440000005</v>
      </c>
      <c r="AT305" s="46"/>
      <c r="AU305" s="46"/>
      <c r="AV305" s="49">
        <v>39699152</v>
      </c>
      <c r="AW305" s="49">
        <f t="shared" ref="AW305" si="347">AV305*1.12</f>
        <v>44463050.240000002</v>
      </c>
      <c r="AX305" s="16"/>
      <c r="AY305" s="50">
        <v>0</v>
      </c>
      <c r="AZ305" s="50">
        <f t="shared" ref="AZ305" si="348">AY305*1.12</f>
        <v>0</v>
      </c>
      <c r="BA305" s="47">
        <v>120240021112</v>
      </c>
      <c r="BB305" s="23" t="s">
        <v>563</v>
      </c>
      <c r="BC305" s="25" t="s">
        <v>564</v>
      </c>
      <c r="BD305" s="23"/>
      <c r="BE305" s="23"/>
      <c r="BF305" s="23"/>
      <c r="BG305" s="23"/>
      <c r="BH305" s="23"/>
      <c r="BI305" s="23"/>
      <c r="BJ305" s="23"/>
      <c r="BK305" s="23"/>
      <c r="BL305" s="23"/>
      <c r="BM305" s="16"/>
    </row>
    <row r="306" spans="1:65" s="44" customFormat="1" ht="12.95" customHeight="1" x14ac:dyDescent="0.2">
      <c r="A306" s="46" t="s">
        <v>527</v>
      </c>
      <c r="B306" s="14" t="s">
        <v>441</v>
      </c>
      <c r="C306" s="14"/>
      <c r="D306" s="69" t="s">
        <v>851</v>
      </c>
      <c r="E306" s="23"/>
      <c r="F306" s="69"/>
      <c r="G306" s="23" t="s">
        <v>529</v>
      </c>
      <c r="H306" s="23"/>
      <c r="I306" s="23" t="s">
        <v>530</v>
      </c>
      <c r="J306" s="23" t="s">
        <v>530</v>
      </c>
      <c r="K306" s="23" t="s">
        <v>848</v>
      </c>
      <c r="L306" s="16"/>
      <c r="M306" s="16"/>
      <c r="N306" s="23">
        <v>50</v>
      </c>
      <c r="O306" s="15">
        <v>230000000</v>
      </c>
      <c r="P306" s="16" t="s">
        <v>233</v>
      </c>
      <c r="Q306" s="14" t="s">
        <v>795</v>
      </c>
      <c r="R306" s="16" t="s">
        <v>234</v>
      </c>
      <c r="S306" s="16">
        <v>230000000</v>
      </c>
      <c r="T306" s="23" t="s">
        <v>531</v>
      </c>
      <c r="U306" s="23"/>
      <c r="V306" s="14" t="s">
        <v>284</v>
      </c>
      <c r="W306" s="23"/>
      <c r="X306" s="23"/>
      <c r="Y306" s="26">
        <v>0</v>
      </c>
      <c r="Z306" s="47">
        <v>90</v>
      </c>
      <c r="AA306" s="23">
        <v>10</v>
      </c>
      <c r="AB306" s="23"/>
      <c r="AC306" s="14" t="s">
        <v>236</v>
      </c>
      <c r="AD306" s="23"/>
      <c r="AE306" s="23"/>
      <c r="AF306" s="48">
        <v>16364700</v>
      </c>
      <c r="AG306" s="46">
        <f>AF306*1.12</f>
        <v>18328464</v>
      </c>
      <c r="AH306" s="46"/>
      <c r="AI306" s="49"/>
      <c r="AJ306" s="49">
        <v>30515775</v>
      </c>
      <c r="AK306" s="49">
        <f>AJ306*1.12</f>
        <v>34177668</v>
      </c>
      <c r="AL306" s="46"/>
      <c r="AM306" s="49"/>
      <c r="AN306" s="49">
        <v>36789700</v>
      </c>
      <c r="AO306" s="49">
        <f>AN306*1.12</f>
        <v>41204464.000000007</v>
      </c>
      <c r="AP306" s="46"/>
      <c r="AQ306" s="46"/>
      <c r="AR306" s="49">
        <v>38737512</v>
      </c>
      <c r="AS306" s="49">
        <f>AR306*1.12</f>
        <v>43386013.440000005</v>
      </c>
      <c r="AT306" s="46"/>
      <c r="AU306" s="46"/>
      <c r="AV306" s="49">
        <v>39699152</v>
      </c>
      <c r="AW306" s="49">
        <f>AV306*1.12</f>
        <v>44463050.240000002</v>
      </c>
      <c r="AX306" s="16"/>
      <c r="AY306" s="59">
        <v>0</v>
      </c>
      <c r="AZ306" s="59">
        <f>IF(AC306="С НДС",AY306*1.12,AY306)</f>
        <v>0</v>
      </c>
      <c r="BA306" s="47">
        <v>120240021112</v>
      </c>
      <c r="BB306" s="23" t="s">
        <v>563</v>
      </c>
      <c r="BC306" s="25" t="s">
        <v>564</v>
      </c>
      <c r="BD306" s="23"/>
      <c r="BE306" s="23"/>
      <c r="BF306" s="23"/>
      <c r="BG306" s="23"/>
      <c r="BH306" s="23"/>
      <c r="BI306" s="23"/>
      <c r="BJ306" s="23"/>
      <c r="BK306" s="23"/>
      <c r="BL306" s="23"/>
      <c r="BM306" s="16" t="s">
        <v>194</v>
      </c>
    </row>
    <row r="307" spans="1:65" ht="12.95" customHeight="1" x14ac:dyDescent="0.2">
      <c r="A307" s="46" t="s">
        <v>527</v>
      </c>
      <c r="B307" s="14" t="s">
        <v>441</v>
      </c>
      <c r="C307" s="14"/>
      <c r="D307" s="69" t="s">
        <v>882</v>
      </c>
      <c r="E307" s="23"/>
      <c r="F307" s="69"/>
      <c r="G307" s="23" t="s">
        <v>529</v>
      </c>
      <c r="H307" s="23"/>
      <c r="I307" s="23" t="s">
        <v>530</v>
      </c>
      <c r="J307" s="23" t="s">
        <v>530</v>
      </c>
      <c r="K307" s="23" t="s">
        <v>848</v>
      </c>
      <c r="L307" s="16"/>
      <c r="M307" s="16"/>
      <c r="N307" s="23">
        <v>50</v>
      </c>
      <c r="O307" s="15">
        <v>230000000</v>
      </c>
      <c r="P307" s="16" t="s">
        <v>233</v>
      </c>
      <c r="Q307" s="14" t="s">
        <v>874</v>
      </c>
      <c r="R307" s="16" t="s">
        <v>234</v>
      </c>
      <c r="S307" s="16">
        <v>230000000</v>
      </c>
      <c r="T307" s="23" t="s">
        <v>531</v>
      </c>
      <c r="U307" s="23"/>
      <c r="V307" s="14" t="s">
        <v>284</v>
      </c>
      <c r="W307" s="23"/>
      <c r="X307" s="23"/>
      <c r="Y307" s="26">
        <v>0</v>
      </c>
      <c r="Z307" s="47">
        <v>90</v>
      </c>
      <c r="AA307" s="23">
        <v>10</v>
      </c>
      <c r="AB307" s="23"/>
      <c r="AC307" s="14" t="s">
        <v>236</v>
      </c>
      <c r="AD307" s="23"/>
      <c r="AE307" s="23"/>
      <c r="AF307" s="48">
        <v>16364700</v>
      </c>
      <c r="AG307" s="46">
        <f>AF307*1.12</f>
        <v>18328464</v>
      </c>
      <c r="AH307" s="46"/>
      <c r="AI307" s="49"/>
      <c r="AJ307" s="49">
        <v>30515775</v>
      </c>
      <c r="AK307" s="49">
        <f>AJ307*1.12</f>
        <v>34177668</v>
      </c>
      <c r="AL307" s="46"/>
      <c r="AM307" s="49"/>
      <c r="AN307" s="49">
        <v>36789700</v>
      </c>
      <c r="AO307" s="49">
        <f>AN307*1.12</f>
        <v>41204464.000000007</v>
      </c>
      <c r="AP307" s="46"/>
      <c r="AQ307" s="46"/>
      <c r="AR307" s="49">
        <v>38737512</v>
      </c>
      <c r="AS307" s="49">
        <f>AR307*1.12</f>
        <v>43386013.440000005</v>
      </c>
      <c r="AT307" s="46"/>
      <c r="AU307" s="46"/>
      <c r="AV307" s="49">
        <v>39699152</v>
      </c>
      <c r="AW307" s="49">
        <f>AV307*1.12</f>
        <v>44463050.240000002</v>
      </c>
      <c r="AX307" s="16"/>
      <c r="AY307" s="50">
        <v>0</v>
      </c>
      <c r="AZ307" s="50">
        <f>AY307*1.12</f>
        <v>0</v>
      </c>
      <c r="BA307" s="47">
        <v>120240021112</v>
      </c>
      <c r="BB307" s="23" t="s">
        <v>563</v>
      </c>
      <c r="BC307" s="25" t="s">
        <v>883</v>
      </c>
      <c r="BD307" s="23"/>
      <c r="BE307" s="23"/>
      <c r="BF307" s="23"/>
      <c r="BG307" s="23"/>
      <c r="BH307" s="23"/>
      <c r="BI307" s="23"/>
      <c r="BJ307" s="23"/>
      <c r="BK307" s="23"/>
      <c r="BL307" s="23"/>
      <c r="BM307" s="16" t="s">
        <v>194</v>
      </c>
    </row>
    <row r="308" spans="1:65" ht="12.95" customHeight="1" x14ac:dyDescent="0.2">
      <c r="A308" s="46" t="s">
        <v>527</v>
      </c>
      <c r="B308" s="14" t="s">
        <v>441</v>
      </c>
      <c r="C308" s="14"/>
      <c r="D308" s="69" t="s">
        <v>952</v>
      </c>
      <c r="E308" s="23"/>
      <c r="F308" s="69"/>
      <c r="G308" s="23" t="s">
        <v>529</v>
      </c>
      <c r="H308" s="23"/>
      <c r="I308" s="23" t="s">
        <v>530</v>
      </c>
      <c r="J308" s="23" t="s">
        <v>530</v>
      </c>
      <c r="K308" s="23" t="s">
        <v>848</v>
      </c>
      <c r="L308" s="16"/>
      <c r="M308" s="16"/>
      <c r="N308" s="23">
        <v>50</v>
      </c>
      <c r="O308" s="15">
        <v>230000000</v>
      </c>
      <c r="P308" s="16" t="s">
        <v>233</v>
      </c>
      <c r="Q308" s="14" t="s">
        <v>901</v>
      </c>
      <c r="R308" s="16" t="s">
        <v>234</v>
      </c>
      <c r="S308" s="16">
        <v>230000000</v>
      </c>
      <c r="T308" s="23" t="s">
        <v>531</v>
      </c>
      <c r="U308" s="23"/>
      <c r="V308" s="14" t="s">
        <v>284</v>
      </c>
      <c r="W308" s="23"/>
      <c r="X308" s="23"/>
      <c r="Y308" s="26">
        <v>0</v>
      </c>
      <c r="Z308" s="47">
        <v>90</v>
      </c>
      <c r="AA308" s="23">
        <v>10</v>
      </c>
      <c r="AB308" s="23"/>
      <c r="AC308" s="14" t="s">
        <v>236</v>
      </c>
      <c r="AD308" s="23"/>
      <c r="AE308" s="23"/>
      <c r="AF308" s="48">
        <v>16364700</v>
      </c>
      <c r="AG308" s="46">
        <f>AF308*1.12</f>
        <v>18328464</v>
      </c>
      <c r="AH308" s="46"/>
      <c r="AI308" s="49"/>
      <c r="AJ308" s="49">
        <v>30515775</v>
      </c>
      <c r="AK308" s="49">
        <f>AJ308*1.12</f>
        <v>34177668</v>
      </c>
      <c r="AL308" s="46"/>
      <c r="AM308" s="49"/>
      <c r="AN308" s="49">
        <v>36789700</v>
      </c>
      <c r="AO308" s="49">
        <f>AN308*1.12</f>
        <v>41204464.000000007</v>
      </c>
      <c r="AP308" s="46"/>
      <c r="AQ308" s="46"/>
      <c r="AR308" s="49">
        <v>38737512</v>
      </c>
      <c r="AS308" s="49">
        <f>AR308*1.12</f>
        <v>43386013.440000005</v>
      </c>
      <c r="AT308" s="46"/>
      <c r="AU308" s="46"/>
      <c r="AV308" s="49">
        <v>39699152</v>
      </c>
      <c r="AW308" s="49">
        <f>AV308*1.12</f>
        <v>44463050.240000002</v>
      </c>
      <c r="AX308" s="16"/>
      <c r="AY308" s="50">
        <v>0</v>
      </c>
      <c r="AZ308" s="50">
        <f>AY308*1.12</f>
        <v>0</v>
      </c>
      <c r="BA308" s="47">
        <v>120240021112</v>
      </c>
      <c r="BB308" s="23" t="s">
        <v>563</v>
      </c>
      <c r="BC308" s="25" t="s">
        <v>883</v>
      </c>
      <c r="BD308" s="23"/>
      <c r="BE308" s="23"/>
      <c r="BF308" s="23"/>
      <c r="BG308" s="23"/>
      <c r="BH308" s="23"/>
      <c r="BI308" s="23"/>
      <c r="BJ308" s="23"/>
      <c r="BK308" s="23"/>
      <c r="BL308" s="23"/>
      <c r="BM308" s="16" t="s">
        <v>988</v>
      </c>
    </row>
    <row r="309" spans="1:65" s="44" customFormat="1" ht="12.95" customHeight="1" x14ac:dyDescent="0.2">
      <c r="A309" s="46" t="s">
        <v>527</v>
      </c>
      <c r="B309" s="14" t="s">
        <v>441</v>
      </c>
      <c r="C309" s="14"/>
      <c r="D309" s="92" t="s">
        <v>565</v>
      </c>
      <c r="E309" s="23"/>
      <c r="F309" s="96"/>
      <c r="G309" s="23" t="s">
        <v>529</v>
      </c>
      <c r="H309" s="23"/>
      <c r="I309" s="23" t="s">
        <v>530</v>
      </c>
      <c r="J309" s="23" t="s">
        <v>530</v>
      </c>
      <c r="K309" s="23" t="s">
        <v>25</v>
      </c>
      <c r="L309" s="16"/>
      <c r="M309" s="16"/>
      <c r="N309" s="23">
        <v>50</v>
      </c>
      <c r="O309" s="15">
        <v>230000000</v>
      </c>
      <c r="P309" s="16" t="s">
        <v>233</v>
      </c>
      <c r="Q309" s="13" t="s">
        <v>519</v>
      </c>
      <c r="R309" s="16" t="s">
        <v>234</v>
      </c>
      <c r="S309" s="16">
        <v>230000000</v>
      </c>
      <c r="T309" s="23" t="s">
        <v>535</v>
      </c>
      <c r="U309" s="23"/>
      <c r="V309" s="14" t="s">
        <v>284</v>
      </c>
      <c r="W309" s="23"/>
      <c r="X309" s="23"/>
      <c r="Y309" s="26">
        <v>0</v>
      </c>
      <c r="Z309" s="47">
        <v>90</v>
      </c>
      <c r="AA309" s="23">
        <v>10</v>
      </c>
      <c r="AB309" s="23"/>
      <c r="AC309" s="14" t="s">
        <v>236</v>
      </c>
      <c r="AD309" s="23"/>
      <c r="AE309" s="23"/>
      <c r="AF309" s="48">
        <v>19237500</v>
      </c>
      <c r="AG309" s="46">
        <f t="shared" si="333"/>
        <v>21546000.000000004</v>
      </c>
      <c r="AH309" s="46"/>
      <c r="AI309" s="49"/>
      <c r="AJ309" s="49">
        <v>34696250</v>
      </c>
      <c r="AK309" s="49">
        <f t="shared" si="334"/>
        <v>38859800</v>
      </c>
      <c r="AL309" s="46"/>
      <c r="AM309" s="49"/>
      <c r="AN309" s="49">
        <v>40772850</v>
      </c>
      <c r="AO309" s="49">
        <f t="shared" si="335"/>
        <v>45665592.000000007</v>
      </c>
      <c r="AP309" s="46"/>
      <c r="AQ309" s="46"/>
      <c r="AR309" s="49">
        <v>43021784</v>
      </c>
      <c r="AS309" s="49">
        <f t="shared" si="336"/>
        <v>48184398.080000006</v>
      </c>
      <c r="AT309" s="46"/>
      <c r="AU309" s="46"/>
      <c r="AV309" s="49">
        <v>44338236</v>
      </c>
      <c r="AW309" s="49">
        <f t="shared" si="337"/>
        <v>49658824.320000008</v>
      </c>
      <c r="AX309" s="16"/>
      <c r="AY309" s="50">
        <v>0</v>
      </c>
      <c r="AZ309" s="50">
        <f t="shared" si="300"/>
        <v>0</v>
      </c>
      <c r="BA309" s="47">
        <v>120240021112</v>
      </c>
      <c r="BB309" s="23" t="s">
        <v>566</v>
      </c>
      <c r="BC309" s="23" t="s">
        <v>567</v>
      </c>
      <c r="BD309" s="23"/>
      <c r="BE309" s="23"/>
      <c r="BF309" s="23"/>
      <c r="BG309" s="23"/>
      <c r="BH309" s="23"/>
      <c r="BI309" s="23"/>
      <c r="BJ309" s="23"/>
      <c r="BK309" s="23"/>
      <c r="BL309" s="23"/>
      <c r="BM309" s="57" t="s">
        <v>416</v>
      </c>
    </row>
    <row r="310" spans="1:65" s="44" customFormat="1" ht="12.95" customHeight="1" x14ac:dyDescent="0.2">
      <c r="A310" s="46" t="s">
        <v>527</v>
      </c>
      <c r="B310" s="14" t="s">
        <v>441</v>
      </c>
      <c r="C310" s="14"/>
      <c r="D310" s="69" t="s">
        <v>730</v>
      </c>
      <c r="E310" s="23"/>
      <c r="F310" s="69"/>
      <c r="G310" s="23" t="s">
        <v>529</v>
      </c>
      <c r="H310" s="23"/>
      <c r="I310" s="23" t="s">
        <v>530</v>
      </c>
      <c r="J310" s="23" t="s">
        <v>530</v>
      </c>
      <c r="K310" s="16" t="s">
        <v>25</v>
      </c>
      <c r="L310" s="16"/>
      <c r="M310" s="16"/>
      <c r="N310" s="23">
        <v>50</v>
      </c>
      <c r="O310" s="13" t="s">
        <v>242</v>
      </c>
      <c r="P310" s="160" t="s">
        <v>716</v>
      </c>
      <c r="Q310" s="14" t="s">
        <v>658</v>
      </c>
      <c r="R310" s="16" t="s">
        <v>234</v>
      </c>
      <c r="S310" s="16">
        <v>230000000</v>
      </c>
      <c r="T310" s="23" t="s">
        <v>535</v>
      </c>
      <c r="U310" s="23"/>
      <c r="V310" s="14" t="s">
        <v>284</v>
      </c>
      <c r="W310" s="23"/>
      <c r="X310" s="23"/>
      <c r="Y310" s="26">
        <v>0</v>
      </c>
      <c r="Z310" s="47">
        <v>90</v>
      </c>
      <c r="AA310" s="23">
        <v>10</v>
      </c>
      <c r="AB310" s="23"/>
      <c r="AC310" s="14" t="s">
        <v>236</v>
      </c>
      <c r="AD310" s="23"/>
      <c r="AE310" s="23"/>
      <c r="AF310" s="48">
        <v>19237500</v>
      </c>
      <c r="AG310" s="46">
        <f t="shared" si="333"/>
        <v>21546000.000000004</v>
      </c>
      <c r="AH310" s="46"/>
      <c r="AI310" s="49"/>
      <c r="AJ310" s="49">
        <v>34696250</v>
      </c>
      <c r="AK310" s="49">
        <f t="shared" si="334"/>
        <v>38859800</v>
      </c>
      <c r="AL310" s="46"/>
      <c r="AM310" s="49"/>
      <c r="AN310" s="49">
        <v>40772850</v>
      </c>
      <c r="AO310" s="49">
        <f t="shared" si="335"/>
        <v>45665592.000000007</v>
      </c>
      <c r="AP310" s="46"/>
      <c r="AQ310" s="46"/>
      <c r="AR310" s="49">
        <v>43021784</v>
      </c>
      <c r="AS310" s="49">
        <f t="shared" si="336"/>
        <v>48184398.080000006</v>
      </c>
      <c r="AT310" s="46"/>
      <c r="AU310" s="46"/>
      <c r="AV310" s="49">
        <v>44338236</v>
      </c>
      <c r="AW310" s="49">
        <f t="shared" si="337"/>
        <v>49658824.320000008</v>
      </c>
      <c r="AX310" s="16"/>
      <c r="AY310" s="50">
        <v>0</v>
      </c>
      <c r="AZ310" s="50">
        <f t="shared" si="300"/>
        <v>0</v>
      </c>
      <c r="BA310" s="16" t="s">
        <v>446</v>
      </c>
      <c r="BB310" s="23" t="s">
        <v>566</v>
      </c>
      <c r="BC310" s="23" t="s">
        <v>731</v>
      </c>
      <c r="BD310" s="23"/>
      <c r="BE310" s="23"/>
      <c r="BF310" s="23"/>
      <c r="BG310" s="23"/>
      <c r="BH310" s="23"/>
      <c r="BI310" s="23"/>
      <c r="BJ310" s="23"/>
      <c r="BK310" s="23"/>
      <c r="BL310" s="23"/>
      <c r="BM310" s="16" t="s">
        <v>745</v>
      </c>
    </row>
    <row r="311" spans="1:65" s="44" customFormat="1" ht="12.95" customHeight="1" x14ac:dyDescent="0.2">
      <c r="A311" s="46" t="s">
        <v>527</v>
      </c>
      <c r="B311" s="14" t="s">
        <v>441</v>
      </c>
      <c r="C311" s="14"/>
      <c r="D311" s="69" t="s">
        <v>774</v>
      </c>
      <c r="E311" s="23"/>
      <c r="F311" s="69"/>
      <c r="G311" s="23" t="s">
        <v>529</v>
      </c>
      <c r="H311" s="23"/>
      <c r="I311" s="23" t="s">
        <v>530</v>
      </c>
      <c r="J311" s="23" t="s">
        <v>530</v>
      </c>
      <c r="K311" s="16" t="s">
        <v>25</v>
      </c>
      <c r="L311" s="16"/>
      <c r="M311" s="16"/>
      <c r="N311" s="23">
        <v>50</v>
      </c>
      <c r="O311" s="13" t="s">
        <v>242</v>
      </c>
      <c r="P311" s="160" t="s">
        <v>716</v>
      </c>
      <c r="Q311" s="14" t="s">
        <v>757</v>
      </c>
      <c r="R311" s="16" t="s">
        <v>234</v>
      </c>
      <c r="S311" s="16">
        <v>230000000</v>
      </c>
      <c r="T311" s="23" t="s">
        <v>535</v>
      </c>
      <c r="U311" s="23"/>
      <c r="V311" s="14" t="s">
        <v>284</v>
      </c>
      <c r="W311" s="23"/>
      <c r="X311" s="23"/>
      <c r="Y311" s="26">
        <v>0</v>
      </c>
      <c r="Z311" s="47">
        <v>90</v>
      </c>
      <c r="AA311" s="23">
        <v>10</v>
      </c>
      <c r="AB311" s="23"/>
      <c r="AC311" s="14" t="s">
        <v>236</v>
      </c>
      <c r="AD311" s="23"/>
      <c r="AE311" s="23"/>
      <c r="AF311" s="48">
        <v>19237500</v>
      </c>
      <c r="AG311" s="46">
        <v>21546000.000000004</v>
      </c>
      <c r="AH311" s="46"/>
      <c r="AI311" s="49"/>
      <c r="AJ311" s="49">
        <v>34696250</v>
      </c>
      <c r="AK311" s="49">
        <v>38859800</v>
      </c>
      <c r="AL311" s="46"/>
      <c r="AM311" s="49"/>
      <c r="AN311" s="49">
        <v>40772850</v>
      </c>
      <c r="AO311" s="49">
        <v>45665592.000000007</v>
      </c>
      <c r="AP311" s="46"/>
      <c r="AQ311" s="46"/>
      <c r="AR311" s="49">
        <v>43021784</v>
      </c>
      <c r="AS311" s="49">
        <v>48184398.080000006</v>
      </c>
      <c r="AT311" s="46"/>
      <c r="AU311" s="46"/>
      <c r="AV311" s="49">
        <v>44338236</v>
      </c>
      <c r="AW311" s="49">
        <v>49658824.320000008</v>
      </c>
      <c r="AX311" s="16"/>
      <c r="AY311" s="50">
        <v>0</v>
      </c>
      <c r="AZ311" s="50">
        <v>0</v>
      </c>
      <c r="BA311" s="16" t="s">
        <v>446</v>
      </c>
      <c r="BB311" s="23" t="s">
        <v>566</v>
      </c>
      <c r="BC311" s="23" t="s">
        <v>731</v>
      </c>
      <c r="BD311" s="23"/>
      <c r="BE311" s="23"/>
      <c r="BF311" s="23"/>
      <c r="BG311" s="23"/>
      <c r="BH311" s="23"/>
      <c r="BI311" s="23"/>
      <c r="BJ311" s="23"/>
      <c r="BK311" s="23"/>
      <c r="BL311" s="23"/>
      <c r="BM311" s="16" t="s">
        <v>191</v>
      </c>
    </row>
    <row r="312" spans="1:65" s="44" customFormat="1" ht="12.95" customHeight="1" x14ac:dyDescent="0.2">
      <c r="A312" s="46" t="s">
        <v>527</v>
      </c>
      <c r="B312" s="14" t="s">
        <v>441</v>
      </c>
      <c r="C312" s="14"/>
      <c r="D312" s="69" t="s">
        <v>799</v>
      </c>
      <c r="E312" s="23"/>
      <c r="F312" s="69"/>
      <c r="G312" s="23" t="s">
        <v>529</v>
      </c>
      <c r="H312" s="23"/>
      <c r="I312" s="23" t="s">
        <v>530</v>
      </c>
      <c r="J312" s="23" t="s">
        <v>530</v>
      </c>
      <c r="K312" s="23" t="s">
        <v>25</v>
      </c>
      <c r="L312" s="16"/>
      <c r="M312" s="16"/>
      <c r="N312" s="23">
        <v>50</v>
      </c>
      <c r="O312" s="15">
        <v>230000000</v>
      </c>
      <c r="P312" s="16" t="s">
        <v>233</v>
      </c>
      <c r="Q312" s="14" t="s">
        <v>445</v>
      </c>
      <c r="R312" s="16" t="s">
        <v>234</v>
      </c>
      <c r="S312" s="16">
        <v>230000000</v>
      </c>
      <c r="T312" s="23" t="s">
        <v>535</v>
      </c>
      <c r="U312" s="23"/>
      <c r="V312" s="14" t="s">
        <v>284</v>
      </c>
      <c r="W312" s="23"/>
      <c r="X312" s="23"/>
      <c r="Y312" s="26">
        <v>0</v>
      </c>
      <c r="Z312" s="47">
        <v>90</v>
      </c>
      <c r="AA312" s="23">
        <v>10</v>
      </c>
      <c r="AB312" s="23"/>
      <c r="AC312" s="14" t="s">
        <v>236</v>
      </c>
      <c r="AD312" s="23"/>
      <c r="AE312" s="23"/>
      <c r="AF312" s="48">
        <v>19237500</v>
      </c>
      <c r="AG312" s="46">
        <f t="shared" ref="AG312" si="349">AF312*1.12</f>
        <v>21546000.000000004</v>
      </c>
      <c r="AH312" s="46"/>
      <c r="AI312" s="49"/>
      <c r="AJ312" s="49">
        <v>34696250</v>
      </c>
      <c r="AK312" s="49">
        <f t="shared" ref="AK312" si="350">AJ312*1.12</f>
        <v>38859800</v>
      </c>
      <c r="AL312" s="46"/>
      <c r="AM312" s="49"/>
      <c r="AN312" s="49">
        <v>40772850</v>
      </c>
      <c r="AO312" s="49">
        <f t="shared" ref="AO312" si="351">AN312*1.12</f>
        <v>45665592.000000007</v>
      </c>
      <c r="AP312" s="46"/>
      <c r="AQ312" s="46"/>
      <c r="AR312" s="49">
        <v>43021784</v>
      </c>
      <c r="AS312" s="49">
        <f t="shared" ref="AS312" si="352">AR312*1.12</f>
        <v>48184398.080000006</v>
      </c>
      <c r="AT312" s="46"/>
      <c r="AU312" s="46"/>
      <c r="AV312" s="49">
        <v>44338236</v>
      </c>
      <c r="AW312" s="49">
        <f t="shared" ref="AW312" si="353">AV312*1.12</f>
        <v>49658824.320000008</v>
      </c>
      <c r="AX312" s="16"/>
      <c r="AY312" s="50">
        <v>0</v>
      </c>
      <c r="AZ312" s="50">
        <f t="shared" ref="AZ312" si="354">AY312*1.12</f>
        <v>0</v>
      </c>
      <c r="BA312" s="47">
        <v>120240021112</v>
      </c>
      <c r="BB312" s="23" t="s">
        <v>566</v>
      </c>
      <c r="BC312" s="25" t="s">
        <v>567</v>
      </c>
      <c r="BD312" s="23"/>
      <c r="BE312" s="23"/>
      <c r="BF312" s="23"/>
      <c r="BG312" s="23"/>
      <c r="BH312" s="23"/>
      <c r="BI312" s="23"/>
      <c r="BJ312" s="23"/>
      <c r="BK312" s="23"/>
      <c r="BL312" s="23"/>
      <c r="BM312" s="16"/>
    </row>
    <row r="313" spans="1:65" s="44" customFormat="1" ht="12.95" customHeight="1" x14ac:dyDescent="0.2">
      <c r="A313" s="46" t="s">
        <v>527</v>
      </c>
      <c r="B313" s="14" t="s">
        <v>441</v>
      </c>
      <c r="C313" s="14"/>
      <c r="D313" s="69" t="s">
        <v>850</v>
      </c>
      <c r="E313" s="23"/>
      <c r="F313" s="69"/>
      <c r="G313" s="23" t="s">
        <v>529</v>
      </c>
      <c r="H313" s="23"/>
      <c r="I313" s="23" t="s">
        <v>530</v>
      </c>
      <c r="J313" s="23" t="s">
        <v>530</v>
      </c>
      <c r="K313" s="23" t="s">
        <v>848</v>
      </c>
      <c r="L313" s="16"/>
      <c r="M313" s="16"/>
      <c r="N313" s="23">
        <v>50</v>
      </c>
      <c r="O313" s="15">
        <v>230000000</v>
      </c>
      <c r="P313" s="16" t="s">
        <v>233</v>
      </c>
      <c r="Q313" s="14" t="s">
        <v>795</v>
      </c>
      <c r="R313" s="16" t="s">
        <v>234</v>
      </c>
      <c r="S313" s="16">
        <v>230000000</v>
      </c>
      <c r="T313" s="23" t="s">
        <v>535</v>
      </c>
      <c r="U313" s="23"/>
      <c r="V313" s="14" t="s">
        <v>284</v>
      </c>
      <c r="W313" s="23"/>
      <c r="X313" s="23"/>
      <c r="Y313" s="26">
        <v>0</v>
      </c>
      <c r="Z313" s="47">
        <v>90</v>
      </c>
      <c r="AA313" s="23">
        <v>10</v>
      </c>
      <c r="AB313" s="23"/>
      <c r="AC313" s="14" t="s">
        <v>236</v>
      </c>
      <c r="AD313" s="23"/>
      <c r="AE313" s="23"/>
      <c r="AF313" s="48">
        <v>19237500</v>
      </c>
      <c r="AG313" s="46">
        <f>AF313*1.12</f>
        <v>21546000.000000004</v>
      </c>
      <c r="AH313" s="46"/>
      <c r="AI313" s="49"/>
      <c r="AJ313" s="49">
        <v>34696250</v>
      </c>
      <c r="AK313" s="49">
        <f>AJ313*1.12</f>
        <v>38859800</v>
      </c>
      <c r="AL313" s="46"/>
      <c r="AM313" s="49"/>
      <c r="AN313" s="49">
        <v>40772850</v>
      </c>
      <c r="AO313" s="49">
        <f>AN313*1.12</f>
        <v>45665592.000000007</v>
      </c>
      <c r="AP313" s="46"/>
      <c r="AQ313" s="46"/>
      <c r="AR313" s="49">
        <v>43021784</v>
      </c>
      <c r="AS313" s="49">
        <f>AR313*1.12</f>
        <v>48184398.080000006</v>
      </c>
      <c r="AT313" s="46"/>
      <c r="AU313" s="46"/>
      <c r="AV313" s="49">
        <v>44338236</v>
      </c>
      <c r="AW313" s="49">
        <f>AV313*1.12</f>
        <v>49658824.320000008</v>
      </c>
      <c r="AX313" s="16"/>
      <c r="AY313" s="59">
        <v>0</v>
      </c>
      <c r="AZ313" s="59">
        <f>IF(AC313="С НДС",AY313*1.12,AY313)</f>
        <v>0</v>
      </c>
      <c r="BA313" s="47">
        <v>120240021112</v>
      </c>
      <c r="BB313" s="23" t="s">
        <v>566</v>
      </c>
      <c r="BC313" s="25" t="s">
        <v>567</v>
      </c>
      <c r="BD313" s="23"/>
      <c r="BE313" s="23"/>
      <c r="BF313" s="23"/>
      <c r="BG313" s="23"/>
      <c r="BH313" s="23"/>
      <c r="BI313" s="23"/>
      <c r="BJ313" s="23"/>
      <c r="BK313" s="23"/>
      <c r="BL313" s="23"/>
      <c r="BM313" s="16" t="s">
        <v>194</v>
      </c>
    </row>
    <row r="314" spans="1:65" ht="12.95" customHeight="1" x14ac:dyDescent="0.2">
      <c r="A314" s="46" t="s">
        <v>527</v>
      </c>
      <c r="B314" s="14" t="s">
        <v>441</v>
      </c>
      <c r="C314" s="14"/>
      <c r="D314" s="69" t="s">
        <v>884</v>
      </c>
      <c r="E314" s="23"/>
      <c r="F314" s="69"/>
      <c r="G314" s="23" t="s">
        <v>529</v>
      </c>
      <c r="H314" s="23"/>
      <c r="I314" s="23" t="s">
        <v>530</v>
      </c>
      <c r="J314" s="23" t="s">
        <v>530</v>
      </c>
      <c r="K314" s="23" t="s">
        <v>848</v>
      </c>
      <c r="L314" s="16"/>
      <c r="M314" s="16"/>
      <c r="N314" s="23">
        <v>50</v>
      </c>
      <c r="O314" s="15">
        <v>230000000</v>
      </c>
      <c r="P314" s="16" t="s">
        <v>233</v>
      </c>
      <c r="Q314" s="14" t="s">
        <v>874</v>
      </c>
      <c r="R314" s="16" t="s">
        <v>234</v>
      </c>
      <c r="S314" s="16">
        <v>230000000</v>
      </c>
      <c r="T314" s="23" t="s">
        <v>535</v>
      </c>
      <c r="U314" s="23"/>
      <c r="V314" s="14" t="s">
        <v>284</v>
      </c>
      <c r="W314" s="23"/>
      <c r="X314" s="23"/>
      <c r="Y314" s="26">
        <v>0</v>
      </c>
      <c r="Z314" s="47">
        <v>90</v>
      </c>
      <c r="AA314" s="23">
        <v>10</v>
      </c>
      <c r="AB314" s="23"/>
      <c r="AC314" s="14" t="s">
        <v>236</v>
      </c>
      <c r="AD314" s="23"/>
      <c r="AE314" s="23"/>
      <c r="AF314" s="48">
        <v>19237500</v>
      </c>
      <c r="AG314" s="46">
        <f>AF314*1.12</f>
        <v>21546000.000000004</v>
      </c>
      <c r="AH314" s="46"/>
      <c r="AI314" s="49"/>
      <c r="AJ314" s="49">
        <v>34696250</v>
      </c>
      <c r="AK314" s="49">
        <f>AJ314*1.12</f>
        <v>38859800</v>
      </c>
      <c r="AL314" s="46"/>
      <c r="AM314" s="49"/>
      <c r="AN314" s="49">
        <v>40772850</v>
      </c>
      <c r="AO314" s="49">
        <f>AN314*1.12</f>
        <v>45665592.000000007</v>
      </c>
      <c r="AP314" s="46"/>
      <c r="AQ314" s="46"/>
      <c r="AR314" s="49">
        <v>43021784</v>
      </c>
      <c r="AS314" s="49">
        <f>AR314*1.12</f>
        <v>48184398.080000006</v>
      </c>
      <c r="AT314" s="46"/>
      <c r="AU314" s="46"/>
      <c r="AV314" s="49">
        <v>44338236</v>
      </c>
      <c r="AW314" s="49">
        <f>AV314*1.12</f>
        <v>49658824.320000008</v>
      </c>
      <c r="AX314" s="16"/>
      <c r="AY314" s="50">
        <v>0</v>
      </c>
      <c r="AZ314" s="50">
        <v>0</v>
      </c>
      <c r="BA314" s="47">
        <v>120240021112</v>
      </c>
      <c r="BB314" s="23" t="s">
        <v>566</v>
      </c>
      <c r="BC314" s="25" t="s">
        <v>885</v>
      </c>
      <c r="BD314" s="23"/>
      <c r="BE314" s="23"/>
      <c r="BF314" s="23"/>
      <c r="BG314" s="23"/>
      <c r="BH314" s="23"/>
      <c r="BI314" s="23"/>
      <c r="BJ314" s="23"/>
      <c r="BK314" s="23"/>
      <c r="BL314" s="23"/>
      <c r="BM314" s="16" t="s">
        <v>194</v>
      </c>
    </row>
    <row r="315" spans="1:65" ht="12.95" customHeight="1" x14ac:dyDescent="0.2">
      <c r="A315" s="46" t="s">
        <v>527</v>
      </c>
      <c r="B315" s="14" t="s">
        <v>441</v>
      </c>
      <c r="C315" s="14"/>
      <c r="D315" s="69" t="s">
        <v>951</v>
      </c>
      <c r="E315" s="23"/>
      <c r="F315" s="69"/>
      <c r="G315" s="23" t="s">
        <v>529</v>
      </c>
      <c r="H315" s="23"/>
      <c r="I315" s="23" t="s">
        <v>530</v>
      </c>
      <c r="J315" s="23" t="s">
        <v>530</v>
      </c>
      <c r="K315" s="23" t="s">
        <v>848</v>
      </c>
      <c r="L315" s="16"/>
      <c r="M315" s="16"/>
      <c r="N315" s="23">
        <v>50</v>
      </c>
      <c r="O315" s="15">
        <v>230000000</v>
      </c>
      <c r="P315" s="16" t="s">
        <v>233</v>
      </c>
      <c r="Q315" s="14" t="s">
        <v>901</v>
      </c>
      <c r="R315" s="16" t="s">
        <v>234</v>
      </c>
      <c r="S315" s="16">
        <v>230000000</v>
      </c>
      <c r="T315" s="23" t="s">
        <v>535</v>
      </c>
      <c r="U315" s="23"/>
      <c r="V315" s="14" t="s">
        <v>284</v>
      </c>
      <c r="W315" s="23"/>
      <c r="X315" s="23"/>
      <c r="Y315" s="26">
        <v>0</v>
      </c>
      <c r="Z315" s="47">
        <v>90</v>
      </c>
      <c r="AA315" s="23">
        <v>10</v>
      </c>
      <c r="AB315" s="23"/>
      <c r="AC315" s="14" t="s">
        <v>236</v>
      </c>
      <c r="AD315" s="23"/>
      <c r="AE315" s="23"/>
      <c r="AF315" s="48">
        <v>19237500</v>
      </c>
      <c r="AG315" s="46">
        <f>AF315*1.12</f>
        <v>21546000.000000004</v>
      </c>
      <c r="AH315" s="46"/>
      <c r="AI315" s="49"/>
      <c r="AJ315" s="49">
        <v>34696250</v>
      </c>
      <c r="AK315" s="49">
        <f>AJ315*1.12</f>
        <v>38859800</v>
      </c>
      <c r="AL315" s="46"/>
      <c r="AM315" s="49"/>
      <c r="AN315" s="49">
        <v>40772850</v>
      </c>
      <c r="AO315" s="49">
        <f>AN315*1.12</f>
        <v>45665592.000000007</v>
      </c>
      <c r="AP315" s="46"/>
      <c r="AQ315" s="46"/>
      <c r="AR315" s="49">
        <v>43021784</v>
      </c>
      <c r="AS315" s="49">
        <f>AR315*1.12</f>
        <v>48184398.080000006</v>
      </c>
      <c r="AT315" s="46"/>
      <c r="AU315" s="46"/>
      <c r="AV315" s="49">
        <v>44338236</v>
      </c>
      <c r="AW315" s="49">
        <f>AV315*1.12</f>
        <v>49658824.320000008</v>
      </c>
      <c r="AX315" s="16"/>
      <c r="AY315" s="50">
        <v>0</v>
      </c>
      <c r="AZ315" s="50">
        <f>AY315*1.12</f>
        <v>0</v>
      </c>
      <c r="BA315" s="47">
        <v>120240021112</v>
      </c>
      <c r="BB315" s="23" t="s">
        <v>566</v>
      </c>
      <c r="BC315" s="25" t="s">
        <v>885</v>
      </c>
      <c r="BD315" s="23"/>
      <c r="BE315" s="23"/>
      <c r="BF315" s="23"/>
      <c r="BG315" s="23"/>
      <c r="BH315" s="23"/>
      <c r="BI315" s="23"/>
      <c r="BJ315" s="23"/>
      <c r="BK315" s="23"/>
      <c r="BL315" s="23"/>
      <c r="BM315" s="16" t="s">
        <v>988</v>
      </c>
    </row>
    <row r="316" spans="1:65" s="44" customFormat="1" ht="12.95" customHeight="1" x14ac:dyDescent="0.2">
      <c r="A316" s="46" t="s">
        <v>527</v>
      </c>
      <c r="B316" s="14" t="s">
        <v>441</v>
      </c>
      <c r="C316" s="14"/>
      <c r="D316" s="92" t="s">
        <v>568</v>
      </c>
      <c r="E316" s="23"/>
      <c r="F316" s="96"/>
      <c r="G316" s="23" t="s">
        <v>529</v>
      </c>
      <c r="H316" s="23"/>
      <c r="I316" s="23" t="s">
        <v>530</v>
      </c>
      <c r="J316" s="23" t="s">
        <v>530</v>
      </c>
      <c r="K316" s="23" t="s">
        <v>25</v>
      </c>
      <c r="L316" s="16"/>
      <c r="M316" s="16"/>
      <c r="N316" s="23">
        <v>50</v>
      </c>
      <c r="O316" s="15">
        <v>230000000</v>
      </c>
      <c r="P316" s="16" t="s">
        <v>233</v>
      </c>
      <c r="Q316" s="13" t="s">
        <v>519</v>
      </c>
      <c r="R316" s="16" t="s">
        <v>234</v>
      </c>
      <c r="S316" s="16">
        <v>230000000</v>
      </c>
      <c r="T316" s="23" t="s">
        <v>280</v>
      </c>
      <c r="U316" s="23"/>
      <c r="V316" s="14" t="s">
        <v>284</v>
      </c>
      <c r="W316" s="23"/>
      <c r="X316" s="23"/>
      <c r="Y316" s="26">
        <v>0</v>
      </c>
      <c r="Z316" s="47">
        <v>90</v>
      </c>
      <c r="AA316" s="23">
        <v>10</v>
      </c>
      <c r="AB316" s="23"/>
      <c r="AC316" s="14" t="s">
        <v>236</v>
      </c>
      <c r="AD316" s="23"/>
      <c r="AE316" s="23"/>
      <c r="AF316" s="48">
        <v>33881940</v>
      </c>
      <c r="AG316" s="46">
        <f t="shared" si="333"/>
        <v>37947772.800000004</v>
      </c>
      <c r="AH316" s="46"/>
      <c r="AI316" s="49"/>
      <c r="AJ316" s="49">
        <v>64430090</v>
      </c>
      <c r="AK316" s="49">
        <f t="shared" si="334"/>
        <v>72161700.800000012</v>
      </c>
      <c r="AL316" s="46"/>
      <c r="AM316" s="49"/>
      <c r="AN316" s="49">
        <v>73921100</v>
      </c>
      <c r="AO316" s="49">
        <f t="shared" si="335"/>
        <v>82791632.000000015</v>
      </c>
      <c r="AP316" s="46"/>
      <c r="AQ316" s="46"/>
      <c r="AR316" s="49">
        <v>78784844</v>
      </c>
      <c r="AS316" s="49">
        <f t="shared" si="336"/>
        <v>88239025.280000001</v>
      </c>
      <c r="AT316" s="46"/>
      <c r="AU316" s="46"/>
      <c r="AV316" s="49">
        <v>79600580</v>
      </c>
      <c r="AW316" s="49">
        <f t="shared" si="337"/>
        <v>89152649.600000009</v>
      </c>
      <c r="AX316" s="16"/>
      <c r="AY316" s="50">
        <v>0</v>
      </c>
      <c r="AZ316" s="50">
        <f t="shared" si="300"/>
        <v>0</v>
      </c>
      <c r="BA316" s="47">
        <v>120240021112</v>
      </c>
      <c r="BB316" s="23" t="s">
        <v>569</v>
      </c>
      <c r="BC316" s="23" t="s">
        <v>570</v>
      </c>
      <c r="BD316" s="23"/>
      <c r="BE316" s="23"/>
      <c r="BF316" s="23"/>
      <c r="BG316" s="23"/>
      <c r="BH316" s="23"/>
      <c r="BI316" s="23"/>
      <c r="BJ316" s="23"/>
      <c r="BK316" s="23"/>
      <c r="BL316" s="23"/>
      <c r="BM316" s="57" t="s">
        <v>416</v>
      </c>
    </row>
    <row r="317" spans="1:65" s="44" customFormat="1" ht="12.95" customHeight="1" x14ac:dyDescent="0.2">
      <c r="A317" s="46" t="s">
        <v>527</v>
      </c>
      <c r="B317" s="14" t="s">
        <v>441</v>
      </c>
      <c r="C317" s="14"/>
      <c r="D317" s="69" t="s">
        <v>732</v>
      </c>
      <c r="E317" s="23"/>
      <c r="F317" s="69"/>
      <c r="G317" s="23" t="s">
        <v>529</v>
      </c>
      <c r="H317" s="23"/>
      <c r="I317" s="23" t="s">
        <v>530</v>
      </c>
      <c r="J317" s="23" t="s">
        <v>530</v>
      </c>
      <c r="K317" s="16" t="s">
        <v>25</v>
      </c>
      <c r="L317" s="16"/>
      <c r="M317" s="16"/>
      <c r="N317" s="23">
        <v>50</v>
      </c>
      <c r="O317" s="13" t="s">
        <v>242</v>
      </c>
      <c r="P317" s="160" t="s">
        <v>716</v>
      </c>
      <c r="Q317" s="14" t="s">
        <v>658</v>
      </c>
      <c r="R317" s="16" t="s">
        <v>234</v>
      </c>
      <c r="S317" s="16">
        <v>230000000</v>
      </c>
      <c r="T317" s="23" t="s">
        <v>280</v>
      </c>
      <c r="U317" s="23"/>
      <c r="V317" s="14" t="s">
        <v>284</v>
      </c>
      <c r="W317" s="23"/>
      <c r="X317" s="23"/>
      <c r="Y317" s="26">
        <v>0</v>
      </c>
      <c r="Z317" s="47">
        <v>90</v>
      </c>
      <c r="AA317" s="23">
        <v>10</v>
      </c>
      <c r="AB317" s="23"/>
      <c r="AC317" s="14" t="s">
        <v>236</v>
      </c>
      <c r="AD317" s="23"/>
      <c r="AE317" s="23"/>
      <c r="AF317" s="48">
        <v>33881940</v>
      </c>
      <c r="AG317" s="46">
        <f t="shared" si="333"/>
        <v>37947772.800000004</v>
      </c>
      <c r="AH317" s="46"/>
      <c r="AI317" s="49"/>
      <c r="AJ317" s="49">
        <v>64430090</v>
      </c>
      <c r="AK317" s="49">
        <f t="shared" si="334"/>
        <v>72161700.800000012</v>
      </c>
      <c r="AL317" s="46"/>
      <c r="AM317" s="49"/>
      <c r="AN317" s="49">
        <v>73921100</v>
      </c>
      <c r="AO317" s="49">
        <f t="shared" si="335"/>
        <v>82791632.000000015</v>
      </c>
      <c r="AP317" s="46"/>
      <c r="AQ317" s="46"/>
      <c r="AR317" s="49">
        <v>78784844</v>
      </c>
      <c r="AS317" s="49">
        <f t="shared" si="336"/>
        <v>88239025.280000001</v>
      </c>
      <c r="AT317" s="46"/>
      <c r="AU317" s="46"/>
      <c r="AV317" s="49">
        <v>79600580</v>
      </c>
      <c r="AW317" s="49">
        <f t="shared" si="337"/>
        <v>89152649.600000009</v>
      </c>
      <c r="AX317" s="16"/>
      <c r="AY317" s="50">
        <v>0</v>
      </c>
      <c r="AZ317" s="50">
        <f t="shared" si="300"/>
        <v>0</v>
      </c>
      <c r="BA317" s="16" t="s">
        <v>446</v>
      </c>
      <c r="BB317" s="23" t="s">
        <v>569</v>
      </c>
      <c r="BC317" s="23" t="s">
        <v>733</v>
      </c>
      <c r="BD317" s="23"/>
      <c r="BE317" s="23"/>
      <c r="BF317" s="23"/>
      <c r="BG317" s="23"/>
      <c r="BH317" s="23"/>
      <c r="BI317" s="23"/>
      <c r="BJ317" s="23"/>
      <c r="BK317" s="23"/>
      <c r="BL317" s="23"/>
      <c r="BM317" s="16" t="s">
        <v>745</v>
      </c>
    </row>
    <row r="318" spans="1:65" s="44" customFormat="1" ht="12.95" customHeight="1" x14ac:dyDescent="0.2">
      <c r="A318" s="46" t="s">
        <v>527</v>
      </c>
      <c r="B318" s="14" t="s">
        <v>441</v>
      </c>
      <c r="C318" s="14"/>
      <c r="D318" s="69" t="s">
        <v>775</v>
      </c>
      <c r="E318" s="23"/>
      <c r="F318" s="69"/>
      <c r="G318" s="23" t="s">
        <v>529</v>
      </c>
      <c r="H318" s="23"/>
      <c r="I318" s="23" t="s">
        <v>530</v>
      </c>
      <c r="J318" s="23" t="s">
        <v>530</v>
      </c>
      <c r="K318" s="16" t="s">
        <v>25</v>
      </c>
      <c r="L318" s="16"/>
      <c r="M318" s="16"/>
      <c r="N318" s="23">
        <v>50</v>
      </c>
      <c r="O318" s="13" t="s">
        <v>242</v>
      </c>
      <c r="P318" s="160" t="s">
        <v>716</v>
      </c>
      <c r="Q318" s="14" t="s">
        <v>757</v>
      </c>
      <c r="R318" s="16" t="s">
        <v>234</v>
      </c>
      <c r="S318" s="16">
        <v>230000000</v>
      </c>
      <c r="T318" s="23" t="s">
        <v>280</v>
      </c>
      <c r="U318" s="23"/>
      <c r="V318" s="14" t="s">
        <v>284</v>
      </c>
      <c r="W318" s="23"/>
      <c r="X318" s="23"/>
      <c r="Y318" s="26">
        <v>0</v>
      </c>
      <c r="Z318" s="47">
        <v>90</v>
      </c>
      <c r="AA318" s="23">
        <v>10</v>
      </c>
      <c r="AB318" s="23"/>
      <c r="AC318" s="14" t="s">
        <v>236</v>
      </c>
      <c r="AD318" s="23"/>
      <c r="AE318" s="23"/>
      <c r="AF318" s="48">
        <v>33881940</v>
      </c>
      <c r="AG318" s="46">
        <v>37947772.800000004</v>
      </c>
      <c r="AH318" s="46"/>
      <c r="AI318" s="49"/>
      <c r="AJ318" s="49">
        <v>64430090</v>
      </c>
      <c r="AK318" s="49">
        <v>72161700.800000012</v>
      </c>
      <c r="AL318" s="46"/>
      <c r="AM318" s="49"/>
      <c r="AN318" s="49">
        <v>73921100</v>
      </c>
      <c r="AO318" s="49">
        <v>82791632.000000015</v>
      </c>
      <c r="AP318" s="46"/>
      <c r="AQ318" s="46"/>
      <c r="AR318" s="49">
        <v>78784844</v>
      </c>
      <c r="AS318" s="49">
        <v>88239025.280000001</v>
      </c>
      <c r="AT318" s="46"/>
      <c r="AU318" s="46"/>
      <c r="AV318" s="49">
        <v>79600580</v>
      </c>
      <c r="AW318" s="49">
        <v>89152649.600000009</v>
      </c>
      <c r="AX318" s="16"/>
      <c r="AY318" s="50">
        <v>0</v>
      </c>
      <c r="AZ318" s="50">
        <v>0</v>
      </c>
      <c r="BA318" s="16" t="s">
        <v>446</v>
      </c>
      <c r="BB318" s="23" t="s">
        <v>569</v>
      </c>
      <c r="BC318" s="23" t="s">
        <v>733</v>
      </c>
      <c r="BD318" s="23"/>
      <c r="BE318" s="23"/>
      <c r="BF318" s="23"/>
      <c r="BG318" s="23"/>
      <c r="BH318" s="23"/>
      <c r="BI318" s="23"/>
      <c r="BJ318" s="23"/>
      <c r="BK318" s="23"/>
      <c r="BL318" s="23"/>
      <c r="BM318" s="16" t="s">
        <v>191</v>
      </c>
    </row>
    <row r="319" spans="1:65" s="44" customFormat="1" ht="12.95" customHeight="1" x14ac:dyDescent="0.2">
      <c r="A319" s="46" t="s">
        <v>527</v>
      </c>
      <c r="B319" s="14" t="s">
        <v>441</v>
      </c>
      <c r="C319" s="14"/>
      <c r="D319" s="69" t="s">
        <v>800</v>
      </c>
      <c r="E319" s="23"/>
      <c r="F319" s="69"/>
      <c r="G319" s="23" t="s">
        <v>529</v>
      </c>
      <c r="H319" s="23"/>
      <c r="I319" s="23" t="s">
        <v>530</v>
      </c>
      <c r="J319" s="23" t="s">
        <v>530</v>
      </c>
      <c r="K319" s="23" t="s">
        <v>25</v>
      </c>
      <c r="L319" s="16"/>
      <c r="M319" s="16"/>
      <c r="N319" s="23">
        <v>50</v>
      </c>
      <c r="O319" s="15">
        <v>230000000</v>
      </c>
      <c r="P319" s="16" t="s">
        <v>233</v>
      </c>
      <c r="Q319" s="14" t="s">
        <v>445</v>
      </c>
      <c r="R319" s="16" t="s">
        <v>234</v>
      </c>
      <c r="S319" s="16">
        <v>230000000</v>
      </c>
      <c r="T319" s="23" t="s">
        <v>280</v>
      </c>
      <c r="U319" s="23"/>
      <c r="V319" s="14" t="s">
        <v>284</v>
      </c>
      <c r="W319" s="23"/>
      <c r="X319" s="23"/>
      <c r="Y319" s="26">
        <v>0</v>
      </c>
      <c r="Z319" s="47">
        <v>90</v>
      </c>
      <c r="AA319" s="23">
        <v>10</v>
      </c>
      <c r="AB319" s="23"/>
      <c r="AC319" s="14" t="s">
        <v>236</v>
      </c>
      <c r="AD319" s="23"/>
      <c r="AE319" s="23"/>
      <c r="AF319" s="48">
        <v>33881940</v>
      </c>
      <c r="AG319" s="46">
        <f t="shared" ref="AG319:AG320" si="355">AF319*1.12</f>
        <v>37947772.800000004</v>
      </c>
      <c r="AH319" s="46"/>
      <c r="AI319" s="49"/>
      <c r="AJ319" s="49">
        <v>64430090</v>
      </c>
      <c r="AK319" s="49">
        <f t="shared" ref="AK319:AK320" si="356">AJ319*1.12</f>
        <v>72161700.800000012</v>
      </c>
      <c r="AL319" s="46"/>
      <c r="AM319" s="49"/>
      <c r="AN319" s="49">
        <v>73921100</v>
      </c>
      <c r="AO319" s="49">
        <f t="shared" ref="AO319:AO320" si="357">AN319*1.12</f>
        <v>82791632.000000015</v>
      </c>
      <c r="AP319" s="46"/>
      <c r="AQ319" s="46"/>
      <c r="AR319" s="49">
        <v>78784844</v>
      </c>
      <c r="AS319" s="49">
        <f t="shared" ref="AS319:AS320" si="358">AR319*1.12</f>
        <v>88239025.280000001</v>
      </c>
      <c r="AT319" s="46"/>
      <c r="AU319" s="46"/>
      <c r="AV319" s="49">
        <v>79600580</v>
      </c>
      <c r="AW319" s="49">
        <f t="shared" ref="AW319:AW320" si="359">AV319*1.12</f>
        <v>89152649.600000009</v>
      </c>
      <c r="AX319" s="16"/>
      <c r="AY319" s="50">
        <v>0</v>
      </c>
      <c r="AZ319" s="50">
        <f t="shared" ref="AZ319" si="360">AY319*1.12</f>
        <v>0</v>
      </c>
      <c r="BA319" s="47">
        <v>120240021112</v>
      </c>
      <c r="BB319" s="23" t="s">
        <v>569</v>
      </c>
      <c r="BC319" s="25" t="s">
        <v>570</v>
      </c>
      <c r="BD319" s="23"/>
      <c r="BE319" s="23"/>
      <c r="BF319" s="23"/>
      <c r="BG319" s="23"/>
      <c r="BH319" s="23"/>
      <c r="BI319" s="23"/>
      <c r="BJ319" s="23"/>
      <c r="BK319" s="23"/>
      <c r="BL319" s="23"/>
      <c r="BM319" s="16"/>
    </row>
    <row r="320" spans="1:65" s="44" customFormat="1" ht="12.95" customHeight="1" x14ac:dyDescent="0.2">
      <c r="A320" s="46" t="s">
        <v>527</v>
      </c>
      <c r="B320" s="14" t="s">
        <v>441</v>
      </c>
      <c r="C320" s="14"/>
      <c r="D320" s="69" t="s">
        <v>849</v>
      </c>
      <c r="E320" s="23"/>
      <c r="F320" s="69"/>
      <c r="G320" s="23" t="s">
        <v>529</v>
      </c>
      <c r="H320" s="23"/>
      <c r="I320" s="23" t="s">
        <v>530</v>
      </c>
      <c r="J320" s="23" t="s">
        <v>530</v>
      </c>
      <c r="K320" s="23" t="s">
        <v>848</v>
      </c>
      <c r="L320" s="16"/>
      <c r="M320" s="16"/>
      <c r="N320" s="23">
        <v>50</v>
      </c>
      <c r="O320" s="15">
        <v>230000000</v>
      </c>
      <c r="P320" s="16" t="s">
        <v>233</v>
      </c>
      <c r="Q320" s="14" t="s">
        <v>795</v>
      </c>
      <c r="R320" s="16" t="s">
        <v>234</v>
      </c>
      <c r="S320" s="16">
        <v>230000000</v>
      </c>
      <c r="T320" s="23" t="s">
        <v>280</v>
      </c>
      <c r="U320" s="23"/>
      <c r="V320" s="14" t="s">
        <v>284</v>
      </c>
      <c r="W320" s="23"/>
      <c r="X320" s="23"/>
      <c r="Y320" s="26">
        <v>0</v>
      </c>
      <c r="Z320" s="47">
        <v>90</v>
      </c>
      <c r="AA320" s="23">
        <v>10</v>
      </c>
      <c r="AB320" s="23"/>
      <c r="AC320" s="14" t="s">
        <v>236</v>
      </c>
      <c r="AD320" s="23"/>
      <c r="AE320" s="23"/>
      <c r="AF320" s="48">
        <v>33881940</v>
      </c>
      <c r="AG320" s="46">
        <f t="shared" si="355"/>
        <v>37947772.800000004</v>
      </c>
      <c r="AH320" s="46"/>
      <c r="AI320" s="49"/>
      <c r="AJ320" s="49">
        <v>64430090</v>
      </c>
      <c r="AK320" s="49">
        <f t="shared" si="356"/>
        <v>72161700.800000012</v>
      </c>
      <c r="AL320" s="46"/>
      <c r="AM320" s="49"/>
      <c r="AN320" s="49">
        <v>73921100</v>
      </c>
      <c r="AO320" s="49">
        <f t="shared" si="357"/>
        <v>82791632.000000015</v>
      </c>
      <c r="AP320" s="46"/>
      <c r="AQ320" s="46"/>
      <c r="AR320" s="49">
        <v>78784844</v>
      </c>
      <c r="AS320" s="49">
        <f t="shared" si="358"/>
        <v>88239025.280000001</v>
      </c>
      <c r="AT320" s="46"/>
      <c r="AU320" s="46"/>
      <c r="AV320" s="49">
        <v>79600580</v>
      </c>
      <c r="AW320" s="49">
        <f t="shared" si="359"/>
        <v>89152649.600000009</v>
      </c>
      <c r="AX320" s="16"/>
      <c r="AY320" s="59">
        <v>0</v>
      </c>
      <c r="AZ320" s="59">
        <f>IF(AC320="С НДС",AY320*1.12,AY320)</f>
        <v>0</v>
      </c>
      <c r="BA320" s="47">
        <v>120240021112</v>
      </c>
      <c r="BB320" s="23" t="s">
        <v>569</v>
      </c>
      <c r="BC320" s="25" t="s">
        <v>570</v>
      </c>
      <c r="BD320" s="23"/>
      <c r="BE320" s="23"/>
      <c r="BF320" s="23"/>
      <c r="BG320" s="23"/>
      <c r="BH320" s="23"/>
      <c r="BI320" s="23"/>
      <c r="BJ320" s="23"/>
      <c r="BK320" s="23"/>
      <c r="BL320" s="23"/>
      <c r="BM320" s="16" t="s">
        <v>194</v>
      </c>
    </row>
    <row r="321" spans="1:70" ht="12.95" customHeight="1" x14ac:dyDescent="0.2">
      <c r="A321" s="46" t="s">
        <v>527</v>
      </c>
      <c r="B321" s="14" t="s">
        <v>441</v>
      </c>
      <c r="C321" s="14"/>
      <c r="D321" s="69" t="s">
        <v>886</v>
      </c>
      <c r="E321" s="23"/>
      <c r="F321" s="69"/>
      <c r="G321" s="23" t="s">
        <v>529</v>
      </c>
      <c r="H321" s="23"/>
      <c r="I321" s="23" t="s">
        <v>530</v>
      </c>
      <c r="J321" s="23" t="s">
        <v>530</v>
      </c>
      <c r="K321" s="23" t="s">
        <v>848</v>
      </c>
      <c r="L321" s="16"/>
      <c r="M321" s="16"/>
      <c r="N321" s="23">
        <v>50</v>
      </c>
      <c r="O321" s="15">
        <v>230000000</v>
      </c>
      <c r="P321" s="16" t="s">
        <v>233</v>
      </c>
      <c r="Q321" s="14" t="s">
        <v>874</v>
      </c>
      <c r="R321" s="16" t="s">
        <v>234</v>
      </c>
      <c r="S321" s="16">
        <v>230000000</v>
      </c>
      <c r="T321" s="23" t="s">
        <v>280</v>
      </c>
      <c r="U321" s="23"/>
      <c r="V321" s="14" t="s">
        <v>284</v>
      </c>
      <c r="W321" s="23"/>
      <c r="X321" s="23"/>
      <c r="Y321" s="26">
        <v>0</v>
      </c>
      <c r="Z321" s="47">
        <v>90</v>
      </c>
      <c r="AA321" s="23">
        <v>10</v>
      </c>
      <c r="AB321" s="23"/>
      <c r="AC321" s="14" t="s">
        <v>236</v>
      </c>
      <c r="AD321" s="23"/>
      <c r="AE321" s="23"/>
      <c r="AF321" s="48">
        <v>33881940</v>
      </c>
      <c r="AG321" s="46">
        <f t="shared" ref="AG321:AG322" si="361">AF321*1.12</f>
        <v>37947772.800000004</v>
      </c>
      <c r="AH321" s="46"/>
      <c r="AI321" s="49"/>
      <c r="AJ321" s="49">
        <v>64430090</v>
      </c>
      <c r="AK321" s="49">
        <f t="shared" ref="AK321:AK322" si="362">AJ321*1.12</f>
        <v>72161700.800000012</v>
      </c>
      <c r="AL321" s="46"/>
      <c r="AM321" s="49"/>
      <c r="AN321" s="49">
        <v>73921100</v>
      </c>
      <c r="AO321" s="49">
        <f t="shared" ref="AO321:AO322" si="363">AN321*1.12</f>
        <v>82791632.000000015</v>
      </c>
      <c r="AP321" s="46"/>
      <c r="AQ321" s="46"/>
      <c r="AR321" s="49">
        <v>78784844</v>
      </c>
      <c r="AS321" s="49">
        <f t="shared" ref="AS321:AS322" si="364">AR321*1.12</f>
        <v>88239025.280000001</v>
      </c>
      <c r="AT321" s="46"/>
      <c r="AU321" s="46"/>
      <c r="AV321" s="49">
        <v>79600580</v>
      </c>
      <c r="AW321" s="49">
        <f t="shared" ref="AW321:AW322" si="365">AV321*1.12</f>
        <v>89152649.600000009</v>
      </c>
      <c r="AX321" s="16"/>
      <c r="AY321" s="50">
        <v>0</v>
      </c>
      <c r="AZ321" s="50">
        <f t="shared" ref="AZ321:AZ322" si="366">AY321*1.12</f>
        <v>0</v>
      </c>
      <c r="BA321" s="47">
        <v>120240021112</v>
      </c>
      <c r="BB321" s="23" t="s">
        <v>569</v>
      </c>
      <c r="BC321" s="25" t="s">
        <v>887</v>
      </c>
      <c r="BD321" s="23"/>
      <c r="BE321" s="23"/>
      <c r="BF321" s="23"/>
      <c r="BG321" s="23"/>
      <c r="BH321" s="23"/>
      <c r="BI321" s="23"/>
      <c r="BJ321" s="23"/>
      <c r="BK321" s="23"/>
      <c r="BL321" s="23"/>
      <c r="BM321" s="16" t="s">
        <v>194</v>
      </c>
    </row>
    <row r="322" spans="1:70" ht="12.95" customHeight="1" x14ac:dyDescent="0.2">
      <c r="A322" s="46" t="s">
        <v>527</v>
      </c>
      <c r="B322" s="14" t="s">
        <v>441</v>
      </c>
      <c r="C322" s="14"/>
      <c r="D322" s="69" t="s">
        <v>950</v>
      </c>
      <c r="E322" s="23"/>
      <c r="F322" s="69"/>
      <c r="G322" s="23" t="s">
        <v>529</v>
      </c>
      <c r="H322" s="23"/>
      <c r="I322" s="23" t="s">
        <v>530</v>
      </c>
      <c r="J322" s="23" t="s">
        <v>530</v>
      </c>
      <c r="K322" s="23" t="s">
        <v>848</v>
      </c>
      <c r="L322" s="16"/>
      <c r="M322" s="16"/>
      <c r="N322" s="23">
        <v>50</v>
      </c>
      <c r="O322" s="15">
        <v>230000000</v>
      </c>
      <c r="P322" s="16" t="s">
        <v>233</v>
      </c>
      <c r="Q322" s="14" t="s">
        <v>901</v>
      </c>
      <c r="R322" s="16" t="s">
        <v>234</v>
      </c>
      <c r="S322" s="16">
        <v>230000000</v>
      </c>
      <c r="T322" s="23" t="s">
        <v>280</v>
      </c>
      <c r="U322" s="23"/>
      <c r="V322" s="14" t="s">
        <v>284</v>
      </c>
      <c r="W322" s="23"/>
      <c r="X322" s="23"/>
      <c r="Y322" s="26">
        <v>0</v>
      </c>
      <c r="Z322" s="47">
        <v>90</v>
      </c>
      <c r="AA322" s="23">
        <v>10</v>
      </c>
      <c r="AB322" s="23"/>
      <c r="AC322" s="14" t="s">
        <v>236</v>
      </c>
      <c r="AD322" s="23"/>
      <c r="AE322" s="23"/>
      <c r="AF322" s="48">
        <v>33881940</v>
      </c>
      <c r="AG322" s="46">
        <f t="shared" si="361"/>
        <v>37947772.800000004</v>
      </c>
      <c r="AH322" s="46"/>
      <c r="AI322" s="49"/>
      <c r="AJ322" s="49">
        <v>64430090</v>
      </c>
      <c r="AK322" s="49">
        <f t="shared" si="362"/>
        <v>72161700.800000012</v>
      </c>
      <c r="AL322" s="46"/>
      <c r="AM322" s="49"/>
      <c r="AN322" s="49">
        <v>73921100</v>
      </c>
      <c r="AO322" s="49">
        <f t="shared" si="363"/>
        <v>82791632.000000015</v>
      </c>
      <c r="AP322" s="46"/>
      <c r="AQ322" s="46"/>
      <c r="AR322" s="49">
        <v>78784844</v>
      </c>
      <c r="AS322" s="49">
        <f t="shared" si="364"/>
        <v>88239025.280000001</v>
      </c>
      <c r="AT322" s="46"/>
      <c r="AU322" s="46"/>
      <c r="AV322" s="49">
        <v>79600580</v>
      </c>
      <c r="AW322" s="49">
        <f t="shared" si="365"/>
        <v>89152649.600000009</v>
      </c>
      <c r="AX322" s="16"/>
      <c r="AY322" s="50">
        <v>0</v>
      </c>
      <c r="AZ322" s="50">
        <f t="shared" si="366"/>
        <v>0</v>
      </c>
      <c r="BA322" s="47">
        <v>120240021112</v>
      </c>
      <c r="BB322" s="23" t="s">
        <v>569</v>
      </c>
      <c r="BC322" s="25" t="s">
        <v>887</v>
      </c>
      <c r="BD322" s="23"/>
      <c r="BE322" s="23"/>
      <c r="BF322" s="23"/>
      <c r="BG322" s="23"/>
      <c r="BH322" s="23"/>
      <c r="BI322" s="23"/>
      <c r="BJ322" s="23"/>
      <c r="BK322" s="23"/>
      <c r="BL322" s="23"/>
      <c r="BM322" s="16" t="s">
        <v>988</v>
      </c>
    </row>
    <row r="323" spans="1:70" s="44" customFormat="1" ht="12.95" customHeight="1" x14ac:dyDescent="0.2">
      <c r="A323" s="46" t="s">
        <v>527</v>
      </c>
      <c r="B323" s="14" t="s">
        <v>441</v>
      </c>
      <c r="C323" s="14"/>
      <c r="D323" s="92" t="s">
        <v>571</v>
      </c>
      <c r="E323" s="23"/>
      <c r="F323" s="96"/>
      <c r="G323" s="23" t="s">
        <v>529</v>
      </c>
      <c r="H323" s="23"/>
      <c r="I323" s="23" t="s">
        <v>530</v>
      </c>
      <c r="J323" s="23" t="s">
        <v>530</v>
      </c>
      <c r="K323" s="23" t="s">
        <v>25</v>
      </c>
      <c r="L323" s="16"/>
      <c r="M323" s="16"/>
      <c r="N323" s="23">
        <v>50</v>
      </c>
      <c r="O323" s="15">
        <v>230000000</v>
      </c>
      <c r="P323" s="16" t="s">
        <v>233</v>
      </c>
      <c r="Q323" s="13" t="s">
        <v>519</v>
      </c>
      <c r="R323" s="16" t="s">
        <v>234</v>
      </c>
      <c r="S323" s="16">
        <v>230000000</v>
      </c>
      <c r="T323" s="23" t="s">
        <v>140</v>
      </c>
      <c r="U323" s="23"/>
      <c r="V323" s="14" t="s">
        <v>284</v>
      </c>
      <c r="W323" s="23"/>
      <c r="X323" s="23"/>
      <c r="Y323" s="26">
        <v>0</v>
      </c>
      <c r="Z323" s="47">
        <v>90</v>
      </c>
      <c r="AA323" s="23">
        <v>10</v>
      </c>
      <c r="AB323" s="23"/>
      <c r="AC323" s="14" t="s">
        <v>236</v>
      </c>
      <c r="AD323" s="23"/>
      <c r="AE323" s="23"/>
      <c r="AF323" s="48">
        <v>130438800</v>
      </c>
      <c r="AG323" s="46">
        <f t="shared" si="333"/>
        <v>146091456</v>
      </c>
      <c r="AH323" s="46"/>
      <c r="AI323" s="49"/>
      <c r="AJ323" s="49">
        <v>281293500</v>
      </c>
      <c r="AK323" s="49">
        <f t="shared" si="334"/>
        <v>315048720.00000006</v>
      </c>
      <c r="AL323" s="46"/>
      <c r="AM323" s="49"/>
      <c r="AN323" s="49">
        <v>365672600</v>
      </c>
      <c r="AO323" s="49">
        <f t="shared" si="335"/>
        <v>409553312.00000006</v>
      </c>
      <c r="AP323" s="46"/>
      <c r="AQ323" s="46"/>
      <c r="AR323" s="49">
        <v>393400292</v>
      </c>
      <c r="AS323" s="49">
        <f t="shared" si="336"/>
        <v>440608327.04000002</v>
      </c>
      <c r="AT323" s="46"/>
      <c r="AU323" s="46"/>
      <c r="AV323" s="49">
        <v>393400292</v>
      </c>
      <c r="AW323" s="49">
        <f t="shared" si="337"/>
        <v>440608327.04000002</v>
      </c>
      <c r="AX323" s="16"/>
      <c r="AY323" s="50">
        <v>0</v>
      </c>
      <c r="AZ323" s="50">
        <f t="shared" si="300"/>
        <v>0</v>
      </c>
      <c r="BA323" s="47">
        <v>120240021112</v>
      </c>
      <c r="BB323" s="23" t="s">
        <v>572</v>
      </c>
      <c r="BC323" s="23" t="s">
        <v>573</v>
      </c>
      <c r="BD323" s="23"/>
      <c r="BE323" s="23"/>
      <c r="BF323" s="23"/>
      <c r="BG323" s="23"/>
      <c r="BH323" s="23"/>
      <c r="BI323" s="23"/>
      <c r="BJ323" s="23"/>
      <c r="BK323" s="23"/>
      <c r="BL323" s="23"/>
      <c r="BM323" s="57" t="s">
        <v>416</v>
      </c>
    </row>
    <row r="324" spans="1:70" s="44" customFormat="1" ht="12.95" customHeight="1" x14ac:dyDescent="0.2">
      <c r="A324" s="46" t="s">
        <v>527</v>
      </c>
      <c r="B324" s="14" t="s">
        <v>441</v>
      </c>
      <c r="C324" s="14"/>
      <c r="D324" s="69" t="s">
        <v>734</v>
      </c>
      <c r="E324" s="23"/>
      <c r="F324" s="69"/>
      <c r="G324" s="23" t="s">
        <v>529</v>
      </c>
      <c r="H324" s="23"/>
      <c r="I324" s="23" t="s">
        <v>530</v>
      </c>
      <c r="J324" s="23" t="s">
        <v>530</v>
      </c>
      <c r="K324" s="16" t="s">
        <v>25</v>
      </c>
      <c r="L324" s="16"/>
      <c r="M324" s="16"/>
      <c r="N324" s="23">
        <v>50</v>
      </c>
      <c r="O324" s="13" t="s">
        <v>242</v>
      </c>
      <c r="P324" s="160" t="s">
        <v>716</v>
      </c>
      <c r="Q324" s="14" t="s">
        <v>658</v>
      </c>
      <c r="R324" s="16" t="s">
        <v>234</v>
      </c>
      <c r="S324" s="16">
        <v>230000000</v>
      </c>
      <c r="T324" s="23" t="s">
        <v>140</v>
      </c>
      <c r="U324" s="23"/>
      <c r="V324" s="14" t="s">
        <v>284</v>
      </c>
      <c r="W324" s="23"/>
      <c r="X324" s="23"/>
      <c r="Y324" s="26">
        <v>0</v>
      </c>
      <c r="Z324" s="47">
        <v>90</v>
      </c>
      <c r="AA324" s="23">
        <v>10</v>
      </c>
      <c r="AB324" s="23"/>
      <c r="AC324" s="14" t="s">
        <v>236</v>
      </c>
      <c r="AD324" s="23"/>
      <c r="AE324" s="23"/>
      <c r="AF324" s="48">
        <v>130438800</v>
      </c>
      <c r="AG324" s="46">
        <f t="shared" si="333"/>
        <v>146091456</v>
      </c>
      <c r="AH324" s="46"/>
      <c r="AI324" s="49"/>
      <c r="AJ324" s="49">
        <v>281293500</v>
      </c>
      <c r="AK324" s="49">
        <f t="shared" si="334"/>
        <v>315048720.00000006</v>
      </c>
      <c r="AL324" s="46"/>
      <c r="AM324" s="49"/>
      <c r="AN324" s="49">
        <v>365672600</v>
      </c>
      <c r="AO324" s="49">
        <f t="shared" si="335"/>
        <v>409553312.00000006</v>
      </c>
      <c r="AP324" s="46"/>
      <c r="AQ324" s="46"/>
      <c r="AR324" s="49">
        <v>393400292</v>
      </c>
      <c r="AS324" s="49">
        <f t="shared" si="336"/>
        <v>440608327.04000002</v>
      </c>
      <c r="AT324" s="46"/>
      <c r="AU324" s="46"/>
      <c r="AV324" s="49">
        <v>393400292</v>
      </c>
      <c r="AW324" s="49">
        <f t="shared" si="337"/>
        <v>440608327.04000002</v>
      </c>
      <c r="AX324" s="16"/>
      <c r="AY324" s="50">
        <v>0</v>
      </c>
      <c r="AZ324" s="50">
        <f t="shared" si="300"/>
        <v>0</v>
      </c>
      <c r="BA324" s="16" t="s">
        <v>446</v>
      </c>
      <c r="BB324" s="23" t="s">
        <v>572</v>
      </c>
      <c r="BC324" s="23" t="s">
        <v>735</v>
      </c>
      <c r="BD324" s="23"/>
      <c r="BE324" s="23"/>
      <c r="BF324" s="23"/>
      <c r="BG324" s="23"/>
      <c r="BH324" s="23"/>
      <c r="BI324" s="23"/>
      <c r="BJ324" s="23"/>
      <c r="BK324" s="23"/>
      <c r="BL324" s="23"/>
      <c r="BM324" s="16" t="s">
        <v>745</v>
      </c>
    </row>
    <row r="325" spans="1:70" s="44" customFormat="1" ht="12.95" customHeight="1" x14ac:dyDescent="0.2">
      <c r="A325" s="46" t="s">
        <v>527</v>
      </c>
      <c r="B325" s="14" t="s">
        <v>441</v>
      </c>
      <c r="C325" s="14"/>
      <c r="D325" s="69" t="s">
        <v>776</v>
      </c>
      <c r="E325" s="23"/>
      <c r="F325" s="69"/>
      <c r="G325" s="23" t="s">
        <v>529</v>
      </c>
      <c r="H325" s="23"/>
      <c r="I325" s="23" t="s">
        <v>530</v>
      </c>
      <c r="J325" s="23" t="s">
        <v>530</v>
      </c>
      <c r="K325" s="16" t="s">
        <v>25</v>
      </c>
      <c r="L325" s="16"/>
      <c r="M325" s="16"/>
      <c r="N325" s="23">
        <v>50</v>
      </c>
      <c r="O325" s="13" t="s">
        <v>242</v>
      </c>
      <c r="P325" s="160" t="s">
        <v>716</v>
      </c>
      <c r="Q325" s="14" t="s">
        <v>757</v>
      </c>
      <c r="R325" s="16" t="s">
        <v>234</v>
      </c>
      <c r="S325" s="16">
        <v>230000000</v>
      </c>
      <c r="T325" s="23" t="s">
        <v>140</v>
      </c>
      <c r="U325" s="23"/>
      <c r="V325" s="14" t="s">
        <v>284</v>
      </c>
      <c r="W325" s="23"/>
      <c r="X325" s="23"/>
      <c r="Y325" s="26">
        <v>0</v>
      </c>
      <c r="Z325" s="47">
        <v>90</v>
      </c>
      <c r="AA325" s="23">
        <v>10</v>
      </c>
      <c r="AB325" s="23"/>
      <c r="AC325" s="14" t="s">
        <v>236</v>
      </c>
      <c r="AD325" s="23"/>
      <c r="AE325" s="23"/>
      <c r="AF325" s="48">
        <v>130438800</v>
      </c>
      <c r="AG325" s="46">
        <v>146091456</v>
      </c>
      <c r="AH325" s="46"/>
      <c r="AI325" s="49"/>
      <c r="AJ325" s="49">
        <v>281293500</v>
      </c>
      <c r="AK325" s="49">
        <v>315048720.00000006</v>
      </c>
      <c r="AL325" s="46"/>
      <c r="AM325" s="49"/>
      <c r="AN325" s="49">
        <v>365672600</v>
      </c>
      <c r="AO325" s="49">
        <v>409553312.00000006</v>
      </c>
      <c r="AP325" s="46"/>
      <c r="AQ325" s="46"/>
      <c r="AR325" s="49">
        <v>393400292</v>
      </c>
      <c r="AS325" s="49">
        <v>440608327.04000002</v>
      </c>
      <c r="AT325" s="46"/>
      <c r="AU325" s="46"/>
      <c r="AV325" s="49">
        <v>393400292</v>
      </c>
      <c r="AW325" s="49">
        <v>440608327.04000002</v>
      </c>
      <c r="AX325" s="16"/>
      <c r="AY325" s="50">
        <v>0</v>
      </c>
      <c r="AZ325" s="50">
        <v>0</v>
      </c>
      <c r="BA325" s="16" t="s">
        <v>446</v>
      </c>
      <c r="BB325" s="23" t="s">
        <v>572</v>
      </c>
      <c r="BC325" s="23" t="s">
        <v>735</v>
      </c>
      <c r="BD325" s="23"/>
      <c r="BE325" s="23"/>
      <c r="BF325" s="23"/>
      <c r="BG325" s="23"/>
      <c r="BH325" s="23"/>
      <c r="BI325" s="23"/>
      <c r="BJ325" s="23"/>
      <c r="BK325" s="23"/>
      <c r="BL325" s="23"/>
      <c r="BM325" s="16" t="s">
        <v>191</v>
      </c>
    </row>
    <row r="326" spans="1:70" s="44" customFormat="1" ht="12.95" customHeight="1" x14ac:dyDescent="0.2">
      <c r="A326" s="46" t="s">
        <v>527</v>
      </c>
      <c r="B326" s="14" t="s">
        <v>441</v>
      </c>
      <c r="C326" s="14"/>
      <c r="D326" s="69" t="s">
        <v>801</v>
      </c>
      <c r="E326" s="23"/>
      <c r="F326" s="69"/>
      <c r="G326" s="23" t="s">
        <v>529</v>
      </c>
      <c r="H326" s="23"/>
      <c r="I326" s="23" t="s">
        <v>530</v>
      </c>
      <c r="J326" s="23" t="s">
        <v>530</v>
      </c>
      <c r="K326" s="23" t="s">
        <v>25</v>
      </c>
      <c r="L326" s="16"/>
      <c r="M326" s="16"/>
      <c r="N326" s="23">
        <v>50</v>
      </c>
      <c r="O326" s="15">
        <v>230000000</v>
      </c>
      <c r="P326" s="16" t="s">
        <v>233</v>
      </c>
      <c r="Q326" s="14" t="s">
        <v>445</v>
      </c>
      <c r="R326" s="16" t="s">
        <v>234</v>
      </c>
      <c r="S326" s="16">
        <v>230000000</v>
      </c>
      <c r="T326" s="23" t="s">
        <v>140</v>
      </c>
      <c r="U326" s="23"/>
      <c r="V326" s="14" t="s">
        <v>284</v>
      </c>
      <c r="W326" s="23"/>
      <c r="X326" s="23"/>
      <c r="Y326" s="26">
        <v>0</v>
      </c>
      <c r="Z326" s="47">
        <v>90</v>
      </c>
      <c r="AA326" s="23">
        <v>10</v>
      </c>
      <c r="AB326" s="23"/>
      <c r="AC326" s="14" t="s">
        <v>236</v>
      </c>
      <c r="AD326" s="23"/>
      <c r="AE326" s="23"/>
      <c r="AF326" s="48">
        <v>130438800</v>
      </c>
      <c r="AG326" s="46">
        <f t="shared" ref="AG326" si="367">AF326*1.12</f>
        <v>146091456</v>
      </c>
      <c r="AH326" s="46"/>
      <c r="AI326" s="49"/>
      <c r="AJ326" s="49">
        <v>281293500</v>
      </c>
      <c r="AK326" s="49">
        <f t="shared" ref="AK326" si="368">AJ326*1.12</f>
        <v>315048720.00000006</v>
      </c>
      <c r="AL326" s="46"/>
      <c r="AM326" s="49"/>
      <c r="AN326" s="49">
        <v>365672600</v>
      </c>
      <c r="AO326" s="49">
        <f t="shared" ref="AO326" si="369">AN326*1.12</f>
        <v>409553312.00000006</v>
      </c>
      <c r="AP326" s="46"/>
      <c r="AQ326" s="46"/>
      <c r="AR326" s="49">
        <v>393400292</v>
      </c>
      <c r="AS326" s="49">
        <f t="shared" ref="AS326" si="370">AR326*1.12</f>
        <v>440608327.04000002</v>
      </c>
      <c r="AT326" s="46"/>
      <c r="AU326" s="46"/>
      <c r="AV326" s="49">
        <v>393400292</v>
      </c>
      <c r="AW326" s="49">
        <f t="shared" ref="AW326" si="371">AV326*1.12</f>
        <v>440608327.04000002</v>
      </c>
      <c r="AX326" s="16"/>
      <c r="AY326" s="59">
        <v>0</v>
      </c>
      <c r="AZ326" s="59">
        <f>IF(AC326="С НДС",AY326*1.12,AY326)</f>
        <v>0</v>
      </c>
      <c r="BA326" s="47">
        <v>120240021112</v>
      </c>
      <c r="BB326" s="23" t="s">
        <v>572</v>
      </c>
      <c r="BC326" s="25" t="s">
        <v>573</v>
      </c>
      <c r="BD326" s="23"/>
      <c r="BE326" s="23"/>
      <c r="BF326" s="23"/>
      <c r="BG326" s="23"/>
      <c r="BH326" s="23"/>
      <c r="BI326" s="23"/>
      <c r="BJ326" s="23"/>
      <c r="BK326" s="23"/>
      <c r="BL326" s="23"/>
      <c r="BM326" s="16"/>
    </row>
    <row r="327" spans="1:70" s="44" customFormat="1" ht="12.95" customHeight="1" x14ac:dyDescent="0.2">
      <c r="A327" s="46" t="s">
        <v>527</v>
      </c>
      <c r="B327" s="14" t="s">
        <v>441</v>
      </c>
      <c r="C327" s="14"/>
      <c r="D327" s="69" t="s">
        <v>847</v>
      </c>
      <c r="E327" s="23"/>
      <c r="F327" s="69"/>
      <c r="G327" s="23" t="s">
        <v>529</v>
      </c>
      <c r="H327" s="23"/>
      <c r="I327" s="23" t="s">
        <v>530</v>
      </c>
      <c r="J327" s="23" t="s">
        <v>530</v>
      </c>
      <c r="K327" s="23" t="s">
        <v>848</v>
      </c>
      <c r="L327" s="16"/>
      <c r="M327" s="16"/>
      <c r="N327" s="23">
        <v>50</v>
      </c>
      <c r="O327" s="15">
        <v>230000000</v>
      </c>
      <c r="P327" s="16" t="s">
        <v>233</v>
      </c>
      <c r="Q327" s="14" t="s">
        <v>795</v>
      </c>
      <c r="R327" s="16" t="s">
        <v>234</v>
      </c>
      <c r="S327" s="16">
        <v>230000000</v>
      </c>
      <c r="T327" s="23" t="s">
        <v>140</v>
      </c>
      <c r="U327" s="23"/>
      <c r="V327" s="14" t="s">
        <v>284</v>
      </c>
      <c r="W327" s="23"/>
      <c r="X327" s="23"/>
      <c r="Y327" s="26">
        <v>0</v>
      </c>
      <c r="Z327" s="47">
        <v>90</v>
      </c>
      <c r="AA327" s="23">
        <v>10</v>
      </c>
      <c r="AB327" s="23"/>
      <c r="AC327" s="14" t="s">
        <v>236</v>
      </c>
      <c r="AD327" s="23"/>
      <c r="AE327" s="23"/>
      <c r="AF327" s="48">
        <v>130438800</v>
      </c>
      <c r="AG327" s="46">
        <f>AF327*1.12</f>
        <v>146091456</v>
      </c>
      <c r="AH327" s="46"/>
      <c r="AI327" s="49"/>
      <c r="AJ327" s="49">
        <v>281293500</v>
      </c>
      <c r="AK327" s="49">
        <f>AJ327*1.12</f>
        <v>315048720.00000006</v>
      </c>
      <c r="AL327" s="46"/>
      <c r="AM327" s="49"/>
      <c r="AN327" s="49">
        <v>365672600</v>
      </c>
      <c r="AO327" s="49">
        <f>AN327*1.12</f>
        <v>409553312.00000006</v>
      </c>
      <c r="AP327" s="46"/>
      <c r="AQ327" s="46"/>
      <c r="AR327" s="49">
        <v>393400292</v>
      </c>
      <c r="AS327" s="49">
        <f>AR327*1.12</f>
        <v>440608327.04000002</v>
      </c>
      <c r="AT327" s="46"/>
      <c r="AU327" s="46"/>
      <c r="AV327" s="49">
        <v>393400292</v>
      </c>
      <c r="AW327" s="49">
        <f>AV327*1.12</f>
        <v>440608327.04000002</v>
      </c>
      <c r="AX327" s="16"/>
      <c r="AY327" s="59">
        <v>0</v>
      </c>
      <c r="AZ327" s="59">
        <f>IF(AC327="С НДС",AY327*1.12,AY327)</f>
        <v>0</v>
      </c>
      <c r="BA327" s="47">
        <v>120240021112</v>
      </c>
      <c r="BB327" s="23" t="s">
        <v>572</v>
      </c>
      <c r="BC327" s="25" t="s">
        <v>573</v>
      </c>
      <c r="BD327" s="23"/>
      <c r="BE327" s="23"/>
      <c r="BF327" s="23"/>
      <c r="BG327" s="23"/>
      <c r="BH327" s="23"/>
      <c r="BI327" s="23"/>
      <c r="BJ327" s="23"/>
      <c r="BK327" s="23"/>
      <c r="BL327" s="23"/>
      <c r="BM327" s="16" t="s">
        <v>194</v>
      </c>
    </row>
    <row r="328" spans="1:70" ht="12.95" customHeight="1" x14ac:dyDescent="0.2">
      <c r="A328" s="46" t="s">
        <v>527</v>
      </c>
      <c r="B328" s="14" t="s">
        <v>441</v>
      </c>
      <c r="C328" s="14"/>
      <c r="D328" s="69" t="s">
        <v>888</v>
      </c>
      <c r="E328" s="23"/>
      <c r="F328" s="69"/>
      <c r="G328" s="23" t="s">
        <v>529</v>
      </c>
      <c r="H328" s="23"/>
      <c r="I328" s="23" t="s">
        <v>530</v>
      </c>
      <c r="J328" s="23" t="s">
        <v>530</v>
      </c>
      <c r="K328" s="23" t="s">
        <v>848</v>
      </c>
      <c r="L328" s="16"/>
      <c r="M328" s="16"/>
      <c r="N328" s="23">
        <v>50</v>
      </c>
      <c r="O328" s="15">
        <v>230000000</v>
      </c>
      <c r="P328" s="16" t="s">
        <v>233</v>
      </c>
      <c r="Q328" s="14" t="s">
        <v>874</v>
      </c>
      <c r="R328" s="16" t="s">
        <v>234</v>
      </c>
      <c r="S328" s="16">
        <v>230000000</v>
      </c>
      <c r="T328" s="23" t="s">
        <v>140</v>
      </c>
      <c r="U328" s="23"/>
      <c r="V328" s="14" t="s">
        <v>284</v>
      </c>
      <c r="W328" s="23"/>
      <c r="X328" s="23"/>
      <c r="Y328" s="26">
        <v>0</v>
      </c>
      <c r="Z328" s="47">
        <v>90</v>
      </c>
      <c r="AA328" s="23">
        <v>10</v>
      </c>
      <c r="AB328" s="23"/>
      <c r="AC328" s="14" t="s">
        <v>236</v>
      </c>
      <c r="AD328" s="23"/>
      <c r="AE328" s="23"/>
      <c r="AF328" s="48">
        <v>130438800</v>
      </c>
      <c r="AG328" s="46">
        <f>AF328*1.12</f>
        <v>146091456</v>
      </c>
      <c r="AH328" s="46"/>
      <c r="AI328" s="49"/>
      <c r="AJ328" s="49">
        <v>281293500</v>
      </c>
      <c r="AK328" s="49">
        <f>AJ328*1.12</f>
        <v>315048720.00000006</v>
      </c>
      <c r="AL328" s="46"/>
      <c r="AM328" s="49"/>
      <c r="AN328" s="49">
        <v>365672600</v>
      </c>
      <c r="AO328" s="49">
        <f>AN328*1.12</f>
        <v>409553312.00000006</v>
      </c>
      <c r="AP328" s="46"/>
      <c r="AQ328" s="46"/>
      <c r="AR328" s="49">
        <v>393400292</v>
      </c>
      <c r="AS328" s="49">
        <f>AR328*1.12</f>
        <v>440608327.04000002</v>
      </c>
      <c r="AT328" s="46"/>
      <c r="AU328" s="46"/>
      <c r="AV328" s="49">
        <v>393400292</v>
      </c>
      <c r="AW328" s="49">
        <f>AV328*1.12</f>
        <v>440608327.04000002</v>
      </c>
      <c r="AX328" s="16"/>
      <c r="AY328" s="50">
        <v>0</v>
      </c>
      <c r="AZ328" s="50">
        <v>0</v>
      </c>
      <c r="BA328" s="47">
        <v>120240021112</v>
      </c>
      <c r="BB328" s="23" t="s">
        <v>572</v>
      </c>
      <c r="BC328" s="25" t="s">
        <v>889</v>
      </c>
      <c r="BD328" s="23"/>
      <c r="BE328" s="23"/>
      <c r="BF328" s="23"/>
      <c r="BG328" s="23"/>
      <c r="BH328" s="23"/>
      <c r="BI328" s="23"/>
      <c r="BJ328" s="23"/>
      <c r="BK328" s="23"/>
      <c r="BL328" s="23"/>
      <c r="BM328" s="16" t="s">
        <v>194</v>
      </c>
    </row>
    <row r="329" spans="1:70" ht="12.95" customHeight="1" x14ac:dyDescent="0.2">
      <c r="A329" s="46" t="s">
        <v>527</v>
      </c>
      <c r="B329" s="14" t="s">
        <v>441</v>
      </c>
      <c r="C329" s="14"/>
      <c r="D329" s="69" t="s">
        <v>949</v>
      </c>
      <c r="E329" s="23"/>
      <c r="F329" s="69"/>
      <c r="G329" s="23" t="s">
        <v>529</v>
      </c>
      <c r="H329" s="23"/>
      <c r="I329" s="23" t="s">
        <v>530</v>
      </c>
      <c r="J329" s="23" t="s">
        <v>530</v>
      </c>
      <c r="K329" s="23" t="s">
        <v>848</v>
      </c>
      <c r="L329" s="16"/>
      <c r="M329" s="16"/>
      <c r="N329" s="23">
        <v>50</v>
      </c>
      <c r="O329" s="15">
        <v>230000000</v>
      </c>
      <c r="P329" s="16" t="s">
        <v>233</v>
      </c>
      <c r="Q329" s="14" t="s">
        <v>901</v>
      </c>
      <c r="R329" s="16" t="s">
        <v>234</v>
      </c>
      <c r="S329" s="16">
        <v>230000000</v>
      </c>
      <c r="T329" s="23" t="s">
        <v>140</v>
      </c>
      <c r="U329" s="23"/>
      <c r="V329" s="14" t="s">
        <v>284</v>
      </c>
      <c r="W329" s="23"/>
      <c r="X329" s="23"/>
      <c r="Y329" s="26">
        <v>0</v>
      </c>
      <c r="Z329" s="47">
        <v>90</v>
      </c>
      <c r="AA329" s="23">
        <v>10</v>
      </c>
      <c r="AB329" s="23"/>
      <c r="AC329" s="14" t="s">
        <v>236</v>
      </c>
      <c r="AD329" s="23"/>
      <c r="AE329" s="23"/>
      <c r="AF329" s="48">
        <v>130438800</v>
      </c>
      <c r="AG329" s="46">
        <f>AF329*1.12</f>
        <v>146091456</v>
      </c>
      <c r="AH329" s="46"/>
      <c r="AI329" s="49"/>
      <c r="AJ329" s="49">
        <v>281293500</v>
      </c>
      <c r="AK329" s="49">
        <f>AJ329*1.12</f>
        <v>315048720.00000006</v>
      </c>
      <c r="AL329" s="46"/>
      <c r="AM329" s="49"/>
      <c r="AN329" s="49">
        <v>365672600</v>
      </c>
      <c r="AO329" s="49">
        <f>AN329*1.12</f>
        <v>409553312.00000006</v>
      </c>
      <c r="AP329" s="46"/>
      <c r="AQ329" s="46"/>
      <c r="AR329" s="49">
        <v>393400292</v>
      </c>
      <c r="AS329" s="49">
        <f>AR329*1.12</f>
        <v>440608327.04000002</v>
      </c>
      <c r="AT329" s="46"/>
      <c r="AU329" s="46"/>
      <c r="AV329" s="49">
        <v>393400292</v>
      </c>
      <c r="AW329" s="49">
        <f>AV329*1.12</f>
        <v>440608327.04000002</v>
      </c>
      <c r="AX329" s="16"/>
      <c r="AY329" s="50">
        <v>0</v>
      </c>
      <c r="AZ329" s="50">
        <f>AY329*1.12</f>
        <v>0</v>
      </c>
      <c r="BA329" s="47">
        <v>120240021112</v>
      </c>
      <c r="BB329" s="23" t="s">
        <v>572</v>
      </c>
      <c r="BC329" s="25" t="s">
        <v>889</v>
      </c>
      <c r="BD329" s="23"/>
      <c r="BE329" s="23"/>
      <c r="BF329" s="23"/>
      <c r="BG329" s="23"/>
      <c r="BH329" s="23"/>
      <c r="BI329" s="23"/>
      <c r="BJ329" s="23"/>
      <c r="BK329" s="23"/>
      <c r="BL329" s="23"/>
      <c r="BM329" s="16" t="s">
        <v>988</v>
      </c>
    </row>
    <row r="330" spans="1:70" s="6" customFormat="1" ht="12.95" customHeight="1" x14ac:dyDescent="0.2">
      <c r="A330" s="26" t="s">
        <v>71</v>
      </c>
      <c r="B330" s="23" t="s">
        <v>425</v>
      </c>
      <c r="C330" s="14"/>
      <c r="D330" s="92" t="s">
        <v>574</v>
      </c>
      <c r="E330" s="26"/>
      <c r="F330" s="26"/>
      <c r="G330" s="24" t="s">
        <v>139</v>
      </c>
      <c r="H330" s="25"/>
      <c r="I330" s="25" t="s">
        <v>123</v>
      </c>
      <c r="J330" s="25" t="s">
        <v>123</v>
      </c>
      <c r="K330" s="16" t="s">
        <v>25</v>
      </c>
      <c r="L330" s="16"/>
      <c r="M330" s="16"/>
      <c r="N330" s="138">
        <v>100</v>
      </c>
      <c r="O330" s="54">
        <v>230000000</v>
      </c>
      <c r="P330" s="16" t="s">
        <v>233</v>
      </c>
      <c r="Q330" s="16" t="s">
        <v>519</v>
      </c>
      <c r="R330" s="16" t="s">
        <v>234</v>
      </c>
      <c r="S330" s="54">
        <v>230000000</v>
      </c>
      <c r="T330" s="24" t="s">
        <v>132</v>
      </c>
      <c r="U330" s="16"/>
      <c r="V330" s="16"/>
      <c r="W330" s="16" t="s">
        <v>477</v>
      </c>
      <c r="X330" s="16" t="s">
        <v>251</v>
      </c>
      <c r="Y330" s="47">
        <v>0</v>
      </c>
      <c r="Z330" s="47">
        <v>100</v>
      </c>
      <c r="AA330" s="47">
        <v>0</v>
      </c>
      <c r="AB330" s="16"/>
      <c r="AC330" s="16" t="s">
        <v>236</v>
      </c>
      <c r="AD330" s="55"/>
      <c r="AE330" s="97"/>
      <c r="AF330" s="35">
        <v>8985600</v>
      </c>
      <c r="AG330" s="35">
        <f t="shared" si="333"/>
        <v>10063872.000000002</v>
      </c>
      <c r="AH330" s="22"/>
      <c r="AI330" s="22"/>
      <c r="AJ330" s="22">
        <v>11980800</v>
      </c>
      <c r="AK330" s="35">
        <f>AJ330*1.12</f>
        <v>13418496.000000002</v>
      </c>
      <c r="AL330" s="22"/>
      <c r="AM330" s="22"/>
      <c r="AN330" s="22">
        <v>11980800</v>
      </c>
      <c r="AO330" s="35">
        <f>AN330*1.12</f>
        <v>13418496.000000002</v>
      </c>
      <c r="AP330" s="22"/>
      <c r="AQ330" s="22"/>
      <c r="AR330" s="22"/>
      <c r="AS330" s="22"/>
      <c r="AT330" s="22"/>
      <c r="AU330" s="22"/>
      <c r="AV330" s="22"/>
      <c r="AW330" s="22"/>
      <c r="AX330" s="22"/>
      <c r="AY330" s="50">
        <v>0</v>
      </c>
      <c r="AZ330" s="50">
        <f t="shared" si="300"/>
        <v>0</v>
      </c>
      <c r="BA330" s="16" t="s">
        <v>245</v>
      </c>
      <c r="BB330" s="16" t="s">
        <v>352</v>
      </c>
      <c r="BC330" s="24" t="s">
        <v>134</v>
      </c>
      <c r="BD330" s="14"/>
      <c r="BE330" s="14"/>
      <c r="BF330" s="14"/>
      <c r="BG330" s="14"/>
      <c r="BH330" s="14"/>
      <c r="BI330" s="14"/>
      <c r="BJ330" s="14"/>
      <c r="BK330" s="14"/>
      <c r="BL330" s="26"/>
      <c r="BM330" s="14" t="s">
        <v>782</v>
      </c>
    </row>
    <row r="331" spans="1:70" s="6" customFormat="1" ht="12.95" customHeight="1" x14ac:dyDescent="0.2">
      <c r="A331" s="26" t="s">
        <v>71</v>
      </c>
      <c r="B331" s="23" t="s">
        <v>425</v>
      </c>
      <c r="C331" s="14"/>
      <c r="D331" s="92" t="s">
        <v>575</v>
      </c>
      <c r="E331" s="26"/>
      <c r="F331" s="26"/>
      <c r="G331" s="24" t="s">
        <v>139</v>
      </c>
      <c r="H331" s="25"/>
      <c r="I331" s="25" t="s">
        <v>123</v>
      </c>
      <c r="J331" s="25" t="s">
        <v>123</v>
      </c>
      <c r="K331" s="16" t="s">
        <v>25</v>
      </c>
      <c r="L331" s="16"/>
      <c r="M331" s="16"/>
      <c r="N331" s="138">
        <v>100</v>
      </c>
      <c r="O331" s="54">
        <v>230000000</v>
      </c>
      <c r="P331" s="16" t="s">
        <v>233</v>
      </c>
      <c r="Q331" s="16" t="s">
        <v>519</v>
      </c>
      <c r="R331" s="16" t="s">
        <v>234</v>
      </c>
      <c r="S331" s="54">
        <v>230000000</v>
      </c>
      <c r="T331" s="24" t="s">
        <v>75</v>
      </c>
      <c r="U331" s="16"/>
      <c r="V331" s="16"/>
      <c r="W331" s="16" t="s">
        <v>477</v>
      </c>
      <c r="X331" s="16" t="s">
        <v>251</v>
      </c>
      <c r="Y331" s="47">
        <v>0</v>
      </c>
      <c r="Z331" s="47">
        <v>100</v>
      </c>
      <c r="AA331" s="47">
        <v>0</v>
      </c>
      <c r="AB331" s="16"/>
      <c r="AC331" s="16" t="s">
        <v>236</v>
      </c>
      <c r="AD331" s="55"/>
      <c r="AE331" s="97"/>
      <c r="AF331" s="35">
        <v>17971200</v>
      </c>
      <c r="AG331" s="35">
        <f t="shared" si="333"/>
        <v>20127744.000000004</v>
      </c>
      <c r="AH331" s="22"/>
      <c r="AI331" s="22"/>
      <c r="AJ331" s="22">
        <v>23961600</v>
      </c>
      <c r="AK331" s="35">
        <f>AJ331*1.12</f>
        <v>26836992.000000004</v>
      </c>
      <c r="AL331" s="22"/>
      <c r="AM331" s="22"/>
      <c r="AN331" s="22">
        <v>23961600</v>
      </c>
      <c r="AO331" s="35">
        <f>AN331*1.12</f>
        <v>26836992.000000004</v>
      </c>
      <c r="AP331" s="22"/>
      <c r="AQ331" s="22"/>
      <c r="AR331" s="22"/>
      <c r="AS331" s="22"/>
      <c r="AT331" s="22"/>
      <c r="AU331" s="22"/>
      <c r="AV331" s="22"/>
      <c r="AW331" s="22"/>
      <c r="AX331" s="22"/>
      <c r="AY331" s="50">
        <v>0</v>
      </c>
      <c r="AZ331" s="50">
        <f t="shared" si="300"/>
        <v>0</v>
      </c>
      <c r="BA331" s="16" t="s">
        <v>245</v>
      </c>
      <c r="BB331" s="16" t="s">
        <v>350</v>
      </c>
      <c r="BC331" s="24" t="s">
        <v>136</v>
      </c>
      <c r="BD331" s="14"/>
      <c r="BE331" s="14"/>
      <c r="BF331" s="14"/>
      <c r="BG331" s="14"/>
      <c r="BH331" s="14"/>
      <c r="BI331" s="14"/>
      <c r="BJ331" s="14"/>
      <c r="BK331" s="14"/>
      <c r="BL331" s="26"/>
      <c r="BM331" s="14" t="s">
        <v>782</v>
      </c>
    </row>
    <row r="332" spans="1:70" s="6" customFormat="1" ht="12.95" customHeight="1" x14ac:dyDescent="0.2">
      <c r="A332" s="26" t="s">
        <v>71</v>
      </c>
      <c r="B332" s="23" t="s">
        <v>425</v>
      </c>
      <c r="C332" s="14"/>
      <c r="D332" s="92" t="s">
        <v>576</v>
      </c>
      <c r="E332" s="26"/>
      <c r="F332" s="26"/>
      <c r="G332" s="24" t="s">
        <v>577</v>
      </c>
      <c r="H332" s="25"/>
      <c r="I332" s="25" t="s">
        <v>578</v>
      </c>
      <c r="J332" s="25" t="s">
        <v>578</v>
      </c>
      <c r="K332" s="16" t="s">
        <v>25</v>
      </c>
      <c r="L332" s="16"/>
      <c r="M332" s="16"/>
      <c r="N332" s="138">
        <v>100</v>
      </c>
      <c r="O332" s="54">
        <v>230000000</v>
      </c>
      <c r="P332" s="16" t="s">
        <v>233</v>
      </c>
      <c r="Q332" s="16" t="s">
        <v>519</v>
      </c>
      <c r="R332" s="16" t="s">
        <v>234</v>
      </c>
      <c r="S332" s="54">
        <v>230000000</v>
      </c>
      <c r="T332" s="24" t="s">
        <v>280</v>
      </c>
      <c r="U332" s="16"/>
      <c r="V332" s="16"/>
      <c r="W332" s="16" t="s">
        <v>477</v>
      </c>
      <c r="X332" s="16" t="s">
        <v>251</v>
      </c>
      <c r="Y332" s="47">
        <v>0</v>
      </c>
      <c r="Z332" s="47">
        <v>100</v>
      </c>
      <c r="AA332" s="47">
        <v>0</v>
      </c>
      <c r="AB332" s="16"/>
      <c r="AC332" s="16" t="s">
        <v>236</v>
      </c>
      <c r="AD332" s="55"/>
      <c r="AE332" s="97"/>
      <c r="AF332" s="35">
        <v>8962200</v>
      </c>
      <c r="AG332" s="35">
        <f t="shared" si="333"/>
        <v>10037664.000000002</v>
      </c>
      <c r="AH332" s="55"/>
      <c r="AI332" s="97"/>
      <c r="AJ332" s="35">
        <v>11949600</v>
      </c>
      <c r="AK332" s="35">
        <f t="shared" ref="AK332:AK334" si="372">AJ332*1.12</f>
        <v>13383552.000000002</v>
      </c>
      <c r="AL332" s="55"/>
      <c r="AM332" s="97"/>
      <c r="AN332" s="35">
        <v>11949600</v>
      </c>
      <c r="AO332" s="111">
        <f t="shared" ref="AO332:AO334" si="373">AN332*1.12</f>
        <v>13383552.000000002</v>
      </c>
      <c r="AP332" s="55"/>
      <c r="AQ332" s="56"/>
      <c r="AR332" s="35"/>
      <c r="AS332" s="35"/>
      <c r="AT332" s="55"/>
      <c r="AU332" s="56"/>
      <c r="AV332" s="111"/>
      <c r="AW332" s="111"/>
      <c r="AX332" s="56"/>
      <c r="AY332" s="50">
        <v>0</v>
      </c>
      <c r="AZ332" s="50">
        <f t="shared" si="300"/>
        <v>0</v>
      </c>
      <c r="BA332" s="16" t="s">
        <v>245</v>
      </c>
      <c r="BB332" s="16" t="s">
        <v>579</v>
      </c>
      <c r="BC332" s="24" t="s">
        <v>580</v>
      </c>
      <c r="BD332" s="16"/>
      <c r="BE332" s="16"/>
      <c r="BF332" s="16"/>
      <c r="BG332" s="16"/>
      <c r="BH332" s="16"/>
      <c r="BI332" s="16"/>
      <c r="BJ332" s="16"/>
      <c r="BK332" s="16"/>
      <c r="BL332" s="26"/>
      <c r="BM332" s="26" t="s">
        <v>984</v>
      </c>
    </row>
    <row r="333" spans="1:70" s="6" customFormat="1" ht="12.95" customHeight="1" x14ac:dyDescent="0.2">
      <c r="A333" s="26" t="s">
        <v>71</v>
      </c>
      <c r="B333" s="23" t="s">
        <v>425</v>
      </c>
      <c r="C333" s="14"/>
      <c r="D333" s="92" t="s">
        <v>581</v>
      </c>
      <c r="E333" s="26"/>
      <c r="F333" s="26"/>
      <c r="G333" s="51" t="s">
        <v>582</v>
      </c>
      <c r="H333" s="42"/>
      <c r="I333" s="42" t="s">
        <v>583</v>
      </c>
      <c r="J333" s="42" t="s">
        <v>583</v>
      </c>
      <c r="K333" s="57" t="s">
        <v>25</v>
      </c>
      <c r="L333" s="57"/>
      <c r="M333" s="57"/>
      <c r="N333" s="161">
        <v>100</v>
      </c>
      <c r="O333" s="162">
        <v>230000000</v>
      </c>
      <c r="P333" s="16" t="s">
        <v>233</v>
      </c>
      <c r="Q333" s="57" t="s">
        <v>519</v>
      </c>
      <c r="R333" s="57" t="s">
        <v>234</v>
      </c>
      <c r="S333" s="162">
        <v>230000000</v>
      </c>
      <c r="T333" s="51" t="s">
        <v>280</v>
      </c>
      <c r="U333" s="57"/>
      <c r="V333" s="57"/>
      <c r="W333" s="57" t="s">
        <v>477</v>
      </c>
      <c r="X333" s="57" t="s">
        <v>251</v>
      </c>
      <c r="Y333" s="163">
        <v>0</v>
      </c>
      <c r="Z333" s="163">
        <v>100</v>
      </c>
      <c r="AA333" s="163">
        <v>0</v>
      </c>
      <c r="AB333" s="57"/>
      <c r="AC333" s="57" t="s">
        <v>236</v>
      </c>
      <c r="AD333" s="164"/>
      <c r="AE333" s="165"/>
      <c r="AF333" s="166">
        <v>3343950</v>
      </c>
      <c r="AG333" s="166">
        <f t="shared" si="333"/>
        <v>3745224.0000000005</v>
      </c>
      <c r="AH333" s="164"/>
      <c r="AI333" s="165"/>
      <c r="AJ333" s="166">
        <v>4458600</v>
      </c>
      <c r="AK333" s="166">
        <f t="shared" si="372"/>
        <v>4993632.0000000009</v>
      </c>
      <c r="AL333" s="164"/>
      <c r="AM333" s="165"/>
      <c r="AN333" s="166">
        <v>4458600</v>
      </c>
      <c r="AO333" s="167">
        <f t="shared" si="373"/>
        <v>4993632.0000000009</v>
      </c>
      <c r="AP333" s="164"/>
      <c r="AQ333" s="168"/>
      <c r="AR333" s="166"/>
      <c r="AS333" s="166"/>
      <c r="AT333" s="164"/>
      <c r="AU333" s="168"/>
      <c r="AV333" s="167"/>
      <c r="AW333" s="167"/>
      <c r="AX333" s="168"/>
      <c r="AY333" s="50">
        <v>0</v>
      </c>
      <c r="AZ333" s="50">
        <f t="shared" si="300"/>
        <v>0</v>
      </c>
      <c r="BA333" s="57" t="s">
        <v>245</v>
      </c>
      <c r="BB333" s="57" t="s">
        <v>584</v>
      </c>
      <c r="BC333" s="51" t="s">
        <v>585</v>
      </c>
      <c r="BD333" s="57"/>
      <c r="BE333" s="57"/>
      <c r="BF333" s="57"/>
      <c r="BG333" s="57"/>
      <c r="BH333" s="57"/>
      <c r="BI333" s="57"/>
      <c r="BJ333" s="57"/>
      <c r="BK333" s="57"/>
      <c r="BL333" s="26"/>
      <c r="BM333" s="26" t="s">
        <v>984</v>
      </c>
    </row>
    <row r="334" spans="1:70" ht="12.95" customHeight="1" x14ac:dyDescent="0.2">
      <c r="A334" s="26" t="s">
        <v>71</v>
      </c>
      <c r="B334" s="23" t="s">
        <v>425</v>
      </c>
      <c r="C334" s="14"/>
      <c r="D334" s="92" t="s">
        <v>586</v>
      </c>
      <c r="E334" s="14"/>
      <c r="F334" s="14"/>
      <c r="G334" s="24" t="s">
        <v>587</v>
      </c>
      <c r="H334" s="14"/>
      <c r="I334" s="25" t="s">
        <v>588</v>
      </c>
      <c r="J334" s="25" t="s">
        <v>589</v>
      </c>
      <c r="K334" s="16" t="s">
        <v>25</v>
      </c>
      <c r="L334" s="14"/>
      <c r="M334" s="14"/>
      <c r="N334" s="138">
        <v>100</v>
      </c>
      <c r="O334" s="54">
        <v>230000000</v>
      </c>
      <c r="P334" s="16" t="s">
        <v>233</v>
      </c>
      <c r="Q334" s="16" t="s">
        <v>519</v>
      </c>
      <c r="R334" s="16" t="s">
        <v>234</v>
      </c>
      <c r="S334" s="54">
        <v>230000000</v>
      </c>
      <c r="T334" s="24" t="s">
        <v>132</v>
      </c>
      <c r="U334" s="14"/>
      <c r="V334" s="14"/>
      <c r="W334" s="16" t="s">
        <v>477</v>
      </c>
      <c r="X334" s="16" t="s">
        <v>251</v>
      </c>
      <c r="Y334" s="47">
        <v>0</v>
      </c>
      <c r="Z334" s="47">
        <v>100</v>
      </c>
      <c r="AA334" s="47">
        <v>0</v>
      </c>
      <c r="AB334" s="14"/>
      <c r="AC334" s="16" t="s">
        <v>236</v>
      </c>
      <c r="AD334" s="22"/>
      <c r="AE334" s="22"/>
      <c r="AF334" s="35">
        <v>3304140</v>
      </c>
      <c r="AG334" s="35">
        <f t="shared" si="333"/>
        <v>3700636.8000000003</v>
      </c>
      <c r="AH334" s="22"/>
      <c r="AI334" s="22"/>
      <c r="AJ334" s="35">
        <v>4405520</v>
      </c>
      <c r="AK334" s="35">
        <f t="shared" si="372"/>
        <v>4934182.4000000004</v>
      </c>
      <c r="AL334" s="22"/>
      <c r="AM334" s="22"/>
      <c r="AN334" s="35">
        <v>4405520</v>
      </c>
      <c r="AO334" s="35">
        <f t="shared" si="373"/>
        <v>4934182.4000000004</v>
      </c>
      <c r="AP334" s="22"/>
      <c r="AQ334" s="22"/>
      <c r="AR334" s="22"/>
      <c r="AS334" s="22"/>
      <c r="AT334" s="22"/>
      <c r="AU334" s="22"/>
      <c r="AV334" s="22"/>
      <c r="AW334" s="22"/>
      <c r="AX334" s="22"/>
      <c r="AY334" s="50">
        <v>0</v>
      </c>
      <c r="AZ334" s="50">
        <f t="shared" si="300"/>
        <v>0</v>
      </c>
      <c r="BA334" s="16" t="s">
        <v>245</v>
      </c>
      <c r="BB334" s="14" t="s">
        <v>590</v>
      </c>
      <c r="BC334" s="24" t="s">
        <v>591</v>
      </c>
      <c r="BD334" s="14"/>
      <c r="BE334" s="14"/>
      <c r="BF334" s="14"/>
      <c r="BG334" s="14"/>
      <c r="BH334" s="14"/>
      <c r="BI334" s="14"/>
      <c r="BJ334" s="14"/>
      <c r="BK334" s="14"/>
      <c r="BL334" s="14"/>
      <c r="BM334" s="26" t="s">
        <v>984</v>
      </c>
    </row>
    <row r="335" spans="1:70" s="43" customFormat="1" ht="12.95" customHeight="1" x14ac:dyDescent="0.2">
      <c r="A335" s="23" t="s">
        <v>71</v>
      </c>
      <c r="B335" s="23" t="s">
        <v>425</v>
      </c>
      <c r="C335" s="14"/>
      <c r="D335" s="92" t="s">
        <v>628</v>
      </c>
      <c r="E335" s="16"/>
      <c r="F335" s="96"/>
      <c r="G335" s="24" t="s">
        <v>139</v>
      </c>
      <c r="H335" s="25"/>
      <c r="I335" s="25" t="s">
        <v>123</v>
      </c>
      <c r="J335" s="25" t="s">
        <v>123</v>
      </c>
      <c r="K335" s="16" t="s">
        <v>25</v>
      </c>
      <c r="L335" s="16"/>
      <c r="M335" s="16"/>
      <c r="N335" s="138">
        <v>100</v>
      </c>
      <c r="O335" s="54">
        <v>230000000</v>
      </c>
      <c r="P335" s="16" t="s">
        <v>233</v>
      </c>
      <c r="Q335" s="16" t="s">
        <v>519</v>
      </c>
      <c r="R335" s="16" t="s">
        <v>234</v>
      </c>
      <c r="S335" s="54">
        <v>230000000</v>
      </c>
      <c r="T335" s="24" t="s">
        <v>132</v>
      </c>
      <c r="U335" s="16"/>
      <c r="V335" s="16"/>
      <c r="W335" s="16" t="s">
        <v>477</v>
      </c>
      <c r="X335" s="16" t="s">
        <v>251</v>
      </c>
      <c r="Y335" s="47">
        <v>0</v>
      </c>
      <c r="Z335" s="47">
        <v>100</v>
      </c>
      <c r="AA335" s="47">
        <v>0</v>
      </c>
      <c r="AB335" s="16"/>
      <c r="AC335" s="16" t="s">
        <v>236</v>
      </c>
      <c r="AD335" s="55"/>
      <c r="AE335" s="97"/>
      <c r="AF335" s="35">
        <v>8985600</v>
      </c>
      <c r="AG335" s="35">
        <f t="shared" si="333"/>
        <v>10063872.000000002</v>
      </c>
      <c r="AH335" s="22"/>
      <c r="AI335" s="22"/>
      <c r="AJ335" s="22">
        <v>11980800</v>
      </c>
      <c r="AK335" s="35">
        <f>AJ335*1.12</f>
        <v>13418496.000000002</v>
      </c>
      <c r="AL335" s="22"/>
      <c r="AM335" s="22"/>
      <c r="AN335" s="22">
        <v>11980800</v>
      </c>
      <c r="AO335" s="35">
        <f>AN335*1.12</f>
        <v>13418496.000000002</v>
      </c>
      <c r="AP335" s="22"/>
      <c r="AQ335" s="22"/>
      <c r="AR335" s="22"/>
      <c r="AS335" s="22"/>
      <c r="AT335" s="22"/>
      <c r="AU335" s="22"/>
      <c r="AV335" s="22"/>
      <c r="AW335" s="22"/>
      <c r="AX335" s="22"/>
      <c r="AY335" s="50">
        <v>0</v>
      </c>
      <c r="AZ335" s="50">
        <f t="shared" si="300"/>
        <v>0</v>
      </c>
      <c r="BA335" s="16" t="s">
        <v>245</v>
      </c>
      <c r="BB335" s="16" t="s">
        <v>352</v>
      </c>
      <c r="BC335" s="24" t="s">
        <v>134</v>
      </c>
      <c r="BD335" s="14"/>
      <c r="BE335" s="14"/>
      <c r="BF335" s="14"/>
      <c r="BG335" s="14"/>
      <c r="BH335" s="14"/>
      <c r="BI335" s="14"/>
      <c r="BJ335" s="14"/>
      <c r="BK335" s="14"/>
      <c r="BL335" s="14"/>
      <c r="BM335" s="26" t="s">
        <v>984</v>
      </c>
      <c r="BN335" s="4"/>
      <c r="BO335" s="4"/>
      <c r="BP335" s="4"/>
      <c r="BQ335" s="4"/>
      <c r="BR335" s="4"/>
    </row>
    <row r="336" spans="1:70" s="43" customFormat="1" ht="12.95" customHeight="1" x14ac:dyDescent="0.2">
      <c r="A336" s="23" t="s">
        <v>71</v>
      </c>
      <c r="B336" s="23" t="s">
        <v>425</v>
      </c>
      <c r="C336" s="14"/>
      <c r="D336" s="92" t="s">
        <v>629</v>
      </c>
      <c r="E336" s="16"/>
      <c r="F336" s="96"/>
      <c r="G336" s="24" t="s">
        <v>139</v>
      </c>
      <c r="H336" s="25"/>
      <c r="I336" s="25" t="s">
        <v>123</v>
      </c>
      <c r="J336" s="25" t="s">
        <v>123</v>
      </c>
      <c r="K336" s="16" t="s">
        <v>25</v>
      </c>
      <c r="L336" s="16"/>
      <c r="M336" s="16"/>
      <c r="N336" s="138">
        <v>100</v>
      </c>
      <c r="O336" s="54">
        <v>230000000</v>
      </c>
      <c r="P336" s="16" t="s">
        <v>233</v>
      </c>
      <c r="Q336" s="16" t="s">
        <v>519</v>
      </c>
      <c r="R336" s="16" t="s">
        <v>234</v>
      </c>
      <c r="S336" s="54">
        <v>230000000</v>
      </c>
      <c r="T336" s="24" t="s">
        <v>75</v>
      </c>
      <c r="U336" s="16"/>
      <c r="V336" s="16"/>
      <c r="W336" s="16" t="s">
        <v>477</v>
      </c>
      <c r="X336" s="16" t="s">
        <v>251</v>
      </c>
      <c r="Y336" s="47">
        <v>0</v>
      </c>
      <c r="Z336" s="47">
        <v>100</v>
      </c>
      <c r="AA336" s="47">
        <v>0</v>
      </c>
      <c r="AB336" s="16"/>
      <c r="AC336" s="16" t="s">
        <v>236</v>
      </c>
      <c r="AD336" s="55"/>
      <c r="AE336" s="97"/>
      <c r="AF336" s="35">
        <v>17971200</v>
      </c>
      <c r="AG336" s="35">
        <f t="shared" si="333"/>
        <v>20127744.000000004</v>
      </c>
      <c r="AH336" s="22"/>
      <c r="AI336" s="22"/>
      <c r="AJ336" s="22">
        <v>23961600</v>
      </c>
      <c r="AK336" s="35">
        <f>AJ336*1.12</f>
        <v>26836992.000000004</v>
      </c>
      <c r="AL336" s="22"/>
      <c r="AM336" s="22"/>
      <c r="AN336" s="22">
        <v>23961600</v>
      </c>
      <c r="AO336" s="35">
        <f>AN336*1.12</f>
        <v>26836992.000000004</v>
      </c>
      <c r="AP336" s="22"/>
      <c r="AQ336" s="22"/>
      <c r="AR336" s="22"/>
      <c r="AS336" s="22"/>
      <c r="AT336" s="22"/>
      <c r="AU336" s="22"/>
      <c r="AV336" s="22"/>
      <c r="AW336" s="22"/>
      <c r="AX336" s="22"/>
      <c r="AY336" s="50">
        <v>0</v>
      </c>
      <c r="AZ336" s="50">
        <f t="shared" si="300"/>
        <v>0</v>
      </c>
      <c r="BA336" s="16" t="s">
        <v>245</v>
      </c>
      <c r="BB336" s="16" t="s">
        <v>350</v>
      </c>
      <c r="BC336" s="24" t="s">
        <v>136</v>
      </c>
      <c r="BD336" s="14"/>
      <c r="BE336" s="14"/>
      <c r="BF336" s="14"/>
      <c r="BG336" s="14"/>
      <c r="BH336" s="14"/>
      <c r="BI336" s="14"/>
      <c r="BJ336" s="14"/>
      <c r="BK336" s="14"/>
      <c r="BL336" s="14"/>
      <c r="BM336" s="26" t="s">
        <v>984</v>
      </c>
      <c r="BN336" s="4"/>
      <c r="BO336" s="4"/>
      <c r="BP336" s="4"/>
      <c r="BQ336" s="4"/>
      <c r="BR336" s="4"/>
    </row>
    <row r="337" spans="1:70" s="43" customFormat="1" ht="12.95" customHeight="1" x14ac:dyDescent="0.2">
      <c r="A337" s="23" t="s">
        <v>71</v>
      </c>
      <c r="B337" s="23" t="s">
        <v>425</v>
      </c>
      <c r="C337" s="14"/>
      <c r="D337" s="92" t="s">
        <v>630</v>
      </c>
      <c r="E337" s="16"/>
      <c r="F337" s="96"/>
      <c r="G337" s="24" t="s">
        <v>577</v>
      </c>
      <c r="H337" s="25"/>
      <c r="I337" s="25" t="s">
        <v>578</v>
      </c>
      <c r="J337" s="25" t="s">
        <v>578</v>
      </c>
      <c r="K337" s="16" t="s">
        <v>25</v>
      </c>
      <c r="L337" s="16"/>
      <c r="M337" s="16"/>
      <c r="N337" s="138">
        <v>100</v>
      </c>
      <c r="O337" s="54">
        <v>230000000</v>
      </c>
      <c r="P337" s="16" t="s">
        <v>233</v>
      </c>
      <c r="Q337" s="16" t="s">
        <v>519</v>
      </c>
      <c r="R337" s="16" t="s">
        <v>234</v>
      </c>
      <c r="S337" s="54">
        <v>230000000</v>
      </c>
      <c r="T337" s="24" t="s">
        <v>280</v>
      </c>
      <c r="U337" s="16"/>
      <c r="V337" s="16"/>
      <c r="W337" s="16" t="s">
        <v>477</v>
      </c>
      <c r="X337" s="16" t="s">
        <v>251</v>
      </c>
      <c r="Y337" s="47">
        <v>0</v>
      </c>
      <c r="Z337" s="47">
        <v>100</v>
      </c>
      <c r="AA337" s="47">
        <v>0</v>
      </c>
      <c r="AB337" s="16"/>
      <c r="AC337" s="16" t="s">
        <v>236</v>
      </c>
      <c r="AD337" s="55"/>
      <c r="AE337" s="97"/>
      <c r="AF337" s="35">
        <v>8962200</v>
      </c>
      <c r="AG337" s="35">
        <f t="shared" si="333"/>
        <v>10037664.000000002</v>
      </c>
      <c r="AH337" s="55"/>
      <c r="AI337" s="97"/>
      <c r="AJ337" s="35">
        <v>11949600</v>
      </c>
      <c r="AK337" s="35">
        <f t="shared" ref="AK337:AK342" si="374">AJ337*1.12</f>
        <v>13383552.000000002</v>
      </c>
      <c r="AL337" s="55"/>
      <c r="AM337" s="97"/>
      <c r="AN337" s="35">
        <v>11949600</v>
      </c>
      <c r="AO337" s="111">
        <f t="shared" ref="AO337:AO342" si="375">AN337*1.12</f>
        <v>13383552.000000002</v>
      </c>
      <c r="AP337" s="55"/>
      <c r="AQ337" s="56"/>
      <c r="AR337" s="35"/>
      <c r="AS337" s="35"/>
      <c r="AT337" s="55"/>
      <c r="AU337" s="56"/>
      <c r="AV337" s="111"/>
      <c r="AW337" s="111"/>
      <c r="AX337" s="56"/>
      <c r="AY337" s="50">
        <v>0</v>
      </c>
      <c r="AZ337" s="50">
        <f t="shared" si="300"/>
        <v>0</v>
      </c>
      <c r="BA337" s="16" t="s">
        <v>245</v>
      </c>
      <c r="BB337" s="16" t="s">
        <v>579</v>
      </c>
      <c r="BC337" s="24" t="s">
        <v>580</v>
      </c>
      <c r="BD337" s="16"/>
      <c r="BE337" s="16"/>
      <c r="BF337" s="16"/>
      <c r="BG337" s="16"/>
      <c r="BH337" s="16"/>
      <c r="BI337" s="16"/>
      <c r="BJ337" s="16"/>
      <c r="BK337" s="16"/>
      <c r="BL337" s="16"/>
      <c r="BM337" s="14" t="s">
        <v>416</v>
      </c>
      <c r="BN337" s="4"/>
      <c r="BO337" s="4"/>
      <c r="BP337" s="4"/>
      <c r="BQ337" s="4"/>
      <c r="BR337" s="4"/>
    </row>
    <row r="338" spans="1:70" ht="12.95" customHeight="1" x14ac:dyDescent="0.2">
      <c r="A338" s="16" t="s">
        <v>71</v>
      </c>
      <c r="B338" s="23" t="s">
        <v>425</v>
      </c>
      <c r="C338" s="26"/>
      <c r="D338" s="92" t="s">
        <v>678</v>
      </c>
      <c r="E338" s="26"/>
      <c r="F338" s="26"/>
      <c r="G338" s="24" t="s">
        <v>577</v>
      </c>
      <c r="H338" s="25"/>
      <c r="I338" s="25" t="s">
        <v>578</v>
      </c>
      <c r="J338" s="25" t="s">
        <v>578</v>
      </c>
      <c r="K338" s="16" t="s">
        <v>25</v>
      </c>
      <c r="L338" s="16"/>
      <c r="M338" s="16"/>
      <c r="N338" s="138">
        <v>100</v>
      </c>
      <c r="O338" s="54">
        <v>230000000</v>
      </c>
      <c r="P338" s="16" t="s">
        <v>233</v>
      </c>
      <c r="Q338" s="16" t="s">
        <v>483</v>
      </c>
      <c r="R338" s="16" t="s">
        <v>234</v>
      </c>
      <c r="S338" s="54">
        <v>230000000</v>
      </c>
      <c r="T338" s="24" t="s">
        <v>280</v>
      </c>
      <c r="U338" s="16"/>
      <c r="V338" s="16" t="s">
        <v>251</v>
      </c>
      <c r="W338" s="16"/>
      <c r="X338" s="16"/>
      <c r="Y338" s="47">
        <v>0</v>
      </c>
      <c r="Z338" s="47">
        <v>100</v>
      </c>
      <c r="AA338" s="47">
        <v>0</v>
      </c>
      <c r="AB338" s="16"/>
      <c r="AC338" s="16" t="s">
        <v>236</v>
      </c>
      <c r="AD338" s="55"/>
      <c r="AE338" s="97"/>
      <c r="AF338" s="35">
        <v>8962200</v>
      </c>
      <c r="AG338" s="35">
        <f>AF338*1.12</f>
        <v>10037664.000000002</v>
      </c>
      <c r="AH338" s="55"/>
      <c r="AI338" s="97"/>
      <c r="AJ338" s="35">
        <v>11949600</v>
      </c>
      <c r="AK338" s="35">
        <f>AJ338*1.12</f>
        <v>13383552.000000002</v>
      </c>
      <c r="AL338" s="55"/>
      <c r="AM338" s="97"/>
      <c r="AN338" s="35">
        <v>11949600</v>
      </c>
      <c r="AO338" s="111">
        <f>AN338*1.12</f>
        <v>13383552.000000002</v>
      </c>
      <c r="AP338" s="55"/>
      <c r="AQ338" s="56"/>
      <c r="AR338" s="35"/>
      <c r="AS338" s="35"/>
      <c r="AT338" s="55"/>
      <c r="AU338" s="56"/>
      <c r="AV338" s="111"/>
      <c r="AW338" s="111"/>
      <c r="AX338" s="56"/>
      <c r="AY338" s="56">
        <v>0</v>
      </c>
      <c r="AZ338" s="56">
        <f t="shared" si="300"/>
        <v>0</v>
      </c>
      <c r="BA338" s="16" t="s">
        <v>245</v>
      </c>
      <c r="BB338" s="16" t="s">
        <v>579</v>
      </c>
      <c r="BC338" s="24" t="s">
        <v>580</v>
      </c>
      <c r="BD338" s="14"/>
      <c r="BE338" s="14"/>
      <c r="BF338" s="14"/>
      <c r="BG338" s="14"/>
      <c r="BH338" s="14"/>
      <c r="BI338" s="14"/>
      <c r="BJ338" s="14"/>
      <c r="BK338" s="14"/>
      <c r="BL338" s="14"/>
      <c r="BM338" s="14" t="s">
        <v>782</v>
      </c>
    </row>
    <row r="339" spans="1:70" s="43" customFormat="1" ht="12.95" customHeight="1" x14ac:dyDescent="0.2">
      <c r="A339" s="23" t="s">
        <v>71</v>
      </c>
      <c r="B339" s="23" t="s">
        <v>425</v>
      </c>
      <c r="C339" s="14"/>
      <c r="D339" s="92" t="s">
        <v>631</v>
      </c>
      <c r="E339" s="16"/>
      <c r="F339" s="96"/>
      <c r="G339" s="51" t="s">
        <v>582</v>
      </c>
      <c r="H339" s="42"/>
      <c r="I339" s="42" t="s">
        <v>583</v>
      </c>
      <c r="J339" s="42" t="s">
        <v>583</v>
      </c>
      <c r="K339" s="57" t="s">
        <v>25</v>
      </c>
      <c r="L339" s="57"/>
      <c r="M339" s="57"/>
      <c r="N339" s="161">
        <v>100</v>
      </c>
      <c r="O339" s="162">
        <v>230000000</v>
      </c>
      <c r="P339" s="16" t="s">
        <v>233</v>
      </c>
      <c r="Q339" s="57" t="s">
        <v>519</v>
      </c>
      <c r="R339" s="57" t="s">
        <v>234</v>
      </c>
      <c r="S339" s="162">
        <v>230000000</v>
      </c>
      <c r="T339" s="51" t="s">
        <v>280</v>
      </c>
      <c r="U339" s="57"/>
      <c r="V339" s="57"/>
      <c r="W339" s="57" t="s">
        <v>477</v>
      </c>
      <c r="X339" s="57" t="s">
        <v>251</v>
      </c>
      <c r="Y339" s="163">
        <v>0</v>
      </c>
      <c r="Z339" s="163">
        <v>100</v>
      </c>
      <c r="AA339" s="163">
        <v>0</v>
      </c>
      <c r="AB339" s="57"/>
      <c r="AC339" s="57" t="s">
        <v>236</v>
      </c>
      <c r="AD339" s="164"/>
      <c r="AE339" s="165"/>
      <c r="AF339" s="166">
        <v>3343950</v>
      </c>
      <c r="AG339" s="166">
        <f t="shared" si="333"/>
        <v>3745224.0000000005</v>
      </c>
      <c r="AH339" s="164"/>
      <c r="AI339" s="165"/>
      <c r="AJ339" s="166">
        <v>4458600</v>
      </c>
      <c r="AK339" s="166">
        <f t="shared" si="374"/>
        <v>4993632.0000000009</v>
      </c>
      <c r="AL339" s="164"/>
      <c r="AM339" s="165"/>
      <c r="AN339" s="166">
        <v>4458600</v>
      </c>
      <c r="AO339" s="167">
        <f t="shared" si="375"/>
        <v>4993632.0000000009</v>
      </c>
      <c r="AP339" s="164"/>
      <c r="AQ339" s="168"/>
      <c r="AR339" s="166"/>
      <c r="AS339" s="166"/>
      <c r="AT339" s="164"/>
      <c r="AU339" s="168"/>
      <c r="AV339" s="167"/>
      <c r="AW339" s="167"/>
      <c r="AX339" s="168"/>
      <c r="AY339" s="50">
        <v>0</v>
      </c>
      <c r="AZ339" s="50">
        <f t="shared" si="300"/>
        <v>0</v>
      </c>
      <c r="BA339" s="57" t="s">
        <v>245</v>
      </c>
      <c r="BB339" s="57" t="s">
        <v>584</v>
      </c>
      <c r="BC339" s="51" t="s">
        <v>585</v>
      </c>
      <c r="BD339" s="57"/>
      <c r="BE339" s="57"/>
      <c r="BF339" s="57"/>
      <c r="BG339" s="57"/>
      <c r="BH339" s="57"/>
      <c r="BI339" s="57"/>
      <c r="BJ339" s="57"/>
      <c r="BK339" s="57"/>
      <c r="BL339" s="57"/>
      <c r="BM339" s="14" t="s">
        <v>416</v>
      </c>
      <c r="BN339" s="4"/>
      <c r="BO339" s="4"/>
      <c r="BP339" s="4"/>
      <c r="BQ339" s="4"/>
      <c r="BR339" s="4"/>
    </row>
    <row r="340" spans="1:70" ht="12.95" customHeight="1" x14ac:dyDescent="0.2">
      <c r="A340" s="16" t="s">
        <v>71</v>
      </c>
      <c r="B340" s="23" t="s">
        <v>425</v>
      </c>
      <c r="C340" s="14"/>
      <c r="D340" s="92" t="s">
        <v>679</v>
      </c>
      <c r="E340" s="26"/>
      <c r="F340" s="26"/>
      <c r="G340" s="51" t="s">
        <v>582</v>
      </c>
      <c r="H340" s="42"/>
      <c r="I340" s="42" t="s">
        <v>583</v>
      </c>
      <c r="J340" s="42" t="s">
        <v>583</v>
      </c>
      <c r="K340" s="16" t="s">
        <v>25</v>
      </c>
      <c r="L340" s="16"/>
      <c r="M340" s="16"/>
      <c r="N340" s="138">
        <v>100</v>
      </c>
      <c r="O340" s="54">
        <v>230000000</v>
      </c>
      <c r="P340" s="16" t="s">
        <v>233</v>
      </c>
      <c r="Q340" s="16" t="s">
        <v>483</v>
      </c>
      <c r="R340" s="16" t="s">
        <v>234</v>
      </c>
      <c r="S340" s="54">
        <v>230000000</v>
      </c>
      <c r="T340" s="51" t="s">
        <v>280</v>
      </c>
      <c r="U340" s="16"/>
      <c r="V340" s="16" t="s">
        <v>251</v>
      </c>
      <c r="W340" s="57"/>
      <c r="X340" s="57"/>
      <c r="Y340" s="47">
        <v>0</v>
      </c>
      <c r="Z340" s="47">
        <v>100</v>
      </c>
      <c r="AA340" s="47">
        <v>0</v>
      </c>
      <c r="AB340" s="16"/>
      <c r="AC340" s="16" t="s">
        <v>236</v>
      </c>
      <c r="AD340" s="55"/>
      <c r="AE340" s="97"/>
      <c r="AF340" s="166">
        <v>3343950</v>
      </c>
      <c r="AG340" s="35">
        <f t="shared" si="333"/>
        <v>3745224.0000000005</v>
      </c>
      <c r="AH340" s="55"/>
      <c r="AI340" s="97"/>
      <c r="AJ340" s="166">
        <v>4458600</v>
      </c>
      <c r="AK340" s="35">
        <f t="shared" si="374"/>
        <v>4993632.0000000009</v>
      </c>
      <c r="AL340" s="55"/>
      <c r="AM340" s="97"/>
      <c r="AN340" s="166">
        <v>4458600</v>
      </c>
      <c r="AO340" s="111">
        <f t="shared" si="375"/>
        <v>4993632.0000000009</v>
      </c>
      <c r="AP340" s="55"/>
      <c r="AQ340" s="56"/>
      <c r="AR340" s="35"/>
      <c r="AS340" s="35"/>
      <c r="AT340" s="55"/>
      <c r="AU340" s="56"/>
      <c r="AV340" s="111"/>
      <c r="AW340" s="111"/>
      <c r="AX340" s="56"/>
      <c r="AY340" s="56">
        <v>0</v>
      </c>
      <c r="AZ340" s="56">
        <f t="shared" si="300"/>
        <v>0</v>
      </c>
      <c r="BA340" s="16" t="s">
        <v>245</v>
      </c>
      <c r="BB340" s="57" t="s">
        <v>584</v>
      </c>
      <c r="BC340" s="51" t="s">
        <v>585</v>
      </c>
      <c r="BD340" s="14"/>
      <c r="BE340" s="14"/>
      <c r="BF340" s="14"/>
      <c r="BG340" s="14"/>
      <c r="BH340" s="14"/>
      <c r="BI340" s="14"/>
      <c r="BJ340" s="14"/>
      <c r="BK340" s="14"/>
      <c r="BL340" s="14"/>
      <c r="BM340" s="14" t="s">
        <v>782</v>
      </c>
    </row>
    <row r="341" spans="1:70" s="43" customFormat="1" ht="12.95" customHeight="1" x14ac:dyDescent="0.2">
      <c r="A341" s="23" t="s">
        <v>71</v>
      </c>
      <c r="B341" s="23" t="s">
        <v>425</v>
      </c>
      <c r="C341" s="14"/>
      <c r="D341" s="92" t="s">
        <v>632</v>
      </c>
      <c r="E341" s="16"/>
      <c r="F341" s="96"/>
      <c r="G341" s="24" t="s">
        <v>587</v>
      </c>
      <c r="H341" s="14"/>
      <c r="I341" s="25" t="s">
        <v>588</v>
      </c>
      <c r="J341" s="25" t="s">
        <v>589</v>
      </c>
      <c r="K341" s="16" t="s">
        <v>25</v>
      </c>
      <c r="L341" s="14"/>
      <c r="M341" s="14"/>
      <c r="N341" s="138">
        <v>100</v>
      </c>
      <c r="O341" s="54">
        <v>230000000</v>
      </c>
      <c r="P341" s="16" t="s">
        <v>233</v>
      </c>
      <c r="Q341" s="16" t="s">
        <v>519</v>
      </c>
      <c r="R341" s="16" t="s">
        <v>234</v>
      </c>
      <c r="S341" s="54">
        <v>230000000</v>
      </c>
      <c r="T341" s="24" t="s">
        <v>132</v>
      </c>
      <c r="U341" s="14"/>
      <c r="V341" s="14"/>
      <c r="W341" s="16" t="s">
        <v>477</v>
      </c>
      <c r="X341" s="16" t="s">
        <v>251</v>
      </c>
      <c r="Y341" s="47">
        <v>0</v>
      </c>
      <c r="Z341" s="47">
        <v>100</v>
      </c>
      <c r="AA341" s="47">
        <v>0</v>
      </c>
      <c r="AB341" s="14"/>
      <c r="AC341" s="16" t="s">
        <v>236</v>
      </c>
      <c r="AD341" s="22"/>
      <c r="AE341" s="22"/>
      <c r="AF341" s="35">
        <v>3304140</v>
      </c>
      <c r="AG341" s="35">
        <f t="shared" si="333"/>
        <v>3700636.8000000003</v>
      </c>
      <c r="AH341" s="22"/>
      <c r="AI341" s="22"/>
      <c r="AJ341" s="35">
        <v>4405520</v>
      </c>
      <c r="AK341" s="35">
        <f t="shared" si="374"/>
        <v>4934182.4000000004</v>
      </c>
      <c r="AL341" s="22"/>
      <c r="AM341" s="22"/>
      <c r="AN341" s="35">
        <v>4405520</v>
      </c>
      <c r="AO341" s="35">
        <f t="shared" si="375"/>
        <v>4934182.4000000004</v>
      </c>
      <c r="AP341" s="22"/>
      <c r="AQ341" s="22"/>
      <c r="AR341" s="22"/>
      <c r="AS341" s="22"/>
      <c r="AT341" s="22"/>
      <c r="AU341" s="22"/>
      <c r="AV341" s="22"/>
      <c r="AW341" s="22"/>
      <c r="AX341" s="22"/>
      <c r="AY341" s="50">
        <v>0</v>
      </c>
      <c r="AZ341" s="50">
        <f t="shared" si="300"/>
        <v>0</v>
      </c>
      <c r="BA341" s="16" t="s">
        <v>245</v>
      </c>
      <c r="BB341" s="14" t="s">
        <v>590</v>
      </c>
      <c r="BC341" s="24" t="s">
        <v>591</v>
      </c>
      <c r="BD341" s="14"/>
      <c r="BE341" s="14"/>
      <c r="BF341" s="14"/>
      <c r="BG341" s="14"/>
      <c r="BH341" s="14"/>
      <c r="BI341" s="14"/>
      <c r="BJ341" s="14"/>
      <c r="BK341" s="14"/>
      <c r="BL341" s="14"/>
      <c r="BM341" s="14" t="s">
        <v>416</v>
      </c>
      <c r="BN341" s="4"/>
      <c r="BO341" s="4"/>
      <c r="BP341" s="4"/>
      <c r="BQ341" s="4"/>
      <c r="BR341" s="4"/>
    </row>
    <row r="342" spans="1:70" ht="12.95" customHeight="1" x14ac:dyDescent="0.2">
      <c r="A342" s="16" t="s">
        <v>71</v>
      </c>
      <c r="B342" s="23" t="s">
        <v>425</v>
      </c>
      <c r="C342" s="14"/>
      <c r="D342" s="92" t="s">
        <v>680</v>
      </c>
      <c r="E342" s="26"/>
      <c r="F342" s="26"/>
      <c r="G342" s="24" t="s">
        <v>587</v>
      </c>
      <c r="H342" s="14"/>
      <c r="I342" s="25" t="s">
        <v>588</v>
      </c>
      <c r="J342" s="25" t="s">
        <v>589</v>
      </c>
      <c r="K342" s="16" t="s">
        <v>25</v>
      </c>
      <c r="L342" s="16"/>
      <c r="M342" s="16"/>
      <c r="N342" s="138">
        <v>100</v>
      </c>
      <c r="O342" s="54">
        <v>230000000</v>
      </c>
      <c r="P342" s="16" t="s">
        <v>233</v>
      </c>
      <c r="Q342" s="16" t="s">
        <v>483</v>
      </c>
      <c r="R342" s="16" t="s">
        <v>234</v>
      </c>
      <c r="S342" s="54">
        <v>230000000</v>
      </c>
      <c r="T342" s="24" t="s">
        <v>132</v>
      </c>
      <c r="U342" s="16"/>
      <c r="V342" s="16" t="s">
        <v>251</v>
      </c>
      <c r="W342" s="16"/>
      <c r="X342" s="16"/>
      <c r="Y342" s="47">
        <v>0</v>
      </c>
      <c r="Z342" s="47">
        <v>100</v>
      </c>
      <c r="AA342" s="47">
        <v>0</v>
      </c>
      <c r="AB342" s="16"/>
      <c r="AC342" s="16" t="s">
        <v>236</v>
      </c>
      <c r="AD342" s="55"/>
      <c r="AE342" s="97"/>
      <c r="AF342" s="35">
        <v>3304140</v>
      </c>
      <c r="AG342" s="35">
        <f t="shared" si="333"/>
        <v>3700636.8000000003</v>
      </c>
      <c r="AH342" s="55"/>
      <c r="AI342" s="97"/>
      <c r="AJ342" s="35">
        <v>4405520</v>
      </c>
      <c r="AK342" s="35">
        <f t="shared" si="374"/>
        <v>4934182.4000000004</v>
      </c>
      <c r="AL342" s="55"/>
      <c r="AM342" s="97"/>
      <c r="AN342" s="35">
        <v>4405520</v>
      </c>
      <c r="AO342" s="111">
        <f t="shared" si="375"/>
        <v>4934182.4000000004</v>
      </c>
      <c r="AP342" s="55"/>
      <c r="AQ342" s="56"/>
      <c r="AR342" s="35"/>
      <c r="AS342" s="35"/>
      <c r="AT342" s="55"/>
      <c r="AU342" s="56"/>
      <c r="AV342" s="111"/>
      <c r="AW342" s="111"/>
      <c r="AX342" s="56"/>
      <c r="AY342" s="56">
        <v>0</v>
      </c>
      <c r="AZ342" s="56">
        <f t="shared" si="300"/>
        <v>0</v>
      </c>
      <c r="BA342" s="16" t="s">
        <v>245</v>
      </c>
      <c r="BB342" s="14" t="s">
        <v>590</v>
      </c>
      <c r="BC342" s="24" t="s">
        <v>591</v>
      </c>
      <c r="BD342" s="14"/>
      <c r="BE342" s="14"/>
      <c r="BF342" s="14"/>
      <c r="BG342" s="14"/>
      <c r="BH342" s="14"/>
      <c r="BI342" s="14"/>
      <c r="BJ342" s="14"/>
      <c r="BK342" s="14"/>
      <c r="BL342" s="14"/>
      <c r="BM342" s="14" t="s">
        <v>782</v>
      </c>
    </row>
    <row r="343" spans="1:70" s="6" customFormat="1" ht="12.95" customHeight="1" x14ac:dyDescent="0.2">
      <c r="A343" s="26" t="s">
        <v>681</v>
      </c>
      <c r="B343" s="26"/>
      <c r="C343" s="26"/>
      <c r="D343" s="92" t="s">
        <v>690</v>
      </c>
      <c r="E343" s="26"/>
      <c r="F343" s="69" t="s">
        <v>648</v>
      </c>
      <c r="G343" s="26" t="s">
        <v>682</v>
      </c>
      <c r="H343" s="26"/>
      <c r="I343" s="26" t="s">
        <v>683</v>
      </c>
      <c r="J343" s="26" t="s">
        <v>683</v>
      </c>
      <c r="K343" s="26" t="s">
        <v>9</v>
      </c>
      <c r="L343" s="26" t="s">
        <v>274</v>
      </c>
      <c r="M343" s="26" t="s">
        <v>684</v>
      </c>
      <c r="N343" s="13">
        <v>100</v>
      </c>
      <c r="O343" s="26">
        <v>230000000</v>
      </c>
      <c r="P343" s="16" t="s">
        <v>233</v>
      </c>
      <c r="Q343" s="14" t="s">
        <v>483</v>
      </c>
      <c r="R343" s="26" t="s">
        <v>234</v>
      </c>
      <c r="S343" s="26">
        <v>230000000</v>
      </c>
      <c r="T343" s="26" t="s">
        <v>72</v>
      </c>
      <c r="U343" s="26"/>
      <c r="V343" s="14" t="s">
        <v>235</v>
      </c>
      <c r="W343" s="26"/>
      <c r="X343" s="26"/>
      <c r="Y343" s="26">
        <v>0</v>
      </c>
      <c r="Z343" s="26">
        <v>100</v>
      </c>
      <c r="AA343" s="26">
        <v>0</v>
      </c>
      <c r="AB343" s="26"/>
      <c r="AC343" s="26" t="s">
        <v>236</v>
      </c>
      <c r="AD343" s="26"/>
      <c r="AE343" s="99"/>
      <c r="AF343" s="99">
        <v>20000000</v>
      </c>
      <c r="AG343" s="99">
        <v>22400000.000000004</v>
      </c>
      <c r="AH343" s="87"/>
      <c r="AI343" s="99"/>
      <c r="AJ343" s="99">
        <v>20049000</v>
      </c>
      <c r="AK343" s="99">
        <v>22454880.000000004</v>
      </c>
      <c r="AL343" s="26"/>
      <c r="AM343" s="26"/>
      <c r="AN343" s="26"/>
      <c r="AO343" s="26"/>
      <c r="AP343" s="26"/>
      <c r="AQ343" s="26"/>
      <c r="AR343" s="26"/>
      <c r="AS343" s="26"/>
      <c r="AT343" s="26"/>
      <c r="AU343" s="26"/>
      <c r="AV343" s="26"/>
      <c r="AW343" s="26"/>
      <c r="AX343" s="26"/>
      <c r="AY343" s="99">
        <v>40049000</v>
      </c>
      <c r="AZ343" s="99">
        <v>44854880.000000007</v>
      </c>
      <c r="BA343" s="100">
        <v>120240021112</v>
      </c>
      <c r="BB343" s="26" t="s">
        <v>685</v>
      </c>
      <c r="BC343" s="26" t="s">
        <v>686</v>
      </c>
      <c r="BD343" s="26"/>
      <c r="BE343" s="26"/>
      <c r="BF343" s="26"/>
      <c r="BG343" s="26"/>
      <c r="BH343" s="26"/>
      <c r="BI343" s="26"/>
      <c r="BJ343" s="26"/>
      <c r="BK343" s="26"/>
      <c r="BL343" s="26"/>
      <c r="BM343" s="23" t="s">
        <v>416</v>
      </c>
    </row>
    <row r="344" spans="1:70" ht="12.95" customHeight="1" x14ac:dyDescent="0.2">
      <c r="A344" s="16" t="s">
        <v>71</v>
      </c>
      <c r="B344" s="23" t="s">
        <v>425</v>
      </c>
      <c r="C344" s="23"/>
      <c r="D344" s="92" t="s">
        <v>693</v>
      </c>
      <c r="E344" s="23"/>
      <c r="F344" s="23"/>
      <c r="G344" s="23" t="s">
        <v>687</v>
      </c>
      <c r="H344" s="24"/>
      <c r="I344" s="24" t="s">
        <v>688</v>
      </c>
      <c r="J344" s="24" t="s">
        <v>689</v>
      </c>
      <c r="K344" s="25" t="s">
        <v>25</v>
      </c>
      <c r="L344" s="16"/>
      <c r="M344" s="26"/>
      <c r="N344" s="138">
        <v>100</v>
      </c>
      <c r="O344" s="54">
        <v>230000000</v>
      </c>
      <c r="P344" s="16" t="s">
        <v>233</v>
      </c>
      <c r="Q344" s="16" t="s">
        <v>483</v>
      </c>
      <c r="R344" s="16" t="s">
        <v>234</v>
      </c>
      <c r="S344" s="54">
        <v>230000000</v>
      </c>
      <c r="T344" s="24" t="s">
        <v>75</v>
      </c>
      <c r="U344" s="24"/>
      <c r="V344" s="16" t="s">
        <v>251</v>
      </c>
      <c r="W344" s="14"/>
      <c r="X344" s="16"/>
      <c r="Y344" s="16">
        <v>0</v>
      </c>
      <c r="Z344" s="23">
        <v>100</v>
      </c>
      <c r="AA344" s="23">
        <v>0</v>
      </c>
      <c r="AB344" s="23"/>
      <c r="AC344" s="23" t="s">
        <v>236</v>
      </c>
      <c r="AD344" s="16"/>
      <c r="AE344" s="26"/>
      <c r="AF344" s="22">
        <v>40107157</v>
      </c>
      <c r="AG344" s="71">
        <v>44920015.840000004</v>
      </c>
      <c r="AH344" s="22"/>
      <c r="AI344" s="22"/>
      <c r="AJ344" s="22">
        <v>53471770</v>
      </c>
      <c r="AK344" s="22">
        <v>59888382.400000006</v>
      </c>
      <c r="AL344" s="22"/>
      <c r="AM344" s="22"/>
      <c r="AN344" s="22">
        <v>53471770</v>
      </c>
      <c r="AO344" s="22">
        <v>59888382.400000006</v>
      </c>
      <c r="AP344" s="22"/>
      <c r="AQ344" s="22"/>
      <c r="AR344" s="22"/>
      <c r="AS344" s="22"/>
      <c r="AT344" s="22"/>
      <c r="AU344" s="22"/>
      <c r="AV344" s="22"/>
      <c r="AW344" s="22"/>
      <c r="AX344" s="22"/>
      <c r="AY344" s="71">
        <v>0</v>
      </c>
      <c r="AZ344" s="71">
        <v>164696780.64000002</v>
      </c>
      <c r="BA344" s="22" t="s">
        <v>245</v>
      </c>
      <c r="BB344" s="100" t="s">
        <v>357</v>
      </c>
      <c r="BC344" s="14" t="s">
        <v>135</v>
      </c>
      <c r="BD344" s="14"/>
      <c r="BE344" s="14"/>
      <c r="BF344" s="14"/>
      <c r="BG344" s="14"/>
      <c r="BH344" s="14"/>
      <c r="BI344" s="14"/>
      <c r="BJ344" s="14"/>
      <c r="BK344" s="14"/>
      <c r="BL344" s="14"/>
      <c r="BM344" s="14" t="s">
        <v>782</v>
      </c>
    </row>
    <row r="345" spans="1:70" ht="12.95" customHeight="1" x14ac:dyDescent="0.2">
      <c r="A345" s="32" t="s">
        <v>71</v>
      </c>
      <c r="B345" s="29" t="s">
        <v>425</v>
      </c>
      <c r="C345" s="29"/>
      <c r="D345" s="92" t="s">
        <v>692</v>
      </c>
      <c r="E345" s="140"/>
      <c r="F345" s="29"/>
      <c r="G345" s="23" t="s">
        <v>687</v>
      </c>
      <c r="H345" s="30"/>
      <c r="I345" s="24" t="s">
        <v>688</v>
      </c>
      <c r="J345" s="24" t="s">
        <v>689</v>
      </c>
      <c r="K345" s="31" t="s">
        <v>25</v>
      </c>
      <c r="L345" s="32"/>
      <c r="M345" s="33"/>
      <c r="N345" s="141">
        <v>100</v>
      </c>
      <c r="O345" s="142">
        <v>230000000</v>
      </c>
      <c r="P345" s="16" t="s">
        <v>233</v>
      </c>
      <c r="Q345" s="16" t="s">
        <v>483</v>
      </c>
      <c r="R345" s="32" t="s">
        <v>234</v>
      </c>
      <c r="S345" s="142">
        <v>230000000</v>
      </c>
      <c r="T345" s="30" t="s">
        <v>280</v>
      </c>
      <c r="U345" s="30"/>
      <c r="V345" s="32" t="s">
        <v>251</v>
      </c>
      <c r="W345" s="14"/>
      <c r="X345" s="32"/>
      <c r="Y345" s="32">
        <v>0</v>
      </c>
      <c r="Z345" s="29">
        <v>100</v>
      </c>
      <c r="AA345" s="29">
        <v>0</v>
      </c>
      <c r="AB345" s="29"/>
      <c r="AC345" s="29" t="s">
        <v>236</v>
      </c>
      <c r="AD345" s="32"/>
      <c r="AE345" s="33"/>
      <c r="AF345" s="27">
        <v>7254720</v>
      </c>
      <c r="AG345" s="71">
        <v>8125286.4000000004</v>
      </c>
      <c r="AH345" s="27"/>
      <c r="AI345" s="27"/>
      <c r="AJ345" s="71">
        <v>9672960</v>
      </c>
      <c r="AK345" s="71">
        <v>10833715.200000001</v>
      </c>
      <c r="AL345" s="71"/>
      <c r="AM345" s="71"/>
      <c r="AN345" s="71">
        <v>9672960</v>
      </c>
      <c r="AO345" s="71">
        <v>10833715.200000001</v>
      </c>
      <c r="AP345" s="27"/>
      <c r="AQ345" s="27"/>
      <c r="AR345" s="27"/>
      <c r="AS345" s="27"/>
      <c r="AT345" s="27"/>
      <c r="AU345" s="27"/>
      <c r="AV345" s="27"/>
      <c r="AW345" s="27"/>
      <c r="AX345" s="27"/>
      <c r="AY345" s="71">
        <v>0</v>
      </c>
      <c r="AZ345" s="71">
        <v>29792716.800000004</v>
      </c>
      <c r="BA345" s="22" t="s">
        <v>245</v>
      </c>
      <c r="BB345" s="100" t="s">
        <v>358</v>
      </c>
      <c r="BC345" s="14" t="s">
        <v>269</v>
      </c>
      <c r="BD345" s="28"/>
      <c r="BE345" s="28"/>
      <c r="BF345" s="28"/>
      <c r="BG345" s="28"/>
      <c r="BH345" s="28"/>
      <c r="BI345" s="28"/>
      <c r="BJ345" s="28"/>
      <c r="BK345" s="28"/>
      <c r="BL345" s="28"/>
      <c r="BM345" s="14" t="s">
        <v>782</v>
      </c>
    </row>
    <row r="346" spans="1:70" ht="12.95" customHeight="1" x14ac:dyDescent="0.2">
      <c r="A346" s="16" t="s">
        <v>71</v>
      </c>
      <c r="B346" s="23" t="s">
        <v>425</v>
      </c>
      <c r="C346" s="23"/>
      <c r="D346" s="92" t="s">
        <v>691</v>
      </c>
      <c r="E346" s="94"/>
      <c r="F346" s="23"/>
      <c r="G346" s="23" t="s">
        <v>687</v>
      </c>
      <c r="H346" s="24"/>
      <c r="I346" s="24" t="s">
        <v>688</v>
      </c>
      <c r="J346" s="24" t="s">
        <v>689</v>
      </c>
      <c r="K346" s="25" t="s">
        <v>25</v>
      </c>
      <c r="L346" s="16"/>
      <c r="M346" s="26"/>
      <c r="N346" s="138">
        <v>100</v>
      </c>
      <c r="O346" s="54">
        <v>230000000</v>
      </c>
      <c r="P346" s="16" t="s">
        <v>233</v>
      </c>
      <c r="Q346" s="16" t="s">
        <v>483</v>
      </c>
      <c r="R346" s="16" t="s">
        <v>234</v>
      </c>
      <c r="S346" s="54">
        <v>230000000</v>
      </c>
      <c r="T346" s="24" t="s">
        <v>72</v>
      </c>
      <c r="U346" s="24"/>
      <c r="V346" s="16" t="s">
        <v>251</v>
      </c>
      <c r="W346" s="14"/>
      <c r="X346" s="16"/>
      <c r="Y346" s="16">
        <v>0</v>
      </c>
      <c r="Z346" s="23">
        <v>100</v>
      </c>
      <c r="AA346" s="23">
        <v>0</v>
      </c>
      <c r="AB346" s="23"/>
      <c r="AC346" s="23" t="s">
        <v>236</v>
      </c>
      <c r="AD346" s="16"/>
      <c r="AE346" s="26"/>
      <c r="AF346" s="27">
        <v>30677377.5</v>
      </c>
      <c r="AG346" s="71">
        <v>34358662.800000004</v>
      </c>
      <c r="AH346" s="22"/>
      <c r="AI346" s="22"/>
      <c r="AJ346" s="71">
        <v>40903170</v>
      </c>
      <c r="AK346" s="71">
        <v>45811550.400000006</v>
      </c>
      <c r="AL346" s="71"/>
      <c r="AM346" s="71"/>
      <c r="AN346" s="71">
        <v>40903170</v>
      </c>
      <c r="AO346" s="71">
        <v>45811550.400000006</v>
      </c>
      <c r="AP346" s="22"/>
      <c r="AQ346" s="22"/>
      <c r="AR346" s="22"/>
      <c r="AS346" s="22"/>
      <c r="AT346" s="22"/>
      <c r="AU346" s="22"/>
      <c r="AV346" s="22"/>
      <c r="AW346" s="22"/>
      <c r="AX346" s="22"/>
      <c r="AY346" s="71">
        <v>0</v>
      </c>
      <c r="AZ346" s="71">
        <v>125981763.60000001</v>
      </c>
      <c r="BA346" s="22" t="s">
        <v>245</v>
      </c>
      <c r="BB346" s="100" t="s">
        <v>359</v>
      </c>
      <c r="BC346" s="14" t="s">
        <v>360</v>
      </c>
      <c r="BD346" s="14"/>
      <c r="BE346" s="14"/>
      <c r="BF346" s="14"/>
      <c r="BG346" s="14"/>
      <c r="BH346" s="14"/>
      <c r="BI346" s="14"/>
      <c r="BJ346" s="14"/>
      <c r="BK346" s="14"/>
      <c r="BL346" s="14"/>
      <c r="BM346" s="14" t="s">
        <v>782</v>
      </c>
    </row>
    <row r="347" spans="1:70" ht="12.95" customHeight="1" x14ac:dyDescent="0.2">
      <c r="A347" s="46" t="s">
        <v>527</v>
      </c>
      <c r="B347" s="14"/>
      <c r="C347" s="16"/>
      <c r="D347" s="69" t="s">
        <v>737</v>
      </c>
      <c r="E347" s="69"/>
      <c r="F347" s="69"/>
      <c r="G347" s="14" t="s">
        <v>738</v>
      </c>
      <c r="H347" s="14" t="s">
        <v>648</v>
      </c>
      <c r="I347" s="13" t="s">
        <v>739</v>
      </c>
      <c r="J347" s="169" t="s">
        <v>740</v>
      </c>
      <c r="K347" s="14" t="s">
        <v>25</v>
      </c>
      <c r="L347" s="14"/>
      <c r="M347" s="14"/>
      <c r="N347" s="86">
        <v>100</v>
      </c>
      <c r="O347" s="23">
        <v>230000000</v>
      </c>
      <c r="P347" s="16" t="s">
        <v>233</v>
      </c>
      <c r="Q347" s="14" t="s">
        <v>658</v>
      </c>
      <c r="R347" s="16" t="s">
        <v>234</v>
      </c>
      <c r="S347" s="16">
        <v>230000000</v>
      </c>
      <c r="T347" s="25" t="s">
        <v>741</v>
      </c>
      <c r="U347" s="14"/>
      <c r="V347" s="16" t="s">
        <v>284</v>
      </c>
      <c r="W347" s="14"/>
      <c r="X347" s="14"/>
      <c r="Y347" s="86">
        <v>0</v>
      </c>
      <c r="Z347" s="86">
        <v>100</v>
      </c>
      <c r="AA347" s="86">
        <v>0</v>
      </c>
      <c r="AB347" s="14"/>
      <c r="AC347" s="14" t="s">
        <v>236</v>
      </c>
      <c r="AD347" s="105"/>
      <c r="AE347" s="59"/>
      <c r="AF347" s="22">
        <v>9423000</v>
      </c>
      <c r="AG347" s="22">
        <f>IF(AC347="С НДС",AF347*1.12,AF347)</f>
        <v>10553760.000000002</v>
      </c>
      <c r="AH347" s="22"/>
      <c r="AI347" s="22"/>
      <c r="AJ347" s="22">
        <v>13768000</v>
      </c>
      <c r="AK347" s="22">
        <f>IF(AC347="С НДС",AJ347*1.12,AJ347)</f>
        <v>15420160.000000002</v>
      </c>
      <c r="AL347" s="22"/>
      <c r="AM347" s="22"/>
      <c r="AN347" s="22">
        <v>15420460</v>
      </c>
      <c r="AO347" s="22">
        <f>IF(AC347="С НДС",AN347*1.12,AN347)</f>
        <v>17270915.200000003</v>
      </c>
      <c r="AP347" s="22"/>
      <c r="AQ347" s="22"/>
      <c r="AR347" s="22">
        <v>17270579.199999999</v>
      </c>
      <c r="AS347" s="22">
        <f>IF(AC347="С НДС",AR347*1.12,AR347)</f>
        <v>19343048.704</v>
      </c>
      <c r="AT347" s="22"/>
      <c r="AU347" s="22"/>
      <c r="AV347" s="22">
        <v>19343048.699999999</v>
      </c>
      <c r="AW347" s="22">
        <f>IF(AC347="С НДС",AV347*1.12,AV347)</f>
        <v>21664214.544</v>
      </c>
      <c r="AX347" s="59"/>
      <c r="AY347" s="59">
        <v>0</v>
      </c>
      <c r="AZ347" s="59">
        <f>IF(AC347="С НДС",AY347*1.12,AY347)</f>
        <v>0</v>
      </c>
      <c r="BA347" s="23" t="s">
        <v>245</v>
      </c>
      <c r="BB347" s="24" t="s">
        <v>742</v>
      </c>
      <c r="BC347" s="24" t="s">
        <v>742</v>
      </c>
      <c r="BD347" s="14"/>
      <c r="BE347" s="14"/>
      <c r="BF347" s="14"/>
      <c r="BG347" s="14"/>
      <c r="BH347" s="14"/>
      <c r="BI347" s="14"/>
      <c r="BJ347" s="14"/>
      <c r="BK347" s="14"/>
      <c r="BL347" s="14"/>
      <c r="BM347" s="13"/>
    </row>
    <row r="348" spans="1:70" ht="12.95" customHeight="1" x14ac:dyDescent="0.2">
      <c r="A348" s="46" t="s">
        <v>527</v>
      </c>
      <c r="B348" s="14"/>
      <c r="C348" s="16"/>
      <c r="D348" s="69" t="s">
        <v>777</v>
      </c>
      <c r="E348" s="69"/>
      <c r="F348" s="69"/>
      <c r="G348" s="14" t="s">
        <v>738</v>
      </c>
      <c r="H348" s="14" t="s">
        <v>648</v>
      </c>
      <c r="I348" s="13" t="s">
        <v>739</v>
      </c>
      <c r="J348" s="169" t="s">
        <v>740</v>
      </c>
      <c r="K348" s="14" t="s">
        <v>25</v>
      </c>
      <c r="L348" s="14"/>
      <c r="M348" s="14"/>
      <c r="N348" s="86">
        <v>100</v>
      </c>
      <c r="O348" s="23">
        <v>230000000</v>
      </c>
      <c r="P348" s="16" t="s">
        <v>233</v>
      </c>
      <c r="Q348" s="14" t="s">
        <v>757</v>
      </c>
      <c r="R348" s="16" t="s">
        <v>234</v>
      </c>
      <c r="S348" s="16">
        <v>230000000</v>
      </c>
      <c r="T348" s="25" t="s">
        <v>741</v>
      </c>
      <c r="U348" s="14"/>
      <c r="V348" s="16" t="s">
        <v>284</v>
      </c>
      <c r="W348" s="14"/>
      <c r="X348" s="14"/>
      <c r="Y348" s="86">
        <v>0</v>
      </c>
      <c r="Z348" s="86">
        <v>100</v>
      </c>
      <c r="AA348" s="86">
        <v>0</v>
      </c>
      <c r="AB348" s="14"/>
      <c r="AC348" s="14" t="s">
        <v>236</v>
      </c>
      <c r="AD348" s="105"/>
      <c r="AE348" s="59"/>
      <c r="AF348" s="22">
        <v>9423000</v>
      </c>
      <c r="AG348" s="22">
        <v>10553760.000000002</v>
      </c>
      <c r="AH348" s="22"/>
      <c r="AI348" s="22"/>
      <c r="AJ348" s="22">
        <v>13768000</v>
      </c>
      <c r="AK348" s="22">
        <v>15420160.000000002</v>
      </c>
      <c r="AL348" s="22"/>
      <c r="AM348" s="22"/>
      <c r="AN348" s="22">
        <v>15420460</v>
      </c>
      <c r="AO348" s="22">
        <v>17270915.200000003</v>
      </c>
      <c r="AP348" s="22"/>
      <c r="AQ348" s="22"/>
      <c r="AR348" s="22">
        <v>17270579.199999999</v>
      </c>
      <c r="AS348" s="22">
        <v>19343048.704</v>
      </c>
      <c r="AT348" s="22"/>
      <c r="AU348" s="22"/>
      <c r="AV348" s="22">
        <v>19343048.699999999</v>
      </c>
      <c r="AW348" s="22">
        <v>21664214.544</v>
      </c>
      <c r="AX348" s="59"/>
      <c r="AY348" s="59">
        <v>0</v>
      </c>
      <c r="AZ348" s="59">
        <v>84252098.448000014</v>
      </c>
      <c r="BA348" s="23" t="s">
        <v>245</v>
      </c>
      <c r="BB348" s="24" t="s">
        <v>742</v>
      </c>
      <c r="BC348" s="24" t="s">
        <v>742</v>
      </c>
      <c r="BD348" s="14"/>
      <c r="BE348" s="14"/>
      <c r="BF348" s="14"/>
      <c r="BG348" s="14"/>
      <c r="BH348" s="14"/>
      <c r="BI348" s="14"/>
      <c r="BJ348" s="14"/>
      <c r="BK348" s="14"/>
      <c r="BL348" s="14"/>
      <c r="BM348" s="16" t="s">
        <v>191</v>
      </c>
    </row>
    <row r="349" spans="1:70" s="43" customFormat="1" ht="12.95" customHeight="1" x14ac:dyDescent="0.2">
      <c r="A349" s="14" t="s">
        <v>527</v>
      </c>
      <c r="B349" s="14"/>
      <c r="C349" s="14"/>
      <c r="D349" s="14" t="s">
        <v>855</v>
      </c>
      <c r="E349" s="14"/>
      <c r="F349" s="14"/>
      <c r="G349" s="14" t="s">
        <v>738</v>
      </c>
      <c r="H349" s="14" t="s">
        <v>648</v>
      </c>
      <c r="I349" s="14" t="s">
        <v>739</v>
      </c>
      <c r="J349" s="14" t="s">
        <v>740</v>
      </c>
      <c r="K349" s="14" t="s">
        <v>25</v>
      </c>
      <c r="L349" s="14"/>
      <c r="M349" s="14"/>
      <c r="N349" s="14">
        <v>100</v>
      </c>
      <c r="O349" s="14">
        <v>230000000</v>
      </c>
      <c r="P349" s="16" t="s">
        <v>233</v>
      </c>
      <c r="Q349" s="14" t="s">
        <v>795</v>
      </c>
      <c r="R349" s="16" t="s">
        <v>234</v>
      </c>
      <c r="S349" s="16">
        <v>230000000</v>
      </c>
      <c r="T349" s="16" t="s">
        <v>68</v>
      </c>
      <c r="U349" s="16"/>
      <c r="V349" s="16" t="s">
        <v>284</v>
      </c>
      <c r="W349" s="16"/>
      <c r="X349" s="16"/>
      <c r="Y349" s="16">
        <v>0</v>
      </c>
      <c r="Z349" s="16">
        <v>100</v>
      </c>
      <c r="AA349" s="16">
        <v>0</v>
      </c>
      <c r="AB349" s="16"/>
      <c r="AC349" s="16" t="s">
        <v>236</v>
      </c>
      <c r="AD349" s="16"/>
      <c r="AE349" s="16"/>
      <c r="AF349" s="48">
        <v>1884660</v>
      </c>
      <c r="AG349" s="46">
        <f>AF349*1.12</f>
        <v>2110819.2000000002</v>
      </c>
      <c r="AH349" s="16"/>
      <c r="AI349" s="16"/>
      <c r="AJ349" s="48">
        <v>1884660</v>
      </c>
      <c r="AK349" s="49">
        <f>AJ349*1.12</f>
        <v>2110819.2000000002</v>
      </c>
      <c r="AL349" s="16"/>
      <c r="AM349" s="16"/>
      <c r="AN349" s="49">
        <v>3084032.0000000005</v>
      </c>
      <c r="AO349" s="49">
        <f>AN349*1.12</f>
        <v>3454115.8400000008</v>
      </c>
      <c r="AP349" s="16"/>
      <c r="AQ349" s="16"/>
      <c r="AR349" s="49">
        <v>3454115.8400000008</v>
      </c>
      <c r="AS349" s="49">
        <f>AR349*1.12</f>
        <v>3868609.7408000012</v>
      </c>
      <c r="AT349" s="16"/>
      <c r="AU349" s="16"/>
      <c r="AV349" s="49">
        <v>3868609.7408000003</v>
      </c>
      <c r="AW349" s="49">
        <f>AV349*1.12</f>
        <v>4332842.9096960006</v>
      </c>
      <c r="AX349" s="16"/>
      <c r="AY349" s="59">
        <v>0</v>
      </c>
      <c r="AZ349" s="59">
        <f>IF(AC349="С НДС",AY349*1.12,AY349)</f>
        <v>0</v>
      </c>
      <c r="BA349" s="16" t="s">
        <v>245</v>
      </c>
      <c r="BB349" s="16" t="s">
        <v>742</v>
      </c>
      <c r="BC349" s="16" t="s">
        <v>856</v>
      </c>
      <c r="BD349" s="16"/>
      <c r="BE349" s="16"/>
      <c r="BF349" s="16"/>
      <c r="BG349" s="16"/>
      <c r="BH349" s="16"/>
      <c r="BI349" s="16"/>
      <c r="BJ349" s="16"/>
      <c r="BK349" s="16"/>
      <c r="BL349" s="16"/>
      <c r="BM349" s="16" t="s">
        <v>857</v>
      </c>
    </row>
    <row r="350" spans="1:70" ht="12.95" customHeight="1" x14ac:dyDescent="0.2">
      <c r="A350" s="79" t="s">
        <v>527</v>
      </c>
      <c r="B350" s="14"/>
      <c r="C350" s="28"/>
      <c r="D350" s="170" t="s">
        <v>894</v>
      </c>
      <c r="E350" s="29"/>
      <c r="F350" s="170"/>
      <c r="G350" s="29" t="s">
        <v>738</v>
      </c>
      <c r="H350" s="29" t="s">
        <v>648</v>
      </c>
      <c r="I350" s="29" t="s">
        <v>739</v>
      </c>
      <c r="J350" s="29" t="s">
        <v>740</v>
      </c>
      <c r="K350" s="29" t="s">
        <v>25</v>
      </c>
      <c r="L350" s="32"/>
      <c r="M350" s="32"/>
      <c r="N350" s="29">
        <v>100</v>
      </c>
      <c r="O350" s="80">
        <v>230000000</v>
      </c>
      <c r="P350" s="16" t="s">
        <v>233</v>
      </c>
      <c r="Q350" s="14" t="s">
        <v>874</v>
      </c>
      <c r="R350" s="32" t="s">
        <v>234</v>
      </c>
      <c r="S350" s="32">
        <v>230000000</v>
      </c>
      <c r="T350" s="29" t="s">
        <v>741</v>
      </c>
      <c r="U350" s="29"/>
      <c r="V350" s="28" t="s">
        <v>284</v>
      </c>
      <c r="W350" s="29"/>
      <c r="X350" s="29"/>
      <c r="Y350" s="33">
        <v>0</v>
      </c>
      <c r="Z350" s="81">
        <v>100</v>
      </c>
      <c r="AA350" s="29">
        <v>0</v>
      </c>
      <c r="AB350" s="29"/>
      <c r="AC350" s="28" t="s">
        <v>236</v>
      </c>
      <c r="AD350" s="29"/>
      <c r="AE350" s="29"/>
      <c r="AF350" s="82">
        <v>1884660</v>
      </c>
      <c r="AG350" s="79">
        <v>2110819.2000000002</v>
      </c>
      <c r="AH350" s="83"/>
      <c r="AI350" s="84"/>
      <c r="AJ350" s="84">
        <v>1884660</v>
      </c>
      <c r="AK350" s="84">
        <v>2110819.2000000002</v>
      </c>
      <c r="AL350" s="29"/>
      <c r="AM350" s="84"/>
      <c r="AN350" s="84">
        <v>3084032.0000000005</v>
      </c>
      <c r="AO350" s="84">
        <v>3454115.8400000008</v>
      </c>
      <c r="AP350" s="29"/>
      <c r="AQ350" s="29"/>
      <c r="AR350" s="84">
        <v>3454115.8400000008</v>
      </c>
      <c r="AS350" s="84">
        <v>3868609.7408000012</v>
      </c>
      <c r="AT350" s="29"/>
      <c r="AU350" s="29"/>
      <c r="AV350" s="84">
        <v>3868609.7408000003</v>
      </c>
      <c r="AW350" s="84">
        <v>4332842.9096960006</v>
      </c>
      <c r="AX350" s="32"/>
      <c r="AY350" s="85">
        <v>0</v>
      </c>
      <c r="AZ350" s="85">
        <v>0</v>
      </c>
      <c r="BA350" s="81" t="s">
        <v>245</v>
      </c>
      <c r="BB350" s="29" t="s">
        <v>856</v>
      </c>
      <c r="BC350" s="29" t="s">
        <v>856</v>
      </c>
      <c r="BD350" s="29"/>
      <c r="BE350" s="29"/>
      <c r="BF350" s="29"/>
      <c r="BG350" s="29"/>
      <c r="BH350" s="29"/>
      <c r="BI350" s="23"/>
      <c r="BJ350" s="23"/>
      <c r="BK350" s="23"/>
      <c r="BL350" s="23"/>
      <c r="BM350" s="16" t="s">
        <v>191</v>
      </c>
    </row>
    <row r="351" spans="1:70" ht="12.95" customHeight="1" x14ac:dyDescent="0.2">
      <c r="A351" s="46" t="s">
        <v>527</v>
      </c>
      <c r="B351" s="14"/>
      <c r="C351" s="14"/>
      <c r="D351" s="69" t="s">
        <v>943</v>
      </c>
      <c r="E351" s="23"/>
      <c r="F351" s="69"/>
      <c r="G351" s="14" t="s">
        <v>738</v>
      </c>
      <c r="H351" s="14" t="s">
        <v>648</v>
      </c>
      <c r="I351" s="14" t="s">
        <v>739</v>
      </c>
      <c r="J351" s="14" t="s">
        <v>740</v>
      </c>
      <c r="K351" s="14" t="s">
        <v>25</v>
      </c>
      <c r="L351" s="14"/>
      <c r="M351" s="14"/>
      <c r="N351" s="14">
        <v>100</v>
      </c>
      <c r="O351" s="14">
        <v>230000000</v>
      </c>
      <c r="P351" s="16" t="s">
        <v>233</v>
      </c>
      <c r="Q351" s="14" t="s">
        <v>901</v>
      </c>
      <c r="R351" s="16" t="s">
        <v>234</v>
      </c>
      <c r="S351" s="16">
        <v>230000000</v>
      </c>
      <c r="T351" s="16" t="s">
        <v>741</v>
      </c>
      <c r="U351" s="16"/>
      <c r="V351" s="16" t="s">
        <v>944</v>
      </c>
      <c r="W351" s="16"/>
      <c r="X351" s="16"/>
      <c r="Y351" s="16">
        <v>0</v>
      </c>
      <c r="Z351" s="16">
        <v>100</v>
      </c>
      <c r="AA351" s="16">
        <v>0</v>
      </c>
      <c r="AB351" s="16"/>
      <c r="AC351" s="16" t="s">
        <v>236</v>
      </c>
      <c r="AD351" s="16"/>
      <c r="AE351" s="16"/>
      <c r="AF351" s="48"/>
      <c r="AG351" s="46">
        <v>0</v>
      </c>
      <c r="AH351" s="16"/>
      <c r="AI351" s="16"/>
      <c r="AJ351" s="48">
        <v>1884660</v>
      </c>
      <c r="AK351" s="49">
        <v>2110819.2000000002</v>
      </c>
      <c r="AL351" s="16"/>
      <c r="AM351" s="16"/>
      <c r="AN351" s="49">
        <v>3084032.0000000005</v>
      </c>
      <c r="AO351" s="49">
        <v>3454115.8400000008</v>
      </c>
      <c r="AP351" s="16"/>
      <c r="AQ351" s="16"/>
      <c r="AR351" s="49">
        <v>3454115.8400000008</v>
      </c>
      <c r="AS351" s="49">
        <v>3868609.7408000012</v>
      </c>
      <c r="AT351" s="16"/>
      <c r="AU351" s="16"/>
      <c r="AV351" s="49"/>
      <c r="AW351" s="49">
        <v>0</v>
      </c>
      <c r="AX351" s="16"/>
      <c r="AY351" s="59">
        <v>0</v>
      </c>
      <c r="AZ351" s="59">
        <f>IF(AC351="С НДС",AY351*1.12,AY351)</f>
        <v>0</v>
      </c>
      <c r="BA351" s="16" t="s">
        <v>245</v>
      </c>
      <c r="BB351" s="16" t="s">
        <v>856</v>
      </c>
      <c r="BC351" s="16" t="s">
        <v>856</v>
      </c>
      <c r="BD351" s="16"/>
      <c r="BE351" s="16"/>
      <c r="BF351" s="16"/>
      <c r="BG351" s="16"/>
      <c r="BH351" s="16"/>
      <c r="BI351" s="16"/>
      <c r="BJ351" s="23"/>
      <c r="BK351" s="23"/>
      <c r="BL351" s="23"/>
      <c r="BM351" s="16" t="s">
        <v>191</v>
      </c>
    </row>
    <row r="352" spans="1:70" ht="12.95" customHeight="1" x14ac:dyDescent="0.2">
      <c r="A352" s="46" t="s">
        <v>527</v>
      </c>
      <c r="B352" s="14"/>
      <c r="C352" s="14"/>
      <c r="D352" s="69" t="s">
        <v>964</v>
      </c>
      <c r="E352" s="23"/>
      <c r="F352" s="69"/>
      <c r="G352" s="14" t="s">
        <v>738</v>
      </c>
      <c r="H352" s="14" t="s">
        <v>648</v>
      </c>
      <c r="I352" s="14" t="s">
        <v>739</v>
      </c>
      <c r="J352" s="14" t="s">
        <v>740</v>
      </c>
      <c r="K352" s="14" t="s">
        <v>25</v>
      </c>
      <c r="L352" s="14"/>
      <c r="M352" s="14"/>
      <c r="N352" s="14">
        <v>100</v>
      </c>
      <c r="O352" s="14">
        <v>230000000</v>
      </c>
      <c r="P352" s="16" t="s">
        <v>233</v>
      </c>
      <c r="Q352" s="14" t="s">
        <v>644</v>
      </c>
      <c r="R352" s="16" t="s">
        <v>234</v>
      </c>
      <c r="S352" s="16">
        <v>230000000</v>
      </c>
      <c r="T352" s="57" t="s">
        <v>90</v>
      </c>
      <c r="U352" s="16"/>
      <c r="V352" s="16" t="s">
        <v>944</v>
      </c>
      <c r="W352" s="16"/>
      <c r="X352" s="16"/>
      <c r="Y352" s="16">
        <v>0</v>
      </c>
      <c r="Z352" s="16">
        <v>100</v>
      </c>
      <c r="AA352" s="16">
        <v>0</v>
      </c>
      <c r="AB352" s="16"/>
      <c r="AC352" s="16" t="s">
        <v>236</v>
      </c>
      <c r="AD352" s="16"/>
      <c r="AE352" s="16"/>
      <c r="AF352" s="48"/>
      <c r="AG352" s="46"/>
      <c r="AH352" s="47">
        <v>8</v>
      </c>
      <c r="AI352" s="16"/>
      <c r="AJ352" s="48">
        <v>1884660</v>
      </c>
      <c r="AK352" s="49">
        <f>AJ352*1.12</f>
        <v>2110819.2000000002</v>
      </c>
      <c r="AL352" s="47">
        <v>13</v>
      </c>
      <c r="AM352" s="16"/>
      <c r="AN352" s="49">
        <v>3062572.5</v>
      </c>
      <c r="AO352" s="49">
        <f>AN352*1.12</f>
        <v>3430081.2</v>
      </c>
      <c r="AP352" s="47">
        <v>14</v>
      </c>
      <c r="AQ352" s="16"/>
      <c r="AR352" s="49">
        <v>3298155</v>
      </c>
      <c r="AS352" s="49">
        <f>AR352*1.12</f>
        <v>3693933.6000000006</v>
      </c>
      <c r="AT352" s="16"/>
      <c r="AU352" s="16"/>
      <c r="AV352" s="49"/>
      <c r="AW352" s="49"/>
      <c r="AX352" s="16" t="s">
        <v>215</v>
      </c>
      <c r="AY352" s="205">
        <v>0</v>
      </c>
      <c r="AZ352" s="49">
        <f>AY352*1.12</f>
        <v>0</v>
      </c>
      <c r="BA352" s="16" t="s">
        <v>245</v>
      </c>
      <c r="BB352" s="16" t="s">
        <v>856</v>
      </c>
      <c r="BC352" s="16" t="s">
        <v>856</v>
      </c>
      <c r="BD352" s="16"/>
      <c r="BE352" s="16"/>
      <c r="BF352" s="16"/>
      <c r="BG352" s="16"/>
      <c r="BH352" s="16"/>
      <c r="BI352" s="16"/>
      <c r="BJ352" s="23"/>
      <c r="BK352" s="23"/>
      <c r="BL352" s="23"/>
      <c r="BM352" s="23" t="s">
        <v>989</v>
      </c>
    </row>
    <row r="353" spans="1:82" s="120" customFormat="1" ht="12.95" customHeight="1" x14ac:dyDescent="0.25">
      <c r="A353" s="95" t="s">
        <v>66</v>
      </c>
      <c r="B353" s="16"/>
      <c r="C353" s="16"/>
      <c r="D353" s="92" t="s">
        <v>778</v>
      </c>
      <c r="E353" s="16"/>
      <c r="F353" s="16"/>
      <c r="G353" s="16" t="s">
        <v>265</v>
      </c>
      <c r="H353" s="16"/>
      <c r="I353" s="16" t="s">
        <v>266</v>
      </c>
      <c r="J353" s="16" t="s">
        <v>266</v>
      </c>
      <c r="K353" s="16" t="s">
        <v>25</v>
      </c>
      <c r="L353" s="16"/>
      <c r="M353" s="16"/>
      <c r="N353" s="47">
        <v>80</v>
      </c>
      <c r="O353" s="54">
        <v>230000000</v>
      </c>
      <c r="P353" s="16" t="s">
        <v>233</v>
      </c>
      <c r="Q353" s="32" t="s">
        <v>757</v>
      </c>
      <c r="R353" s="32" t="s">
        <v>234</v>
      </c>
      <c r="S353" s="54">
        <v>230000000</v>
      </c>
      <c r="T353" s="16" t="s">
        <v>779</v>
      </c>
      <c r="U353" s="16"/>
      <c r="V353" s="95" t="s">
        <v>235</v>
      </c>
      <c r="W353" s="16"/>
      <c r="X353" s="16"/>
      <c r="Y353" s="95" t="s">
        <v>278</v>
      </c>
      <c r="Z353" s="95" t="s">
        <v>696</v>
      </c>
      <c r="AA353" s="95">
        <v>10</v>
      </c>
      <c r="AB353" s="89"/>
      <c r="AC353" s="23" t="s">
        <v>236</v>
      </c>
      <c r="AD353" s="13"/>
      <c r="AE353" s="13"/>
      <c r="AF353" s="77">
        <v>10550480</v>
      </c>
      <c r="AG353" s="77">
        <f>AF353*1.12</f>
        <v>11816537.600000001</v>
      </c>
      <c r="AH353" s="60"/>
      <c r="AI353" s="60"/>
      <c r="AJ353" s="124">
        <v>21029784</v>
      </c>
      <c r="AK353" s="77">
        <f>AJ353*1.12</f>
        <v>23553358.080000002</v>
      </c>
      <c r="AL353" s="60"/>
      <c r="AM353" s="115"/>
      <c r="AN353" s="115"/>
      <c r="AO353" s="115"/>
      <c r="AP353" s="115"/>
      <c r="AQ353" s="115"/>
      <c r="AR353" s="115"/>
      <c r="AS353" s="115"/>
      <c r="AT353" s="115"/>
      <c r="AU353" s="115"/>
      <c r="AV353" s="115"/>
      <c r="AW353" s="115"/>
      <c r="AX353" s="115"/>
      <c r="AY353" s="171">
        <f t="shared" ref="AY353:AZ353" si="376">AF353+AJ353+AN353+AR353+AV353</f>
        <v>31580264</v>
      </c>
      <c r="AZ353" s="46">
        <f t="shared" si="376"/>
        <v>35369895.680000007</v>
      </c>
      <c r="BA353" s="124">
        <v>120240021112</v>
      </c>
      <c r="BB353" s="16" t="s">
        <v>780</v>
      </c>
      <c r="BC353" s="16" t="s">
        <v>781</v>
      </c>
      <c r="BD353" s="13"/>
      <c r="BE353" s="13"/>
      <c r="BF353" s="13"/>
      <c r="BG353" s="13"/>
      <c r="BH353" s="13"/>
      <c r="BI353" s="13"/>
      <c r="BJ353" s="13"/>
      <c r="BK353" s="13"/>
      <c r="BL353" s="13"/>
    </row>
    <row r="354" spans="1:82" s="120" customFormat="1" ht="12.95" customHeight="1" x14ac:dyDescent="0.2">
      <c r="A354" s="95" t="s">
        <v>66</v>
      </c>
      <c r="B354" s="16"/>
      <c r="C354" s="16"/>
      <c r="D354" s="16" t="s">
        <v>794</v>
      </c>
      <c r="E354" s="16"/>
      <c r="F354" s="16"/>
      <c r="G354" s="16" t="s">
        <v>265</v>
      </c>
      <c r="H354" s="16"/>
      <c r="I354" s="16" t="s">
        <v>266</v>
      </c>
      <c r="J354" s="16" t="s">
        <v>266</v>
      </c>
      <c r="K354" s="16" t="s">
        <v>9</v>
      </c>
      <c r="L354" s="16" t="s">
        <v>523</v>
      </c>
      <c r="M354" s="16"/>
      <c r="N354" s="47">
        <v>80</v>
      </c>
      <c r="O354" s="54">
        <v>230000000</v>
      </c>
      <c r="P354" s="16" t="s">
        <v>233</v>
      </c>
      <c r="Q354" s="32" t="s">
        <v>757</v>
      </c>
      <c r="R354" s="32" t="s">
        <v>234</v>
      </c>
      <c r="S354" s="54">
        <v>230000000</v>
      </c>
      <c r="T354" s="16" t="s">
        <v>779</v>
      </c>
      <c r="U354" s="16"/>
      <c r="V354" s="95" t="s">
        <v>235</v>
      </c>
      <c r="W354" s="16"/>
      <c r="X354" s="16"/>
      <c r="Y354" s="95" t="s">
        <v>278</v>
      </c>
      <c r="Z354" s="95" t="s">
        <v>696</v>
      </c>
      <c r="AA354" s="95" t="s">
        <v>190</v>
      </c>
      <c r="AB354" s="89">
        <v>90</v>
      </c>
      <c r="AC354" s="89"/>
      <c r="AD354" s="13"/>
      <c r="AE354" s="13"/>
      <c r="AF354" s="118">
        <v>3636720</v>
      </c>
      <c r="AG354" s="118">
        <f>AF354*1.12</f>
        <v>4073126.4000000004</v>
      </c>
      <c r="AH354" s="60" t="s">
        <v>648</v>
      </c>
      <c r="AI354" s="60" t="s">
        <v>648</v>
      </c>
      <c r="AJ354" s="46">
        <v>7251659</v>
      </c>
      <c r="AK354" s="118">
        <f>AJ354*1.12</f>
        <v>8121858.080000001</v>
      </c>
      <c r="AL354" s="60" t="s">
        <v>648</v>
      </c>
      <c r="AM354" s="115"/>
      <c r="AN354" s="115"/>
      <c r="AO354" s="115"/>
      <c r="AP354" s="115"/>
      <c r="AQ354" s="115"/>
      <c r="AR354" s="115"/>
      <c r="AS354" s="115"/>
      <c r="AT354" s="115"/>
      <c r="AU354" s="115"/>
      <c r="AV354" s="115"/>
      <c r="AW354" s="115"/>
      <c r="AX354" s="115"/>
      <c r="AY354" s="149">
        <f>AF354+AJ354</f>
        <v>10888379</v>
      </c>
      <c r="AZ354" s="46">
        <f>AG354+AK354</f>
        <v>12194984.48</v>
      </c>
      <c r="BA354" s="124">
        <v>120240021112</v>
      </c>
      <c r="BB354" s="16" t="s">
        <v>792</v>
      </c>
      <c r="BC354" s="16" t="s">
        <v>793</v>
      </c>
      <c r="BD354" s="13"/>
      <c r="BE354" s="13"/>
      <c r="BF354" s="13"/>
      <c r="BG354" s="13"/>
      <c r="BH354" s="13"/>
      <c r="BI354" s="13"/>
      <c r="BJ354" s="13"/>
      <c r="BK354" s="13"/>
      <c r="BL354" s="13"/>
      <c r="BM354" s="23" t="s">
        <v>416</v>
      </c>
      <c r="BN354" s="4"/>
      <c r="BO354" s="4"/>
      <c r="BP354" s="4"/>
      <c r="BQ354" s="4"/>
      <c r="BR354" s="4"/>
      <c r="BS354" s="4"/>
      <c r="BT354" s="4"/>
      <c r="BU354" s="4"/>
      <c r="BV354" s="4"/>
      <c r="BW354" s="4"/>
      <c r="BX354" s="4"/>
      <c r="BY354" s="4"/>
      <c r="BZ354" s="4"/>
      <c r="CA354" s="4"/>
      <c r="CB354" s="4"/>
      <c r="CC354" s="4"/>
      <c r="CD354" s="4"/>
    </row>
    <row r="355" spans="1:82" s="43" customFormat="1" ht="12.95" customHeight="1" x14ac:dyDescent="0.2">
      <c r="A355" s="46" t="s">
        <v>527</v>
      </c>
      <c r="B355" s="14"/>
      <c r="C355" s="14"/>
      <c r="D355" s="92" t="s">
        <v>858</v>
      </c>
      <c r="E355" s="16"/>
      <c r="F355" s="69"/>
      <c r="G355" s="23" t="s">
        <v>738</v>
      </c>
      <c r="H355" s="23" t="s">
        <v>648</v>
      </c>
      <c r="I355" s="23" t="s">
        <v>739</v>
      </c>
      <c r="J355" s="23" t="s">
        <v>740</v>
      </c>
      <c r="K355" s="16" t="s">
        <v>25</v>
      </c>
      <c r="L355" s="16"/>
      <c r="M355" s="16"/>
      <c r="N355" s="47">
        <v>100</v>
      </c>
      <c r="O355" s="13">
        <v>230000000</v>
      </c>
      <c r="P355" s="16" t="s">
        <v>233</v>
      </c>
      <c r="Q355" s="14" t="s">
        <v>795</v>
      </c>
      <c r="R355" s="13" t="s">
        <v>234</v>
      </c>
      <c r="S355" s="13">
        <v>230000000</v>
      </c>
      <c r="T355" s="16" t="s">
        <v>68</v>
      </c>
      <c r="U355" s="16"/>
      <c r="V355" s="14" t="s">
        <v>284</v>
      </c>
      <c r="W355" s="16"/>
      <c r="X355" s="16"/>
      <c r="Y355" s="26">
        <v>0</v>
      </c>
      <c r="Z355" s="47">
        <v>100</v>
      </c>
      <c r="AA355" s="23">
        <v>0</v>
      </c>
      <c r="AB355" s="16"/>
      <c r="AC355" s="14" t="s">
        <v>236</v>
      </c>
      <c r="AD355" s="35"/>
      <c r="AE355" s="48"/>
      <c r="AF355" s="48">
        <v>1884660</v>
      </c>
      <c r="AG355" s="46">
        <f>AF355*1.12</f>
        <v>2110819.2000000002</v>
      </c>
      <c r="AH355" s="35"/>
      <c r="AI355" s="48"/>
      <c r="AJ355" s="48">
        <v>1884660</v>
      </c>
      <c r="AK355" s="49">
        <f>AJ355*1.12</f>
        <v>2110819.2000000002</v>
      </c>
      <c r="AL355" s="16"/>
      <c r="AM355" s="48"/>
      <c r="AN355" s="49">
        <v>3084032.0000000005</v>
      </c>
      <c r="AO355" s="49">
        <f>AN355*1.12</f>
        <v>3454115.8400000008</v>
      </c>
      <c r="AP355" s="16"/>
      <c r="AQ355" s="16"/>
      <c r="AR355" s="49">
        <v>3454115.8400000008</v>
      </c>
      <c r="AS355" s="49">
        <f>AR355*1.12</f>
        <v>3868609.7408000012</v>
      </c>
      <c r="AT355" s="16"/>
      <c r="AU355" s="16"/>
      <c r="AV355" s="49">
        <v>3868609.7408000003</v>
      </c>
      <c r="AW355" s="49">
        <f>AV355*1.12</f>
        <v>4332842.9096960006</v>
      </c>
      <c r="AX355" s="16"/>
      <c r="AY355" s="59">
        <v>0</v>
      </c>
      <c r="AZ355" s="59">
        <f>IF(AC355="С НДС",AY355*1.12,AY355)</f>
        <v>0</v>
      </c>
      <c r="BA355" s="45" t="s">
        <v>245</v>
      </c>
      <c r="BB355" s="16" t="s">
        <v>742</v>
      </c>
      <c r="BC355" s="25" t="s">
        <v>859</v>
      </c>
      <c r="BD355" s="16"/>
      <c r="BE355" s="16"/>
      <c r="BF355" s="16"/>
      <c r="BG355" s="16"/>
      <c r="BH355" s="16"/>
      <c r="BI355" s="16"/>
      <c r="BJ355" s="16"/>
      <c r="BK355" s="16"/>
      <c r="BL355" s="20"/>
      <c r="BM355" s="16" t="s">
        <v>813</v>
      </c>
    </row>
    <row r="356" spans="1:82" ht="12.95" customHeight="1" x14ac:dyDescent="0.2">
      <c r="A356" s="79" t="s">
        <v>527</v>
      </c>
      <c r="B356" s="14"/>
      <c r="C356" s="28"/>
      <c r="D356" s="170" t="s">
        <v>897</v>
      </c>
      <c r="E356" s="29"/>
      <c r="F356" s="170"/>
      <c r="G356" s="29" t="s">
        <v>738</v>
      </c>
      <c r="H356" s="29" t="s">
        <v>648</v>
      </c>
      <c r="I356" s="29" t="s">
        <v>739</v>
      </c>
      <c r="J356" s="29" t="s">
        <v>740</v>
      </c>
      <c r="K356" s="29" t="s">
        <v>25</v>
      </c>
      <c r="L356" s="32"/>
      <c r="M356" s="32"/>
      <c r="N356" s="29">
        <v>100</v>
      </c>
      <c r="O356" s="80">
        <v>230000000</v>
      </c>
      <c r="P356" s="16" t="s">
        <v>233</v>
      </c>
      <c r="Q356" s="14" t="s">
        <v>874</v>
      </c>
      <c r="R356" s="32" t="s">
        <v>234</v>
      </c>
      <c r="S356" s="32">
        <v>230000000</v>
      </c>
      <c r="T356" s="29" t="s">
        <v>741</v>
      </c>
      <c r="U356" s="29"/>
      <c r="V356" s="28" t="s">
        <v>284</v>
      </c>
      <c r="W356" s="29"/>
      <c r="X356" s="29"/>
      <c r="Y356" s="33">
        <v>0</v>
      </c>
      <c r="Z356" s="81">
        <v>100</v>
      </c>
      <c r="AA356" s="29">
        <v>0</v>
      </c>
      <c r="AB356" s="29"/>
      <c r="AC356" s="28" t="s">
        <v>236</v>
      </c>
      <c r="AD356" s="29"/>
      <c r="AE356" s="29"/>
      <c r="AF356" s="82">
        <v>1884660</v>
      </c>
      <c r="AG356" s="79">
        <v>2110819.2000000002</v>
      </c>
      <c r="AH356" s="83"/>
      <c r="AI356" s="84"/>
      <c r="AJ356" s="84">
        <v>1884660</v>
      </c>
      <c r="AK356" s="84">
        <v>2110819.2000000002</v>
      </c>
      <c r="AL356" s="29"/>
      <c r="AM356" s="84"/>
      <c r="AN356" s="84">
        <v>3084032.0000000005</v>
      </c>
      <c r="AO356" s="84">
        <v>3454115.8400000008</v>
      </c>
      <c r="AP356" s="29"/>
      <c r="AQ356" s="29"/>
      <c r="AR356" s="84">
        <v>3454115.8400000008</v>
      </c>
      <c r="AS356" s="84">
        <v>3868609.7408000012</v>
      </c>
      <c r="AT356" s="29"/>
      <c r="AU356" s="29"/>
      <c r="AV356" s="84">
        <v>3868609.7408000003</v>
      </c>
      <c r="AW356" s="84">
        <v>4332842.9096960006</v>
      </c>
      <c r="AX356" s="32"/>
      <c r="AY356" s="85">
        <v>0</v>
      </c>
      <c r="AZ356" s="85">
        <v>0</v>
      </c>
      <c r="BA356" s="81" t="s">
        <v>245</v>
      </c>
      <c r="BB356" s="29" t="s">
        <v>859</v>
      </c>
      <c r="BC356" s="29" t="s">
        <v>859</v>
      </c>
      <c r="BD356" s="29"/>
      <c r="BE356" s="29"/>
      <c r="BF356" s="29"/>
      <c r="BG356" s="29"/>
      <c r="BH356" s="29"/>
      <c r="BI356" s="23"/>
      <c r="BJ356" s="23"/>
      <c r="BK356" s="23"/>
      <c r="BL356" s="23"/>
      <c r="BM356" s="16" t="s">
        <v>191</v>
      </c>
    </row>
    <row r="357" spans="1:82" ht="13.15" customHeight="1" x14ac:dyDescent="0.2">
      <c r="A357" s="79" t="s">
        <v>527</v>
      </c>
      <c r="B357" s="14"/>
      <c r="C357" s="28"/>
      <c r="D357" s="170" t="s">
        <v>947</v>
      </c>
      <c r="E357" s="29"/>
      <c r="F357" s="170"/>
      <c r="G357" s="23" t="s">
        <v>738</v>
      </c>
      <c r="H357" s="23" t="s">
        <v>648</v>
      </c>
      <c r="I357" s="23" t="s">
        <v>739</v>
      </c>
      <c r="J357" s="23" t="s">
        <v>740</v>
      </c>
      <c r="K357" s="16" t="s">
        <v>25</v>
      </c>
      <c r="L357" s="16"/>
      <c r="M357" s="16"/>
      <c r="N357" s="47">
        <v>100</v>
      </c>
      <c r="O357" s="13">
        <v>230000000</v>
      </c>
      <c r="P357" s="16" t="s">
        <v>233</v>
      </c>
      <c r="Q357" s="14" t="s">
        <v>901</v>
      </c>
      <c r="R357" s="13" t="s">
        <v>234</v>
      </c>
      <c r="S357" s="13">
        <v>230000000</v>
      </c>
      <c r="T357" s="23" t="s">
        <v>741</v>
      </c>
      <c r="U357" s="16"/>
      <c r="V357" s="14" t="s">
        <v>944</v>
      </c>
      <c r="W357" s="16"/>
      <c r="X357" s="16"/>
      <c r="Y357" s="26">
        <v>0</v>
      </c>
      <c r="Z357" s="47">
        <v>100</v>
      </c>
      <c r="AA357" s="23">
        <v>0</v>
      </c>
      <c r="AB357" s="16"/>
      <c r="AC357" s="14" t="s">
        <v>236</v>
      </c>
      <c r="AD357" s="35"/>
      <c r="AE357" s="48"/>
      <c r="AF357" s="48"/>
      <c r="AG357" s="46">
        <v>0</v>
      </c>
      <c r="AH357" s="35"/>
      <c r="AI357" s="48"/>
      <c r="AJ357" s="48">
        <v>1884660</v>
      </c>
      <c r="AK357" s="49">
        <v>2110819.2000000002</v>
      </c>
      <c r="AL357" s="16"/>
      <c r="AM357" s="48"/>
      <c r="AN357" s="49">
        <v>3084032.0000000005</v>
      </c>
      <c r="AO357" s="49">
        <v>3454115.8400000008</v>
      </c>
      <c r="AP357" s="16"/>
      <c r="AQ357" s="16"/>
      <c r="AR357" s="49">
        <v>3454115.8400000008</v>
      </c>
      <c r="AS357" s="49">
        <v>3868609.7408000012</v>
      </c>
      <c r="AT357" s="16"/>
      <c r="AU357" s="16"/>
      <c r="AV357" s="49"/>
      <c r="AW357" s="49">
        <v>0</v>
      </c>
      <c r="AX357" s="16"/>
      <c r="AY357" s="59">
        <v>0</v>
      </c>
      <c r="AZ357" s="59">
        <f>IF(AC357="С НДС",AY357*1.12,AY357)</f>
        <v>0</v>
      </c>
      <c r="BA357" s="45" t="s">
        <v>245</v>
      </c>
      <c r="BB357" s="25" t="s">
        <v>859</v>
      </c>
      <c r="BC357" s="25" t="s">
        <v>859</v>
      </c>
      <c r="BD357" s="16"/>
      <c r="BE357" s="16"/>
      <c r="BF357" s="16"/>
      <c r="BG357" s="16"/>
      <c r="BH357" s="16"/>
      <c r="BI357" s="16"/>
      <c r="BJ357" s="23"/>
      <c r="BK357" s="23"/>
      <c r="BL357" s="23"/>
      <c r="BM357" s="16" t="s">
        <v>191</v>
      </c>
    </row>
    <row r="358" spans="1:82" ht="12.95" customHeight="1" x14ac:dyDescent="0.2">
      <c r="A358" s="79" t="s">
        <v>527</v>
      </c>
      <c r="B358" s="14"/>
      <c r="C358" s="28"/>
      <c r="D358" s="170" t="s">
        <v>965</v>
      </c>
      <c r="E358" s="29"/>
      <c r="F358" s="170"/>
      <c r="G358" s="23" t="s">
        <v>738</v>
      </c>
      <c r="H358" s="23" t="s">
        <v>648</v>
      </c>
      <c r="I358" s="23" t="s">
        <v>739</v>
      </c>
      <c r="J358" s="23" t="s">
        <v>740</v>
      </c>
      <c r="K358" s="16" t="s">
        <v>25</v>
      </c>
      <c r="L358" s="16"/>
      <c r="M358" s="16"/>
      <c r="N358" s="47">
        <v>100</v>
      </c>
      <c r="O358" s="13">
        <v>230000000</v>
      </c>
      <c r="P358" s="16" t="s">
        <v>233</v>
      </c>
      <c r="Q358" s="14" t="s">
        <v>644</v>
      </c>
      <c r="R358" s="13" t="s">
        <v>234</v>
      </c>
      <c r="S358" s="13">
        <v>230000000</v>
      </c>
      <c r="T358" s="16" t="s">
        <v>919</v>
      </c>
      <c r="U358" s="16"/>
      <c r="V358" s="14" t="s">
        <v>944</v>
      </c>
      <c r="W358" s="16"/>
      <c r="X358" s="16"/>
      <c r="Y358" s="26">
        <v>0</v>
      </c>
      <c r="Z358" s="47">
        <v>100</v>
      </c>
      <c r="AA358" s="23">
        <v>0</v>
      </c>
      <c r="AB358" s="16"/>
      <c r="AC358" s="14" t="s">
        <v>236</v>
      </c>
      <c r="AD358" s="35"/>
      <c r="AE358" s="48"/>
      <c r="AF358" s="48"/>
      <c r="AG358" s="46"/>
      <c r="AH358" s="47">
        <v>8</v>
      </c>
      <c r="AI358" s="48"/>
      <c r="AJ358" s="48">
        <v>1884660</v>
      </c>
      <c r="AK358" s="49">
        <f t="shared" ref="AK358" si="377">AJ358*1.12</f>
        <v>2110819.2000000002</v>
      </c>
      <c r="AL358" s="47">
        <v>13</v>
      </c>
      <c r="AM358" s="48"/>
      <c r="AN358" s="49">
        <v>3062572.5</v>
      </c>
      <c r="AO358" s="49">
        <f t="shared" ref="AO358" si="378">AN358*1.12</f>
        <v>3430081.2</v>
      </c>
      <c r="AP358" s="47">
        <v>14</v>
      </c>
      <c r="AQ358" s="16"/>
      <c r="AR358" s="49">
        <v>3298155</v>
      </c>
      <c r="AS358" s="49">
        <f t="shared" ref="AS358" si="379">AR358*1.12</f>
        <v>3693933.6000000006</v>
      </c>
      <c r="AT358" s="16"/>
      <c r="AU358" s="16"/>
      <c r="AV358" s="49"/>
      <c r="AW358" s="49"/>
      <c r="AX358" s="16" t="s">
        <v>215</v>
      </c>
      <c r="AY358" s="205">
        <v>0</v>
      </c>
      <c r="AZ358" s="49">
        <f t="shared" ref="AZ358" si="380">AY358*1.12</f>
        <v>0</v>
      </c>
      <c r="BA358" s="45" t="s">
        <v>245</v>
      </c>
      <c r="BB358" s="25" t="s">
        <v>859</v>
      </c>
      <c r="BC358" s="25" t="s">
        <v>859</v>
      </c>
      <c r="BD358" s="16"/>
      <c r="BE358" s="16"/>
      <c r="BF358" s="16"/>
      <c r="BG358" s="16"/>
      <c r="BH358" s="16"/>
      <c r="BI358" s="16"/>
      <c r="BJ358" s="23"/>
      <c r="BK358" s="23"/>
      <c r="BL358" s="23"/>
      <c r="BM358" s="23" t="s">
        <v>989</v>
      </c>
    </row>
    <row r="359" spans="1:82" s="43" customFormat="1" ht="13.15" customHeight="1" x14ac:dyDescent="0.2">
      <c r="A359" s="46" t="s">
        <v>527</v>
      </c>
      <c r="B359" s="14"/>
      <c r="C359" s="14"/>
      <c r="D359" s="92" t="s">
        <v>860</v>
      </c>
      <c r="E359" s="16"/>
      <c r="F359" s="69"/>
      <c r="G359" s="23" t="s">
        <v>738</v>
      </c>
      <c r="H359" s="23" t="s">
        <v>648</v>
      </c>
      <c r="I359" s="23" t="s">
        <v>739</v>
      </c>
      <c r="J359" s="23" t="s">
        <v>740</v>
      </c>
      <c r="K359" s="16" t="s">
        <v>25</v>
      </c>
      <c r="L359" s="16"/>
      <c r="M359" s="16"/>
      <c r="N359" s="47">
        <v>100</v>
      </c>
      <c r="O359" s="13">
        <v>230000000</v>
      </c>
      <c r="P359" s="16" t="s">
        <v>233</v>
      </c>
      <c r="Q359" s="14" t="s">
        <v>795</v>
      </c>
      <c r="R359" s="13" t="s">
        <v>234</v>
      </c>
      <c r="S359" s="13">
        <v>230000000</v>
      </c>
      <c r="T359" s="16" t="s">
        <v>68</v>
      </c>
      <c r="U359" s="16"/>
      <c r="V359" s="14" t="s">
        <v>284</v>
      </c>
      <c r="W359" s="16"/>
      <c r="X359" s="16"/>
      <c r="Y359" s="26">
        <v>0</v>
      </c>
      <c r="Z359" s="47">
        <v>100</v>
      </c>
      <c r="AA359" s="23">
        <v>0</v>
      </c>
      <c r="AB359" s="16"/>
      <c r="AC359" s="14" t="s">
        <v>236</v>
      </c>
      <c r="AD359" s="35"/>
      <c r="AE359" s="48"/>
      <c r="AF359" s="48">
        <v>3769320</v>
      </c>
      <c r="AG359" s="46">
        <f t="shared" ref="AG359:AG363" si="381">AF359*1.12</f>
        <v>4221638.4000000004</v>
      </c>
      <c r="AH359" s="35"/>
      <c r="AI359" s="48"/>
      <c r="AJ359" s="48">
        <v>3769320</v>
      </c>
      <c r="AK359" s="49">
        <f t="shared" ref="AK359:AK363" si="382">AJ359*1.12</f>
        <v>4221638.4000000004</v>
      </c>
      <c r="AL359" s="16"/>
      <c r="AM359" s="48"/>
      <c r="AN359" s="49">
        <v>6168064.0000000009</v>
      </c>
      <c r="AO359" s="49">
        <f t="shared" ref="AO359:AO363" si="383">AN359*1.12</f>
        <v>6908231.6800000016</v>
      </c>
      <c r="AP359" s="16"/>
      <c r="AQ359" s="16"/>
      <c r="AR359" s="49">
        <v>6908231.6800000016</v>
      </c>
      <c r="AS359" s="49">
        <f t="shared" ref="AS359:AS363" si="384">AR359*1.12</f>
        <v>7737219.4816000024</v>
      </c>
      <c r="AT359" s="16"/>
      <c r="AU359" s="16"/>
      <c r="AV359" s="49">
        <v>7737219.4816000005</v>
      </c>
      <c r="AW359" s="49">
        <f t="shared" ref="AW359:AW363" si="385">AV359*1.12</f>
        <v>8665685.8193920013</v>
      </c>
      <c r="AX359" s="16"/>
      <c r="AY359" s="59">
        <v>0</v>
      </c>
      <c r="AZ359" s="59">
        <f>IF(AC359="С НДС",AY359*1.12,AY359)</f>
        <v>0</v>
      </c>
      <c r="BA359" s="45" t="s">
        <v>245</v>
      </c>
      <c r="BB359" s="16" t="s">
        <v>742</v>
      </c>
      <c r="BC359" s="25" t="s">
        <v>861</v>
      </c>
      <c r="BD359" s="16"/>
      <c r="BE359" s="16"/>
      <c r="BF359" s="16"/>
      <c r="BG359" s="16"/>
      <c r="BH359" s="16"/>
      <c r="BI359" s="16"/>
      <c r="BJ359" s="16"/>
      <c r="BK359" s="16"/>
      <c r="BL359" s="20"/>
      <c r="BM359" s="16" t="s">
        <v>813</v>
      </c>
    </row>
    <row r="360" spans="1:82" ht="13.15" customHeight="1" x14ac:dyDescent="0.2">
      <c r="A360" s="79" t="s">
        <v>527</v>
      </c>
      <c r="B360" s="14"/>
      <c r="C360" s="28"/>
      <c r="D360" s="170" t="s">
        <v>895</v>
      </c>
      <c r="E360" s="29"/>
      <c r="F360" s="170"/>
      <c r="G360" s="29" t="s">
        <v>738</v>
      </c>
      <c r="H360" s="29" t="s">
        <v>648</v>
      </c>
      <c r="I360" s="29" t="s">
        <v>739</v>
      </c>
      <c r="J360" s="29" t="s">
        <v>740</v>
      </c>
      <c r="K360" s="29" t="s">
        <v>25</v>
      </c>
      <c r="L360" s="32"/>
      <c r="M360" s="32"/>
      <c r="N360" s="29">
        <v>100</v>
      </c>
      <c r="O360" s="80">
        <v>230000000</v>
      </c>
      <c r="P360" s="16" t="s">
        <v>233</v>
      </c>
      <c r="Q360" s="14" t="s">
        <v>874</v>
      </c>
      <c r="R360" s="32" t="s">
        <v>234</v>
      </c>
      <c r="S360" s="32">
        <v>230000000</v>
      </c>
      <c r="T360" s="29" t="s">
        <v>741</v>
      </c>
      <c r="U360" s="29"/>
      <c r="V360" s="28" t="s">
        <v>284</v>
      </c>
      <c r="W360" s="29"/>
      <c r="X360" s="29"/>
      <c r="Y360" s="33">
        <v>0</v>
      </c>
      <c r="Z360" s="81">
        <v>100</v>
      </c>
      <c r="AA360" s="29">
        <v>0</v>
      </c>
      <c r="AB360" s="29"/>
      <c r="AC360" s="28" t="s">
        <v>236</v>
      </c>
      <c r="AD360" s="29"/>
      <c r="AE360" s="29"/>
      <c r="AF360" s="82">
        <v>3769320</v>
      </c>
      <c r="AG360" s="79">
        <v>4221638.4000000004</v>
      </c>
      <c r="AH360" s="83"/>
      <c r="AI360" s="84"/>
      <c r="AJ360" s="84">
        <v>3769320</v>
      </c>
      <c r="AK360" s="84">
        <v>4221638.4000000004</v>
      </c>
      <c r="AL360" s="29"/>
      <c r="AM360" s="84"/>
      <c r="AN360" s="84">
        <v>6168064.0000000009</v>
      </c>
      <c r="AO360" s="84">
        <v>6908231.6800000016</v>
      </c>
      <c r="AP360" s="29"/>
      <c r="AQ360" s="29"/>
      <c r="AR360" s="84">
        <v>6908231.6800000016</v>
      </c>
      <c r="AS360" s="84">
        <v>7737219.4816000024</v>
      </c>
      <c r="AT360" s="29"/>
      <c r="AU360" s="29"/>
      <c r="AV360" s="84">
        <v>7737219.4816000005</v>
      </c>
      <c r="AW360" s="84">
        <v>8665685.8193920013</v>
      </c>
      <c r="AX360" s="32"/>
      <c r="AY360" s="85">
        <v>0</v>
      </c>
      <c r="AZ360" s="85">
        <v>0</v>
      </c>
      <c r="BA360" s="81" t="s">
        <v>245</v>
      </c>
      <c r="BB360" s="29" t="s">
        <v>861</v>
      </c>
      <c r="BC360" s="29" t="s">
        <v>861</v>
      </c>
      <c r="BD360" s="29"/>
      <c r="BE360" s="29"/>
      <c r="BF360" s="29"/>
      <c r="BG360" s="29"/>
      <c r="BH360" s="29"/>
      <c r="BI360" s="23"/>
      <c r="BJ360" s="23"/>
      <c r="BK360" s="23"/>
      <c r="BL360" s="23"/>
      <c r="BM360" s="16" t="s">
        <v>191</v>
      </c>
    </row>
    <row r="361" spans="1:82" ht="12.95" customHeight="1" x14ac:dyDescent="0.2">
      <c r="A361" s="79" t="s">
        <v>527</v>
      </c>
      <c r="B361" s="14"/>
      <c r="C361" s="28"/>
      <c r="D361" s="170" t="s">
        <v>945</v>
      </c>
      <c r="E361" s="29"/>
      <c r="F361" s="170"/>
      <c r="G361" s="23" t="s">
        <v>738</v>
      </c>
      <c r="H361" s="23" t="s">
        <v>648</v>
      </c>
      <c r="I361" s="23" t="s">
        <v>739</v>
      </c>
      <c r="J361" s="23" t="s">
        <v>740</v>
      </c>
      <c r="K361" s="16" t="s">
        <v>25</v>
      </c>
      <c r="L361" s="16"/>
      <c r="M361" s="16"/>
      <c r="N361" s="47">
        <v>100</v>
      </c>
      <c r="O361" s="13">
        <v>230000000</v>
      </c>
      <c r="P361" s="16" t="s">
        <v>233</v>
      </c>
      <c r="Q361" s="14" t="s">
        <v>901</v>
      </c>
      <c r="R361" s="13" t="s">
        <v>234</v>
      </c>
      <c r="S361" s="13">
        <v>230000000</v>
      </c>
      <c r="T361" s="23" t="s">
        <v>741</v>
      </c>
      <c r="U361" s="16"/>
      <c r="V361" s="14" t="s">
        <v>944</v>
      </c>
      <c r="W361" s="16"/>
      <c r="X361" s="16"/>
      <c r="Y361" s="26">
        <v>0</v>
      </c>
      <c r="Z361" s="47">
        <v>100</v>
      </c>
      <c r="AA361" s="23">
        <v>0</v>
      </c>
      <c r="AB361" s="16"/>
      <c r="AC361" s="14" t="s">
        <v>236</v>
      </c>
      <c r="AD361" s="35"/>
      <c r="AE361" s="48"/>
      <c r="AF361" s="48"/>
      <c r="AG361" s="46">
        <v>0</v>
      </c>
      <c r="AH361" s="35"/>
      <c r="AI361" s="48"/>
      <c r="AJ361" s="48">
        <v>3769320</v>
      </c>
      <c r="AK361" s="49">
        <v>4221638.4000000004</v>
      </c>
      <c r="AL361" s="16"/>
      <c r="AM361" s="48"/>
      <c r="AN361" s="49">
        <v>6168064.0000000009</v>
      </c>
      <c r="AO361" s="49">
        <v>6908231.6800000016</v>
      </c>
      <c r="AP361" s="16"/>
      <c r="AQ361" s="16"/>
      <c r="AR361" s="49">
        <v>6908231.6800000016</v>
      </c>
      <c r="AS361" s="49">
        <v>7737219.4816000024</v>
      </c>
      <c r="AT361" s="16"/>
      <c r="AU361" s="16"/>
      <c r="AV361" s="49"/>
      <c r="AW361" s="49">
        <v>0</v>
      </c>
      <c r="AX361" s="16"/>
      <c r="AY361" s="59">
        <v>0</v>
      </c>
      <c r="AZ361" s="59">
        <f>IF(AC361="С НДС",AY361*1.12,AY361)</f>
        <v>0</v>
      </c>
      <c r="BA361" s="45" t="s">
        <v>245</v>
      </c>
      <c r="BB361" s="25" t="s">
        <v>861</v>
      </c>
      <c r="BC361" s="25" t="s">
        <v>861</v>
      </c>
      <c r="BD361" s="16"/>
      <c r="BE361" s="16"/>
      <c r="BF361" s="16"/>
      <c r="BG361" s="16"/>
      <c r="BH361" s="16"/>
      <c r="BI361" s="16"/>
      <c r="BJ361" s="23"/>
      <c r="BK361" s="23"/>
      <c r="BL361" s="23"/>
      <c r="BM361" s="16" t="s">
        <v>191</v>
      </c>
    </row>
    <row r="362" spans="1:82" ht="12.95" customHeight="1" x14ac:dyDescent="0.2">
      <c r="A362" s="79" t="s">
        <v>527</v>
      </c>
      <c r="B362" s="14"/>
      <c r="C362" s="28"/>
      <c r="D362" s="170" t="s">
        <v>966</v>
      </c>
      <c r="E362" s="29"/>
      <c r="F362" s="170"/>
      <c r="G362" s="23" t="s">
        <v>738</v>
      </c>
      <c r="H362" s="23" t="s">
        <v>648</v>
      </c>
      <c r="I362" s="23" t="s">
        <v>739</v>
      </c>
      <c r="J362" s="23" t="s">
        <v>740</v>
      </c>
      <c r="K362" s="16" t="s">
        <v>25</v>
      </c>
      <c r="L362" s="16"/>
      <c r="M362" s="16"/>
      <c r="N362" s="47">
        <v>100</v>
      </c>
      <c r="O362" s="13">
        <v>230000000</v>
      </c>
      <c r="P362" s="16" t="s">
        <v>233</v>
      </c>
      <c r="Q362" s="14" t="s">
        <v>644</v>
      </c>
      <c r="R362" s="13" t="s">
        <v>234</v>
      </c>
      <c r="S362" s="13">
        <v>230000000</v>
      </c>
      <c r="T362" s="16" t="s">
        <v>908</v>
      </c>
      <c r="U362" s="16"/>
      <c r="V362" s="14" t="s">
        <v>944</v>
      </c>
      <c r="W362" s="16"/>
      <c r="X362" s="16"/>
      <c r="Y362" s="26">
        <v>0</v>
      </c>
      <c r="Z362" s="47">
        <v>100</v>
      </c>
      <c r="AA362" s="23">
        <v>0</v>
      </c>
      <c r="AB362" s="16"/>
      <c r="AC362" s="14" t="s">
        <v>236</v>
      </c>
      <c r="AD362" s="35"/>
      <c r="AE362" s="48"/>
      <c r="AF362" s="48"/>
      <c r="AG362" s="46"/>
      <c r="AH362" s="47">
        <v>16</v>
      </c>
      <c r="AI362" s="48"/>
      <c r="AJ362" s="48">
        <v>3769320</v>
      </c>
      <c r="AK362" s="49">
        <f t="shared" ref="AK362" si="386">AJ362*1.12</f>
        <v>4221638.4000000004</v>
      </c>
      <c r="AL362" s="47">
        <v>26</v>
      </c>
      <c r="AM362" s="48"/>
      <c r="AN362" s="49">
        <v>6125145</v>
      </c>
      <c r="AO362" s="49">
        <f t="shared" ref="AO362" si="387">AN362*1.12</f>
        <v>6860162.4000000004</v>
      </c>
      <c r="AP362" s="47">
        <v>29</v>
      </c>
      <c r="AQ362" s="16"/>
      <c r="AR362" s="49">
        <v>6831892.5</v>
      </c>
      <c r="AS362" s="49">
        <f t="shared" ref="AS362" si="388">AR362*1.12</f>
        <v>7651719.6000000006</v>
      </c>
      <c r="AT362" s="16"/>
      <c r="AU362" s="16"/>
      <c r="AV362" s="49"/>
      <c r="AW362" s="49"/>
      <c r="AX362" s="16" t="s">
        <v>967</v>
      </c>
      <c r="AY362" s="205">
        <v>0</v>
      </c>
      <c r="AZ362" s="49">
        <f t="shared" ref="AZ362" si="389">AY362*1.12</f>
        <v>0</v>
      </c>
      <c r="BA362" s="45" t="s">
        <v>245</v>
      </c>
      <c r="BB362" s="25" t="s">
        <v>861</v>
      </c>
      <c r="BC362" s="25" t="s">
        <v>861</v>
      </c>
      <c r="BD362" s="16"/>
      <c r="BE362" s="16"/>
      <c r="BF362" s="16"/>
      <c r="BG362" s="16"/>
      <c r="BH362" s="16"/>
      <c r="BI362" s="16"/>
      <c r="BJ362" s="23"/>
      <c r="BK362" s="23"/>
      <c r="BL362" s="23"/>
      <c r="BM362" s="23" t="s">
        <v>989</v>
      </c>
    </row>
    <row r="363" spans="1:82" s="43" customFormat="1" ht="13.15" customHeight="1" x14ac:dyDescent="0.2">
      <c r="A363" s="46" t="s">
        <v>527</v>
      </c>
      <c r="B363" s="14"/>
      <c r="C363" s="14"/>
      <c r="D363" s="92" t="s">
        <v>862</v>
      </c>
      <c r="E363" s="16"/>
      <c r="F363" s="69"/>
      <c r="G363" s="23" t="s">
        <v>738</v>
      </c>
      <c r="H363" s="23" t="s">
        <v>648</v>
      </c>
      <c r="I363" s="23" t="s">
        <v>739</v>
      </c>
      <c r="J363" s="23" t="s">
        <v>740</v>
      </c>
      <c r="K363" s="16" t="s">
        <v>25</v>
      </c>
      <c r="L363" s="16"/>
      <c r="M363" s="16"/>
      <c r="N363" s="47">
        <v>100</v>
      </c>
      <c r="O363" s="13">
        <v>230000000</v>
      </c>
      <c r="P363" s="16" t="s">
        <v>233</v>
      </c>
      <c r="Q363" s="14" t="s">
        <v>795</v>
      </c>
      <c r="R363" s="13" t="s">
        <v>234</v>
      </c>
      <c r="S363" s="13">
        <v>230000000</v>
      </c>
      <c r="T363" s="16" t="s">
        <v>68</v>
      </c>
      <c r="U363" s="16"/>
      <c r="V363" s="14" t="s">
        <v>284</v>
      </c>
      <c r="W363" s="16"/>
      <c r="X363" s="16"/>
      <c r="Y363" s="26">
        <v>0</v>
      </c>
      <c r="Z363" s="47">
        <v>100</v>
      </c>
      <c r="AA363" s="23">
        <v>0</v>
      </c>
      <c r="AB363" s="16"/>
      <c r="AC363" s="14" t="s">
        <v>236</v>
      </c>
      <c r="AD363" s="35"/>
      <c r="AE363" s="48"/>
      <c r="AF363" s="48">
        <v>1884660</v>
      </c>
      <c r="AG363" s="46">
        <f t="shared" si="381"/>
        <v>2110819.2000000002</v>
      </c>
      <c r="AH363" s="35"/>
      <c r="AI363" s="48"/>
      <c r="AJ363" s="48">
        <v>1884660</v>
      </c>
      <c r="AK363" s="49">
        <f t="shared" si="382"/>
        <v>2110819.2000000002</v>
      </c>
      <c r="AL363" s="16"/>
      <c r="AM363" s="48"/>
      <c r="AN363" s="49">
        <v>3084032.0000000005</v>
      </c>
      <c r="AO363" s="49">
        <f t="shared" si="383"/>
        <v>3454115.8400000008</v>
      </c>
      <c r="AP363" s="16"/>
      <c r="AQ363" s="16"/>
      <c r="AR363" s="49">
        <v>3454115.8400000008</v>
      </c>
      <c r="AS363" s="49">
        <f t="shared" si="384"/>
        <v>3868609.7408000012</v>
      </c>
      <c r="AT363" s="16"/>
      <c r="AU363" s="16"/>
      <c r="AV363" s="49">
        <v>3868609.7408000003</v>
      </c>
      <c r="AW363" s="49">
        <f t="shared" si="385"/>
        <v>4332842.9096960006</v>
      </c>
      <c r="AX363" s="16"/>
      <c r="AY363" s="59">
        <v>0</v>
      </c>
      <c r="AZ363" s="59">
        <f>IF(AC363="С НДС",AY363*1.12,AY363)</f>
        <v>0</v>
      </c>
      <c r="BA363" s="45" t="s">
        <v>245</v>
      </c>
      <c r="BB363" s="16" t="s">
        <v>742</v>
      </c>
      <c r="BC363" s="25" t="s">
        <v>863</v>
      </c>
      <c r="BD363" s="16"/>
      <c r="BE363" s="16"/>
      <c r="BF363" s="16"/>
      <c r="BG363" s="16"/>
      <c r="BH363" s="16"/>
      <c r="BI363" s="16"/>
      <c r="BJ363" s="16"/>
      <c r="BK363" s="16"/>
      <c r="BL363" s="20"/>
      <c r="BM363" s="16" t="s">
        <v>813</v>
      </c>
    </row>
    <row r="364" spans="1:82" ht="13.15" customHeight="1" x14ac:dyDescent="0.2">
      <c r="A364" s="79" t="s">
        <v>527</v>
      </c>
      <c r="B364" s="14"/>
      <c r="C364" s="28"/>
      <c r="D364" s="170" t="s">
        <v>896</v>
      </c>
      <c r="E364" s="29"/>
      <c r="F364" s="170"/>
      <c r="G364" s="29" t="s">
        <v>738</v>
      </c>
      <c r="H364" s="29" t="s">
        <v>648</v>
      </c>
      <c r="I364" s="29" t="s">
        <v>739</v>
      </c>
      <c r="J364" s="29" t="s">
        <v>740</v>
      </c>
      <c r="K364" s="29" t="s">
        <v>25</v>
      </c>
      <c r="L364" s="32"/>
      <c r="M364" s="32"/>
      <c r="N364" s="29">
        <v>100</v>
      </c>
      <c r="O364" s="80">
        <v>230000000</v>
      </c>
      <c r="P364" s="16" t="s">
        <v>233</v>
      </c>
      <c r="Q364" s="14" t="s">
        <v>874</v>
      </c>
      <c r="R364" s="32" t="s">
        <v>234</v>
      </c>
      <c r="S364" s="32">
        <v>230000000</v>
      </c>
      <c r="T364" s="29" t="s">
        <v>741</v>
      </c>
      <c r="U364" s="29"/>
      <c r="V364" s="28" t="s">
        <v>284</v>
      </c>
      <c r="W364" s="29"/>
      <c r="X364" s="29"/>
      <c r="Y364" s="33">
        <v>0</v>
      </c>
      <c r="Z364" s="81">
        <v>100</v>
      </c>
      <c r="AA364" s="29">
        <v>0</v>
      </c>
      <c r="AB364" s="29"/>
      <c r="AC364" s="28" t="s">
        <v>236</v>
      </c>
      <c r="AD364" s="29"/>
      <c r="AE364" s="29"/>
      <c r="AF364" s="82">
        <v>1884660</v>
      </c>
      <c r="AG364" s="79">
        <v>2110819.2000000002</v>
      </c>
      <c r="AH364" s="83"/>
      <c r="AI364" s="84"/>
      <c r="AJ364" s="84">
        <v>1884660</v>
      </c>
      <c r="AK364" s="84">
        <v>2110819.2000000002</v>
      </c>
      <c r="AL364" s="29"/>
      <c r="AM364" s="84"/>
      <c r="AN364" s="84">
        <v>3084032.0000000005</v>
      </c>
      <c r="AO364" s="84">
        <v>3454115.8400000008</v>
      </c>
      <c r="AP364" s="29"/>
      <c r="AQ364" s="29"/>
      <c r="AR364" s="84">
        <v>3454115.8400000008</v>
      </c>
      <c r="AS364" s="84">
        <v>3868609.7408000012</v>
      </c>
      <c r="AT364" s="29"/>
      <c r="AU364" s="29"/>
      <c r="AV364" s="84">
        <v>3868609.7408000003</v>
      </c>
      <c r="AW364" s="84">
        <v>4332842.9096960006</v>
      </c>
      <c r="AX364" s="32"/>
      <c r="AY364" s="85">
        <v>0</v>
      </c>
      <c r="AZ364" s="85">
        <v>0</v>
      </c>
      <c r="BA364" s="81" t="s">
        <v>245</v>
      </c>
      <c r="BB364" s="29" t="s">
        <v>863</v>
      </c>
      <c r="BC364" s="29" t="s">
        <v>863</v>
      </c>
      <c r="BD364" s="29"/>
      <c r="BE364" s="29"/>
      <c r="BF364" s="29"/>
      <c r="BG364" s="29"/>
      <c r="BH364" s="29"/>
      <c r="BI364" s="23"/>
      <c r="BJ364" s="23"/>
      <c r="BK364" s="23"/>
      <c r="BL364" s="23"/>
      <c r="BM364" s="16" t="s">
        <v>191</v>
      </c>
    </row>
    <row r="365" spans="1:82" ht="13.15" customHeight="1" x14ac:dyDescent="0.2">
      <c r="A365" s="79" t="s">
        <v>527</v>
      </c>
      <c r="B365" s="14"/>
      <c r="C365" s="28"/>
      <c r="D365" s="170" t="s">
        <v>946</v>
      </c>
      <c r="E365" s="29"/>
      <c r="F365" s="170"/>
      <c r="G365" s="23" t="s">
        <v>738</v>
      </c>
      <c r="H365" s="23" t="s">
        <v>648</v>
      </c>
      <c r="I365" s="23" t="s">
        <v>739</v>
      </c>
      <c r="J365" s="23" t="s">
        <v>740</v>
      </c>
      <c r="K365" s="16" t="s">
        <v>25</v>
      </c>
      <c r="L365" s="16"/>
      <c r="M365" s="16"/>
      <c r="N365" s="47">
        <v>100</v>
      </c>
      <c r="O365" s="13">
        <v>230000000</v>
      </c>
      <c r="P365" s="16" t="s">
        <v>233</v>
      </c>
      <c r="Q365" s="14" t="s">
        <v>901</v>
      </c>
      <c r="R365" s="13" t="s">
        <v>234</v>
      </c>
      <c r="S365" s="13">
        <v>230000000</v>
      </c>
      <c r="T365" s="23" t="s">
        <v>741</v>
      </c>
      <c r="U365" s="16"/>
      <c r="V365" s="14" t="s">
        <v>944</v>
      </c>
      <c r="W365" s="16"/>
      <c r="X365" s="16"/>
      <c r="Y365" s="26">
        <v>0</v>
      </c>
      <c r="Z365" s="47">
        <v>100</v>
      </c>
      <c r="AA365" s="23">
        <v>0</v>
      </c>
      <c r="AB365" s="16"/>
      <c r="AC365" s="14" t="s">
        <v>236</v>
      </c>
      <c r="AD365" s="35"/>
      <c r="AE365" s="48"/>
      <c r="AF365" s="48"/>
      <c r="AG365" s="46">
        <v>0</v>
      </c>
      <c r="AH365" s="35"/>
      <c r="AI365" s="48"/>
      <c r="AJ365" s="48">
        <v>1884660</v>
      </c>
      <c r="AK365" s="49">
        <v>2110819.2000000002</v>
      </c>
      <c r="AL365" s="16"/>
      <c r="AM365" s="48"/>
      <c r="AN365" s="49">
        <v>3084032.0000000005</v>
      </c>
      <c r="AO365" s="49">
        <v>3454115.8400000008</v>
      </c>
      <c r="AP365" s="16"/>
      <c r="AQ365" s="16"/>
      <c r="AR365" s="49">
        <v>3454115.8400000008</v>
      </c>
      <c r="AS365" s="49">
        <v>3868609.7408000012</v>
      </c>
      <c r="AT365" s="16"/>
      <c r="AU365" s="16"/>
      <c r="AV365" s="49"/>
      <c r="AW365" s="49">
        <v>0</v>
      </c>
      <c r="AX365" s="16"/>
      <c r="AY365" s="59">
        <v>0</v>
      </c>
      <c r="AZ365" s="59">
        <f>IF(AC365="С НДС",AY365*1.12,AY365)</f>
        <v>0</v>
      </c>
      <c r="BA365" s="45" t="s">
        <v>245</v>
      </c>
      <c r="BB365" s="25" t="s">
        <v>863</v>
      </c>
      <c r="BC365" s="25" t="s">
        <v>863</v>
      </c>
      <c r="BD365" s="16"/>
      <c r="BE365" s="16"/>
      <c r="BF365" s="16"/>
      <c r="BG365" s="16"/>
      <c r="BH365" s="16"/>
      <c r="BI365" s="16"/>
      <c r="BJ365" s="23"/>
      <c r="BK365" s="23"/>
      <c r="BL365" s="23"/>
      <c r="BM365" s="16" t="s">
        <v>191</v>
      </c>
    </row>
    <row r="366" spans="1:82" ht="12.95" customHeight="1" x14ac:dyDescent="0.2">
      <c r="A366" s="79" t="s">
        <v>527</v>
      </c>
      <c r="B366" s="14"/>
      <c r="C366" s="28"/>
      <c r="D366" s="170" t="s">
        <v>968</v>
      </c>
      <c r="E366" s="29"/>
      <c r="F366" s="170"/>
      <c r="G366" s="23" t="s">
        <v>738</v>
      </c>
      <c r="H366" s="23" t="s">
        <v>648</v>
      </c>
      <c r="I366" s="23" t="s">
        <v>739</v>
      </c>
      <c r="J366" s="23" t="s">
        <v>740</v>
      </c>
      <c r="K366" s="16" t="s">
        <v>25</v>
      </c>
      <c r="L366" s="16"/>
      <c r="M366" s="16"/>
      <c r="N366" s="47">
        <v>100</v>
      </c>
      <c r="O366" s="13">
        <v>230000000</v>
      </c>
      <c r="P366" s="16" t="s">
        <v>233</v>
      </c>
      <c r="Q366" s="14" t="s">
        <v>644</v>
      </c>
      <c r="R366" s="13" t="s">
        <v>234</v>
      </c>
      <c r="S366" s="13">
        <v>230000000</v>
      </c>
      <c r="T366" s="16" t="s">
        <v>902</v>
      </c>
      <c r="U366" s="16"/>
      <c r="V366" s="14" t="s">
        <v>944</v>
      </c>
      <c r="W366" s="16"/>
      <c r="X366" s="16"/>
      <c r="Y366" s="26">
        <v>0</v>
      </c>
      <c r="Z366" s="47">
        <v>100</v>
      </c>
      <c r="AA366" s="23">
        <v>0</v>
      </c>
      <c r="AB366" s="16"/>
      <c r="AC366" s="14" t="s">
        <v>236</v>
      </c>
      <c r="AD366" s="35"/>
      <c r="AE366" s="48"/>
      <c r="AF366" s="48"/>
      <c r="AG366" s="46"/>
      <c r="AH366" s="47">
        <v>8</v>
      </c>
      <c r="AI366" s="48"/>
      <c r="AJ366" s="48">
        <v>1884660</v>
      </c>
      <c r="AK366" s="49">
        <f t="shared" ref="AK366" si="390">AJ366*1.12</f>
        <v>2110819.2000000002</v>
      </c>
      <c r="AL366" s="47">
        <v>13</v>
      </c>
      <c r="AM366" s="48"/>
      <c r="AN366" s="49">
        <v>3062572.5</v>
      </c>
      <c r="AO366" s="49">
        <f t="shared" ref="AO366" si="391">AN366*1.12</f>
        <v>3430081.2</v>
      </c>
      <c r="AP366" s="47">
        <v>14</v>
      </c>
      <c r="AQ366" s="16"/>
      <c r="AR366" s="49">
        <v>3298155</v>
      </c>
      <c r="AS366" s="49">
        <f t="shared" ref="AS366" si="392">AR366*1.12</f>
        <v>3693933.6000000006</v>
      </c>
      <c r="AT366" s="16"/>
      <c r="AU366" s="16"/>
      <c r="AV366" s="49"/>
      <c r="AW366" s="49"/>
      <c r="AX366" s="16" t="s">
        <v>215</v>
      </c>
      <c r="AY366" s="205">
        <v>0</v>
      </c>
      <c r="AZ366" s="49">
        <f t="shared" ref="AZ366" si="393">AY366*1.12</f>
        <v>0</v>
      </c>
      <c r="BA366" s="45" t="s">
        <v>245</v>
      </c>
      <c r="BB366" s="25" t="s">
        <v>863</v>
      </c>
      <c r="BC366" s="25" t="s">
        <v>863</v>
      </c>
      <c r="BD366" s="16"/>
      <c r="BE366" s="16"/>
      <c r="BF366" s="16"/>
      <c r="BG366" s="16"/>
      <c r="BH366" s="16"/>
      <c r="BI366" s="16"/>
      <c r="BJ366" s="23"/>
      <c r="BK366" s="23"/>
      <c r="BL366" s="23"/>
      <c r="BM366" s="23" t="s">
        <v>989</v>
      </c>
    </row>
    <row r="367" spans="1:82" s="6" customFormat="1" ht="12.95" customHeight="1" x14ac:dyDescent="0.2">
      <c r="A367" s="57" t="s">
        <v>66</v>
      </c>
      <c r="B367" s="57" t="s">
        <v>441</v>
      </c>
      <c r="C367" s="57"/>
      <c r="D367" s="92" t="s">
        <v>864</v>
      </c>
      <c r="E367" s="156"/>
      <c r="F367" s="156"/>
      <c r="G367" s="16" t="s">
        <v>265</v>
      </c>
      <c r="H367" s="16"/>
      <c r="I367" s="16" t="s">
        <v>266</v>
      </c>
      <c r="J367" s="16" t="s">
        <v>266</v>
      </c>
      <c r="K367" s="16" t="s">
        <v>25</v>
      </c>
      <c r="L367" s="16"/>
      <c r="M367" s="16"/>
      <c r="N367" s="47">
        <v>80</v>
      </c>
      <c r="O367" s="15">
        <v>230000000</v>
      </c>
      <c r="P367" s="16" t="s">
        <v>233</v>
      </c>
      <c r="Q367" s="15" t="s">
        <v>795</v>
      </c>
      <c r="R367" s="15" t="s">
        <v>234</v>
      </c>
      <c r="S367" s="15">
        <v>230000000</v>
      </c>
      <c r="T367" s="15" t="s">
        <v>90</v>
      </c>
      <c r="U367" s="15"/>
      <c r="V367" s="15" t="s">
        <v>235</v>
      </c>
      <c r="W367" s="16"/>
      <c r="X367" s="16"/>
      <c r="Y367" s="47">
        <v>0</v>
      </c>
      <c r="Z367" s="47">
        <v>90</v>
      </c>
      <c r="AA367" s="47">
        <v>10</v>
      </c>
      <c r="AB367" s="16"/>
      <c r="AC367" s="15" t="s">
        <v>236</v>
      </c>
      <c r="AD367" s="16"/>
      <c r="AE367" s="35">
        <v>4158651</v>
      </c>
      <c r="AF367" s="46">
        <v>4158651</v>
      </c>
      <c r="AG367" s="46">
        <f>AF367*1.12</f>
        <v>4657689.12</v>
      </c>
      <c r="AH367" s="124"/>
      <c r="AI367" s="46">
        <v>17464688</v>
      </c>
      <c r="AJ367" s="46">
        <v>17464688</v>
      </c>
      <c r="AK367" s="46">
        <f>AJ367*1.12</f>
        <v>19560450.560000002</v>
      </c>
      <c r="AL367" s="124"/>
      <c r="AM367" s="124"/>
      <c r="AN367" s="124"/>
      <c r="AO367" s="124"/>
      <c r="AP367" s="124"/>
      <c r="AQ367" s="124"/>
      <c r="AR367" s="124"/>
      <c r="AS367" s="124"/>
      <c r="AT367" s="124"/>
      <c r="AU367" s="124"/>
      <c r="AV367" s="124"/>
      <c r="AW367" s="124"/>
      <c r="AX367" s="124"/>
      <c r="AY367" s="172">
        <f>AF367+AJ367+AN367+AR367+AV367</f>
        <v>21623339</v>
      </c>
      <c r="AZ367" s="46">
        <f>AG367+AK367+AO367+AS367+AW367</f>
        <v>24218139.680000003</v>
      </c>
      <c r="BA367" s="16" t="s">
        <v>245</v>
      </c>
      <c r="BB367" s="16" t="s">
        <v>865</v>
      </c>
      <c r="BC367" s="16" t="s">
        <v>866</v>
      </c>
      <c r="BD367" s="16"/>
      <c r="BE367" s="16"/>
      <c r="BF367" s="16"/>
      <c r="BG367" s="16"/>
      <c r="BH367" s="16"/>
      <c r="BI367" s="16"/>
      <c r="BJ367" s="16"/>
      <c r="BK367" s="16"/>
      <c r="BL367" s="16"/>
      <c r="BM367" s="23" t="s">
        <v>416</v>
      </c>
    </row>
    <row r="368" spans="1:82" s="6" customFormat="1" ht="12.95" customHeight="1" x14ac:dyDescent="0.2">
      <c r="A368" s="129" t="s">
        <v>66</v>
      </c>
      <c r="B368" s="16" t="s">
        <v>441</v>
      </c>
      <c r="C368" s="16"/>
      <c r="D368" s="92" t="s">
        <v>926</v>
      </c>
      <c r="E368" s="23"/>
      <c r="F368" s="23"/>
      <c r="G368" s="16" t="s">
        <v>265</v>
      </c>
      <c r="H368" s="23"/>
      <c r="I368" s="16" t="s">
        <v>266</v>
      </c>
      <c r="J368" s="16" t="s">
        <v>266</v>
      </c>
      <c r="K368" s="16" t="s">
        <v>9</v>
      </c>
      <c r="L368" s="16" t="s">
        <v>523</v>
      </c>
      <c r="M368" s="16"/>
      <c r="N368" s="47">
        <v>80</v>
      </c>
      <c r="O368" s="57" t="s">
        <v>232</v>
      </c>
      <c r="P368" s="16" t="s">
        <v>233</v>
      </c>
      <c r="Q368" s="16" t="s">
        <v>901</v>
      </c>
      <c r="R368" s="16" t="s">
        <v>234</v>
      </c>
      <c r="S368" s="16">
        <v>230000000</v>
      </c>
      <c r="T368" s="16" t="s">
        <v>90</v>
      </c>
      <c r="U368" s="16"/>
      <c r="V368" s="16" t="s">
        <v>251</v>
      </c>
      <c r="W368" s="16"/>
      <c r="X368" s="16"/>
      <c r="Y368" s="47">
        <v>0</v>
      </c>
      <c r="Z368" s="47">
        <v>90</v>
      </c>
      <c r="AA368" s="47">
        <v>10</v>
      </c>
      <c r="AB368" s="16"/>
      <c r="AC368" s="15" t="s">
        <v>236</v>
      </c>
      <c r="AD368" s="16"/>
      <c r="AE368" s="16"/>
      <c r="AF368" s="124">
        <v>150000</v>
      </c>
      <c r="AG368" s="124">
        <v>168000.00000000003</v>
      </c>
      <c r="AH368" s="124"/>
      <c r="AI368" s="124"/>
      <c r="AJ368" s="124">
        <v>11783163</v>
      </c>
      <c r="AK368" s="124">
        <v>13197142.560000001</v>
      </c>
      <c r="AL368" s="124"/>
      <c r="AM368" s="124"/>
      <c r="AN368" s="124">
        <v>14545160</v>
      </c>
      <c r="AO368" s="124">
        <v>16290579.200000001</v>
      </c>
      <c r="AP368" s="124"/>
      <c r="AQ368" s="124"/>
      <c r="AR368" s="124"/>
      <c r="AS368" s="124"/>
      <c r="AT368" s="124"/>
      <c r="AU368" s="124"/>
      <c r="AV368" s="124"/>
      <c r="AW368" s="124"/>
      <c r="AX368" s="124"/>
      <c r="AY368" s="59">
        <v>0</v>
      </c>
      <c r="AZ368" s="59">
        <f>IF(AC368="С НДС",AY368*1.12,AY368)</f>
        <v>0</v>
      </c>
      <c r="BA368" s="16" t="s">
        <v>245</v>
      </c>
      <c r="BB368" s="16" t="s">
        <v>524</v>
      </c>
      <c r="BC368" s="16" t="s">
        <v>525</v>
      </c>
      <c r="BD368" s="14" t="s">
        <v>648</v>
      </c>
      <c r="BE368" s="13"/>
      <c r="BF368" s="13"/>
      <c r="BG368" s="13"/>
      <c r="BH368" s="13"/>
      <c r="BI368" s="13"/>
      <c r="BJ368" s="13"/>
      <c r="BK368" s="13"/>
      <c r="BL368" s="13"/>
      <c r="BM368" s="136" t="s">
        <v>648</v>
      </c>
      <c r="BN368" s="120"/>
    </row>
    <row r="369" spans="1:66" s="6" customFormat="1" ht="12.95" customHeight="1" x14ac:dyDescent="0.2">
      <c r="A369" s="129" t="s">
        <v>66</v>
      </c>
      <c r="B369" s="16" t="s">
        <v>441</v>
      </c>
      <c r="C369" s="16"/>
      <c r="D369" s="130" t="s">
        <v>963</v>
      </c>
      <c r="E369" s="23"/>
      <c r="F369" s="23"/>
      <c r="G369" s="16" t="s">
        <v>265</v>
      </c>
      <c r="H369" s="23"/>
      <c r="I369" s="16" t="s">
        <v>266</v>
      </c>
      <c r="J369" s="16" t="s">
        <v>266</v>
      </c>
      <c r="K369" s="16" t="s">
        <v>9</v>
      </c>
      <c r="L369" s="16" t="s">
        <v>523</v>
      </c>
      <c r="M369" s="16"/>
      <c r="N369" s="47">
        <v>80</v>
      </c>
      <c r="O369" s="57" t="s">
        <v>232</v>
      </c>
      <c r="P369" s="16" t="s">
        <v>233</v>
      </c>
      <c r="Q369" s="16" t="s">
        <v>644</v>
      </c>
      <c r="R369" s="16" t="s">
        <v>234</v>
      </c>
      <c r="S369" s="16">
        <v>230000000</v>
      </c>
      <c r="T369" s="16" t="s">
        <v>90</v>
      </c>
      <c r="U369" s="57"/>
      <c r="V369" s="16" t="s">
        <v>251</v>
      </c>
      <c r="W369" s="16"/>
      <c r="X369" s="16"/>
      <c r="Y369" s="47">
        <v>0</v>
      </c>
      <c r="Z369" s="47">
        <v>90</v>
      </c>
      <c r="AA369" s="47">
        <v>10</v>
      </c>
      <c r="AB369" s="16"/>
      <c r="AC369" s="15" t="s">
        <v>236</v>
      </c>
      <c r="AD369" s="16"/>
      <c r="AE369" s="16"/>
      <c r="AF369" s="124"/>
      <c r="AG369" s="124"/>
      <c r="AH369" s="124"/>
      <c r="AI369" s="124"/>
      <c r="AJ369" s="124">
        <v>11933163</v>
      </c>
      <c r="AK369" s="124">
        <v>13365142.560000001</v>
      </c>
      <c r="AL369" s="124"/>
      <c r="AM369" s="124"/>
      <c r="AN369" s="124">
        <v>14545160</v>
      </c>
      <c r="AO369" s="124">
        <v>16290579.200000001</v>
      </c>
      <c r="AP369" s="124"/>
      <c r="AQ369" s="124"/>
      <c r="AR369" s="124"/>
      <c r="AS369" s="124"/>
      <c r="AT369" s="124"/>
      <c r="AU369" s="124"/>
      <c r="AV369" s="124"/>
      <c r="AW369" s="124"/>
      <c r="AX369" s="124"/>
      <c r="AY369" s="173">
        <v>26478323</v>
      </c>
      <c r="AZ369" s="124">
        <f>AY369*1.12</f>
        <v>29655721.760000002</v>
      </c>
      <c r="BA369" s="16" t="s">
        <v>245</v>
      </c>
      <c r="BB369" s="16" t="s">
        <v>524</v>
      </c>
      <c r="BC369" s="16" t="s">
        <v>525</v>
      </c>
      <c r="BD369" s="26"/>
      <c r="BE369" s="26"/>
      <c r="BF369" s="26"/>
      <c r="BG369" s="26"/>
      <c r="BH369" s="26"/>
      <c r="BI369" s="26"/>
      <c r="BJ369" s="26"/>
      <c r="BK369" s="26"/>
      <c r="BL369" s="26"/>
      <c r="BM369" s="59"/>
    </row>
    <row r="370" spans="1:66" s="6" customFormat="1" ht="12.95" customHeight="1" x14ac:dyDescent="0.2">
      <c r="A370" s="129" t="s">
        <v>66</v>
      </c>
      <c r="B370" s="16" t="s">
        <v>441</v>
      </c>
      <c r="C370" s="16"/>
      <c r="D370" s="92" t="s">
        <v>927</v>
      </c>
      <c r="E370" s="23"/>
      <c r="F370" s="23"/>
      <c r="G370" s="16" t="s">
        <v>265</v>
      </c>
      <c r="H370" s="23"/>
      <c r="I370" s="16" t="s">
        <v>266</v>
      </c>
      <c r="J370" s="16" t="s">
        <v>266</v>
      </c>
      <c r="K370" s="16" t="s">
        <v>9</v>
      </c>
      <c r="L370" s="16" t="s">
        <v>523</v>
      </c>
      <c r="M370" s="16"/>
      <c r="N370" s="47">
        <v>80</v>
      </c>
      <c r="O370" s="57" t="s">
        <v>232</v>
      </c>
      <c r="P370" s="16" t="s">
        <v>233</v>
      </c>
      <c r="Q370" s="16" t="s">
        <v>901</v>
      </c>
      <c r="R370" s="16" t="s">
        <v>234</v>
      </c>
      <c r="S370" s="16">
        <v>230000000</v>
      </c>
      <c r="T370" s="16" t="s">
        <v>908</v>
      </c>
      <c r="U370" s="16"/>
      <c r="V370" s="16" t="s">
        <v>251</v>
      </c>
      <c r="W370" s="16"/>
      <c r="X370" s="16"/>
      <c r="Y370" s="47">
        <v>0</v>
      </c>
      <c r="Z370" s="47">
        <v>90</v>
      </c>
      <c r="AA370" s="47">
        <v>10</v>
      </c>
      <c r="AB370" s="16"/>
      <c r="AC370" s="15" t="s">
        <v>236</v>
      </c>
      <c r="AD370" s="16"/>
      <c r="AE370" s="16"/>
      <c r="AF370" s="124">
        <v>150000</v>
      </c>
      <c r="AG370" s="124">
        <v>168000.00000000003</v>
      </c>
      <c r="AH370" s="124"/>
      <c r="AI370" s="124"/>
      <c r="AJ370" s="124">
        <v>5952985</v>
      </c>
      <c r="AK370" s="124">
        <v>6667343.2000000002</v>
      </c>
      <c r="AL370" s="124"/>
      <c r="AM370" s="124"/>
      <c r="AN370" s="124">
        <v>12484960</v>
      </c>
      <c r="AO370" s="124">
        <v>13983155.200000001</v>
      </c>
      <c r="AP370" s="124"/>
      <c r="AQ370" s="124"/>
      <c r="AR370" s="124"/>
      <c r="AS370" s="124"/>
      <c r="AT370" s="124"/>
      <c r="AU370" s="124"/>
      <c r="AV370" s="124"/>
      <c r="AW370" s="124"/>
      <c r="AX370" s="124"/>
      <c r="AY370" s="173">
        <v>18587945</v>
      </c>
      <c r="AZ370" s="124">
        <v>20818498.400000002</v>
      </c>
      <c r="BA370" s="16" t="s">
        <v>245</v>
      </c>
      <c r="BB370" s="16" t="s">
        <v>928</v>
      </c>
      <c r="BC370" s="16" t="s">
        <v>929</v>
      </c>
      <c r="BD370" s="14" t="s">
        <v>648</v>
      </c>
      <c r="BE370" s="13"/>
      <c r="BF370" s="13"/>
      <c r="BG370" s="13"/>
      <c r="BH370" s="13"/>
      <c r="BI370" s="13"/>
      <c r="BJ370" s="13"/>
      <c r="BK370" s="13"/>
      <c r="BL370" s="13"/>
      <c r="BM370" s="136" t="s">
        <v>648</v>
      </c>
      <c r="BN370" s="120"/>
    </row>
    <row r="371" spans="1:66" s="6" customFormat="1" ht="12.95" customHeight="1" x14ac:dyDescent="0.2">
      <c r="A371" s="134" t="s">
        <v>66</v>
      </c>
      <c r="B371" s="16" t="s">
        <v>441</v>
      </c>
      <c r="C371" s="16"/>
      <c r="D371" s="92" t="s">
        <v>930</v>
      </c>
      <c r="E371" s="23"/>
      <c r="F371" s="23"/>
      <c r="G371" s="16" t="s">
        <v>265</v>
      </c>
      <c r="H371" s="16"/>
      <c r="I371" s="16" t="s">
        <v>266</v>
      </c>
      <c r="J371" s="16" t="s">
        <v>266</v>
      </c>
      <c r="K371" s="16" t="s">
        <v>25</v>
      </c>
      <c r="L371" s="16"/>
      <c r="M371" s="16"/>
      <c r="N371" s="47">
        <v>80</v>
      </c>
      <c r="O371" s="57" t="s">
        <v>232</v>
      </c>
      <c r="P371" s="16" t="s">
        <v>233</v>
      </c>
      <c r="Q371" s="16" t="s">
        <v>901</v>
      </c>
      <c r="R371" s="16" t="s">
        <v>234</v>
      </c>
      <c r="S371" s="16">
        <v>230000000</v>
      </c>
      <c r="T371" s="16" t="s">
        <v>931</v>
      </c>
      <c r="U371" s="16"/>
      <c r="V371" s="16" t="s">
        <v>251</v>
      </c>
      <c r="W371" s="16"/>
      <c r="X371" s="16"/>
      <c r="Y371" s="47">
        <v>0</v>
      </c>
      <c r="Z371" s="47">
        <v>90</v>
      </c>
      <c r="AA371" s="47">
        <v>10</v>
      </c>
      <c r="AB371" s="16"/>
      <c r="AC371" s="15" t="s">
        <v>236</v>
      </c>
      <c r="AD371" s="16"/>
      <c r="AE371" s="16"/>
      <c r="AF371" s="124">
        <v>500000</v>
      </c>
      <c r="AG371" s="124">
        <v>560000</v>
      </c>
      <c r="AH371" s="124"/>
      <c r="AI371" s="124"/>
      <c r="AJ371" s="124">
        <v>90908000</v>
      </c>
      <c r="AK371" s="124">
        <v>101816960.00000001</v>
      </c>
      <c r="AL371" s="124"/>
      <c r="AM371" s="124"/>
      <c r="AN371" s="124">
        <v>22727000</v>
      </c>
      <c r="AO371" s="124">
        <v>25454240.000000004</v>
      </c>
      <c r="AP371" s="124"/>
      <c r="AQ371" s="124"/>
      <c r="AR371" s="124"/>
      <c r="AS371" s="124"/>
      <c r="AT371" s="124"/>
      <c r="AU371" s="124"/>
      <c r="AV371" s="124"/>
      <c r="AW371" s="124"/>
      <c r="AX371" s="124"/>
      <c r="AY371" s="46">
        <v>0</v>
      </c>
      <c r="AZ371" s="46">
        <v>0</v>
      </c>
      <c r="BA371" s="16" t="s">
        <v>245</v>
      </c>
      <c r="BB371" s="16" t="s">
        <v>932</v>
      </c>
      <c r="BC371" s="16" t="s">
        <v>933</v>
      </c>
      <c r="BD371" s="14" t="s">
        <v>648</v>
      </c>
      <c r="BE371" s="13"/>
      <c r="BF371" s="13"/>
      <c r="BG371" s="13"/>
      <c r="BH371" s="13"/>
      <c r="BI371" s="13"/>
      <c r="BJ371" s="13"/>
      <c r="BK371" s="13"/>
      <c r="BL371" s="13"/>
      <c r="BM371" s="206" t="s">
        <v>988</v>
      </c>
      <c r="BN371" s="120"/>
    </row>
    <row r="372" spans="1:66" s="6" customFormat="1" ht="12.95" customHeight="1" x14ac:dyDescent="0.2">
      <c r="A372" s="134" t="s">
        <v>66</v>
      </c>
      <c r="B372" s="16" t="s">
        <v>441</v>
      </c>
      <c r="C372" s="16"/>
      <c r="D372" s="92" t="s">
        <v>934</v>
      </c>
      <c r="E372" s="23"/>
      <c r="F372" s="23"/>
      <c r="G372" s="16" t="s">
        <v>265</v>
      </c>
      <c r="H372" s="16"/>
      <c r="I372" s="16" t="s">
        <v>266</v>
      </c>
      <c r="J372" s="16" t="s">
        <v>266</v>
      </c>
      <c r="K372" s="16" t="s">
        <v>25</v>
      </c>
      <c r="L372" s="16"/>
      <c r="M372" s="16"/>
      <c r="N372" s="47">
        <v>80</v>
      </c>
      <c r="O372" s="57" t="s">
        <v>232</v>
      </c>
      <c r="P372" s="16" t="s">
        <v>233</v>
      </c>
      <c r="Q372" s="16" t="s">
        <v>901</v>
      </c>
      <c r="R372" s="16" t="s">
        <v>234</v>
      </c>
      <c r="S372" s="16">
        <v>230000000</v>
      </c>
      <c r="T372" s="16" t="s">
        <v>908</v>
      </c>
      <c r="U372" s="16"/>
      <c r="V372" s="16" t="s">
        <v>251</v>
      </c>
      <c r="W372" s="16"/>
      <c r="X372" s="16"/>
      <c r="Y372" s="47">
        <v>0</v>
      </c>
      <c r="Z372" s="47">
        <v>90</v>
      </c>
      <c r="AA372" s="47">
        <v>10</v>
      </c>
      <c r="AB372" s="16"/>
      <c r="AC372" s="15" t="s">
        <v>236</v>
      </c>
      <c r="AD372" s="16"/>
      <c r="AE372" s="16"/>
      <c r="AF372" s="124">
        <v>500000</v>
      </c>
      <c r="AG372" s="124">
        <v>560000</v>
      </c>
      <c r="AH372" s="124"/>
      <c r="AI372" s="124"/>
      <c r="AJ372" s="124">
        <v>83648190</v>
      </c>
      <c r="AK372" s="124">
        <v>93685972.800000012</v>
      </c>
      <c r="AL372" s="124"/>
      <c r="AM372" s="124"/>
      <c r="AN372" s="124">
        <v>20912047</v>
      </c>
      <c r="AO372" s="124">
        <v>23421492.640000001</v>
      </c>
      <c r="AP372" s="124"/>
      <c r="AQ372" s="124"/>
      <c r="AR372" s="124"/>
      <c r="AS372" s="124"/>
      <c r="AT372" s="124"/>
      <c r="AU372" s="124"/>
      <c r="AV372" s="124"/>
      <c r="AW372" s="124"/>
      <c r="AX372" s="124"/>
      <c r="AY372" s="46">
        <v>0</v>
      </c>
      <c r="AZ372" s="46">
        <v>0</v>
      </c>
      <c r="BA372" s="16" t="s">
        <v>245</v>
      </c>
      <c r="BB372" s="16" t="s">
        <v>935</v>
      </c>
      <c r="BC372" s="16" t="s">
        <v>936</v>
      </c>
      <c r="BD372" s="14" t="s">
        <v>648</v>
      </c>
      <c r="BE372" s="13"/>
      <c r="BF372" s="13"/>
      <c r="BG372" s="13"/>
      <c r="BH372" s="13"/>
      <c r="BI372" s="13"/>
      <c r="BJ372" s="13"/>
      <c r="BK372" s="13"/>
      <c r="BL372" s="13"/>
      <c r="BM372" s="206" t="s">
        <v>988</v>
      </c>
      <c r="BN372" s="120"/>
    </row>
    <row r="373" spans="1:66" s="6" customFormat="1" ht="12.95" customHeight="1" x14ac:dyDescent="0.2">
      <c r="A373" s="134" t="s">
        <v>66</v>
      </c>
      <c r="B373" s="16" t="s">
        <v>441</v>
      </c>
      <c r="C373" s="16"/>
      <c r="D373" s="92" t="s">
        <v>937</v>
      </c>
      <c r="E373" s="23"/>
      <c r="F373" s="23"/>
      <c r="G373" s="16" t="s">
        <v>265</v>
      </c>
      <c r="H373" s="16"/>
      <c r="I373" s="16" t="s">
        <v>266</v>
      </c>
      <c r="J373" s="16" t="s">
        <v>266</v>
      </c>
      <c r="K373" s="16" t="s">
        <v>25</v>
      </c>
      <c r="L373" s="16"/>
      <c r="M373" s="16"/>
      <c r="N373" s="47">
        <v>80</v>
      </c>
      <c r="O373" s="57" t="s">
        <v>232</v>
      </c>
      <c r="P373" s="16" t="s">
        <v>233</v>
      </c>
      <c r="Q373" s="16" t="s">
        <v>901</v>
      </c>
      <c r="R373" s="16" t="s">
        <v>234</v>
      </c>
      <c r="S373" s="16">
        <v>230000000</v>
      </c>
      <c r="T373" s="16" t="s">
        <v>902</v>
      </c>
      <c r="U373" s="16"/>
      <c r="V373" s="16" t="s">
        <v>251</v>
      </c>
      <c r="W373" s="16"/>
      <c r="X373" s="16"/>
      <c r="Y373" s="47">
        <v>0</v>
      </c>
      <c r="Z373" s="47">
        <v>90</v>
      </c>
      <c r="AA373" s="47">
        <v>10</v>
      </c>
      <c r="AB373" s="16"/>
      <c r="AC373" s="15" t="s">
        <v>236</v>
      </c>
      <c r="AD373" s="16"/>
      <c r="AE373" s="16"/>
      <c r="AF373" s="124">
        <v>500000</v>
      </c>
      <c r="AG373" s="124">
        <v>560000</v>
      </c>
      <c r="AH373" s="124"/>
      <c r="AI373" s="124"/>
      <c r="AJ373" s="124">
        <v>64416670</v>
      </c>
      <c r="AK373" s="124">
        <v>72146670.400000006</v>
      </c>
      <c r="AL373" s="124"/>
      <c r="AM373" s="124"/>
      <c r="AN373" s="124">
        <v>16104167</v>
      </c>
      <c r="AO373" s="124">
        <v>18036667.040000003</v>
      </c>
      <c r="AP373" s="124"/>
      <c r="AQ373" s="124"/>
      <c r="AR373" s="124"/>
      <c r="AS373" s="124"/>
      <c r="AT373" s="124"/>
      <c r="AU373" s="124"/>
      <c r="AV373" s="124"/>
      <c r="AW373" s="124"/>
      <c r="AX373" s="124"/>
      <c r="AY373" s="46">
        <v>0</v>
      </c>
      <c r="AZ373" s="46">
        <v>0</v>
      </c>
      <c r="BA373" s="16" t="s">
        <v>245</v>
      </c>
      <c r="BB373" s="16" t="s">
        <v>938</v>
      </c>
      <c r="BC373" s="16" t="s">
        <v>939</v>
      </c>
      <c r="BD373" s="14" t="s">
        <v>648</v>
      </c>
      <c r="BE373" s="13"/>
      <c r="BF373" s="13"/>
      <c r="BG373" s="13"/>
      <c r="BH373" s="13"/>
      <c r="BI373" s="13"/>
      <c r="BJ373" s="13"/>
      <c r="BK373" s="13"/>
      <c r="BL373" s="13"/>
      <c r="BM373" s="206" t="s">
        <v>988</v>
      </c>
      <c r="BN373" s="120"/>
    </row>
    <row r="374" spans="1:66" s="6" customFormat="1" ht="12.95" customHeight="1" x14ac:dyDescent="0.2">
      <c r="A374" s="134" t="s">
        <v>66</v>
      </c>
      <c r="B374" s="57" t="s">
        <v>441</v>
      </c>
      <c r="C374" s="57"/>
      <c r="D374" s="92" t="s">
        <v>940</v>
      </c>
      <c r="E374" s="156"/>
      <c r="F374" s="156"/>
      <c r="G374" s="57" t="s">
        <v>265</v>
      </c>
      <c r="H374" s="57"/>
      <c r="I374" s="57" t="s">
        <v>266</v>
      </c>
      <c r="J374" s="57" t="s">
        <v>266</v>
      </c>
      <c r="K374" s="57" t="s">
        <v>25</v>
      </c>
      <c r="L374" s="57"/>
      <c r="M374" s="57"/>
      <c r="N374" s="163">
        <v>80</v>
      </c>
      <c r="O374" s="57" t="s">
        <v>232</v>
      </c>
      <c r="P374" s="16" t="s">
        <v>233</v>
      </c>
      <c r="Q374" s="57" t="s">
        <v>901</v>
      </c>
      <c r="R374" s="57" t="s">
        <v>234</v>
      </c>
      <c r="S374" s="57">
        <v>230000000</v>
      </c>
      <c r="T374" s="57" t="s">
        <v>779</v>
      </c>
      <c r="U374" s="57"/>
      <c r="V374" s="57" t="s">
        <v>920</v>
      </c>
      <c r="W374" s="57"/>
      <c r="X374" s="57"/>
      <c r="Y374" s="163">
        <v>0</v>
      </c>
      <c r="Z374" s="163">
        <v>90</v>
      </c>
      <c r="AA374" s="163">
        <v>10</v>
      </c>
      <c r="AB374" s="57"/>
      <c r="AC374" s="41" t="s">
        <v>236</v>
      </c>
      <c r="AD374" s="57"/>
      <c r="AE374" s="57"/>
      <c r="AF374" s="133">
        <v>500000</v>
      </c>
      <c r="AG374" s="133">
        <v>560000</v>
      </c>
      <c r="AH374" s="133"/>
      <c r="AI374" s="133"/>
      <c r="AJ374" s="133">
        <v>38268506</v>
      </c>
      <c r="AK374" s="133">
        <v>42860726.720000006</v>
      </c>
      <c r="AL374" s="133"/>
      <c r="AM374" s="133"/>
      <c r="AN374" s="133">
        <v>5000000</v>
      </c>
      <c r="AO374" s="133">
        <v>5600000.0000000009</v>
      </c>
      <c r="AP374" s="133"/>
      <c r="AQ374" s="133"/>
      <c r="AR374" s="133"/>
      <c r="AS374" s="133"/>
      <c r="AT374" s="133"/>
      <c r="AU374" s="133"/>
      <c r="AV374" s="133"/>
      <c r="AW374" s="133"/>
      <c r="AX374" s="133"/>
      <c r="AY374" s="132">
        <v>0</v>
      </c>
      <c r="AZ374" s="132">
        <v>0</v>
      </c>
      <c r="BA374" s="57" t="s">
        <v>245</v>
      </c>
      <c r="BB374" s="57" t="s">
        <v>941</v>
      </c>
      <c r="BC374" s="134" t="s">
        <v>942</v>
      </c>
      <c r="BD374" s="39" t="s">
        <v>648</v>
      </c>
      <c r="BE374" s="34"/>
      <c r="BF374" s="34"/>
      <c r="BG374" s="34"/>
      <c r="BH374" s="34"/>
      <c r="BI374" s="34"/>
      <c r="BJ374" s="34"/>
      <c r="BK374" s="34"/>
      <c r="BL374" s="34"/>
      <c r="BM374" s="206" t="s">
        <v>988</v>
      </c>
      <c r="BN374" s="120"/>
    </row>
    <row r="375" spans="1:66" s="44" customFormat="1" ht="13.15" customHeight="1" x14ac:dyDescent="0.2">
      <c r="A375" s="16" t="s">
        <v>969</v>
      </c>
      <c r="B375" s="16"/>
      <c r="C375" s="16"/>
      <c r="D375" s="92" t="s">
        <v>970</v>
      </c>
      <c r="E375" s="14"/>
      <c r="F375" s="24"/>
      <c r="G375" s="24" t="s">
        <v>971</v>
      </c>
      <c r="H375" s="25"/>
      <c r="I375" s="25" t="s">
        <v>972</v>
      </c>
      <c r="J375" s="25" t="s">
        <v>972</v>
      </c>
      <c r="K375" s="23" t="s">
        <v>959</v>
      </c>
      <c r="L375" s="14" t="s">
        <v>960</v>
      </c>
      <c r="M375" s="14"/>
      <c r="N375" s="24">
        <v>100</v>
      </c>
      <c r="O375" s="16">
        <v>230000000</v>
      </c>
      <c r="P375" s="16" t="s">
        <v>233</v>
      </c>
      <c r="Q375" s="14" t="s">
        <v>644</v>
      </c>
      <c r="R375" s="16" t="s">
        <v>234</v>
      </c>
      <c r="S375" s="16">
        <v>230000000</v>
      </c>
      <c r="T375" s="16" t="s">
        <v>72</v>
      </c>
      <c r="U375" s="14"/>
      <c r="V375" s="14" t="s">
        <v>251</v>
      </c>
      <c r="W375" s="14"/>
      <c r="X375" s="14"/>
      <c r="Y375" s="86">
        <v>0</v>
      </c>
      <c r="Z375" s="86">
        <v>100</v>
      </c>
      <c r="AA375" s="86">
        <v>0</v>
      </c>
      <c r="AB375" s="54"/>
      <c r="AC375" s="54" t="s">
        <v>236</v>
      </c>
      <c r="AD375" s="22"/>
      <c r="AE375" s="22"/>
      <c r="AF375" s="207">
        <v>48886809.5</v>
      </c>
      <c r="AG375" s="22">
        <f>AF375*1.12</f>
        <v>54753226.640000008</v>
      </c>
      <c r="AH375" s="22"/>
      <c r="AI375" s="22"/>
      <c r="AJ375" s="22">
        <v>54460077.500002198</v>
      </c>
      <c r="AK375" s="22">
        <f>AJ375*1.12</f>
        <v>60995286.800002471</v>
      </c>
      <c r="AL375" s="22"/>
      <c r="AM375" s="22"/>
      <c r="AN375" s="22">
        <v>56723640.5</v>
      </c>
      <c r="AO375" s="22">
        <f>AN375*1.12</f>
        <v>63530477.360000007</v>
      </c>
      <c r="AP375" s="22"/>
      <c r="AQ375" s="22"/>
      <c r="AR375" s="22"/>
      <c r="AS375" s="22"/>
      <c r="AT375" s="22"/>
      <c r="AU375" s="22"/>
      <c r="AV375" s="22"/>
      <c r="AW375" s="22"/>
      <c r="AX375" s="22"/>
      <c r="AY375" s="22">
        <v>0</v>
      </c>
      <c r="AZ375" s="22">
        <f>AY375*1.12</f>
        <v>0</v>
      </c>
      <c r="BA375" s="47">
        <v>120240021112</v>
      </c>
      <c r="BB375" s="146" t="s">
        <v>973</v>
      </c>
      <c r="BC375" s="24" t="s">
        <v>974</v>
      </c>
      <c r="BD375" s="39" t="s">
        <v>648</v>
      </c>
      <c r="BE375" s="16"/>
      <c r="BF375" s="16"/>
      <c r="BG375" s="23"/>
      <c r="BH375" s="23"/>
      <c r="BI375" s="23"/>
      <c r="BJ375" s="23"/>
      <c r="BK375" s="23"/>
      <c r="BM375" s="23" t="s">
        <v>989</v>
      </c>
    </row>
    <row r="376" spans="1:66" ht="13.15" customHeight="1" x14ac:dyDescent="0.2">
      <c r="A376" s="209"/>
      <c r="B376" s="209"/>
      <c r="C376" s="209"/>
      <c r="D376" s="209"/>
      <c r="E376" s="209"/>
      <c r="F376" s="212" t="s">
        <v>246</v>
      </c>
      <c r="G376" s="209"/>
      <c r="H376" s="209"/>
      <c r="I376" s="209"/>
      <c r="J376" s="209"/>
      <c r="K376" s="209"/>
      <c r="L376" s="209"/>
      <c r="M376" s="209"/>
      <c r="N376" s="209"/>
      <c r="O376" s="209"/>
      <c r="P376" s="209"/>
      <c r="Q376" s="209"/>
      <c r="R376" s="209"/>
      <c r="S376" s="209"/>
      <c r="T376" s="209"/>
      <c r="U376" s="209"/>
      <c r="V376" s="209"/>
      <c r="W376" s="209"/>
      <c r="X376" s="209"/>
      <c r="Y376" s="209"/>
      <c r="Z376" s="209"/>
      <c r="AA376" s="209"/>
      <c r="AB376" s="209"/>
      <c r="AC376" s="209"/>
      <c r="AD376" s="213"/>
      <c r="AE376" s="213"/>
      <c r="AF376" s="213"/>
      <c r="AG376" s="210"/>
      <c r="AH376" s="213"/>
      <c r="AI376" s="213"/>
      <c r="AJ376" s="213"/>
      <c r="AK376" s="213"/>
      <c r="AL376" s="213"/>
      <c r="AM376" s="213"/>
      <c r="AN376" s="213"/>
      <c r="AO376" s="213"/>
      <c r="AP376" s="213"/>
      <c r="AQ376" s="213"/>
      <c r="AR376" s="213"/>
      <c r="AS376" s="213"/>
      <c r="AT376" s="213"/>
      <c r="AU376" s="213"/>
      <c r="AV376" s="213"/>
      <c r="AW376" s="213"/>
      <c r="AX376" s="213"/>
      <c r="AY376" s="213">
        <f>SUM(AY188:AY375)</f>
        <v>5595102344.1282864</v>
      </c>
      <c r="AZ376" s="213">
        <f>SUM(AZ188:AZ375)</f>
        <v>6671237984.9116821</v>
      </c>
      <c r="BA376" s="209"/>
      <c r="BB376" s="209"/>
      <c r="BC376" s="209"/>
      <c r="BD376" s="209"/>
      <c r="BE376" s="209"/>
      <c r="BF376" s="209"/>
      <c r="BG376" s="209"/>
      <c r="BH376" s="209"/>
      <c r="BI376" s="209"/>
      <c r="BJ376" s="209"/>
      <c r="BK376" s="209"/>
      <c r="BL376" s="209"/>
      <c r="BM376" s="209"/>
    </row>
    <row r="377" spans="1:66" ht="13.15" customHeight="1" x14ac:dyDescent="0.2">
      <c r="A377" s="209"/>
      <c r="B377" s="209"/>
      <c r="C377" s="209"/>
      <c r="D377" s="209"/>
      <c r="E377" s="209"/>
      <c r="F377" s="212" t="s">
        <v>249</v>
      </c>
      <c r="G377" s="209"/>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13"/>
      <c r="AE377" s="213"/>
      <c r="AF377" s="213"/>
      <c r="AG377" s="210"/>
      <c r="AH377" s="213"/>
      <c r="AI377" s="213"/>
      <c r="AJ377" s="213"/>
      <c r="AK377" s="213"/>
      <c r="AL377" s="213"/>
      <c r="AM377" s="213"/>
      <c r="AN377" s="213"/>
      <c r="AO377" s="213"/>
      <c r="AP377" s="213"/>
      <c r="AQ377" s="213"/>
      <c r="AR377" s="213"/>
      <c r="AS377" s="213"/>
      <c r="AT377" s="213"/>
      <c r="AU377" s="213"/>
      <c r="AV377" s="213"/>
      <c r="AW377" s="213"/>
      <c r="AX377" s="213"/>
      <c r="AY377" s="213">
        <f>AY132+AY186+AY376</f>
        <v>16614775108.153097</v>
      </c>
      <c r="AZ377" s="213">
        <f>AZ132+AZ186+AZ376</f>
        <v>19013271480.619473</v>
      </c>
      <c r="BA377" s="209"/>
      <c r="BB377" s="209"/>
      <c r="BC377" s="209"/>
      <c r="BD377" s="209"/>
      <c r="BE377" s="209"/>
      <c r="BF377" s="209"/>
      <c r="BG377" s="209"/>
      <c r="BH377" s="209"/>
      <c r="BI377" s="209"/>
      <c r="BJ377" s="209"/>
      <c r="BK377" s="209"/>
      <c r="BL377" s="209"/>
      <c r="BM377" s="209"/>
    </row>
  </sheetData>
  <protectedRanges>
    <protectedRange sqref="J241" name="Диапазон3_74_5_1_5_2_1_1_1_1_1_2_5_1_2_1_2" securityDescriptor="O:WDG:WDD:(A;;CC;;;S-1-5-21-1281035640-548247933-376692995-11259)(A;;CC;;;S-1-5-21-1281035640-548247933-376692995-11258)(A;;CC;;;S-1-5-21-1281035640-548247933-376692995-5864)"/>
    <protectedRange sqref="I148" name="Диапазон3_27_1_2_1_1_1_24_1_3" securityDescriptor="O:WDG:WDD:(A;;CC;;;S-1-5-21-1281035640-548247933-376692995-11259)(A;;CC;;;S-1-5-21-1281035640-548247933-376692995-11258)(A;;CC;;;S-1-5-21-1281035640-548247933-376692995-5864)"/>
    <protectedRange sqref="J148" name="Диапазон3_27_1_2_2_1_1_24_1_3" securityDescriptor="O:WDG:WDD:(A;;CC;;;S-1-5-21-1281035640-548247933-376692995-11259)(A;;CC;;;S-1-5-21-1281035640-548247933-376692995-11258)(A;;CC;;;S-1-5-21-1281035640-548247933-376692995-5864)"/>
    <protectedRange sqref="I248" name="Диапазон3_27_1_2_1_1_1_24_1_1_1" securityDescriptor="O:WDG:WDD:(A;;CC;;;S-1-5-21-1281035640-548247933-376692995-11259)(A;;CC;;;S-1-5-21-1281035640-548247933-376692995-11258)(A;;CC;;;S-1-5-21-1281035640-548247933-376692995-5864)"/>
    <protectedRange sqref="J248" name="Диапазон3_27_1_2_2_1_1_24_1_1_1" securityDescriptor="O:WDG:WDD:(A;;CC;;;S-1-5-21-1281035640-548247933-376692995-11259)(A;;CC;;;S-1-5-21-1281035640-548247933-376692995-11258)(A;;CC;;;S-1-5-21-1281035640-548247933-376692995-5864)"/>
    <protectedRange sqref="I149" name="Диапазон3_27_1_2_1_1_1_24_1_2_1" securityDescriptor="O:WDG:WDD:(A;;CC;;;S-1-5-21-1281035640-548247933-376692995-11259)(A;;CC;;;S-1-5-21-1281035640-548247933-376692995-11258)(A;;CC;;;S-1-5-21-1281035640-548247933-376692995-5864)"/>
    <protectedRange sqref="J149" name="Диапазон3_27_1_2_2_1_1_24_1_2_1" securityDescriptor="O:WDG:WDD:(A;;CC;;;S-1-5-21-1281035640-548247933-376692995-11259)(A;;CC;;;S-1-5-21-1281035640-548247933-376692995-11258)(A;;CC;;;S-1-5-21-1281035640-548247933-376692995-5864)"/>
    <protectedRange sqref="J242" name="Диапазон3_74_5_1_5_2_1_1_1_1_1_2_5_1_2_1_1_1" securityDescriptor="O:WDG:WDD:(A;;CC;;;S-1-5-21-1281035640-548247933-376692995-11259)(A;;CC;;;S-1-5-21-1281035640-548247933-376692995-11258)(A;;CC;;;S-1-5-21-1281035640-548247933-376692995-5864)"/>
    <protectedRange sqref="H158:I158" name="Диапазон3_27_1_2_1_1_1_24_1_3_1" securityDescriptor="O:WDG:WDD:(A;;CC;;;S-1-5-21-1281035640-548247933-376692995-11259)(A;;CC;;;S-1-5-21-1281035640-548247933-376692995-11258)(A;;CC;;;S-1-5-21-1281035640-548247933-376692995-5864)"/>
    <protectedRange sqref="H150:I150" name="Диапазон3_27_1_2_1_1_1_24_1_4" securityDescriptor="O:WDG:WDD:(A;;CC;;;S-1-5-21-1281035640-548247933-376692995-11259)(A;;CC;;;S-1-5-21-1281035640-548247933-376692995-11258)(A;;CC;;;S-1-5-21-1281035640-548247933-376692995-5864)"/>
    <protectedRange sqref="I250" name="Диапазон3_27_1_2_1_1_1_24_1_1_1_1" securityDescriptor="O:WDG:WDD:(A;;CC;;;S-1-5-21-1281035640-548247933-376692995-11259)(A;;CC;;;S-1-5-21-1281035640-548247933-376692995-11258)(A;;CC;;;S-1-5-21-1281035640-548247933-376692995-5864)"/>
    <protectedRange sqref="J250" name="Диапазон3_27_1_2_2_1_1_24_1_1_1_1" securityDescriptor="O:WDG:WDD:(A;;CC;;;S-1-5-21-1281035640-548247933-376692995-11259)(A;;CC;;;S-1-5-21-1281035640-548247933-376692995-11258)(A;;CC;;;S-1-5-21-1281035640-548247933-376692995-5864)"/>
    <protectedRange sqref="J204" name="Диапазон3_74_5_1_5_2_1_1_1_1_1_2_5_1_2_1_2_1" securityDescriptor="O:WDG:WDD:(A;;CC;;;S-1-5-21-1281035640-548247933-376692995-11259)(A;;CC;;;S-1-5-21-1281035640-548247933-376692995-11258)(A;;CC;;;S-1-5-21-1281035640-548247933-376692995-5864)"/>
    <protectedRange sqref="J207" name="Диапазон3_74_5_1_5_2_1_1_1_1_1_2_5_1_2_1_3" securityDescriptor="O:WDG:WDD:(A;;CC;;;S-1-5-21-1281035640-548247933-376692995-11259)(A;;CC;;;S-1-5-21-1281035640-548247933-376692995-11258)(A;;CC;;;S-1-5-21-1281035640-548247933-376692995-5864)"/>
    <protectedRange sqref="J210" name="Диапазон3_74_5_1_5_2_1_1_1_1_1_2_5_1_2_1_4" securityDescriptor="O:WDG:WDD:(A;;CC;;;S-1-5-21-1281035640-548247933-376692995-11259)(A;;CC;;;S-1-5-21-1281035640-548247933-376692995-11258)(A;;CC;;;S-1-5-21-1281035640-548247933-376692995-5864)"/>
    <protectedRange sqref="J343" name="Диапазон3_27_1_2_1_1_1_24_1_1_1_1_1" securityDescriptor="O:WDG:WDD:(A;;CC;;;S-1-5-21-1281035640-548247933-376692995-11259)(A;;CC;;;S-1-5-21-1281035640-548247933-376692995-11258)(A;;CC;;;S-1-5-21-1281035640-548247933-376692995-5864)"/>
    <protectedRange sqref="K343" name="Диапазон3_27_1_2_2_1_1_24_1_1_1_1_1" securityDescriptor="O:WDG:WDD:(A;;CC;;;S-1-5-21-1281035640-548247933-376692995-11259)(A;;CC;;;S-1-5-21-1281035640-548247933-376692995-11258)(A;;CC;;;S-1-5-21-1281035640-548247933-376692995-5864)"/>
    <protectedRange sqref="J338" name="Диапазон3_27_1_2_1_1_1_24_1_1_1_2" securityDescriptor="O:WDG:WDD:(A;;CC;;;S-1-5-21-1281035640-548247933-376692995-11259)(A;;CC;;;S-1-5-21-1281035640-548247933-376692995-11258)(A;;CC;;;S-1-5-21-1281035640-548247933-376692995-5864)"/>
    <protectedRange sqref="K338" name="Диапазон3_27_1_2_2_1_1_24_1_1_1_2" securityDescriptor="O:WDG:WDD:(A;;CC;;;S-1-5-21-1281035640-548247933-376692995-11259)(A;;CC;;;S-1-5-21-1281035640-548247933-376692995-11258)(A;;CC;;;S-1-5-21-1281035640-548247933-376692995-5864)"/>
    <protectedRange sqref="J340" name="Диапазон3_27_1_2_1_1_1_24_1_1_1_3" securityDescriptor="O:WDG:WDD:(A;;CC;;;S-1-5-21-1281035640-548247933-376692995-11259)(A;;CC;;;S-1-5-21-1281035640-548247933-376692995-11258)(A;;CC;;;S-1-5-21-1281035640-548247933-376692995-5864)"/>
    <protectedRange sqref="K340" name="Диапазон3_27_1_2_2_1_1_24_1_1_1_3" securityDescriptor="O:WDG:WDD:(A;;CC;;;S-1-5-21-1281035640-548247933-376692995-11259)(A;;CC;;;S-1-5-21-1281035640-548247933-376692995-11258)(A;;CC;;;S-1-5-21-1281035640-548247933-376692995-5864)"/>
    <protectedRange sqref="J342" name="Диапазон3_27_1_2_1_1_1_24_1_1_1_4" securityDescriptor="O:WDG:WDD:(A;;CC;;;S-1-5-21-1281035640-548247933-376692995-11259)(A;;CC;;;S-1-5-21-1281035640-548247933-376692995-11258)(A;;CC;;;S-1-5-21-1281035640-548247933-376692995-5864)"/>
    <protectedRange sqref="K342" name="Диапазон3_27_1_2_2_1_1_24_1_1_1_4" securityDescriptor="O:WDG:WDD:(A;;CC;;;S-1-5-21-1281035640-548247933-376692995-11259)(A;;CC;;;S-1-5-21-1281035640-548247933-376692995-11258)(A;;CC;;;S-1-5-21-1281035640-548247933-376692995-5864)"/>
    <protectedRange sqref="H151:I151" name="Диапазон3_27_1_2_1_1_1_24_1_4_1" securityDescriptor="O:WDG:WDD:(A;;CC;;;S-1-5-21-1281035640-548247933-376692995-11259)(A;;CC;;;S-1-5-21-1281035640-548247933-376692995-11258)(A;;CC;;;S-1-5-21-1281035640-548247933-376692995-5864)"/>
    <protectedRange sqref="H170:I170 H172:I174" name="Диапазон3_27_1_2_1_1_1_24_1_1" securityDescriptor="O:WDG:WDD:(A;;CC;;;S-1-5-21-1281035640-548247933-376692995-11259)(A;;CC;;;S-1-5-21-1281035640-548247933-376692995-11258)(A;;CC;;;S-1-5-21-1281035640-548247933-376692995-5864)"/>
    <protectedRange sqref="I175:J175" name="Диапазон3_27_1_2_1_1_1_24_1_1_1_5" securityDescriptor="O:WDG:WDD:(A;;CC;;;S-1-5-21-1281035640-548247933-376692995-11259)(A;;CC;;;S-1-5-21-1281035640-548247933-376692995-11258)(A;;CC;;;S-1-5-21-1281035640-548247933-376692995-5864)"/>
    <protectedRange sqref="I327" name="Диапазон3_27_1_2_1_1_1_24_1_1_1_6" securityDescriptor="O:WDG:WDD:(A;;CC;;;S-1-5-21-1281035640-548247933-376692995-11259)(A;;CC;;;S-1-5-21-1281035640-548247933-376692995-11258)(A;;CC;;;S-1-5-21-1281035640-548247933-376692995-5864)"/>
    <protectedRange sqref="J327" name="Диапазон3_27_1_2_2_1_1_24_1_1_1_5" securityDescriptor="O:WDG:WDD:(A;;CC;;;S-1-5-21-1281035640-548247933-376692995-11259)(A;;CC;;;S-1-5-21-1281035640-548247933-376692995-11258)(A;;CC;;;S-1-5-21-1281035640-548247933-376692995-5864)"/>
    <protectedRange sqref="I320" name="Диапазон3_27_1_2_1_1_1_24_1_1_1_7" securityDescriptor="O:WDG:WDD:(A;;CC;;;S-1-5-21-1281035640-548247933-376692995-11259)(A;;CC;;;S-1-5-21-1281035640-548247933-376692995-11258)(A;;CC;;;S-1-5-21-1281035640-548247933-376692995-5864)"/>
    <protectedRange sqref="J320" name="Диапазон3_27_1_2_2_1_1_24_1_1_1_6" securityDescriptor="O:WDG:WDD:(A;;CC;;;S-1-5-21-1281035640-548247933-376692995-11259)(A;;CC;;;S-1-5-21-1281035640-548247933-376692995-11258)(A;;CC;;;S-1-5-21-1281035640-548247933-376692995-5864)"/>
    <protectedRange sqref="I313" name="Диапазон3_27_1_2_1_1_1_24_1_1_1_8" securityDescriptor="O:WDG:WDD:(A;;CC;;;S-1-5-21-1281035640-548247933-376692995-11259)(A;;CC;;;S-1-5-21-1281035640-548247933-376692995-11258)(A;;CC;;;S-1-5-21-1281035640-548247933-376692995-5864)"/>
    <protectedRange sqref="J313" name="Диапазон3_27_1_2_2_1_1_24_1_1_1_7" securityDescriptor="O:WDG:WDD:(A;;CC;;;S-1-5-21-1281035640-548247933-376692995-11259)(A;;CC;;;S-1-5-21-1281035640-548247933-376692995-11258)(A;;CC;;;S-1-5-21-1281035640-548247933-376692995-5864)"/>
    <protectedRange sqref="I306" name="Диапазон3_27_1_2_1_1_1_24_1_1_1_9" securityDescriptor="O:WDG:WDD:(A;;CC;;;S-1-5-21-1281035640-548247933-376692995-11259)(A;;CC;;;S-1-5-21-1281035640-548247933-376692995-11258)(A;;CC;;;S-1-5-21-1281035640-548247933-376692995-5864)"/>
    <protectedRange sqref="J306" name="Диапазон3_27_1_2_2_1_1_24_1_1_1_8" securityDescriptor="O:WDG:WDD:(A;;CC;;;S-1-5-21-1281035640-548247933-376692995-11259)(A;;CC;;;S-1-5-21-1281035640-548247933-376692995-11258)(A;;CC;;;S-1-5-21-1281035640-548247933-376692995-5864)"/>
    <protectedRange sqref="I287" name="Диапазон3_27_1_2_1_1_1_24_1_1_1_10" securityDescriptor="O:WDG:WDD:(A;;CC;;;S-1-5-21-1281035640-548247933-376692995-11259)(A;;CC;;;S-1-5-21-1281035640-548247933-376692995-11258)(A;;CC;;;S-1-5-21-1281035640-548247933-376692995-5864)"/>
    <protectedRange sqref="J287" name="Диапазон3_27_1_2_2_1_1_24_1_1_1_9" securityDescriptor="O:WDG:WDD:(A;;CC;;;S-1-5-21-1281035640-548247933-376692995-11259)(A;;CC;;;S-1-5-21-1281035640-548247933-376692995-11258)(A;;CC;;;S-1-5-21-1281035640-548247933-376692995-5864)"/>
    <protectedRange sqref="I279" name="Диапазон3_27_1_2_1_1_1_24_1_1_1_11" securityDescriptor="O:WDG:WDD:(A;;CC;;;S-1-5-21-1281035640-548247933-376692995-11259)(A;;CC;;;S-1-5-21-1281035640-548247933-376692995-11258)(A;;CC;;;S-1-5-21-1281035640-548247933-376692995-5864)"/>
    <protectedRange sqref="J279" name="Диапазон3_27_1_2_2_1_1_24_1_1_1_10" securityDescriptor="O:WDG:WDD:(A;;CC;;;S-1-5-21-1281035640-548247933-376692995-11259)(A;;CC;;;S-1-5-21-1281035640-548247933-376692995-11258)(A;;CC;;;S-1-5-21-1281035640-548247933-376692995-5864)"/>
    <protectedRange sqref="I349" name="Диапазон3_27_1_2_1_1_1_24_1_1_1_12" securityDescriptor="O:WDG:WDD:(A;;CC;;;S-1-5-21-1281035640-548247933-376692995-11259)(A;;CC;;;S-1-5-21-1281035640-548247933-376692995-11258)(A;;CC;;;S-1-5-21-1281035640-548247933-376692995-5864)"/>
    <protectedRange sqref="J349" name="Диапазон3_27_1_2_2_1_1_24_1_1_1_11" securityDescriptor="O:WDG:WDD:(A;;CC;;;S-1-5-21-1281035640-548247933-376692995-11259)(A;;CC;;;S-1-5-21-1281035640-548247933-376692995-11258)(A;;CC;;;S-1-5-21-1281035640-548247933-376692995-5864)"/>
    <protectedRange sqref="I359 I363 I355 I367" name="Диапазон3_27_1_2_1_1_1_24_1_1_1_13" securityDescriptor="O:WDG:WDD:(A;;CC;;;S-1-5-21-1281035640-548247933-376692995-11259)(A;;CC;;;S-1-5-21-1281035640-548247933-376692995-11258)(A;;CC;;;S-1-5-21-1281035640-548247933-376692995-5864)"/>
    <protectedRange sqref="J359 J363 J355 J367" name="Диапазон3_27_1_2_2_1_1_24_1_1_1_12" securityDescriptor="O:WDG:WDD:(A;;CC;;;S-1-5-21-1281035640-548247933-376692995-11259)(A;;CC;;;S-1-5-21-1281035640-548247933-376692995-11258)(A;;CC;;;S-1-5-21-1281035640-548247933-376692995-5864)"/>
    <protectedRange sqref="I176:J176" name="Диапазон3_27_1_2_1_1_1_24_1_1_1_5_1" securityDescriptor="O:WDG:WDD:(A;;CC;;;S-1-5-21-1281035640-548247933-376692995-11259)(A;;CC;;;S-1-5-21-1281035640-548247933-376692995-11258)(A;;CC;;;S-1-5-21-1281035640-548247933-376692995-5864)"/>
    <protectedRange sqref="I280" name="Диапазон3_27_1_2_1_1_1_24_1_1_1_11_1" securityDescriptor="O:WDG:WDD:(A;;CC;;;S-1-5-21-1281035640-548247933-376692995-11259)(A;;CC;;;S-1-5-21-1281035640-548247933-376692995-11258)(A;;CC;;;S-1-5-21-1281035640-548247933-376692995-5864)"/>
    <protectedRange sqref="J280" name="Диапазон3_27_1_2_2_1_1_24_1_1_1_10_1" securityDescriptor="O:WDG:WDD:(A;;CC;;;S-1-5-21-1281035640-548247933-376692995-11259)(A;;CC;;;S-1-5-21-1281035640-548247933-376692995-11258)(A;;CC;;;S-1-5-21-1281035640-548247933-376692995-5864)"/>
    <protectedRange sqref="H171:I171 H177:I177" name="Диапазон3_27_1_2_1_1_1_24_1_1_2" securityDescriptor="O:WDG:WDD:(A;;CC;;;S-1-5-21-1281035640-548247933-376692995-11259)(A;;CC;;;S-1-5-21-1281035640-548247933-376692995-11258)(A;;CC;;;S-1-5-21-1281035640-548247933-376692995-5864)"/>
    <protectedRange sqref="J163 J165 J167" name="Диапазон3_74_5_1_5_2_1_1_1_1_1_2_5_1_2_1_2_2" securityDescriptor="O:WDG:WDD:(A;;CC;;;S-1-5-21-1281035640-548247933-376692995-11259)(A;;CC;;;S-1-5-21-1281035640-548247933-376692995-11258)(A;;CC;;;S-1-5-21-1281035640-548247933-376692995-5864)"/>
    <protectedRange sqref="I281" name="Диапазон3_27_1_2_1_1_1_24_1_1_1_11_1_1" securityDescriptor="O:WDG:WDD:(A;;CC;;;S-1-5-21-1281035640-548247933-376692995-11259)(A;;CC;;;S-1-5-21-1281035640-548247933-376692995-11258)(A;;CC;;;S-1-5-21-1281035640-548247933-376692995-5864)"/>
    <protectedRange sqref="J281" name="Диапазон3_27_1_2_2_1_1_24_1_1_1_10_1_1" securityDescriptor="O:WDG:WDD:(A;;CC;;;S-1-5-21-1281035640-548247933-376692995-11259)(A;;CC;;;S-1-5-21-1281035640-548247933-376692995-11258)(A;;CC;;;S-1-5-21-1281035640-548247933-376692995-5864)"/>
    <protectedRange sqref="I288" name="Диапазон3_27_1_2_1_1_1_24_1_1_1_10_1" securityDescriptor="O:WDG:WDD:(A;;CC;;;S-1-5-21-1281035640-548247933-376692995-11259)(A;;CC;;;S-1-5-21-1281035640-548247933-376692995-11258)(A;;CC;;;S-1-5-21-1281035640-548247933-376692995-5864)"/>
    <protectedRange sqref="J288" name="Диапазон3_27_1_2_2_1_1_24_1_1_1_9_1" securityDescriptor="O:WDG:WDD:(A;;CC;;;S-1-5-21-1281035640-548247933-376692995-11259)(A;;CC;;;S-1-5-21-1281035640-548247933-376692995-11258)(A;;CC;;;S-1-5-21-1281035640-548247933-376692995-5864)"/>
    <protectedRange sqref="I307" name="Диапазон3_27_1_2_1_1_1_24_1_1_1_9_1" securityDescriptor="O:WDG:WDD:(A;;CC;;;S-1-5-21-1281035640-548247933-376692995-11259)(A;;CC;;;S-1-5-21-1281035640-548247933-376692995-11258)(A;;CC;;;S-1-5-21-1281035640-548247933-376692995-5864)"/>
    <protectedRange sqref="J307" name="Диапазон3_27_1_2_2_1_1_24_1_1_1_8_1" securityDescriptor="O:WDG:WDD:(A;;CC;;;S-1-5-21-1281035640-548247933-376692995-11259)(A;;CC;;;S-1-5-21-1281035640-548247933-376692995-11258)(A;;CC;;;S-1-5-21-1281035640-548247933-376692995-5864)"/>
    <protectedRange sqref="I314" name="Диапазон3_27_1_2_1_1_1_24_1_1_1_8_1" securityDescriptor="O:WDG:WDD:(A;;CC;;;S-1-5-21-1281035640-548247933-376692995-11259)(A;;CC;;;S-1-5-21-1281035640-548247933-376692995-11258)(A;;CC;;;S-1-5-21-1281035640-548247933-376692995-5864)"/>
    <protectedRange sqref="J314" name="Диапазон3_27_1_2_2_1_1_24_1_1_1_7_1" securityDescriptor="O:WDG:WDD:(A;;CC;;;S-1-5-21-1281035640-548247933-376692995-11259)(A;;CC;;;S-1-5-21-1281035640-548247933-376692995-11258)(A;;CC;;;S-1-5-21-1281035640-548247933-376692995-5864)"/>
    <protectedRange sqref="I321" name="Диапазон3_27_1_2_1_1_1_24_1_1_1_7_1" securityDescriptor="O:WDG:WDD:(A;;CC;;;S-1-5-21-1281035640-548247933-376692995-11259)(A;;CC;;;S-1-5-21-1281035640-548247933-376692995-11258)(A;;CC;;;S-1-5-21-1281035640-548247933-376692995-5864)"/>
    <protectedRange sqref="J321" name="Диапазон3_27_1_2_2_1_1_24_1_1_1_6_1" securityDescriptor="O:WDG:WDD:(A;;CC;;;S-1-5-21-1281035640-548247933-376692995-11259)(A;;CC;;;S-1-5-21-1281035640-548247933-376692995-11258)(A;;CC;;;S-1-5-21-1281035640-548247933-376692995-5864)"/>
    <protectedRange sqref="I328 I292 I295 I298 I301 I364 I350 I360 I356" name="Диапазон3_27_1_2_1_1_1_24_1_1_1_6_1" securityDescriptor="O:WDG:WDD:(A;;CC;;;S-1-5-21-1281035640-548247933-376692995-11259)(A;;CC;;;S-1-5-21-1281035640-548247933-376692995-11258)(A;;CC;;;S-1-5-21-1281035640-548247933-376692995-5864)"/>
    <protectedRange sqref="J328 J292 J295 J298 J301 J364 J350 J360 J356" name="Диапазон3_27_1_2_2_1_1_24_1_1_1_5_1" securityDescriptor="O:WDG:WDD:(A;;CC;;;S-1-5-21-1281035640-548247933-376692995-11259)(A;;CC;;;S-1-5-21-1281035640-548247933-376692995-11258)(A;;CC;;;S-1-5-21-1281035640-548247933-376692995-5864)"/>
    <protectedRange sqref="J169" name="Диапазон3_74_5_1_5_2_1_1_1_1_1_2_5_1_2_1" securityDescriptor="O:WDG:WDD:(A;;CC;;;S-1-5-21-1281035640-548247933-376692995-11259)(A;;CC;;;S-1-5-21-1281035640-548247933-376692995-11258)(A;;CC;;;S-1-5-21-1281035640-548247933-376692995-5864)"/>
    <protectedRange sqref="I183" name="Диапазон3_6_3_2_1_2_2_1_1_2" securityDescriptor="O:WDG:WDD:(A;;CC;;;S-1-5-21-1281035640-548247933-376692995-11259)(A;;CC;;;S-1-5-21-1281035640-548247933-376692995-11258)(A;;CC;;;S-1-5-21-1281035640-548247933-376692995-5864)"/>
    <protectedRange sqref="J183" name="Диапазон3_6_3_2_1_2_1_1_1_1_2" securityDescriptor="O:WDG:WDD:(A;;CC;;;S-1-5-21-1281035640-548247933-376692995-11259)(A;;CC;;;S-1-5-21-1281035640-548247933-376692995-11258)(A;;CC;;;S-1-5-21-1281035640-548247933-376692995-5864)"/>
    <protectedRange sqref="I371:I373" name="Диапазон3_27_1_2_1_1_1_24_1_1_1_1_2" securityDescriptor="O:WDG:WDD:(A;;CC;;;S-1-5-21-1281035640-548247933-376692995-11259)(A;;CC;;;S-1-5-21-1281035640-548247933-376692995-11258)(A;;CC;;;S-1-5-21-1281035640-548247933-376692995-5864)"/>
    <protectedRange sqref="J371:J373" name="Диапазон3_27_1_2_2_1_1_24_1_1_1_1_2" securityDescriptor="O:WDG:WDD:(A;;CC;;;S-1-5-21-1281035640-548247933-376692995-11259)(A;;CC;;;S-1-5-21-1281035640-548247933-376692995-11258)(A;;CC;;;S-1-5-21-1281035640-548247933-376692995-5864)"/>
    <protectedRange sqref="I374" name="Диапазон3_27_1_2_1_1_1_24_1_1_1_1_2_1" securityDescriptor="O:WDG:WDD:(A;;CC;;;S-1-5-21-1281035640-548247933-376692995-11259)(A;;CC;;;S-1-5-21-1281035640-548247933-376692995-11258)(A;;CC;;;S-1-5-21-1281035640-548247933-376692995-5864)"/>
    <protectedRange sqref="J374" name="Диапазон3_27_1_2_2_1_1_24_1_1_1_1_2_1" securityDescriptor="O:WDG:WDD:(A;;CC;;;S-1-5-21-1281035640-548247933-376692995-11259)(A;;CC;;;S-1-5-21-1281035640-548247933-376692995-11258)(A;;CC;;;S-1-5-21-1281035640-548247933-376692995-5864)"/>
    <protectedRange sqref="I351" name="Диапазон3_27_1_2_1_1_1_24_1_1_1_6_1_1" securityDescriptor="O:WDG:WDD:(A;;CC;;;S-1-5-21-1281035640-548247933-376692995-11259)(A;;CC;;;S-1-5-21-1281035640-548247933-376692995-11258)(A;;CC;;;S-1-5-21-1281035640-548247933-376692995-5864)"/>
    <protectedRange sqref="J351" name="Диапазон3_27_1_2_2_1_1_24_1_1_1_5_1_1" securityDescriptor="O:WDG:WDD:(A;;CC;;;S-1-5-21-1281035640-548247933-376692995-11259)(A;;CC;;;S-1-5-21-1281035640-548247933-376692995-11258)(A;;CC;;;S-1-5-21-1281035640-548247933-376692995-5864)"/>
    <protectedRange sqref="I361" name="Диапазон3_27_1_2_1_1_1_24_1_1_1_6_1_1_1" securityDescriptor="O:WDG:WDD:(A;;CC;;;S-1-5-21-1281035640-548247933-376692995-11259)(A;;CC;;;S-1-5-21-1281035640-548247933-376692995-11258)(A;;CC;;;S-1-5-21-1281035640-548247933-376692995-5864)"/>
    <protectedRange sqref="J361" name="Диапазон3_27_1_2_2_1_1_24_1_1_1_5_1_1_1" securityDescriptor="O:WDG:WDD:(A;;CC;;;S-1-5-21-1281035640-548247933-376692995-11259)(A;;CC;;;S-1-5-21-1281035640-548247933-376692995-11258)(A;;CC;;;S-1-5-21-1281035640-548247933-376692995-5864)"/>
    <protectedRange sqref="I365" name="Диапазон3_27_1_2_1_1_1_24_1_1_1_6_1_2" securityDescriptor="O:WDG:WDD:(A;;CC;;;S-1-5-21-1281035640-548247933-376692995-11259)(A;;CC;;;S-1-5-21-1281035640-548247933-376692995-11258)(A;;CC;;;S-1-5-21-1281035640-548247933-376692995-5864)"/>
    <protectedRange sqref="J365" name="Диапазон3_27_1_2_2_1_1_24_1_1_1_5_1_2" securityDescriptor="O:WDG:WDD:(A;;CC;;;S-1-5-21-1281035640-548247933-376692995-11259)(A;;CC;;;S-1-5-21-1281035640-548247933-376692995-11258)(A;;CC;;;S-1-5-21-1281035640-548247933-376692995-5864)"/>
    <protectedRange sqref="I357" name="Диапазон3_27_1_2_1_1_1_24_1_1_1_6_1_3" securityDescriptor="O:WDG:WDD:(A;;CC;;;S-1-5-21-1281035640-548247933-376692995-11259)(A;;CC;;;S-1-5-21-1281035640-548247933-376692995-11258)(A;;CC;;;S-1-5-21-1281035640-548247933-376692995-5864)"/>
    <protectedRange sqref="J357" name="Диапазон3_27_1_2_2_1_1_24_1_1_1_5_1_3" securityDescriptor="O:WDG:WDD:(A;;CC;;;S-1-5-21-1281035640-548247933-376692995-11259)(A;;CC;;;S-1-5-21-1281035640-548247933-376692995-11258)(A;;CC;;;S-1-5-21-1281035640-548247933-376692995-5864)"/>
    <protectedRange sqref="I329" name="Диапазон3_27_1_2_1_1_1_24_1_1_1_6_1_4" securityDescriptor="O:WDG:WDD:(A;;CC;;;S-1-5-21-1281035640-548247933-376692995-11259)(A;;CC;;;S-1-5-21-1281035640-548247933-376692995-11258)(A;;CC;;;S-1-5-21-1281035640-548247933-376692995-5864)"/>
    <protectedRange sqref="J329" name="Диапазон3_27_1_2_2_1_1_24_1_1_1_5_1_4" securityDescriptor="O:WDG:WDD:(A;;CC;;;S-1-5-21-1281035640-548247933-376692995-11259)(A;;CC;;;S-1-5-21-1281035640-548247933-376692995-11258)(A;;CC;;;S-1-5-21-1281035640-548247933-376692995-5864)"/>
    <protectedRange sqref="I322" name="Диапазон3_27_1_2_1_1_1_24_1_1_1_7_1_1" securityDescriptor="O:WDG:WDD:(A;;CC;;;S-1-5-21-1281035640-548247933-376692995-11259)(A;;CC;;;S-1-5-21-1281035640-548247933-376692995-11258)(A;;CC;;;S-1-5-21-1281035640-548247933-376692995-5864)"/>
    <protectedRange sqref="J322" name="Диапазон3_27_1_2_2_1_1_24_1_1_1_6_1_1" securityDescriptor="O:WDG:WDD:(A;;CC;;;S-1-5-21-1281035640-548247933-376692995-11259)(A;;CC;;;S-1-5-21-1281035640-548247933-376692995-11258)(A;;CC;;;S-1-5-21-1281035640-548247933-376692995-5864)"/>
    <protectedRange sqref="I315" name="Диапазон3_27_1_2_1_1_1_24_1_1_1_8_1_1" securityDescriptor="O:WDG:WDD:(A;;CC;;;S-1-5-21-1281035640-548247933-376692995-11259)(A;;CC;;;S-1-5-21-1281035640-548247933-376692995-11258)(A;;CC;;;S-1-5-21-1281035640-548247933-376692995-5864)"/>
    <protectedRange sqref="J315" name="Диапазон3_27_1_2_2_1_1_24_1_1_1_7_1_1" securityDescriptor="O:WDG:WDD:(A;;CC;;;S-1-5-21-1281035640-548247933-376692995-11259)(A;;CC;;;S-1-5-21-1281035640-548247933-376692995-11258)(A;;CC;;;S-1-5-21-1281035640-548247933-376692995-5864)"/>
    <protectedRange sqref="I308" name="Диапазон3_27_1_2_1_1_1_24_1_1_1_9_1_1" securityDescriptor="O:WDG:WDD:(A;;CC;;;S-1-5-21-1281035640-548247933-376692995-11259)(A;;CC;;;S-1-5-21-1281035640-548247933-376692995-11258)(A;;CC;;;S-1-5-21-1281035640-548247933-376692995-5864)"/>
    <protectedRange sqref="J308" name="Диапазон3_27_1_2_2_1_1_24_1_1_1_8_1_1" securityDescriptor="O:WDG:WDD:(A;;CC;;;S-1-5-21-1281035640-548247933-376692995-11259)(A;;CC;;;S-1-5-21-1281035640-548247933-376692995-11258)(A;;CC;;;S-1-5-21-1281035640-548247933-376692995-5864)"/>
    <protectedRange sqref="I289" name="Диапазон3_27_1_2_1_1_1_24_1_1_1_10_1_1" securityDescriptor="O:WDG:WDD:(A;;CC;;;S-1-5-21-1281035640-548247933-376692995-11259)(A;;CC;;;S-1-5-21-1281035640-548247933-376692995-11258)(A;;CC;;;S-1-5-21-1281035640-548247933-376692995-5864)"/>
    <protectedRange sqref="J289" name="Диапазон3_27_1_2_2_1_1_24_1_1_1_9_1_1" securityDescriptor="O:WDG:WDD:(A;;CC;;;S-1-5-21-1281035640-548247933-376692995-11259)(A;;CC;;;S-1-5-21-1281035640-548247933-376692995-11258)(A;;CC;;;S-1-5-21-1281035640-548247933-376692995-5864)"/>
    <protectedRange sqref="I282" name="Диапазон3_27_1_2_1_1_1_24_1_1_1_11_1_1_1" securityDescriptor="O:WDG:WDD:(A;;CC;;;S-1-5-21-1281035640-548247933-376692995-11259)(A;;CC;;;S-1-5-21-1281035640-548247933-376692995-11258)(A;;CC;;;S-1-5-21-1281035640-548247933-376692995-5864)"/>
    <protectedRange sqref="J282" name="Диапазон3_27_1_2_2_1_1_24_1_1_1_10_1_1_1" securityDescriptor="O:WDG:WDD:(A;;CC;;;S-1-5-21-1281035640-548247933-376692995-11259)(A;;CC;;;S-1-5-21-1281035640-548247933-376692995-11258)(A;;CC;;;S-1-5-21-1281035640-548247933-376692995-5864)"/>
    <protectedRange sqref="I181" name="Диапазон3_6_3_2_1_2_2_1_2_1_2" securityDescriptor="O:WDG:WDD:(A;;CC;;;S-1-5-21-1281035640-548247933-376692995-11259)(A;;CC;;;S-1-5-21-1281035640-548247933-376692995-11258)(A;;CC;;;S-1-5-21-1281035640-548247933-376692995-5864)"/>
    <protectedRange sqref="J181" name="Диапазон3_6_3_2_1_2_1_1_1_2_1_2" securityDescriptor="O:WDG:WDD:(A;;CC;;;S-1-5-21-1281035640-548247933-376692995-11259)(A;;CC;;;S-1-5-21-1281035640-548247933-376692995-11258)(A;;CC;;;S-1-5-21-1281035640-548247933-376692995-5864)"/>
    <protectedRange sqref="I184" name="Диапазон3_6_3_2_1_2_2_1_1_2_2" securityDescriptor="O:WDG:WDD:(A;;CC;;;S-1-5-21-1281035640-548247933-376692995-11259)(A;;CC;;;S-1-5-21-1281035640-548247933-376692995-11258)(A;;CC;;;S-1-5-21-1281035640-548247933-376692995-5864)"/>
    <protectedRange sqref="J184" name="Диапазон3_6_3_2_1_2_1_1_1_1_2_2" securityDescriptor="O:WDG:WDD:(A;;CC;;;S-1-5-21-1281035640-548247933-376692995-11259)(A;;CC;;;S-1-5-21-1281035640-548247933-376692995-11258)(A;;CC;;;S-1-5-21-1281035640-548247933-376692995-5864)"/>
    <protectedRange sqref="I179" name="Диапазон3_6_3_2_1_2_2_1_1_1_1" securityDescriptor="O:WDG:WDD:(A;;CC;;;S-1-5-21-1281035640-548247933-376692995-11259)(A;;CC;;;S-1-5-21-1281035640-548247933-376692995-11258)(A;;CC;;;S-1-5-21-1281035640-548247933-376692995-5864)"/>
    <protectedRange sqref="J179" name="Диапазон3_6_3_2_1_2_1_1_1_1_1_1" securityDescriptor="O:WDG:WDD:(A;;CC;;;S-1-5-21-1281035640-548247933-376692995-11259)(A;;CC;;;S-1-5-21-1281035640-548247933-376692995-11258)(A;;CC;;;S-1-5-21-1281035640-548247933-376692995-5864)"/>
    <protectedRange sqref="I185" name="Диапазон3_6_3_2_1_2_2_1_2_1_1_1" securityDescriptor="O:WDG:WDD:(A;;CC;;;S-1-5-21-1281035640-548247933-376692995-11259)(A;;CC;;;S-1-5-21-1281035640-548247933-376692995-11258)(A;;CC;;;S-1-5-21-1281035640-548247933-376692995-5864)"/>
    <protectedRange sqref="J185" name="Диапазон3_6_3_2_1_2_1_1_1_2_1_1_1" securityDescriptor="O:WDG:WDD:(A;;CC;;;S-1-5-21-1281035640-548247933-376692995-11259)(A;;CC;;;S-1-5-21-1281035640-548247933-376692995-11258)(A;;CC;;;S-1-5-21-1281035640-548247933-376692995-5864)"/>
    <protectedRange sqref="I352" name="Диапазон3_27_1_2_1_1_1_24_1_1_1_6_1_1_1_4" securityDescriptor="O:WDG:WDD:(A;;CC;;;S-1-5-21-1281035640-548247933-376692995-11259)(A;;CC;;;S-1-5-21-1281035640-548247933-376692995-11258)(A;;CC;;;S-1-5-21-1281035640-548247933-376692995-5864)"/>
    <protectedRange sqref="J352" name="Диапазон3_27_1_2_2_1_1_24_1_1_1_5_1_1_1_4" securityDescriptor="O:WDG:WDD:(A;;CC;;;S-1-5-21-1281035640-548247933-376692995-11259)(A;;CC;;;S-1-5-21-1281035640-548247933-376692995-11258)(A;;CC;;;S-1-5-21-1281035640-548247933-376692995-5864)"/>
    <protectedRange sqref="I358" name="Диапазон3_27_1_2_1_1_1_24_1_1_1_6_1_3_3" securityDescriptor="O:WDG:WDD:(A;;CC;;;S-1-5-21-1281035640-548247933-376692995-11259)(A;;CC;;;S-1-5-21-1281035640-548247933-376692995-11258)(A;;CC;;;S-1-5-21-1281035640-548247933-376692995-5864)"/>
    <protectedRange sqref="J358" name="Диапазон3_27_1_2_2_1_1_24_1_1_1_5_1_3_3" securityDescriptor="O:WDG:WDD:(A;;CC;;;S-1-5-21-1281035640-548247933-376692995-11259)(A;;CC;;;S-1-5-21-1281035640-548247933-376692995-11258)(A;;CC;;;S-1-5-21-1281035640-548247933-376692995-5864)"/>
    <protectedRange sqref="I362" name="Диапазон3_27_1_2_1_1_1_24_1_1_1_6_1_1_1_1_3" securityDescriptor="O:WDG:WDD:(A;;CC;;;S-1-5-21-1281035640-548247933-376692995-11259)(A;;CC;;;S-1-5-21-1281035640-548247933-376692995-11258)(A;;CC;;;S-1-5-21-1281035640-548247933-376692995-5864)"/>
    <protectedRange sqref="J362" name="Диапазон3_27_1_2_2_1_1_24_1_1_1_5_1_1_1_1_3" securityDescriptor="O:WDG:WDD:(A;;CC;;;S-1-5-21-1281035640-548247933-376692995-11259)(A;;CC;;;S-1-5-21-1281035640-548247933-376692995-11258)(A;;CC;;;S-1-5-21-1281035640-548247933-376692995-5864)"/>
    <protectedRange sqref="I366" name="Диапазон3_27_1_2_1_1_1_24_1_1_1_6_1_2_1_3" securityDescriptor="O:WDG:WDD:(A;;CC;;;S-1-5-21-1281035640-548247933-376692995-11259)(A;;CC;;;S-1-5-21-1281035640-548247933-376692995-11258)(A;;CC;;;S-1-5-21-1281035640-548247933-376692995-5864)"/>
    <protectedRange sqref="J366" name="Диапазон3_27_1_2_2_1_1_24_1_1_1_5_1_2_1_3" securityDescriptor="O:WDG:WDD:(A;;CC;;;S-1-5-21-1281035640-548247933-376692995-11259)(A;;CC;;;S-1-5-21-1281035640-548247933-376692995-11258)(A;;CC;;;S-1-5-21-1281035640-548247933-376692995-5864)"/>
    <protectedRange sqref="H152:I152" name="Диапазон3_27_1_2_1_1_1_24_1_4_1_1" securityDescriptor="O:WDG:WDD:(A;;CC;;;S-1-5-21-1281035640-548247933-376692995-11259)(A;;CC;;;S-1-5-21-1281035640-548247933-376692995-11258)(A;;CC;;;S-1-5-21-1281035640-548247933-376692995-5864)"/>
    <protectedRange sqref="H153:I153" name="Диапазон3_27_1_2_1_1_1_24_1_4_1_1_1" securityDescriptor="O:WDG:WDD:(A;;CC;;;S-1-5-21-1281035640-548247933-376692995-11259)(A;;CC;;;S-1-5-21-1281035640-548247933-376692995-11258)(A;;CC;;;S-1-5-21-1281035640-548247933-376692995-5864)"/>
  </protectedRanges>
  <autoFilter ref="A16:WXN377"/>
  <mergeCells count="64">
    <mergeCell ref="A12:A14"/>
    <mergeCell ref="F12:F14"/>
    <mergeCell ref="G12:G14"/>
    <mergeCell ref="I12:I14"/>
    <mergeCell ref="J12:J14"/>
    <mergeCell ref="C12:C14"/>
    <mergeCell ref="D12:D14"/>
    <mergeCell ref="E12:E14"/>
    <mergeCell ref="B12:B14"/>
    <mergeCell ref="H12:H14"/>
    <mergeCell ref="BD12:BL12"/>
    <mergeCell ref="BM12:BM14"/>
    <mergeCell ref="W13:X13"/>
    <mergeCell ref="AB12:AB14"/>
    <mergeCell ref="AC12:AC14"/>
    <mergeCell ref="AD12:AG12"/>
    <mergeCell ref="AH12:AK12"/>
    <mergeCell ref="AL12:AO12"/>
    <mergeCell ref="AD13:AD14"/>
    <mergeCell ref="AE13:AE14"/>
    <mergeCell ref="AF13:AF14"/>
    <mergeCell ref="AG13:AG14"/>
    <mergeCell ref="V12:X12"/>
    <mergeCell ref="Y12:AA13"/>
    <mergeCell ref="AX12:AZ12"/>
    <mergeCell ref="BA12:BA14"/>
    <mergeCell ref="BB12:BC12"/>
    <mergeCell ref="BC13:BC14"/>
    <mergeCell ref="AP12:AS12"/>
    <mergeCell ref="AP13:AP14"/>
    <mergeCell ref="AQ13:AQ14"/>
    <mergeCell ref="AR13:AR14"/>
    <mergeCell ref="AS13:AS14"/>
    <mergeCell ref="AT12:AW12"/>
    <mergeCell ref="AT13:AT14"/>
    <mergeCell ref="AU13:AU14"/>
    <mergeCell ref="AV13:AV14"/>
    <mergeCell ref="AW13:AW14"/>
    <mergeCell ref="AL13:AL14"/>
    <mergeCell ref="BD13:BF13"/>
    <mergeCell ref="BG13:BI13"/>
    <mergeCell ref="BJ13:BL13"/>
    <mergeCell ref="AN13:AN14"/>
    <mergeCell ref="AO13:AO14"/>
    <mergeCell ref="AX13:AX14"/>
    <mergeCell ref="AY13:AY14"/>
    <mergeCell ref="AZ13:AZ14"/>
    <mergeCell ref="BB13:BB14"/>
    <mergeCell ref="AM13:AM14"/>
    <mergeCell ref="AH13:AH14"/>
    <mergeCell ref="AI13:AI14"/>
    <mergeCell ref="AJ13:AJ14"/>
    <mergeCell ref="AK13:AK14"/>
    <mergeCell ref="R12:R14"/>
    <mergeCell ref="S12:S14"/>
    <mergeCell ref="T12:T14"/>
    <mergeCell ref="U12:U14"/>
    <mergeCell ref="Q12:Q14"/>
    <mergeCell ref="K12:K14"/>
    <mergeCell ref="L12:L14"/>
    <mergeCell ref="M12:M14"/>
    <mergeCell ref="N12:N14"/>
    <mergeCell ref="O12:O14"/>
    <mergeCell ref="P12:P14"/>
  </mergeCells>
  <conditionalFormatting sqref="AT188:AU190 AT214:AU214 AT216:AU216 AT218:AU218 AT220:AU220 AT223:AU223 AT226:AU226 AT229:AU229 AT205:AU205 AT208:AU208 AT211:AU212 AT193:AU193 AT196:AU196 AT198:AU198 AT200:AU200 AT202:AU202">
    <cfRule type="duplicateValues" dxfId="101" priority="104" stopIfTrue="1"/>
  </conditionalFormatting>
  <conditionalFormatting sqref="BC218">
    <cfRule type="duplicateValues" dxfId="100" priority="103"/>
  </conditionalFormatting>
  <conditionalFormatting sqref="AX188:AX190 AX214 AX216 AX218 AX220 AX223 AX226 AX229 AX205 AX208 AX211:AX212 AX193 AX196 AX198 AX200 AX202">
    <cfRule type="duplicateValues" dxfId="99" priority="102" stopIfTrue="1"/>
  </conditionalFormatting>
  <conditionalFormatting sqref="E61 E64 E67 E70 E73">
    <cfRule type="duplicateValues" dxfId="98" priority="101"/>
  </conditionalFormatting>
  <conditionalFormatting sqref="AT230:AU230">
    <cfRule type="duplicateValues" dxfId="97" priority="105" stopIfTrue="1"/>
  </conditionalFormatting>
  <conditionalFormatting sqref="BC231 AX230 BC233 BC235 BC237 BC239">
    <cfRule type="duplicateValues" dxfId="96" priority="106" stopIfTrue="1"/>
  </conditionalFormatting>
  <conditionalFormatting sqref="AT213:AU213">
    <cfRule type="duplicateValues" dxfId="95" priority="100" stopIfTrue="1"/>
  </conditionalFormatting>
  <conditionalFormatting sqref="AX213">
    <cfRule type="duplicateValues" dxfId="94" priority="99" stopIfTrue="1"/>
  </conditionalFormatting>
  <conditionalFormatting sqref="AT215:AU215">
    <cfRule type="duplicateValues" dxfId="93" priority="98" stopIfTrue="1"/>
  </conditionalFormatting>
  <conditionalFormatting sqref="AX215">
    <cfRule type="duplicateValues" dxfId="92" priority="97" stopIfTrue="1"/>
  </conditionalFormatting>
  <conditionalFormatting sqref="AT217:AU217">
    <cfRule type="duplicateValues" dxfId="91" priority="96" stopIfTrue="1"/>
  </conditionalFormatting>
  <conditionalFormatting sqref="AX217">
    <cfRule type="duplicateValues" dxfId="90" priority="95" stopIfTrue="1"/>
  </conditionalFormatting>
  <conditionalFormatting sqref="AT219:AU219">
    <cfRule type="duplicateValues" dxfId="89" priority="94" stopIfTrue="1"/>
  </conditionalFormatting>
  <conditionalFormatting sqref="BC219">
    <cfRule type="duplicateValues" dxfId="88" priority="93"/>
  </conditionalFormatting>
  <conditionalFormatting sqref="AX219">
    <cfRule type="duplicateValues" dxfId="87" priority="92" stopIfTrue="1"/>
  </conditionalFormatting>
  <conditionalFormatting sqref="AT221:AU221">
    <cfRule type="duplicateValues" dxfId="86" priority="91" stopIfTrue="1"/>
  </conditionalFormatting>
  <conditionalFormatting sqref="AX221">
    <cfRule type="duplicateValues" dxfId="85" priority="90" stopIfTrue="1"/>
  </conditionalFormatting>
  <conditionalFormatting sqref="AT224:AU224">
    <cfRule type="duplicateValues" dxfId="84" priority="89" stopIfTrue="1"/>
  </conditionalFormatting>
  <conditionalFormatting sqref="AX224">
    <cfRule type="duplicateValues" dxfId="83" priority="88" stopIfTrue="1"/>
  </conditionalFormatting>
  <conditionalFormatting sqref="AT227:AU227">
    <cfRule type="duplicateValues" dxfId="82" priority="87" stopIfTrue="1"/>
  </conditionalFormatting>
  <conditionalFormatting sqref="AX227">
    <cfRule type="duplicateValues" dxfId="81" priority="86" stopIfTrue="1"/>
  </conditionalFormatting>
  <conditionalFormatting sqref="AX245">
    <cfRule type="duplicateValues" dxfId="80" priority="85" stopIfTrue="1"/>
  </conditionalFormatting>
  <conditionalFormatting sqref="H122 H127">
    <cfRule type="duplicateValues" dxfId="79" priority="84"/>
  </conditionalFormatting>
  <conditionalFormatting sqref="H122">
    <cfRule type="duplicateValues" dxfId="78" priority="83"/>
  </conditionalFormatting>
  <conditionalFormatting sqref="H122">
    <cfRule type="duplicateValues" dxfId="77" priority="82"/>
  </conditionalFormatting>
  <conditionalFormatting sqref="AT251:AU252">
    <cfRule type="duplicateValues" dxfId="76" priority="81" stopIfTrue="1"/>
  </conditionalFormatting>
  <conditionalFormatting sqref="AX251:AX252">
    <cfRule type="duplicateValues" dxfId="75" priority="80" stopIfTrue="1"/>
  </conditionalFormatting>
  <conditionalFormatting sqref="AT203:AU203">
    <cfRule type="duplicateValues" dxfId="74" priority="79" stopIfTrue="1"/>
  </conditionalFormatting>
  <conditionalFormatting sqref="AX203">
    <cfRule type="duplicateValues" dxfId="73" priority="78" stopIfTrue="1"/>
  </conditionalFormatting>
  <conditionalFormatting sqref="AT206:AU206">
    <cfRule type="duplicateValues" dxfId="72" priority="77" stopIfTrue="1"/>
  </conditionalFormatting>
  <conditionalFormatting sqref="AX206">
    <cfRule type="duplicateValues" dxfId="71" priority="76" stopIfTrue="1"/>
  </conditionalFormatting>
  <conditionalFormatting sqref="AT209:AU209">
    <cfRule type="duplicateValues" dxfId="70" priority="75" stopIfTrue="1"/>
  </conditionalFormatting>
  <conditionalFormatting sqref="AX209">
    <cfRule type="duplicateValues" dxfId="69" priority="74" stopIfTrue="1"/>
  </conditionalFormatting>
  <conditionalFormatting sqref="BB253">
    <cfRule type="duplicateValues" dxfId="68" priority="72" stopIfTrue="1"/>
  </conditionalFormatting>
  <conditionalFormatting sqref="AX253">
    <cfRule type="duplicateValues" dxfId="67" priority="73" stopIfTrue="1"/>
  </conditionalFormatting>
  <conditionalFormatting sqref="AT332:AU332">
    <cfRule type="duplicateValues" dxfId="66" priority="70" stopIfTrue="1"/>
  </conditionalFormatting>
  <conditionalFormatting sqref="AX332">
    <cfRule type="duplicateValues" dxfId="65" priority="71" stopIfTrue="1"/>
  </conditionalFormatting>
  <conditionalFormatting sqref="AT333:AU333">
    <cfRule type="duplicateValues" dxfId="64" priority="68" stopIfTrue="1"/>
  </conditionalFormatting>
  <conditionalFormatting sqref="AX333">
    <cfRule type="duplicateValues" dxfId="63" priority="69" stopIfTrue="1"/>
  </conditionalFormatting>
  <conditionalFormatting sqref="H123">
    <cfRule type="duplicateValues" dxfId="62" priority="67"/>
  </conditionalFormatting>
  <conditionalFormatting sqref="H123">
    <cfRule type="duplicateValues" dxfId="61" priority="66"/>
  </conditionalFormatting>
  <conditionalFormatting sqref="H123">
    <cfRule type="duplicateValues" dxfId="60" priority="65"/>
  </conditionalFormatting>
  <conditionalFormatting sqref="H128">
    <cfRule type="duplicateValues" dxfId="59" priority="64"/>
  </conditionalFormatting>
  <conditionalFormatting sqref="H128">
    <cfRule type="duplicateValues" dxfId="58" priority="63"/>
  </conditionalFormatting>
  <conditionalFormatting sqref="H128">
    <cfRule type="duplicateValues" dxfId="57" priority="62"/>
  </conditionalFormatting>
  <conditionalFormatting sqref="AT337:AU337">
    <cfRule type="duplicateValues" dxfId="56" priority="60" stopIfTrue="1"/>
  </conditionalFormatting>
  <conditionalFormatting sqref="AX337">
    <cfRule type="duplicateValues" dxfId="55" priority="61" stopIfTrue="1"/>
  </conditionalFormatting>
  <conditionalFormatting sqref="AT339:AU339">
    <cfRule type="duplicateValues" dxfId="54" priority="58" stopIfTrue="1"/>
  </conditionalFormatting>
  <conditionalFormatting sqref="AX339">
    <cfRule type="duplicateValues" dxfId="53" priority="59" stopIfTrue="1"/>
  </conditionalFormatting>
  <conditionalFormatting sqref="H124">
    <cfRule type="duplicateValues" dxfId="52" priority="53"/>
  </conditionalFormatting>
  <conditionalFormatting sqref="H124">
    <cfRule type="duplicateValues" dxfId="51" priority="52"/>
  </conditionalFormatting>
  <conditionalFormatting sqref="H124">
    <cfRule type="duplicateValues" dxfId="50" priority="51"/>
  </conditionalFormatting>
  <conditionalFormatting sqref="H129">
    <cfRule type="duplicateValues" dxfId="49" priority="50"/>
  </conditionalFormatting>
  <conditionalFormatting sqref="H129">
    <cfRule type="duplicateValues" dxfId="48" priority="49"/>
  </conditionalFormatting>
  <conditionalFormatting sqref="H129">
    <cfRule type="duplicateValues" dxfId="47" priority="48"/>
  </conditionalFormatting>
  <conditionalFormatting sqref="AP250">
    <cfRule type="duplicateValues" dxfId="46" priority="47" stopIfTrue="1"/>
  </conditionalFormatting>
  <conditionalFormatting sqref="AT204:AU204">
    <cfRule type="duplicateValues" dxfId="45" priority="45" stopIfTrue="1"/>
  </conditionalFormatting>
  <conditionalFormatting sqref="AX204">
    <cfRule type="duplicateValues" dxfId="44" priority="46" stopIfTrue="1"/>
  </conditionalFormatting>
  <conditionalFormatting sqref="AT207:AU207">
    <cfRule type="duplicateValues" dxfId="43" priority="43" stopIfTrue="1"/>
  </conditionalFormatting>
  <conditionalFormatting sqref="AX207">
    <cfRule type="duplicateValues" dxfId="42" priority="44" stopIfTrue="1"/>
  </conditionalFormatting>
  <conditionalFormatting sqref="AT210:AU210">
    <cfRule type="duplicateValues" dxfId="41" priority="41" stopIfTrue="1"/>
  </conditionalFormatting>
  <conditionalFormatting sqref="AX210">
    <cfRule type="duplicateValues" dxfId="40" priority="42" stopIfTrue="1"/>
  </conditionalFormatting>
  <conditionalFormatting sqref="AQ343">
    <cfRule type="duplicateValues" dxfId="39" priority="39" stopIfTrue="1"/>
  </conditionalFormatting>
  <conditionalFormatting sqref="AP343">
    <cfRule type="duplicateValues" dxfId="38" priority="40" stopIfTrue="1"/>
  </conditionalFormatting>
  <conditionalFormatting sqref="AT344:AU346">
    <cfRule type="duplicateValues" dxfId="37" priority="37" stopIfTrue="1"/>
  </conditionalFormatting>
  <conditionalFormatting sqref="AX344:AX346">
    <cfRule type="duplicateValues" dxfId="36" priority="38" stopIfTrue="1"/>
  </conditionalFormatting>
  <conditionalFormatting sqref="AT338:AU338">
    <cfRule type="duplicateValues" dxfId="35" priority="35" stopIfTrue="1"/>
  </conditionalFormatting>
  <conditionalFormatting sqref="AX338">
    <cfRule type="duplicateValues" dxfId="34" priority="36" stopIfTrue="1"/>
  </conditionalFormatting>
  <conditionalFormatting sqref="AT340:AU340">
    <cfRule type="duplicateValues" dxfId="33" priority="33" stopIfTrue="1"/>
  </conditionalFormatting>
  <conditionalFormatting sqref="AX340">
    <cfRule type="duplicateValues" dxfId="32" priority="34" stopIfTrue="1"/>
  </conditionalFormatting>
  <conditionalFormatting sqref="AT342:AU342">
    <cfRule type="duplicateValues" dxfId="31" priority="31" stopIfTrue="1"/>
  </conditionalFormatting>
  <conditionalFormatting sqref="AX342">
    <cfRule type="duplicateValues" dxfId="30" priority="32" stopIfTrue="1"/>
  </conditionalFormatting>
  <conditionalFormatting sqref="AZ86">
    <cfRule type="duplicateValues" dxfId="29" priority="30"/>
  </conditionalFormatting>
  <conditionalFormatting sqref="AZ91">
    <cfRule type="duplicateValues" dxfId="28" priority="29"/>
  </conditionalFormatting>
  <conditionalFormatting sqref="AZ121">
    <cfRule type="duplicateValues" dxfId="27" priority="28"/>
  </conditionalFormatting>
  <conditionalFormatting sqref="AZ112">
    <cfRule type="duplicateValues" dxfId="26" priority="27"/>
  </conditionalFormatting>
  <conditionalFormatting sqref="AZ112">
    <cfRule type="duplicateValues" dxfId="25" priority="25"/>
    <cfRule type="duplicateValues" dxfId="24" priority="26"/>
  </conditionalFormatting>
  <conditionalFormatting sqref="H130">
    <cfRule type="duplicateValues" dxfId="23" priority="24"/>
  </conditionalFormatting>
  <conditionalFormatting sqref="H130">
    <cfRule type="duplicateValues" dxfId="22" priority="23"/>
  </conditionalFormatting>
  <conditionalFormatting sqref="H130">
    <cfRule type="duplicateValues" dxfId="21" priority="22"/>
  </conditionalFormatting>
  <conditionalFormatting sqref="H101">
    <cfRule type="duplicateValues" dxfId="20" priority="19"/>
  </conditionalFormatting>
  <conditionalFormatting sqref="H101">
    <cfRule type="duplicateValues" dxfId="19" priority="21"/>
  </conditionalFormatting>
  <conditionalFormatting sqref="H101">
    <cfRule type="duplicateValues" dxfId="18" priority="20"/>
  </conditionalFormatting>
  <conditionalFormatting sqref="H104">
    <cfRule type="duplicateValues" dxfId="17" priority="16"/>
  </conditionalFormatting>
  <conditionalFormatting sqref="H104">
    <cfRule type="duplicateValues" dxfId="16" priority="18"/>
  </conditionalFormatting>
  <conditionalFormatting sqref="H104">
    <cfRule type="duplicateValues" dxfId="15" priority="17"/>
  </conditionalFormatting>
  <conditionalFormatting sqref="H21">
    <cfRule type="duplicateValues" dxfId="14" priority="13"/>
  </conditionalFormatting>
  <conditionalFormatting sqref="H21">
    <cfRule type="duplicateValues" dxfId="13" priority="15"/>
  </conditionalFormatting>
  <conditionalFormatting sqref="H21">
    <cfRule type="duplicateValues" dxfId="12" priority="14"/>
  </conditionalFormatting>
  <conditionalFormatting sqref="H24">
    <cfRule type="duplicateValues" dxfId="11" priority="10"/>
  </conditionalFormatting>
  <conditionalFormatting sqref="H24">
    <cfRule type="duplicateValues" dxfId="10" priority="12"/>
  </conditionalFormatting>
  <conditionalFormatting sqref="H24">
    <cfRule type="duplicateValues" dxfId="9" priority="11"/>
  </conditionalFormatting>
  <conditionalFormatting sqref="AZ113">
    <cfRule type="duplicateValues" dxfId="8" priority="9"/>
  </conditionalFormatting>
  <conditionalFormatting sqref="AZ113">
    <cfRule type="duplicateValues" dxfId="7" priority="7"/>
    <cfRule type="duplicateValues" dxfId="6" priority="8"/>
  </conditionalFormatting>
  <conditionalFormatting sqref="AZ92">
    <cfRule type="duplicateValues" dxfId="5" priority="6"/>
  </conditionalFormatting>
  <conditionalFormatting sqref="BC232">
    <cfRule type="duplicateValues" dxfId="4" priority="5" stopIfTrue="1"/>
  </conditionalFormatting>
  <conditionalFormatting sqref="BC234">
    <cfRule type="duplicateValues" dxfId="3" priority="4" stopIfTrue="1"/>
  </conditionalFormatting>
  <conditionalFormatting sqref="BC236">
    <cfRule type="duplicateValues" dxfId="2" priority="3" stopIfTrue="1"/>
  </conditionalFormatting>
  <conditionalFormatting sqref="BC238">
    <cfRule type="duplicateValues" dxfId="1" priority="2" stopIfTrue="1"/>
  </conditionalFormatting>
  <conditionalFormatting sqref="BC240">
    <cfRule type="duplicateValues" dxfId="0" priority="1" stopIfTrue="1"/>
  </conditionalFormatting>
  <dataValidations count="11">
    <dataValidation type="custom" allowBlank="1" showInputMessage="1" showErrorMessage="1" sqref="AF241">
      <formula1>#REF!*#REF!</formula1>
    </dataValidation>
    <dataValidation type="list" allowBlank="1" showInputMessage="1" showErrorMessage="1" sqref="L342 L134:L136 L251:L252 L330:L333 L229:L230 L223:L224 L226:L227 L211:L221 L188:L203 L205:L206 L208:L209 L335:L340 L243:L245">
      <formula1>основания150</formula1>
    </dataValidation>
    <dataValidation type="list" allowBlank="1" showInputMessage="1" showErrorMessage="1" sqref="AB231:AB240 WMF148 WLU149 WCJ148 VSN148 VIR148 UYV148 UOZ148 UFD148 TVH148 TLL148 TBP148 SRT148 SHX148 RYB148 ROF148 REJ148 QUN148 QKR148 QAV148 PQZ148 PHD148 OXH148 ONL148 ODP148 NTT148 NJX148 NAB148 MQF148 MGJ148 LWN148 LMR148 LCV148 KSZ148 KJD148 JZH148 JPL148 JFP148 IVT148 ILX148 ICB148 HSF148 HIJ148 GYN148 GOR148 GEV148 FUZ148 FLD148 FBH148 ERL148 EHP148 DXT148 DNX148 DEB148 CUF148 CKJ148 CAN148 BQR148 BGV148 AWZ148 AND148 ADH148 TL148 JP148 WWB148 WCH249 VIR248 UYV248 UOZ248 UFD248 TVH248 TLL248 TBP248 SRT248 SHX248 RYB248 ROF248 REJ248 QUN248 QKR248 QAV248 PQZ248 PHD248 OXH248 ONL248 ODP248 NTT248 NJX248 NAB248 MQF248 MGJ248 LWN248 LMR248 LCV248 KSZ248 KJD248 JZH248 JPL248 JFP248 IVT248 ILX248 ICB248 HSF248 HIJ248 GYN248 GOR248 GEV248 FUZ248 FLD248 FBH248 ERL248 EHP248 DXT248 DNX248 DEB248 CUF248 CKJ248 CAN248 BQR248 BGV248 AWZ248 AND248 ADH248 TL248 JP248 WWB248 WMF248 WCJ248 AB148:AB153 VSL249 VIP249 UYT249 UOX249 UFB249 TVF249 TLJ249 TBN249 SRR249 SHV249 RXZ249 ROD249 REH249 QUL249 QKP249 QAT249 PQX249 PHB249 OXF249 ONJ249 ODN249 NTR249 NJV249 MZZ249 MQD249 MGH249 LWL249 LMP249 LCT249 KSX249 KJB249 JZF249 JPJ249 JFN249 IVR249 ILV249 IBZ249 HSD249 HIH249 GYL249 GOP249 GET249 FUX249 FLB249 FBF249 ERJ249 EHN249 DXR249 DNV249 DDZ249 CUD249 CKH249 CAL249 BQP249 BGT249 AWX249 ANB249 ADF249 TJ249 JN249 WVZ249 WMD249 VSN248 WBY149 VSC149 VIG149 UYK149 UOO149 UES149 TUW149 TLA149 TBE149 SRI149 SHM149 RXQ149 RNU149 RDY149 QUC149 QKG149 QAK149 PQO149 PGS149 OWW149 ONA149 ODE149 NTI149 NJM149 MZQ149 MPU149 MFY149 LWC149 LMG149 LCK149 KSO149 KIS149 JYW149 JPA149 JFE149 IVI149 ILM149 IBQ149 HRU149 HHY149 GYC149 GOG149 GEK149 FUO149 FKS149 FAW149 ERA149 EHE149 DXI149 DNM149 DDQ149 CTU149 CJY149 CAC149 BQG149 BGK149 AWO149 AMS149 ACW149 TA149 JE149 WVQ149 AB137:AB138 AB158 AB170:AB174 AB347:AB348 AB255:AB259">
      <formula1>ЕИ</formula1>
    </dataValidation>
    <dataValidation type="list" allowBlank="1" showInputMessage="1" showErrorMessage="1" sqref="U231:U240 WLY148 WLN149 WCC148 VSG148 VIK148 UYO148 UOS148 UEW148 TVA148 TLE148 TBI148 SRM148 SHQ148 RXU148 RNY148 REC148 QUG148 QKK148 QAO148 PQS148 PGW148 OXA148 ONE148 ODI148 NTM148 NJQ148 MZU148 MPY148 MGC148 LWG148 LMK148 LCO148 KSS148 KIW148 JZA148 JPE148 JFI148 IVM148 ILQ148 IBU148 HRY148 HIC148 GYG148 GOK148 GEO148 FUS148 FKW148 FBA148 ERE148 EHI148 DXM148 DNQ148 DDU148 CTY148 CKC148 CAG148 BQK148 BGO148 AWS148 AMW148 ADA148 TE148 JI148 WVU148 WLW249 VIK248 UYO248 UOS248 UEW248 TVA248 TLE248 TBI248 SRM248 SHQ248 RXU248 RNY248 REC248 QUG248 QKK248 QAO248 PQS248 PGW248 OXA248 ONE248 ODI248 NTM248 NJQ248 MZU248 MPY248 MGC248 LWG248 LMK248 LCO248 KSS248 KIW248 JZA248 JPE248 JFI248 IVM248 ILQ248 IBU248 HRY248 HIC248 GYG248 GOK248 GEO248 FUS248 FKW248 FBA248 ERE248 EHI248 DXM248 DNQ248 DDU248 CTY248 CKC248 CAG248 BQK248 BGO248 AWS248 AMW248 ADA248 TE248 JI248 WVU248 WLY248 WCC248 U148:U153 WCA249 VSE249 VII249 UYM249 UOQ249 UEU249 TUY249 TLC249 TBG249 SRK249 SHO249 RXS249 RNW249 REA249 QUE249 QKI249 QAM249 PQQ249 PGU249 OWY249 ONC249 ODG249 NTK249 NJO249 MZS249 MPW249 MGA249 LWE249 LMI249 LCM249 KSQ249 KIU249 JYY249 JPC249 JFG249 IVK249 ILO249 IBS249 HRW249 HIA249 GYE249 GOI249 GEM249 FUQ249 FKU249 FAY249 ERC249 EHG249 DXK249 DNO249 DDS249 CTW249 CKA249 CAE249 BQI249 BGM249 AWQ249 AMU249 ACY249 TC249 JG249 WVS249 VSG248 WBR149 VRV149 VHZ149 UYD149 UOH149 UEL149 TUP149 TKT149 TAX149 SRB149 SHF149 RXJ149 RNN149 RDR149 QTV149 QJZ149 QAD149 PQH149 PGL149 OWP149 OMT149 OCX149 NTB149 NJF149 MZJ149 MPN149 MFR149 LVV149 LLZ149 LCD149 KSH149 KIL149 JYP149 JOT149 JEX149 IVB149 ILF149 IBJ149 HRN149 HHR149 GXV149 GNZ149 GED149 FUH149 FKL149 FAP149 EQT149 EGX149 DXB149 DNF149 DDJ149 CTN149 CJR149 BZV149 BPZ149 BGD149 AWH149 AML149 ACP149 ST149 IX149 WVJ149 U137:U138 U158 U375 U347:U348 U162:U165 U170:U174 U255:U259">
      <formula1>Инкотермс</formula1>
    </dataValidation>
    <dataValidation type="custom" allowBlank="1" showInputMessage="1" showErrorMessage="1" sqref="AY131182:AY131205 AY65646:AY65669 AY196718:AY196741 AY983150:AY983173 AY917614:AY917637 AY852078:AY852101 AY786542:AY786565 AY721006:AY721029 AY655470:AY655493 AY589934:AY589957 AY524398:AY524421 AY458862:AY458885 AY393326:AY393349 AY327790:AY327813 AY262254:AY262277">
      <formula1>AO65646*AX65646</formula1>
    </dataValidation>
    <dataValidation type="list" allowBlank="1" showInputMessage="1" showErrorMessage="1" sqref="WVR983150:WVR983978 L65646:L66474 JF65646:JF66474 TB65646:TB66474 ACX65646:ACX66474 AMT65646:AMT66474 AWP65646:AWP66474 BGL65646:BGL66474 BQH65646:BQH66474 CAD65646:CAD66474 CJZ65646:CJZ66474 CTV65646:CTV66474 DDR65646:DDR66474 DNN65646:DNN66474 DXJ65646:DXJ66474 EHF65646:EHF66474 ERB65646:ERB66474 FAX65646:FAX66474 FKT65646:FKT66474 FUP65646:FUP66474 GEL65646:GEL66474 GOH65646:GOH66474 GYD65646:GYD66474 HHZ65646:HHZ66474 HRV65646:HRV66474 IBR65646:IBR66474 ILN65646:ILN66474 IVJ65646:IVJ66474 JFF65646:JFF66474 JPB65646:JPB66474 JYX65646:JYX66474 KIT65646:KIT66474 KSP65646:KSP66474 LCL65646:LCL66474 LMH65646:LMH66474 LWD65646:LWD66474 MFZ65646:MFZ66474 MPV65646:MPV66474 MZR65646:MZR66474 NJN65646:NJN66474 NTJ65646:NTJ66474 ODF65646:ODF66474 ONB65646:ONB66474 OWX65646:OWX66474 PGT65646:PGT66474 PQP65646:PQP66474 QAL65646:QAL66474 QKH65646:QKH66474 QUD65646:QUD66474 RDZ65646:RDZ66474 RNV65646:RNV66474 RXR65646:RXR66474 SHN65646:SHN66474 SRJ65646:SRJ66474 TBF65646:TBF66474 TLB65646:TLB66474 TUX65646:TUX66474 UET65646:UET66474 UOP65646:UOP66474 UYL65646:UYL66474 VIH65646:VIH66474 VSD65646:VSD66474 WBZ65646:WBZ66474 WLV65646:WLV66474 WVR65646:WVR66474 L131182:L132010 JF131182:JF132010 TB131182:TB132010 ACX131182:ACX132010 AMT131182:AMT132010 AWP131182:AWP132010 BGL131182:BGL132010 BQH131182:BQH132010 CAD131182:CAD132010 CJZ131182:CJZ132010 CTV131182:CTV132010 DDR131182:DDR132010 DNN131182:DNN132010 DXJ131182:DXJ132010 EHF131182:EHF132010 ERB131182:ERB132010 FAX131182:FAX132010 FKT131182:FKT132010 FUP131182:FUP132010 GEL131182:GEL132010 GOH131182:GOH132010 GYD131182:GYD132010 HHZ131182:HHZ132010 HRV131182:HRV132010 IBR131182:IBR132010 ILN131182:ILN132010 IVJ131182:IVJ132010 JFF131182:JFF132010 JPB131182:JPB132010 JYX131182:JYX132010 KIT131182:KIT132010 KSP131182:KSP132010 LCL131182:LCL132010 LMH131182:LMH132010 LWD131182:LWD132010 MFZ131182:MFZ132010 MPV131182:MPV132010 MZR131182:MZR132010 NJN131182:NJN132010 NTJ131182:NTJ132010 ODF131182:ODF132010 ONB131182:ONB132010 OWX131182:OWX132010 PGT131182:PGT132010 PQP131182:PQP132010 QAL131182:QAL132010 QKH131182:QKH132010 QUD131182:QUD132010 RDZ131182:RDZ132010 RNV131182:RNV132010 RXR131182:RXR132010 SHN131182:SHN132010 SRJ131182:SRJ132010 TBF131182:TBF132010 TLB131182:TLB132010 TUX131182:TUX132010 UET131182:UET132010 UOP131182:UOP132010 UYL131182:UYL132010 VIH131182:VIH132010 VSD131182:VSD132010 WBZ131182:WBZ132010 WLV131182:WLV132010 WVR131182:WVR132010 L196718:L197546 JF196718:JF197546 TB196718:TB197546 ACX196718:ACX197546 AMT196718:AMT197546 AWP196718:AWP197546 BGL196718:BGL197546 BQH196718:BQH197546 CAD196718:CAD197546 CJZ196718:CJZ197546 CTV196718:CTV197546 DDR196718:DDR197546 DNN196718:DNN197546 DXJ196718:DXJ197546 EHF196718:EHF197546 ERB196718:ERB197546 FAX196718:FAX197546 FKT196718:FKT197546 FUP196718:FUP197546 GEL196718:GEL197546 GOH196718:GOH197546 GYD196718:GYD197546 HHZ196718:HHZ197546 HRV196718:HRV197546 IBR196718:IBR197546 ILN196718:ILN197546 IVJ196718:IVJ197546 JFF196718:JFF197546 JPB196718:JPB197546 JYX196718:JYX197546 KIT196718:KIT197546 KSP196718:KSP197546 LCL196718:LCL197546 LMH196718:LMH197546 LWD196718:LWD197546 MFZ196718:MFZ197546 MPV196718:MPV197546 MZR196718:MZR197546 NJN196718:NJN197546 NTJ196718:NTJ197546 ODF196718:ODF197546 ONB196718:ONB197546 OWX196718:OWX197546 PGT196718:PGT197546 PQP196718:PQP197546 QAL196718:QAL197546 QKH196718:QKH197546 QUD196718:QUD197546 RDZ196718:RDZ197546 RNV196718:RNV197546 RXR196718:RXR197546 SHN196718:SHN197546 SRJ196718:SRJ197546 TBF196718:TBF197546 TLB196718:TLB197546 TUX196718:TUX197546 UET196718:UET197546 UOP196718:UOP197546 UYL196718:UYL197546 VIH196718:VIH197546 VSD196718:VSD197546 WBZ196718:WBZ197546 WLV196718:WLV197546 WVR196718:WVR197546 L262254:L263082 JF262254:JF263082 TB262254:TB263082 ACX262254:ACX263082 AMT262254:AMT263082 AWP262254:AWP263082 BGL262254:BGL263082 BQH262254:BQH263082 CAD262254:CAD263082 CJZ262254:CJZ263082 CTV262254:CTV263082 DDR262254:DDR263082 DNN262254:DNN263082 DXJ262254:DXJ263082 EHF262254:EHF263082 ERB262254:ERB263082 FAX262254:FAX263082 FKT262254:FKT263082 FUP262254:FUP263082 GEL262254:GEL263082 GOH262254:GOH263082 GYD262254:GYD263082 HHZ262254:HHZ263082 HRV262254:HRV263082 IBR262254:IBR263082 ILN262254:ILN263082 IVJ262254:IVJ263082 JFF262254:JFF263082 JPB262254:JPB263082 JYX262254:JYX263082 KIT262254:KIT263082 KSP262254:KSP263082 LCL262254:LCL263082 LMH262254:LMH263082 LWD262254:LWD263082 MFZ262254:MFZ263082 MPV262254:MPV263082 MZR262254:MZR263082 NJN262254:NJN263082 NTJ262254:NTJ263082 ODF262254:ODF263082 ONB262254:ONB263082 OWX262254:OWX263082 PGT262254:PGT263082 PQP262254:PQP263082 QAL262254:QAL263082 QKH262254:QKH263082 QUD262254:QUD263082 RDZ262254:RDZ263082 RNV262254:RNV263082 RXR262254:RXR263082 SHN262254:SHN263082 SRJ262254:SRJ263082 TBF262254:TBF263082 TLB262254:TLB263082 TUX262254:TUX263082 UET262254:UET263082 UOP262254:UOP263082 UYL262254:UYL263082 VIH262254:VIH263082 VSD262254:VSD263082 WBZ262254:WBZ263082 WLV262254:WLV263082 WVR262254:WVR263082 L327790:L328618 JF327790:JF328618 TB327790:TB328618 ACX327790:ACX328618 AMT327790:AMT328618 AWP327790:AWP328618 BGL327790:BGL328618 BQH327790:BQH328618 CAD327790:CAD328618 CJZ327790:CJZ328618 CTV327790:CTV328618 DDR327790:DDR328618 DNN327790:DNN328618 DXJ327790:DXJ328618 EHF327790:EHF328618 ERB327790:ERB328618 FAX327790:FAX328618 FKT327790:FKT328618 FUP327790:FUP328618 GEL327790:GEL328618 GOH327790:GOH328618 GYD327790:GYD328618 HHZ327790:HHZ328618 HRV327790:HRV328618 IBR327790:IBR328618 ILN327790:ILN328618 IVJ327790:IVJ328618 JFF327790:JFF328618 JPB327790:JPB328618 JYX327790:JYX328618 KIT327790:KIT328618 KSP327790:KSP328618 LCL327790:LCL328618 LMH327790:LMH328618 LWD327790:LWD328618 MFZ327790:MFZ328618 MPV327790:MPV328618 MZR327790:MZR328618 NJN327790:NJN328618 NTJ327790:NTJ328618 ODF327790:ODF328618 ONB327790:ONB328618 OWX327790:OWX328618 PGT327790:PGT328618 PQP327790:PQP328618 QAL327790:QAL328618 QKH327790:QKH328618 QUD327790:QUD328618 RDZ327790:RDZ328618 RNV327790:RNV328618 RXR327790:RXR328618 SHN327790:SHN328618 SRJ327790:SRJ328618 TBF327790:TBF328618 TLB327790:TLB328618 TUX327790:TUX328618 UET327790:UET328618 UOP327790:UOP328618 UYL327790:UYL328618 VIH327790:VIH328618 VSD327790:VSD328618 WBZ327790:WBZ328618 WLV327790:WLV328618 WVR327790:WVR328618 L393326:L394154 JF393326:JF394154 TB393326:TB394154 ACX393326:ACX394154 AMT393326:AMT394154 AWP393326:AWP394154 BGL393326:BGL394154 BQH393326:BQH394154 CAD393326:CAD394154 CJZ393326:CJZ394154 CTV393326:CTV394154 DDR393326:DDR394154 DNN393326:DNN394154 DXJ393326:DXJ394154 EHF393326:EHF394154 ERB393326:ERB394154 FAX393326:FAX394154 FKT393326:FKT394154 FUP393326:FUP394154 GEL393326:GEL394154 GOH393326:GOH394154 GYD393326:GYD394154 HHZ393326:HHZ394154 HRV393326:HRV394154 IBR393326:IBR394154 ILN393326:ILN394154 IVJ393326:IVJ394154 JFF393326:JFF394154 JPB393326:JPB394154 JYX393326:JYX394154 KIT393326:KIT394154 KSP393326:KSP394154 LCL393326:LCL394154 LMH393326:LMH394154 LWD393326:LWD394154 MFZ393326:MFZ394154 MPV393326:MPV394154 MZR393326:MZR394154 NJN393326:NJN394154 NTJ393326:NTJ394154 ODF393326:ODF394154 ONB393326:ONB394154 OWX393326:OWX394154 PGT393326:PGT394154 PQP393326:PQP394154 QAL393326:QAL394154 QKH393326:QKH394154 QUD393326:QUD394154 RDZ393326:RDZ394154 RNV393326:RNV394154 RXR393326:RXR394154 SHN393326:SHN394154 SRJ393326:SRJ394154 TBF393326:TBF394154 TLB393326:TLB394154 TUX393326:TUX394154 UET393326:UET394154 UOP393326:UOP394154 UYL393326:UYL394154 VIH393326:VIH394154 VSD393326:VSD394154 WBZ393326:WBZ394154 WLV393326:WLV394154 WVR393326:WVR394154 L458862:L459690 JF458862:JF459690 TB458862:TB459690 ACX458862:ACX459690 AMT458862:AMT459690 AWP458862:AWP459690 BGL458862:BGL459690 BQH458862:BQH459690 CAD458862:CAD459690 CJZ458862:CJZ459690 CTV458862:CTV459690 DDR458862:DDR459690 DNN458862:DNN459690 DXJ458862:DXJ459690 EHF458862:EHF459690 ERB458862:ERB459690 FAX458862:FAX459690 FKT458862:FKT459690 FUP458862:FUP459690 GEL458862:GEL459690 GOH458862:GOH459690 GYD458862:GYD459690 HHZ458862:HHZ459690 HRV458862:HRV459690 IBR458862:IBR459690 ILN458862:ILN459690 IVJ458862:IVJ459690 JFF458862:JFF459690 JPB458862:JPB459690 JYX458862:JYX459690 KIT458862:KIT459690 KSP458862:KSP459690 LCL458862:LCL459690 LMH458862:LMH459690 LWD458862:LWD459690 MFZ458862:MFZ459690 MPV458862:MPV459690 MZR458862:MZR459690 NJN458862:NJN459690 NTJ458862:NTJ459690 ODF458862:ODF459690 ONB458862:ONB459690 OWX458862:OWX459690 PGT458862:PGT459690 PQP458862:PQP459690 QAL458862:QAL459690 QKH458862:QKH459690 QUD458862:QUD459690 RDZ458862:RDZ459690 RNV458862:RNV459690 RXR458862:RXR459690 SHN458862:SHN459690 SRJ458862:SRJ459690 TBF458862:TBF459690 TLB458862:TLB459690 TUX458862:TUX459690 UET458862:UET459690 UOP458862:UOP459690 UYL458862:UYL459690 VIH458862:VIH459690 VSD458862:VSD459690 WBZ458862:WBZ459690 WLV458862:WLV459690 WVR458862:WVR459690 L524398:L525226 JF524398:JF525226 TB524398:TB525226 ACX524398:ACX525226 AMT524398:AMT525226 AWP524398:AWP525226 BGL524398:BGL525226 BQH524398:BQH525226 CAD524398:CAD525226 CJZ524398:CJZ525226 CTV524398:CTV525226 DDR524398:DDR525226 DNN524398:DNN525226 DXJ524398:DXJ525226 EHF524398:EHF525226 ERB524398:ERB525226 FAX524398:FAX525226 FKT524398:FKT525226 FUP524398:FUP525226 GEL524398:GEL525226 GOH524398:GOH525226 GYD524398:GYD525226 HHZ524398:HHZ525226 HRV524398:HRV525226 IBR524398:IBR525226 ILN524398:ILN525226 IVJ524398:IVJ525226 JFF524398:JFF525226 JPB524398:JPB525226 JYX524398:JYX525226 KIT524398:KIT525226 KSP524398:KSP525226 LCL524398:LCL525226 LMH524398:LMH525226 LWD524398:LWD525226 MFZ524398:MFZ525226 MPV524398:MPV525226 MZR524398:MZR525226 NJN524398:NJN525226 NTJ524398:NTJ525226 ODF524398:ODF525226 ONB524398:ONB525226 OWX524398:OWX525226 PGT524398:PGT525226 PQP524398:PQP525226 QAL524398:QAL525226 QKH524398:QKH525226 QUD524398:QUD525226 RDZ524398:RDZ525226 RNV524398:RNV525226 RXR524398:RXR525226 SHN524398:SHN525226 SRJ524398:SRJ525226 TBF524398:TBF525226 TLB524398:TLB525226 TUX524398:TUX525226 UET524398:UET525226 UOP524398:UOP525226 UYL524398:UYL525226 VIH524398:VIH525226 VSD524398:VSD525226 WBZ524398:WBZ525226 WLV524398:WLV525226 WVR524398:WVR525226 L589934:L590762 JF589934:JF590762 TB589934:TB590762 ACX589934:ACX590762 AMT589934:AMT590762 AWP589934:AWP590762 BGL589934:BGL590762 BQH589934:BQH590762 CAD589934:CAD590762 CJZ589934:CJZ590762 CTV589934:CTV590762 DDR589934:DDR590762 DNN589934:DNN590762 DXJ589934:DXJ590762 EHF589934:EHF590762 ERB589934:ERB590762 FAX589934:FAX590762 FKT589934:FKT590762 FUP589934:FUP590762 GEL589934:GEL590762 GOH589934:GOH590762 GYD589934:GYD590762 HHZ589934:HHZ590762 HRV589934:HRV590762 IBR589934:IBR590762 ILN589934:ILN590762 IVJ589934:IVJ590762 JFF589934:JFF590762 JPB589934:JPB590762 JYX589934:JYX590762 KIT589934:KIT590762 KSP589934:KSP590762 LCL589934:LCL590762 LMH589934:LMH590762 LWD589934:LWD590762 MFZ589934:MFZ590762 MPV589934:MPV590762 MZR589934:MZR590762 NJN589934:NJN590762 NTJ589934:NTJ590762 ODF589934:ODF590762 ONB589934:ONB590762 OWX589934:OWX590762 PGT589934:PGT590762 PQP589934:PQP590762 QAL589934:QAL590762 QKH589934:QKH590762 QUD589934:QUD590762 RDZ589934:RDZ590762 RNV589934:RNV590762 RXR589934:RXR590762 SHN589934:SHN590762 SRJ589934:SRJ590762 TBF589934:TBF590762 TLB589934:TLB590762 TUX589934:TUX590762 UET589934:UET590762 UOP589934:UOP590762 UYL589934:UYL590762 VIH589934:VIH590762 VSD589934:VSD590762 WBZ589934:WBZ590762 WLV589934:WLV590762 WVR589934:WVR590762 L655470:L656298 JF655470:JF656298 TB655470:TB656298 ACX655470:ACX656298 AMT655470:AMT656298 AWP655470:AWP656298 BGL655470:BGL656298 BQH655470:BQH656298 CAD655470:CAD656298 CJZ655470:CJZ656298 CTV655470:CTV656298 DDR655470:DDR656298 DNN655470:DNN656298 DXJ655470:DXJ656298 EHF655470:EHF656298 ERB655470:ERB656298 FAX655470:FAX656298 FKT655470:FKT656298 FUP655470:FUP656298 GEL655470:GEL656298 GOH655470:GOH656298 GYD655470:GYD656298 HHZ655470:HHZ656298 HRV655470:HRV656298 IBR655470:IBR656298 ILN655470:ILN656298 IVJ655470:IVJ656298 JFF655470:JFF656298 JPB655470:JPB656298 JYX655470:JYX656298 KIT655470:KIT656298 KSP655470:KSP656298 LCL655470:LCL656298 LMH655470:LMH656298 LWD655470:LWD656298 MFZ655470:MFZ656298 MPV655470:MPV656298 MZR655470:MZR656298 NJN655470:NJN656298 NTJ655470:NTJ656298 ODF655470:ODF656298 ONB655470:ONB656298 OWX655470:OWX656298 PGT655470:PGT656298 PQP655470:PQP656298 QAL655470:QAL656298 QKH655470:QKH656298 QUD655470:QUD656298 RDZ655470:RDZ656298 RNV655470:RNV656298 RXR655470:RXR656298 SHN655470:SHN656298 SRJ655470:SRJ656298 TBF655470:TBF656298 TLB655470:TLB656298 TUX655470:TUX656298 UET655470:UET656298 UOP655470:UOP656298 UYL655470:UYL656298 VIH655470:VIH656298 VSD655470:VSD656298 WBZ655470:WBZ656298 WLV655470:WLV656298 WVR655470:WVR656298 L721006:L721834 JF721006:JF721834 TB721006:TB721834 ACX721006:ACX721834 AMT721006:AMT721834 AWP721006:AWP721834 BGL721006:BGL721834 BQH721006:BQH721834 CAD721006:CAD721834 CJZ721006:CJZ721834 CTV721006:CTV721834 DDR721006:DDR721834 DNN721006:DNN721834 DXJ721006:DXJ721834 EHF721006:EHF721834 ERB721006:ERB721834 FAX721006:FAX721834 FKT721006:FKT721834 FUP721006:FUP721834 GEL721006:GEL721834 GOH721006:GOH721834 GYD721006:GYD721834 HHZ721006:HHZ721834 HRV721006:HRV721834 IBR721006:IBR721834 ILN721006:ILN721834 IVJ721006:IVJ721834 JFF721006:JFF721834 JPB721006:JPB721834 JYX721006:JYX721834 KIT721006:KIT721834 KSP721006:KSP721834 LCL721006:LCL721834 LMH721006:LMH721834 LWD721006:LWD721834 MFZ721006:MFZ721834 MPV721006:MPV721834 MZR721006:MZR721834 NJN721006:NJN721834 NTJ721006:NTJ721834 ODF721006:ODF721834 ONB721006:ONB721834 OWX721006:OWX721834 PGT721006:PGT721834 PQP721006:PQP721834 QAL721006:QAL721834 QKH721006:QKH721834 QUD721006:QUD721834 RDZ721006:RDZ721834 RNV721006:RNV721834 RXR721006:RXR721834 SHN721006:SHN721834 SRJ721006:SRJ721834 TBF721006:TBF721834 TLB721006:TLB721834 TUX721006:TUX721834 UET721006:UET721834 UOP721006:UOP721834 UYL721006:UYL721834 VIH721006:VIH721834 VSD721006:VSD721834 WBZ721006:WBZ721834 WLV721006:WLV721834 WVR721006:WVR721834 L786542:L787370 JF786542:JF787370 TB786542:TB787370 ACX786542:ACX787370 AMT786542:AMT787370 AWP786542:AWP787370 BGL786542:BGL787370 BQH786542:BQH787370 CAD786542:CAD787370 CJZ786542:CJZ787370 CTV786542:CTV787370 DDR786542:DDR787370 DNN786542:DNN787370 DXJ786542:DXJ787370 EHF786542:EHF787370 ERB786542:ERB787370 FAX786542:FAX787370 FKT786542:FKT787370 FUP786542:FUP787370 GEL786542:GEL787370 GOH786542:GOH787370 GYD786542:GYD787370 HHZ786542:HHZ787370 HRV786542:HRV787370 IBR786542:IBR787370 ILN786542:ILN787370 IVJ786542:IVJ787370 JFF786542:JFF787370 JPB786542:JPB787370 JYX786542:JYX787370 KIT786542:KIT787370 KSP786542:KSP787370 LCL786542:LCL787370 LMH786542:LMH787370 LWD786542:LWD787370 MFZ786542:MFZ787370 MPV786542:MPV787370 MZR786542:MZR787370 NJN786542:NJN787370 NTJ786542:NTJ787370 ODF786542:ODF787370 ONB786542:ONB787370 OWX786542:OWX787370 PGT786542:PGT787370 PQP786542:PQP787370 QAL786542:QAL787370 QKH786542:QKH787370 QUD786542:QUD787370 RDZ786542:RDZ787370 RNV786542:RNV787370 RXR786542:RXR787370 SHN786542:SHN787370 SRJ786542:SRJ787370 TBF786542:TBF787370 TLB786542:TLB787370 TUX786542:TUX787370 UET786542:UET787370 UOP786542:UOP787370 UYL786542:UYL787370 VIH786542:VIH787370 VSD786542:VSD787370 WBZ786542:WBZ787370 WLV786542:WLV787370 WVR786542:WVR787370 L852078:L852906 JF852078:JF852906 TB852078:TB852906 ACX852078:ACX852906 AMT852078:AMT852906 AWP852078:AWP852906 BGL852078:BGL852906 BQH852078:BQH852906 CAD852078:CAD852906 CJZ852078:CJZ852906 CTV852078:CTV852906 DDR852078:DDR852906 DNN852078:DNN852906 DXJ852078:DXJ852906 EHF852078:EHF852906 ERB852078:ERB852906 FAX852078:FAX852906 FKT852078:FKT852906 FUP852078:FUP852906 GEL852078:GEL852906 GOH852078:GOH852906 GYD852078:GYD852906 HHZ852078:HHZ852906 HRV852078:HRV852906 IBR852078:IBR852906 ILN852078:ILN852906 IVJ852078:IVJ852906 JFF852078:JFF852906 JPB852078:JPB852906 JYX852078:JYX852906 KIT852078:KIT852906 KSP852078:KSP852906 LCL852078:LCL852906 LMH852078:LMH852906 LWD852078:LWD852906 MFZ852078:MFZ852906 MPV852078:MPV852906 MZR852078:MZR852906 NJN852078:NJN852906 NTJ852078:NTJ852906 ODF852078:ODF852906 ONB852078:ONB852906 OWX852078:OWX852906 PGT852078:PGT852906 PQP852078:PQP852906 QAL852078:QAL852906 QKH852078:QKH852906 QUD852078:QUD852906 RDZ852078:RDZ852906 RNV852078:RNV852906 RXR852078:RXR852906 SHN852078:SHN852906 SRJ852078:SRJ852906 TBF852078:TBF852906 TLB852078:TLB852906 TUX852078:TUX852906 UET852078:UET852906 UOP852078:UOP852906 UYL852078:UYL852906 VIH852078:VIH852906 VSD852078:VSD852906 WBZ852078:WBZ852906 WLV852078:WLV852906 WVR852078:WVR852906 L917614:L918442 JF917614:JF918442 TB917614:TB918442 ACX917614:ACX918442 AMT917614:AMT918442 AWP917614:AWP918442 BGL917614:BGL918442 BQH917614:BQH918442 CAD917614:CAD918442 CJZ917614:CJZ918442 CTV917614:CTV918442 DDR917614:DDR918442 DNN917614:DNN918442 DXJ917614:DXJ918442 EHF917614:EHF918442 ERB917614:ERB918442 FAX917614:FAX918442 FKT917614:FKT918442 FUP917614:FUP918442 GEL917614:GEL918442 GOH917614:GOH918442 GYD917614:GYD918442 HHZ917614:HHZ918442 HRV917614:HRV918442 IBR917614:IBR918442 ILN917614:ILN918442 IVJ917614:IVJ918442 JFF917614:JFF918442 JPB917614:JPB918442 JYX917614:JYX918442 KIT917614:KIT918442 KSP917614:KSP918442 LCL917614:LCL918442 LMH917614:LMH918442 LWD917614:LWD918442 MFZ917614:MFZ918442 MPV917614:MPV918442 MZR917614:MZR918442 NJN917614:NJN918442 NTJ917614:NTJ918442 ODF917614:ODF918442 ONB917614:ONB918442 OWX917614:OWX918442 PGT917614:PGT918442 PQP917614:PQP918442 QAL917614:QAL918442 QKH917614:QKH918442 QUD917614:QUD918442 RDZ917614:RDZ918442 RNV917614:RNV918442 RXR917614:RXR918442 SHN917614:SHN918442 SRJ917614:SRJ918442 TBF917614:TBF918442 TLB917614:TLB918442 TUX917614:TUX918442 UET917614:UET918442 UOP917614:UOP918442 UYL917614:UYL918442 VIH917614:VIH918442 VSD917614:VSD918442 WBZ917614:WBZ918442 WLV917614:WLV918442 WVR917614:WVR918442 L983150:L983978 JF983150:JF983978 TB983150:TB983978 ACX983150:ACX983978 AMT983150:AMT983978 AWP983150:AWP983978 BGL983150:BGL983978 BQH983150:BQH983978 CAD983150:CAD983978 CJZ983150:CJZ983978 CTV983150:CTV983978 DDR983150:DDR983978 DNN983150:DNN983978 DXJ983150:DXJ983978 EHF983150:EHF983978 ERB983150:ERB983978 FAX983150:FAX983978 FKT983150:FKT983978 FUP983150:FUP983978 GEL983150:GEL983978 GOH983150:GOH983978 GYD983150:GYD983978 HHZ983150:HHZ983978 HRV983150:HRV983978 IBR983150:IBR983978 ILN983150:ILN983978 IVJ983150:IVJ983978 JFF983150:JFF983978 JPB983150:JPB983978 JYX983150:JYX983978 KIT983150:KIT983978 KSP983150:KSP983978 LCL983150:LCL983978 LMH983150:LMH983978 LWD983150:LWD983978 MFZ983150:MFZ983978 MPV983150:MPV983978 MZR983150:MZR983978 NJN983150:NJN983978 NTJ983150:NTJ983978 ODF983150:ODF983978 ONB983150:ONB983978 OWX983150:OWX983978 PGT983150:PGT983978 PQP983150:PQP983978 QAL983150:QAL983978 QKH983150:QKH983978 QUD983150:QUD983978 RDZ983150:RDZ983978 RNV983150:RNV983978 RXR983150:RXR983978 SHN983150:SHN983978 SRJ983150:SRJ983978 TBF983150:TBF983978 TLB983150:TLB983978 TUX983150:TUX983978 UET983150:UET983978 UOP983150:UOP983978 UYL983150:UYL983978 VIH983150:VIH983978 VSD983150:VSD983978 WBZ983150:WBZ983978 WLV983150:WLV983978 IX132 IX16 WVJ16 WVJ132 WLN16 WLN132 WBR16 WBR132 VRV16 VRV132 VHZ16 VHZ132 UYD16 UYD132 UOH16 UOH132 UEL16 UEL132 TUP16 TUP132 TKT16 TKT132 TAX16 TAX132 SRB16 SRB132 SHF16 SHF132 RXJ16 RXJ132 RNN16 RNN132 RDR16 RDR132 QTV16 QTV132 QJZ16 QJZ132 QAD16 QAD132 PQH16 PQH132 PGL16 PGL132 OWP16 OWP132 OMT16 OMT132 OCX16 OCX132 NTB16 NTB132 NJF16 NJF132 MZJ16 MZJ132 MPN16 MPN132 MFR16 MFR132 LVV16 LVV132 LLZ16 LLZ132 LCD16 LCD132 KSH16 KSH132 KIL16 KIL132 JYP16 JYP132 JOT16 JOT132 JEX16 JEX132 IVB16 IVB132 ILF16 ILF132 IBJ16 IBJ132 HRN16 HRN132 HHR16 HHR132 GXV16 GXV132 GNZ16 GNZ132 GED16 GED132 FUH16 FUH132 FKL16 FKL132 FAP16 FAP132 EQT16 EQT132 EGX16 EGX132 DXB16 DXB132 DNF16 DNF132 DDJ16 DDJ132 CTN16 CTN132 CJR16 CJR132 BZV16 BZV132 BPZ16 BPZ132 BGD16 BGD132 AWH16 AWH132 AML16 AML132 ACP16 ACP132 ST16 ST132 L16 N188:N189 AMR376:AMR378 ACV376:ACV378 SZ376:SZ378 JD376:JD378 WVP376:WVP378 WLT376:WLT378 WBX376:WBX378 VSB376:VSB378 VIF376:VIF378 UYJ376:UYJ378 UON376:UON378 UER376:UER378 TUV376:TUV378 TKZ376:TKZ378 TBD376:TBD378 SRH376:SRH378 SHL376:SHL378 RXP376:RXP378 RNT376:RNT378 RDX376:RDX378 QUB376:QUB378 QKF376:QKF378 QAJ376:QAJ378 PQN376:PQN378 PGR376:PGR378 OWV376:OWV378 OMZ376:OMZ378 ODD376:ODD378 NTH376:NTH378 NJL376:NJL378 MZP376:MZP378 MPT376:MPT378 MFX376:MFX378 LWB376:LWB378 LMF376:LMF378 LCJ376:LCJ378 KSN376:KSN378 KIR376:KIR378 JYV376:JYV378 JOZ376:JOZ378 JFD376:JFD378 IVH376:IVH378 ILL376:ILL378 IBP376:IBP378 HRT376:HRT378 HHX376:HHX378 GYB376:GYB378 GOF376:GOF378 GEJ376:GEJ378 FUN376:FUN378 FKR376:FKR378 FAV376:FAV378 EQZ376:EQZ378 EHD376:EHD378 DXH376:DXH378 DNL376:DNL378 DDP376:DDP378 CTT376:CTT378 CJX376:CJX378 CAB376:CAB378 BQF376:BQF378 BGJ376:BGJ378 AWN376:AWN378 ACM150:ACM153 ABT128:ABT129 UDZ127 TUD127 TKH127 TAL127 SQP127 SGT127 RWX127 RNB127 RDF127 QTJ127 QJN127 PZR127 PPV127 PFZ127 OWD127 OMH127 OCL127 NSP127 NIT127 MYX127 MPB127 MFF127 LVJ127 LLN127 LBR127 KRV127 KHZ127 JYD127 JOH127 JEL127 IUP127 IKT127 IAX127 HRB127 HHF127 GXJ127 GNN127 GDR127 FTV127 FJZ127 FAD127 EQH127 EGL127 DWP127 DMT127 DCX127 CTB127 CJF127 BZJ127 BPN127 BFR127 AVV127 ALZ127 ACD127 SH127 IL127 WUX127 WLB127 WBF127 VRJ127 ALP128:ALP129 VHN127 L132 WBT148 DWZ145 EGV145 EQR145 FAN145 FKJ145 FUF145 GEB145 GNX145 GXT145 HHP145 HRL145 IBH145 ILD145 IUZ145 JEV145 JOR145 JYN145 KIJ145 KSF145 LCB145 LLX145 LVT145 MFP145 MPL145 MZH145 NJD145 NSZ145 OCV145 OMR145 OWN145 PGJ145 PQF145 QAB145 QJX145 QTT145 RDP145 RNL145 RXH145 SHD145 SQZ145 TAV145 TKR145 TUN145 UEJ145 UOF145 UYB145 VHX145 VRT145 WBP145 WLL145 WVH145 IV145 SR145 ACN145 AMJ145 AWF145 BGB145 BPX145 BZT145 CJP145 CTL145 L137:L138 AML48:AML49 VRX148 VIB148 UYF148 UOJ148 UEN148 TUR148 TKV148 TAZ148 SRD148 SHH148 RXL148 RNP148 RDT148 QTX148 QKB148 QAF148 PQJ148 PGN148 OWR148 OMV148 OCZ148 NTD148 NJH148 MZL148 MPP148 MFT148 LVX148 LMB148 LCF148 KSJ148 KIN148 JYR148 JOV148 JEZ148 IVD148 ILH148 IBL148 HRP148 HHT148 GXX148 GOB148 GEF148 FUJ148 FKN148 FAR148 EQV148 EGZ148 DXD148 DNH148 DDL148 CTP148 CJT148 BZX148 BQB148 BGF148 AWJ148 AMN148 ACR148 SV148 IZ148 WLP148 WVL148 AVL128:AVL129 DDH145 UYF248 UOJ248 UEN248 TUR248 TKV248 TAZ248 SRD248 SHH248 RXL248 RNP248 RDT248 QTX248 QKB248 QAF248 PQJ248 PGN248 OWR248 OMV248 OCZ248 NTD248 NJH248 MZL248 MPP248 MFT248 LVX248 LMB248 LCF248 KSJ248 KIN248 JYR248 JOV248 JEZ248 IVD248 ILH248 IBL248 HRP248 HHT248 GXX248 GOB248 GEF248 FUJ248 FKN248 FAR248 EQV248 EGZ248 DXD248 DNH248 DDL248 CTP248 CJT248 BZX248 BQB248 BGF248 AWJ248 AMN248 ACR248 SV248 IZ248 WLP248 WVL248 WBT248 VRX248 BFZ146 IX249 IU242 AWH80:AWH82 BGD80:BGD82 BPZ80:BPZ82 BZV80:BZV82 CJR80:CJR82 CTN80:CTN82 DDJ80:DDJ82 DNF80:DNF82 DXB80:DXB82 EGX80:EGX82 EQT80:EQT82 FAP80:FAP82 FKL80:FKL82 FUH80:FUH82 GED80:GED82 GNZ80:GNZ82 GXV80:GXV82 HHR80:HHR82 HRN80:HRN82 IBJ80:IBJ82 ILF80:ILF82 IVB80:IVB82 JEX80:JEX82 JOT80:JOT82 JYP80:JYP82 KIL80:KIL82 KSH80:KSH82 LCD80:LCD82 LLZ80:LLZ82 LVV80:LVV82 MFR80:MFR82 MPN80:MPN82 MZJ80:MZJ82 NJF80:NJF82 NTB80:NTB82 OCX80:OCX82 OMT80:OMT82 OWP80:OWP82 PGL80:PGL82 PQH80:PQH82 QAD80:QAD82 QJZ80:QJZ82 QTV80:QTV82 RDR80:RDR82 RNN80:RNN82 RXJ80:RXJ82 SHF80:SHF82 SRB80:SRB82 TAX80:TAX82 TKT80:TKT82 TUP80:TUP82 UEL80:UEL82 UOH80:UOH82 UYD80:UYD82 VHZ80:VHZ82 VRV80:VRV82 WBR80:WBR82 WLN80:WLN82 WVJ80:WVJ82 IX80:IX82 ST80:ST82 ACP80:ACP82 M80:M82 M375 BGD29:BGD31 BPZ29:BPZ31 BZV29:BZV31 CJR29:CJR31 CTN29:CTN31 DDJ29:DDJ31 DNF29:DNF31 DXB29:DXB31 EGX29:EGX31 EQT29:EQT31 FAP29:FAP31 FKL29:FKL31 FUH29:FUH31 GED29:GED31 GNZ29:GNZ31 GXV29:GXV31 HHR29:HHR31 HRN29:HRN31 IBJ29:IBJ31 ILF29:ILF31 IVB29:IVB31 JEX29:JEX31 JOT29:JOT31 JYP29:JYP31 KIL29:KIL31 KSH29:KSH31 LCD29:LCD31 LLZ29:LLZ31 LVV29:LVV31 MFR29:MFR31 MPN29:MPN31 MZJ29:MZJ31 NJF29:NJF31 NTB29:NTB31 OCX29:OCX31 OMT29:OMT31 OWP29:OWP31 PGL29:PGL31 PQH29:PQH31 QAD29:QAD31 QJZ29:QJZ31 QTV29:QTV31 RDR29:RDR31 RNN29:RNN31 RXJ29:RXJ31 SHF29:SHF31 SRB29:SRB31 TAX29:TAX31 TKT29:TKT31 TUP29:TUP31 UEL29:UEL31 UOH29:UOH31 UYD29:UYD31 VHZ29:VHZ31 VRV29:VRV31 WBR29:WBR31 WLN29:WLN31 WVJ29:WVJ31 IX29:IX31 ST29:ST31 ACP29:ACP31 M29:M31 AML29:AML31 AML80:AML82 BGD34:BGD36 BPZ34:BPZ36 BZV34:BZV36 CJR34:CJR36 CTN34:CTN36 DDJ34:DDJ36 DNF34:DNF36 DXB34:DXB36 EGX34:EGX36 EQT34:EQT36 FAP34:FAP36 FKL34:FKL36 FUH34:FUH36 GED34:GED36 GNZ34:GNZ36 GXV34:GXV36 HHR34:HHR36 HRN34:HRN36 IBJ34:IBJ36 ILF34:ILF36 IVB34:IVB36 JEX34:JEX36 JOT34:JOT36 JYP34:JYP36 KIL34:KIL36 KSH34:KSH36 LCD34:LCD36 LLZ34:LLZ36 LVV34:LVV36 MFR34:MFR36 MPN34:MPN36 MZJ34:MZJ36 NJF34:NJF36 NTB34:NTB36 OCX34:OCX36 OMT34:OMT36 OWP34:OWP36 PGL34:PGL36 PQH34:PQH36 QAD34:QAD36 QJZ34:QJZ36 QTV34:QTV36 RDR34:RDR36 RNN34:RNN36 RXJ34:RXJ36 SHF34:SHF36 SRB34:SRB36 TAX34:TAX36 TKT34:TKT36 TUP34:TUP36 UEL34:UEL36 UOH34:UOH36 UYD34:UYD36 VHZ34:VHZ36 VRV34:VRV36 WBR34:WBR36 WLN34:WLN36 WVJ34:WVJ36 IX34:IX36 ST34:ST36 ACP34:ACP36 M34:M36 AML34:AML36 M48:M49 BGD43:BGD45 BPZ43:BPZ45 BZV43:BZV45 CJR43:CJR45 CTN43:CTN45 DDJ43:DDJ45 DNF43:DNF45 DXB43:DXB45 EGX43:EGX45 EQT43:EQT45 FAP43:FAP45 FKL43:FKL45 FUH43:FUH45 GED43:GED45 GNZ43:GNZ45 GXV43:GXV45 HHR43:HHR45 HRN43:HRN45 IBJ43:IBJ45 ILF43:ILF45 IVB43:IVB45 JEX43:JEX45 JOT43:JOT45 JYP43:JYP45 KIL43:KIL45 KSH43:KSH45 LCD43:LCD45 LLZ43:LLZ45 LVV43:LVV45 MFR43:MFR45 MPN43:MPN45 MZJ43:MZJ45 NJF43:NJF45 NTB43:NTB45 OCX43:OCX45 OMT43:OMT45 OWP43:OWP45 PGL43:PGL45 PQH43:PQH45 QAD43:QAD45 QJZ43:QJZ45 QTV43:QTV45 RDR43:RDR45 RNN43:RNN45 RXJ43:RXJ45 SHF43:SHF45 SRB43:SRB45 TAX43:TAX45 TKT43:TKT45 TUP43:TUP45 UEL43:UEL45 UOH43:UOH45 UYD43:UYD45 VHZ43:VHZ45 VRV43:VRV45 WBR43:WBR45 WLN43:WLN45 WVJ43:WVJ45 IX43:IX45 ST43:ST45 ACP43:ACP45 M43:M45 AML43:AML45 AWH29:AWH31 AWH48:AWH49 BGD48:BGD49 BPZ48:BPZ49 BZV48:BZV49 CJR48:CJR49 CTN48:CTN49 DDJ48:DDJ49 DNF48:DNF49 DXB48:DXB49 EGX48:EGX49 EQT48:EQT49 FAP48:FAP49 FKL48:FKL49 FUH48:FUH49 GED48:GED49 GNZ48:GNZ49 GXV48:GXV49 HHR48:HHR49 HRN48:HRN49 IBJ48:IBJ49 ILF48:ILF49 IVB48:IVB49 JEX48:JEX49 JOT48:JOT49 JYP48:JYP49 KIL48:KIL49 KSH48:KSH49 LCD48:LCD49 LLZ48:LLZ49 LVV48:LVV49 MFR48:MFR49 MPN48:MPN49 MZJ48:MZJ49 NJF48:NJF49 NTB48:NTB49 OCX48:OCX49 OMT48:OMT49 OWP48:OWP49 PGL48:PGL49 PQH48:PQH49 QAD48:QAD49 QJZ48:QJZ49 QTV48:QTV49 RDR48:RDR49 RNN48:RNN49 RXJ48:RXJ49 SHF48:SHF49 SRB48:SRB49 TAX48:TAX49 TKT48:TKT49 TUP48:TUP49 UEL48:UEL49 UOH48:UOH49 UYD48:UYD49 VHZ48:VHZ49 VRV48:VRV49 WBR48:WBR49 WLN48:WLN49 WVJ48:WVJ49 IX48:IX49 ST48:ST49 ACP48:ACP49 AWH34:AWH36 AMP155 BPV146 BZR146 CJN146 CTJ146 DDF146 DNB146 DWX146 EGT146 EQP146 FAL146 FKH146 FUD146 GDZ146 GNV146 GXR146 HHN146 HRJ146 IBF146 ILB146 IUX146 JET146 JOP146 JYL146 KIH146 KSD146 LBZ146 LLV146 LVR146 MFN146 MPJ146 MZF146 NJB146 NSX146 OCT146 OMP146 OWL146 PGH146 PQD146 PZZ146 QJV146 QTR146 RDN146 RNJ146 RXF146 SHB146 SQX146 TAT146 TKP146 TUL146 UEH146 UOD146 UXZ146 VHV146 VRR146 WBN146 WLJ146 WVF146 IT146 SP146 ACL146 AMH146 L334 ACT155 WLN249 WVJ249 WBR249 VRV249 VHZ249 UYD249 UOH249 UEL249 TUP249 TKT249 TAX249 SRB249 SHF249 RXJ249 RNN249 RDR249 QTV249 QJZ249 QAD249 PQH249 PGL249 OWP249 OMT249 OCX249 NTB249 NJF249 MZJ249 MPN249 MFR249 LVV249 LLZ249 LCD249 KSH249 KIL249 JYP249 JOT249 JEX249 IVB249 ILF249 IBJ249 HRN249 HHR249 GXV249 GNZ249 GED249 FUH249 FKL249 FAP249 EQT249 EGX249 DXB249 DNF249 DDJ249 CTN249 CJR249 BZV249 BPZ249 BGD249 AWH249 AML249 ACP249 VIB248 N251:N252 ALZ83 AVV83 BFR83 BPN83 BZJ83 CJF83 CTB83 DCX83 DMT83 DWP83 EGL83 EQH83 FAD83 FJZ83 FTV83 GDR83 GNN83 GXJ83 HHF83 HRB83 IAX83 IKT83 IUP83 JEL83 JOH83 JYD83 KHZ83 KRV83 LBR83 LLN83 LVJ83 MFF83 MPB83 MYX83 NIT83 NSP83 OCL83 OMH83 OWD83 PFZ83 PPV83 PZR83 QJN83 QTJ83 RDF83 RNB83 RWX83 SGT83 SQP83 TAL83 TKH83 TUD83 UDZ83 UNV83 UXR83 VHN83 VRJ83 WBF83 WLB83 WUX83 IL83 SH83 ACD83 AVL84:AVL85 BFH84:BFH85 BPD84:BPD85 BYZ84:BYZ85 CIV84:CIV85 CSR84:CSR85 DCN84:DCN85 DMJ84:DMJ85 DWF84:DWF85 EGB84:EGB85 EPX84:EPX85 EZT84:EZT85 FJP84:FJP85 FTL84:FTL85 GDH84:GDH85 GND84:GND85 GWZ84:GWZ85 HGV84:HGV85 HQR84:HQR85 IAN84:IAN85 IKJ84:IKJ85 IUF84:IUF85 JEB84:JEB85 JNX84:JNX85 JXT84:JXT85 KHP84:KHP85 KRL84:KRL85 LBH84:LBH85 LLD84:LLD85 LUZ84:LUZ85 MEV84:MEV85 MOR84:MOR85 MYN84:MYN85 NIJ84:NIJ85 NSF84:NSF85 OCB84:OCB85 OLX84:OLX85 OVT84:OVT85 PFP84:PFP85 PPL84:PPL85 PZH84:PZH85 QJD84:QJD85 QSZ84:QSZ85 RCV84:RCV85 RMR84:RMR85 RWN84:RWN85 SGJ84:SGJ85 SQF84:SQF85 TAB84:TAB85 TJX84:TJX85 TTT84:TTT85 UDP84:UDP85 UNL84:UNL85 UXH84:UXH85 VHD84:VHD85 VQZ84:VQZ85 WAV84:WAV85 WKR84:WKR85 WUN84:WUN85 IB84:IB85 RX84:RX85 ALZ88 AVV88 BFR88 BPN88 BZJ88 CJF88 CTB88 DCX88 DMT88 DWP88 EGL88 EQH88 FAD88 FJZ88 FTV88 GDR88 GNN88 GXJ88 HHF88 HRB88 IAX88 IKT88 IUP88 JEL88 JOH88 JYD88 KHZ88 KRV88 LBR88 LLN88 LVJ88 MFF88 MPB88 MYX88 NIT88 NSP88 OCL88 OMH88 OWD88 PFZ88 PPV88 PZR88 QJN88 QTJ88 RDF88 RNB88 RWX88 SGT88 SQP88 TAL88 TKH88 TUD88 UDZ88 UNV88 UXR88 VHN88 VRJ88 WBF88 WLB88 WUX88 IL88 SH88 ACD88 AVL89:AVL90 BFH89:BFH90 BPD89:BPD90 BYZ89:BYZ90 CIV89:CIV90 CSR89:CSR90 DCN89:DCN90 DMJ89:DMJ90 DWF89:DWF90 EGB89:EGB90 EPX89:EPX90 EZT89:EZT90 FJP89:FJP90 FTL89:FTL90 GDH89:GDH90 GND89:GND90 GWZ89:GWZ90 HGV89:HGV90 HQR89:HQR90 IAN89:IAN90 IKJ89:IKJ90 IUF89:IUF90 JEB89:JEB90 JNX89:JNX90 JXT89:JXT90 KHP89:KHP90 KRL89:KRL90 LBH89:LBH90 LLD89:LLD90 LUZ89:LUZ90 MEV89:MEV90 MOR89:MOR90 MYN89:MYN90 NIJ89:NIJ90 NSF89:NSF90 OCB89:OCB90 OLX89:OLX90 OVT89:OVT90 PFP89:PFP90 PPL89:PPL90 PZH89:PZH90 QJD89:QJD90 QSZ89:QSZ90 RCV89:RCV90 RMR89:RMR90 RWN89:RWN90 SGJ89:SGJ90 SQF89:SQF90 TAB89:TAB90 TJX89:TJX90 TTT89:TTT90 UDP89:UDP90 UNL89:UNL90 UXH89:UXH90 VHD89:VHD90 VQZ89:VQZ90 WAV89:WAV90 WKR89:WKR90 WUN89:WUN90 IB89:IB90 RX89:RX90 ABT89:ABT90 ACD93 ALZ93 AVV93 BFR93 BPN93 BZJ93 CJF93 CTB93 DCX93 DMT93 DWP93 EGL93 EQH93 FAD93 FJZ93 FTV93 GDR93 GNN93 GXJ93 HHF93 HRB93 IAX93 IKT93 IUP93 JEL93 JOH93 JYD93 KHZ93 KRV93 LBR93 LLN93 LVJ93 MFF93 MPB93 MYX93 NIT93 NSP93 OCL93 OMH93 OWD93 PFZ93 PPV93 PZR93 QJN93 QTJ93 RDF93 RNB93 RWX93 SGT93 SQP93 TAL93 TKH93 TUD93 UDZ93 UNV93 UXR93 VHN93 VRJ93 WBF93 WLB93 WUX93 IL93 SH93 AVL94:AVL95 BFH94:BFH95 BPD94:BPD95 BYZ94:BYZ95 CIV94:CIV95 CSR94:CSR95 DCN94:DCN95 DMJ94:DMJ95 DWF94:DWF95 EGB94:EGB95 EPX94:EPX95 EZT94:EZT95 FJP94:FJP95 FTL94:FTL95 GDH94:GDH95 GND94:GND95 GWZ94:GWZ95 HGV94:HGV95 HQR94:HQR95 IAN94:IAN95 IKJ94:IKJ95 IUF94:IUF95 JEB94:JEB95 JNX94:JNX95 JXT94:JXT95 KHP94:KHP95 KRL94:KRL95 LBH94:LBH95 LLD94:LLD95 LUZ94:LUZ95 MEV94:MEV95 MOR94:MOR95 MYN94:MYN95 NIJ94:NIJ95 NSF94:NSF95 OCB94:OCB95 OLX94:OLX95 OVT94:OVT95 PFP94:PFP95 PPL94:PPL95 PZH94:PZH95 QJD94:QJD95 QSZ94:QSZ95 RCV94:RCV95 RMR94:RMR95 RWN94:RWN95 SGJ94:SGJ95 SQF94:SQF95 TAB94:TAB95 TJX94:TJX95 TTT94:TTT95 UDP94:UDP95 UNL94:UNL95 UXH94:UXH95 VHD94:VHD95 VQZ94:VQZ95 WAV94:WAV95 WKR94:WKR95 WUN94:WUN95 IB94:IB95 RX94:RX95 ABT94:ABT95 SH98:SH99 ACD98:ACD99 ALZ98:ALZ99 AVV98:AVV99 BFR98:BFR99 BPN98:BPN99 BZJ98:BZJ99 CJF98:CJF99 CTB98:CTB99 DCX98:DCX99 DMT98:DMT99 DWP98:DWP99 EGL98:EGL99 EQH98:EQH99 FAD98:FAD99 FJZ98:FJZ99 FTV98:FTV99 GDR98:GDR99 GNN98:GNN99 GXJ98:GXJ99 HHF98:HHF99 HRB98:HRB99 IAX98:IAX99 IKT98:IKT99 IUP98:IUP99 JEL98:JEL99 JOH98:JOH99 JYD98:JYD99 KHZ98:KHZ99 KRV98:KRV99 LBR98:LBR99 LLN98:LLN99 LVJ98:LVJ99 MFF98:MFF99 MPB98:MPB99 MYX98:MYX99 NIT98:NIT99 NSP98:NSP99 OCL98:OCL99 OMH98:OMH99 OWD98:OWD99 PFZ98:PFZ99 PPV98:PPV99 PZR98:PZR99 QJN98:QJN99 QTJ98:QTJ99 RDF98:RDF99 RNB98:RNB99 RWX98:RWX99 SGT98:SGT99 SQP98:SQP99 TAL98:TAL99 TKH98:TKH99 TUD98:TUD99 UDZ98:UDZ99 UNV98:UNV99 UXR98:UXR99 VHN98:VHN99 VRJ98:VRJ99 WBF98:WBF99 WLB98:WLB99 WUX98:WUX99 IL98:IL99 AVL100 BFH100 BPD100 BYZ100 CIV100 CSR100 DCN100 DMJ100 DWF100 EGB100 EPX100 EZT100 FJP100 FTL100 GDH100 GND100 GWZ100 HGV100 HQR100 IAN100 IKJ100 IUF100 JEB100 JNX100 JXT100 KHP100 KRL100 LBH100 LLD100 LUZ100 MEV100 MOR100 MYN100 NIJ100 NSF100 OCB100 OLX100 OVT100 PFP100 PPL100 PZH100 QJD100 QSZ100 RCV100 RMR100 RWN100 SGJ100 SQF100 TAB100 TJX100 TTT100 UDP100 UNL100 UXH100 VHD100 VQZ100 WAV100 WKR100 WUN100 IB100 RX100 IL102 SH102 ACD102 ALZ102 AVV102 BFR102 BPN102 BZJ102 CJF102 CTB102 DCX102 DMT102 DWP102 EGL102 EQH102 FAD102 FJZ102 FTV102 GDR102 GNN102 GXJ102 HHF102 HRB102 IAX102 IKT102 IUP102 JEL102 JOH102 JYD102 KHZ102 KRV102 LBR102 LLN102 LVJ102 MFF102 MPB102 MYX102 NIT102 NSP102 OCL102 OMH102 OWD102 PFZ102 PPV102 PZR102 QJN102 QTJ102 RDF102 RNB102 RWX102 SGT102 SQP102 TAL102 TKH102 TUD102 UDZ102 UNV102 UXR102 VHN102 VRJ102 WBF102 WLB102 WUX102 AVL103 BFH103 BPD103 BYZ103 CIV103 CSR103 DCN103 DMJ103 DWF103 EGB103 EPX103 EZT103 FJP103 FTL103 GDH103 GND103 GWZ103 HGV103 HQR103 IAN103 IKJ103 IUF103 JEB103 JNX103 JXT103 KHP103 KRL103 LBH103 LLD103 LUZ103 MEV103 MOR103 MYN103 NIJ103 NSF103 OCB103 OLX103 OVT103 PFP103 PPL103 PZH103 QJD103 QSZ103 RCV103 RMR103 RWN103 SGJ103 SQF103 TAB103 TJX103 TTT103 UDP103 UNL103 UXH103 VHD103 VQZ103 WAV103 WKR103 WUN103 IB103 RX103 ABT103 WUX105 IL105 SH105 ACD105 ALZ105 AVV105 BFR105 BPN105 BZJ105 CJF105 CTB105 DCX105 DMT105 DWP105 EGL105 EQH105 FAD105 FJZ105 FTV105 GDR105 GNN105 GXJ105 HHF105 HRB105 IAX105 IKT105 IUP105 JEL105 JOH105 JYD105 KHZ105 KRV105 LBR105 LLN105 LVJ105 MFF105 MPB105 MYX105 NIT105 NSP105 OCL105 OMH105 OWD105 PFZ105 PPV105 PZR105 QJN105 QTJ105 RDF105 RNB105 RWX105 SGT105 SQP105 TAL105 TKH105 TUD105 UDZ105 UNV105 UXR105 VHN105 VRJ105 WBF105 WLB105 AVL106:AVL107 BFH106:BFH107 BPD106:BPD107 BYZ106:BYZ107 CIV106:CIV107 CSR106:CSR107 DCN106:DCN107 DMJ106:DMJ107 DWF106:DWF107 EGB106:EGB107 EPX106:EPX107 EZT106:EZT107 FJP106:FJP107 FTL106:FTL107 GDH106:GDH107 GND106:GND107 GWZ106:GWZ107 HGV106:HGV107 HQR106:HQR107 IAN106:IAN107 IKJ106:IKJ107 IUF106:IUF107 JEB106:JEB107 JNX106:JNX107 JXT106:JXT107 KHP106:KHP107 KRL106:KRL107 LBH106:LBH107 LLD106:LLD107 LUZ106:LUZ107 MEV106:MEV107 MOR106:MOR107 MYN106:MYN107 NIJ106:NIJ107 NSF106:NSF107 OCB106:OCB107 OLX106:OLX107 OVT106:OVT107 PFP106:PFP107 PPL106:PPL107 PZH106:PZH107 QJD106:QJD107 QSZ106:QSZ107 RCV106:RCV107 RMR106:RMR107 RWN106:RWN107 SGJ106:SGJ107 SQF106:SQF107 TAB106:TAB107 TJX106:TJX107 TTT106:TTT107 UDP106:UDP107 UNL106:UNL107 UXH106:UXH107 VHD106:VHD107 VQZ106:VQZ107 WAV106:WAV107 WKR106:WKR107 WUN106:WUN107 IB106:IB107 RX106:RX107 ABT106:ABT107 WLB109 WUX109 IL109 SH109 ACD109 ALZ109 AVV109 BFR109 BPN109 BZJ109 CJF109 CTB109 DCX109 DMT109 DWP109 EGL109 EQH109 FAD109 FJZ109 FTV109 GDR109 GNN109 GXJ109 HHF109 HRB109 IAX109 IKT109 IUP109 JEL109 JOH109 JYD109 KHZ109 KRV109 LBR109 LLN109 LVJ109 MFF109 MPB109 MYX109 NIT109 NSP109 OCL109 OMH109 OWD109 PFZ109 PPV109 PZR109 QJN109 QTJ109 RDF109 RNB109 RWX109 SGT109 SQP109 TAL109 TKH109 TUD109 UDZ109 UNV109 UXR109 VHN109 VRJ109 WBF109 AVL110:AVL111 BFH110:BFH111 BPD110:BPD111 BYZ110:BYZ111 CIV110:CIV111 CSR110:CSR111 DCN110:DCN111 DMJ110:DMJ111 DWF110:DWF111 EGB110:EGB111 EPX110:EPX111 EZT110:EZT111 FJP110:FJP111 FTL110:FTL111 GDH110:GDH111 GND110:GND111 GWZ110:GWZ111 HGV110:HGV111 HQR110:HQR111 IAN110:IAN111 IKJ110:IKJ111 IUF110:IUF111 JEB110:JEB111 JNX110:JNX111 JXT110:JXT111 KHP110:KHP111 KRL110:KRL111 LBH110:LBH111 LLD110:LLD111 LUZ110:LUZ111 MEV110:MEV111 MOR110:MOR111 MYN110:MYN111 NIJ110:NIJ111 NSF110:NSF111 OCB110:OCB111 OLX110:OLX111 OVT110:OVT111 PFP110:PFP111 PPL110:PPL111 PZH110:PZH111 QJD110:QJD111 QSZ110:QSZ111 RCV110:RCV111 RMR110:RMR111 RWN110:RWN111 SGJ110:SGJ111 SQF110:SQF111 TAB110:TAB111 TJX110:TJX111 TTT110:TTT111 UDP110:UDP111 UNL110:UNL111 UXH110:UXH111 VHD110:VHD111 VQZ110:VQZ111 WAV110:WAV111 WKR110:WKR111 WUN110:WUN111 IB110:IB111 RX110:RX111 ABT110:ABT111 WBF114 ST249 WLB114 WUX114 IL114 SH114 ACD114 ALZ114 AVV114 BFR114 BPN114 BZJ114 CJF114 CTB114 DCX114 DMT114 DWP114 EGL114 EQH114 FAD114 FJZ114 FTV114 GDR114 GNN114 GXJ114 HHF114 HRB114 IAX114 IKT114 IUP114 JEL114 JOH114 JYD114 KHZ114 KRV114 LBR114 LLN114 LVJ114 MFF114 MPB114 MYX114 NIT114 NSP114 OCL114 OMH114 OWD114 PFZ114 PPV114 PZR114 QJN114 QTJ114 RDF114 RNB114 RWX114 SGT114 SQP114 TAL114 TKH114 TUD114 UDZ114 UNV114 UXR114 VHN114 VRJ114 AVL115:AVL116 BFH115:BFH116 BPD115:BPD116 BYZ115:BYZ116 CIV115:CIV116 CSR115:CSR116 DCN115:DCN116 DMJ115:DMJ116 DWF115:DWF116 EGB115:EGB116 EPX115:EPX116 EZT115:EZT116 FJP115:FJP116 FTL115:FTL116 GDH115:GDH116 GND115:GND116 GWZ115:GWZ116 HGV115:HGV116 HQR115:HQR116 IAN115:IAN116 IKJ115:IKJ116 IUF115:IUF116 JEB115:JEB116 JNX115:JNX116 JXT115:JXT116 KHP115:KHP116 KRL115:KRL116 LBH115:LBH116 LLD115:LLD116 LUZ115:LUZ116 MEV115:MEV116 MOR115:MOR116 MYN115:MYN116 NIJ115:NIJ116 NSF115:NSF116 OCB115:OCB116 OLX115:OLX116 OVT115:OVT116 PFP115:PFP116 PPL115:PPL116 PZH115:PZH116 QJD115:QJD116 QSZ115:QSZ116 RCV115:RCV116 RMR115:RMR116 RWN115:RWN116 SGJ115:SGJ116 SQF115:SQF116 TAB115:TAB116 TJX115:TJX116 TTT115:TTT116 UDP115:UDP116 UNL115:UNL116 UXH115:UXH116 VHD115:VHD116 VQZ115:VQZ116 WAV115:WAV116 WKR115:WKR116 WUN115:WUN116 IB115:IB116 RX115:RX116 ABT115:ABT116 VRJ118 UXR127 WBF118 WLB118 WUX118 IL118 SH118 ACD118 ALZ118 AVV118 BFR118 BPN118 BZJ118 CJF118 CTB118 DCX118 DMT118 DWP118 EGL118 EQH118 FAD118 FJZ118 FTV118 GDR118 GNN118 GXJ118 HHF118 HRB118 IAX118 IKT118 IUP118 JEL118 JOH118 JYD118 KHZ118 KRV118 LBR118 LLN118 LVJ118 MFF118 MPB118 MYX118 NIT118 NSP118 OCL118 OMH118 OWD118 PFZ118 PPV118 PZR118 QJN118 QTJ118 RDF118 RNB118 RWX118 SGT118 SQP118 TAL118 TKH118 TUD118 UDZ118 UNV118 UXR118 VHN118 AVL119:AVL120 BFH119:BFH120 BPD119:BPD120 BYZ119:BYZ120 CIV119:CIV120 CSR119:CSR120 DCN119:DCN120 DMJ119:DMJ120 DWF119:DWF120 EGB119:EGB120 EPX119:EPX120 EZT119:EZT120 FJP119:FJP120 FTL119:FTL120 GDH119:GDH120 GND119:GND120 GWZ119:GWZ120 HGV119:HGV120 HQR119:HQR120 IAN119:IAN120 IKJ119:IKJ120 IUF119:IUF120 JEB119:JEB120 JNX119:JNX120 JXT119:JXT120 KHP119:KHP120 KRL119:KRL120 LBH119:LBH120 LLD119:LLD120 LUZ119:LUZ120 MEV119:MEV120 MOR119:MOR120 MYN119:MYN120 NIJ119:NIJ120 NSF119:NSF120 OCB119:OCB120 OLX119:OLX120 OVT119:OVT120 PFP119:PFP120 PPL119:PPL120 PZH119:PZH120 QJD119:QJD120 QSZ119:QSZ120 RCV119:RCV120 RMR119:RMR120 RWN119:RWN120 SGJ119:SGJ120 SQF119:SQF120 TAB119:TAB120 TJX119:TJX120 TTT119:TTT120 UDP119:UDP120 UNL119:UNL120 UXH119:UXH120 VHD119:VHD120 VQZ119:VQZ120 WAV119:WAV120 WKR119:WKR120 WUN119:WUN120 IB119:IB120 RX119:RX120 ABT119:ABT120 VHN122 VRJ122 WBF122 WLB122 WUX122 IL122 SH122 ACD122 ALZ122 AVV122 BFR122 BPN122 BZJ122 CJF122 CTB122 DCX122 DMT122 DWP122 EGL122 EQH122 FAD122 FJZ122 FTV122 GDR122 GNN122 GXJ122 HHF122 HRB122 IAX122 IKT122 IUP122 JEL122 JOH122 JYD122 KHZ122 KRV122 LBR122 LLN122 LVJ122 MFF122 MPB122 MYX122 NIT122 NSP122 OCL122 OMH122 OWD122 PFZ122 PPV122 PZR122 QJN122 QTJ122 RDF122 RNB122 RWX122 SGT122 SQP122 TAL122 TKH122 TUD122 UDZ122 UNV122 UXR122 AVL123:AVL124 BFH123:BFH124 BPD123:BPD124 BYZ123:BYZ124 CIV123:CIV124 CSR123:CSR124 DCN123:DCN124 DMJ123:DMJ124 DWF123:DWF124 EGB123:EGB124 EPX123:EPX124 EZT123:EZT124 FJP123:FJP124 FTL123:FTL124 GDH123:GDH124 GND123:GND124 GWZ123:GWZ124 HGV123:HGV124 HQR123:HQR124 IAN123:IAN124 IKJ123:IKJ124 IUF123:IUF124 JEB123:JEB124 JNX123:JNX124 JXT123:JXT124 KHP123:KHP124 KRL123:KRL124 LBH123:LBH124 LLD123:LLD124 LUZ123:LUZ124 MEV123:MEV124 MOR123:MOR124 MYN123:MYN124 NIJ123:NIJ124 NSF123:NSF124 OCB123:OCB124 OLX123:OLX124 OVT123:OVT124 PFP123:PFP124 PPL123:PPL124 PZH123:PZH124 QJD123:QJD124 QSZ123:QSZ124 RCV123:RCV124 RMR123:RMR124 RWN123:RWN124 SGJ123:SGJ124 SQF123:SQF124 TAB123:TAB124 TJX123:TJX124 TTT123:TTT124 UDP123:UDP124 UNL123:UNL124 UXH123:UXH124 VHD123:VHD124 VQZ123:VQZ124 WAV123:WAV124 WKR123:WKR124 WUN123:WUN124 IB123:IB124 RX123:RX124 ABT123:ABT124 ABT84:ABT85 UNV127 BFH128:BFH129 BPD128:BPD129 BYZ128:BYZ129 CIV128:CIV129 CSR128:CSR129 DCN128:DCN129 DMJ128:DMJ129 DWF128:DWF129 EGB128:EGB129 EPX128:EPX129 EZT128:EZT129 FJP128:FJP129 FTL128:FTL129 GDH128:GDH129 GND128:GND129 GWZ128:GWZ129 HGV128:HGV129 HQR128:HQR129 IAN128:IAN129 IKJ128:IKJ129 IUF128:IUF129 JEB128:JEB129 JNX128:JNX129 JXT128:JXT129 KHP128:KHP129 KRL128:KRL129 LBH128:LBH129 LLD128:LLD129 LUZ128:LUZ129 MEV128:MEV129 MOR128:MOR129 MYN128:MYN129 NIJ128:NIJ129 NSF128:NSF129 OCB128:OCB129 OLX128:OLX129 OVT128:OVT129 PFP128:PFP129 PPL128:PPL129 PZH128:PZH129 QJD128:QJD129 QSZ128:QSZ129 RCV128:RCV129 RMR128:RMR129 RWN128:RWN129 SGJ128:SGJ129 SQF128:SQF129 TAB128:TAB129 TJX128:TJX129 TTT128:TTT129 UDP128:UDP129 UNL128:UNL129 UXH128:UXH129 VHD128:VHD129 VQZ128:VQZ129 WAV128:WAV129 WKR128:WKR129 WUN128:WUN129 IB128:IB129 RX128:RX129 N127:N129 ABT100 WBI149 VRM149 VHQ149 UXU149 UNY149 UEC149 TUG149 TKK149 TAO149 SQS149 SGW149 RXA149 RNE149 RDI149 QTM149 QJQ149 PZU149 PPY149 PGC149 OWG149 OMK149 OCO149 NSS149 NIW149 MZA149 MPE149 MFI149 LVM149 LLQ149 LBU149 KRY149 KIC149 JYG149 JOK149 JEO149 IUS149 IKW149 IBA149 HRE149 HHI149 GXM149 GNQ149 GDU149 FTY149 FKC149 FAG149 EQK149 EGO149 DWS149 DMW149 DDA149 CTE149 CJI149 BZM149 BPQ149 BFU149 AVY149 AMC149 ACG149 SK149 IO149 WLE149 AMI150:AMI153 SQ158 BPK154 BZG154 CJC154 CSY154 DCU154 DMQ154 DWM154 EGI154 EQE154 FAA154 FJW154 FTS154 GDO154 GNK154 GXG154 HHC154 HQY154 IAU154 IKQ154 IUM154 JEI154 JOE154 JYA154 KHW154 KRS154 LBO154 LLK154 LVG154 MFC154 MOY154 MYU154 NIQ154 NSM154 OCI154 OME154 OWA154 PFW154 PPS154 PZO154 QJK154 QTG154 RDC154 RMY154 RWU154 SGQ154 SQM154 TAI154 TKE154 TUA154 UDW154 UNS154 UXO154 VHK154 VRG154 WBC154 WKY154 WUU154 II154 SE154 ACA154 ALW154 AVS154 N61:N78 ACM191 AMI191 AWE191 BGA191 BPW191 BZS191 CJO191 CTK191 DDG191 DNC191 DWY191 EGU191 EQQ191 FAM191 FKI191 FUE191 GEA191 GNW191 GXS191 HHO191 HRK191 IBG191 ILC191 IUY191 JEU191 JOQ191 JYM191 KII191 KSE191 LCA191 LLW191 LVS191 MFO191 MPK191 MZG191 NJC191 NSY191 OCU191 OMQ191 OWM191 PGI191 PQE191 QAA191 QJW191 QTS191 RDO191 RNK191 RXG191 SHC191 SQY191 TAU191 TKQ191 TUM191 UEI191 UOE191 UYA191 VHW191 VRS191 WBO191 WLK191 WVG191 IU191 L228 ACM194 AMI194 AWE194 BGA194 BPW194 BZS194 CJO194 CTK194 DDG194 DNC194 DWY194 EGU194 EQQ194 FAM194 FKI194 FUE194 GEA194 GNW194 GXS194 HHO194 HRK194 IBG194 ILC194 IUY194 JEU194 JOQ194 JYM194 KII194 KSE194 LCA194 LLW194 LVS194 MFO194 MPK194 MZG194 NJC194 NSY194 OCU194 OMQ194 OWM194 PGI194 PQE194 QAA194 QJW194 QTS194 RDO194 RNK194 RXG194 SHC194 SQY194 TAU194 TKQ194 TUM194 UEI194 UOE194 UYA194 VHW194 VRS194 WBO194 WLK194 WVG194 IU194 TB192 SQ197 ACM197 AMI197 AWE197 BGA197 BPW197 BZS197 CJO197 CTK197 DDG197 DNC197 DWY197 EGU197 EQQ197 FAM197 FKI197 FUE197 GEA197 GNW197 GXS197 HHO197 HRK197 IBG197 ILC197 IUY197 JEU197 JOQ197 JYM197 KII197 KSE197 LCA197 LLW197 LVS197 MFO197 MPK197 MZG197 NJC197 NSY197 OCU197 OMQ197 OWM197 PGI197 PQE197 QAA197 QJW197 QTS197 RDO197 RNK197 RXG197 SHC197 SQY197 TAU197 TKQ197 TUM197 UEI197 UOE197 UYA197 VHW197 VRS197 WBO197 WLK197 WVG197 IU197 SQ199 ACM199 AMI199 AWE199 BGA199 BPW199 BZS199 CJO199 CTK199 DDG199 DNC199 DWY199 EGU199 EQQ199 FAM199 FKI199 FUE199 GEA199 GNW199 GXS199 HHO199 HRK199 IBG199 ILC199 IUY199 JEU199 JOQ199 JYM199 KII199 KSE199 LCA199 LLW199 LVS199 MFO199 MPK199 MZG199 NJC199 NSY199 OCU199 OMQ199 OWM199 PGI199 PQE199 QAA199 QJW199 QTS199 RDO199 RNK199 RXG199 SHC199 SQY199 TAU199 TKQ199 TUM199 UEI199 UOE199 UYA199 VHW199 VRS199 WBO199 WLK199 WVG199 IU199 SQ201 ACM201 AMI201 AWE201 BGA201 BPW201 BZS201 CJO201 CTK201 DDG201 DNC201 DWY201 EGU201 EQQ201 FAM201 FKI201 FUE201 GEA201 GNW201 GXS201 HHO201 HRK201 IBG201 ILC201 IUY201 JEU201 JOQ201 JYM201 KII201 KSE201 LCA201 LLW201 LVS201 MFO201 MPK201 MZG201 NJC201 NSY201 OCU201 OMQ201 OWM201 PGI201 PQE201 QAA201 QJW201 QTS201 RDO201 RNK201 RXG201 SHC201 SQY201 TAU201 TKQ201 TUM201 UEI201 UOE201 UYA201 VHW201 VRS201 WBO201 WLK201 WVG201 IU201 SQ242 ACM242 AMI242 AWE242 BGA242 BPW242 BZS242 CJO242 CTK242 DDG242 DNC242 DWY242 EGU242 EQQ242 FAM242 FKI242 FUE242 GEA242 GNW242 GXS242 HHO242 HRK242 IBG242 ILC242 IUY242 JEU242 JOQ242 JYM242 KII242 KSE242 LCA242 LLW242 LVS242 MFO242 MPK242 MZG242 NJC242 NSY242 OCU242 OMQ242 OWM242 PGI242 PQE242 QAA242 QJW242 QTS242 RDO242 RNK242 RXG242 SHC242 SQY242 TAU242 TKQ242 TUM242 UEI242 UOE242 UYA242 VHW242 VRS242 WBO242 WLK242 WVG242 TB195 WVR342 ALU157 ALP123:ALP124 BFO154 SX155 JB155 WVN155 WLR155 WBV155 VRZ155 VID155 UYH155 UOL155 UEP155 TUT155 TKX155 TBB155 SRF155 SHJ155 RXN155 RNR155 RDV155 QTZ155 QKD155 QAH155 PQL155 PGP155 OWT155 OMX155 ODB155 NTF155 NJJ155 MZN155 MPR155 MFV155 LVZ155 LMD155 LCH155 KSL155 KIP155 JYT155 JOX155 JFB155 IVF155 ILJ155 IBN155 HRR155 HHV155 GXZ155 GOD155 GEH155 FUL155 FKP155 FAT155 EQX155 EHB155 DXF155 DNJ155 DDN155 CTR155 CJV155 BZZ155 BQD155 BGH155 AWL155 AWD146 BZT137 BPX137 BGB137 AWF137 AMJ137 ACN137 SR137 IV137 WVH137 WLL137 WBP137 VRT137 VHX137 UYB137 UOF137 UEJ137 TUN137 TKR137 TAV137 SQZ137 SHD137 RXH137 RNL137 RDP137 QTT137 QJX137 QAB137 PQF137 PGJ137 OWN137 OMR137 OCV137 NSZ137 NJD137 MZH137 MPL137 MFP137 LVT137 LLX137 LCB137 KSF137 KIJ137 JYN137 JOR137 JEV137 IUZ137 ILD137 IBH137 HRL137 HHP137 GXT137 GNX137 GEB137 FUF137 FKJ137 FAN137 EQR137 EGV137 DWZ137 DND137 DDH137 CTL137 CJP137 AWL138 ACT138 AMP138 SX138 JB138 WVN138 WLR138 WBV138 VRZ138 VID138 UYH138 UOL138 UEP138 TUT138 TKX138 TBB138 SRF138 SHJ138 RXN138 RNR138 RDV138 QTZ138 QKD138 QAH138 PQL138 PGP138 OWT138 OMX138 ODB138 NTF138 NJJ138 MZN138 MPR138 MFV138 LVZ138 LMD138 LCH138 KSL138 KIP138 JYT138 JOX138 JFB138 IVF138 ILJ138 IBN138 HRR138 HHV138 GXZ138 GOD138 GEH138 FUL138 FKP138 FAT138 EQX138 EHB138 DXF138 DNJ138 DDN138 CTR138 CJV138 BZZ138 BQD138 BGH138 CJP139 BZT139 BPX139 BGB139 AWF139 AMJ139 ACN139 SR139 IV139 WVH139 WLL139 WBP139 VRT139 VHX139 UYB139 UOF139 UEJ139 TUN139 TKR139 TAV139 SQZ139 SHD139 RXH139 RNL139 RDP139 QTT139 QJX139 QAB139 PQF139 PGJ139 OWN139 OMR139 OCV139 NSZ139 NJD139 MZH139 MPL139 MFP139 LVT139 LLX139 LCB139 KSF139 KIJ139 JYN139 JOR139 JEV139 IUZ139 ILD139 IBH139 HRL139 HHP139 GXT139 GNX139 GEB139 FUF139 FKJ139 FAN139 EQR139 EGV139 DWZ139 DND139 DDH139 CTL139 AWL140 ACT140 AMP140 SX140 JB140 WVN140 WLR140 WBV140 VRZ140 VID140 UYH140 UOL140 UEP140 TUT140 TKX140 TBB140 SRF140 SHJ140 RXN140 RNR140 RDV140 QTZ140 QKD140 QAH140 PQL140 PGP140 OWT140 OMX140 ODB140 NTF140 NJJ140 MZN140 MPR140 MFV140 LVZ140 LMD140 LCH140 KSL140 KIP140 JYT140 JOX140 JFB140 IVF140 ILJ140 IBN140 HRR140 HHV140 GXZ140 GOD140 GEH140 FUL140 FKP140 FAT140 EQX140 EHB140 DXF140 DNJ140 DDN140 CTR140 CJV140 BZZ140 BQD140 BGH140 CTL141 CJP141 BZT141 BPX141 BGB141 AWF141 AMJ141 ACN141 SR141 IV141 WVH141 WLL141 WBP141 VRT141 VHX141 UYB141 UOF141 UEJ141 TUN141 TKR141 TAV141 SQZ141 SHD141 RXH141 RNL141 RDP141 QTT141 QJX141 QAB141 PQF141 PGJ141 OWN141 OMR141 OCV141 NSZ141 NJD141 MZH141 MPL141 MFP141 LVT141 LLX141 LCB141 KSF141 KIJ141 JYN141 JOR141 JEV141 IUZ141 ILD141 IBH141 HRL141 HHP141 GXT141 GNX141 GEB141 FUF141 FKJ141 FAN141 EQR141 EGV141 DWZ141 DND141 DDH141 AWL142 ACT142 AMP142 SX142 JB142 WVN142 WLR142 WBV142 VRZ142 VID142 UYH142 UOL142 UEP142 TUT142 TKX142 TBB142 SRF142 SHJ142 RXN142 RNR142 RDV142 QTZ142 QKD142 QAH142 PQL142 PGP142 OWT142 OMX142 ODB142 NTF142 NJJ142 MZN142 MPR142 MFV142 LVZ142 LMD142 LCH142 KSL142 KIP142 JYT142 JOX142 JFB142 IVF142 ILJ142 IBN142 HRR142 HHV142 GXZ142 GOD142 GEH142 FUL142 FKP142 FAT142 EQX142 EHB142 DXF142 DNJ142 DDN142 CTR142 CJV142 BZZ142 BQD142 BGH142 DDH143 CTL143 CJP143 BZT143 BPX143 BGB143 AWF143 AMJ143 ACN143 SR143 IV143 WVH143 WLL143 WBP143 VRT143 VHX143 UYB143 UOF143 UEJ143 TUN143 TKR143 TAV143 SQZ143 SHD143 RXH143 RNL143 RDP143 QTT143 QJX143 QAB143 PQF143 PGJ143 OWN143 OMR143 OCV143 NSZ143 NJD143 MZH143 MPL143 MFP143 LVT143 LLX143 LCB143 KSF143 KIJ143 JYN143 JOR143 JEV143 IUZ143 ILD143 IBH143 HRL143 HHP143 GXT143 GNX143 GEB143 FUF143 FKJ143 FAN143 EQR143 EGV143 DWZ143 DND143 DND145 ACT144 AMP144 SX144 JB144 WVN144 WLR144 WBV144 VRZ144 VID144 UYH144 UOL144 UEP144 TUT144 TKX144 TBB144 SRF144 SHJ144 RXN144 RNR144 RDV144 QTZ144 QKD144 QAH144 PQL144 PGP144 OWT144 OMX144 ODB144 NTF144 NJJ144 MZN144 MPR144 MFV144 LVZ144 LMD144 LCH144 KSL144 KIP144 JYT144 JOX144 JFB144 IVF144 ILJ144 IBN144 HRR144 HHV144 GXZ144 GOD144 GEH144 FUL144 FKP144 FAT144 EQX144 EHB144 DXF144 DNJ144 DDN144 CTR144 CJV144 BZZ144 BQD144 BGH144 AWL144 L222 L225 SQ191 JF192 WVR192 WLV192 WBZ192 VSD192 VIH192 UYL192 UOP192 UET192 TUX192 TLB192 TBF192 SRJ192 SHN192 RXR192 RNV192 RDZ192 QUD192 QKH192 QAL192 PQP192 PGT192 OWX192 ONB192 ODF192 NTJ192 NJN192 MZR192 MPV192 MFZ192 LWD192 LMH192 LCL192 KSP192 KIT192 JYX192 JPB192 JFF192 IVJ192 ILN192 IBR192 HRV192 HHZ192 GYD192 GOH192 GEL192 FUP192 FKT192 FAX192 ERB192 EHF192 DXJ192 DNN192 DDR192 CTV192 CJZ192 CAD192 BQH192 BGL192 AWP192 AMT192 ACX192 SQ194 JF195 WVR195 WLV195 WBZ195 VSD195 VIH195 UYL195 UOP195 UET195 TUX195 TLB195 TBF195 SRJ195 SHN195 RXR195 RNV195 RDZ195 QUD195 QKH195 QAL195 PQP195 PGT195 OWX195 ONB195 ODF195 NTJ195 NJN195 MZR195 MPV195 MFZ195 LWD195 LMH195 LCL195 KSP195 KIT195 JYX195 JPB195 JFF195 IVJ195 ILN195 IBR195 HRV195 HHZ195 GYD195 GOH195 GEL195 FUP195 FKT195 FAX195 ERB195 EHF195 DXJ195 DNN195 DDR195 CTV195 CJZ195 CAD195 BQH195 BGL195 AWP195 AMT195 ACX195 SQ150:SQ153 IU158 WVG158 WLK158 WBO158 VRS158 VHW158 UYA158 UOE158 UEI158 TUM158 TKQ158 TAU158 SQY158 SHC158 RXG158 RNK158 RDO158 QTS158 QJW158 QAA158 PQE158 PGI158 OWM158 OMQ158 OCU158 NSY158 NJC158 MZG158 MPK158 MFO158 LVS158 LLW158 LCA158 KSE158 KII158 JYM158 JOQ158 JEU158 IUY158 ILC158 IBG158 HRK158 HHO158 GXS158 GNW158 GEA158 FUE158 FKI158 FAM158 EQQ158 EGU158 DWY158 DNC158 DDG158 CTK158 CJO158 BZS158 BPW158 BGA158 AWE158 K129:K131 ACM158 WVA149 IU150:IU153 WVG150:WVG153 WLK150:WLK153 WBO150:WBO153 VRS150:VRS153 VHW150:VHW153 UYA150:UYA153 UOE150:UOE153 UEI150:UEI153 TUM150:TUM153 TKQ150:TKQ153 TAU150:TAU153 SQY150:SQY153 SHC150:SHC153 RXG150:RXG153 RNK150:RNK153 RDO150:RDO153 QTS150:QTS153 QJW150:QJW153 QAA150:QAA153 PQE150:PQE153 PGI150:PGI153 OWM150:OWM153 OMQ150:OMQ153 OCU150:OCU153 NSY150:NSY153 NJC150:NJC153 MZG150:MZG153 MPK150:MPK153 MFO150:MFO153 LVS150:LVS153 LLW150:LLW153 LCA150:LCA153 KSE150:KSE153 KII150:KII153 JYM150:JYM153 JOQ150:JOQ153 JEU150:JEU153 IUY150:IUY153 ILC150:ILC153 IBG150:IBG153 HRK150:HRK153 HHO150:HHO153 GXS150:GXS153 GNW150:GNW153 GEA150:GEA153 FUE150:FUE153 FKI150:FKI153 FAM150:FAM153 EQQ150:EQQ153 EGU150:EGU153 DWY150:DWY153 DNC150:DNC153 DDG150:DDG153 CTK150:CTK153 CJO150:CJO153 BZS150:BZS153 BPW150:BPW153 BGA150:BGA153 AWE150:AWE153 L231:L240 F353:F354 WVR340 TB344:TB346 JF344:JF346 ACX344:ACX346 AMT344:AMT346 AWP344:AWP346 BGL344:BGL346 BQH344:BQH346 CAD344:CAD346 CJZ344:CJZ346 CTV344:CTV346 DDR344:DDR346 DNN344:DNN346 DXJ344:DXJ346 EHF344:EHF346 ERB344:ERB346 FAX344:FAX346 FKT344:FKT346 FUP344:FUP346 GEL344:GEL346 GOH344:GOH346 GYD344:GYD346 HHZ344:HHZ346 HRV344:HRV346 IBR344:IBR346 ILN344:ILN346 IVJ344:IVJ346 JFF344:JFF346 JPB344:JPB346 JYX344:JYX346 KIT344:KIT346 KSP344:KSP346 LCL344:LCL346 LMH344:LMH346 LWD344:LWD346 MFZ344:MFZ346 MPV344:MPV346 MZR344:MZR346 NJN344:NJN346 NTJ344:NTJ346 ODF344:ODF346 ONB344:ONB346 OWX344:OWX346 PGT344:PGT346 PQP344:PQP346 QAL344:QAL346 QKH344:QKH346 QUD344:QUD346 RDZ344:RDZ346 RNV344:RNV346 RXR344:RXR346 SHN344:SHN346 SRJ344:SRJ346 TBF344:TBF346 TLB344:TLB346 TUX344:TUX346 UET344:UET346 UOP344:UOP346 UYL344:UYL346 VIH344:VIH346 VSD344:VSD346 WBZ344:WBZ346 WLV344:WLV346 ACB347:ACB348 IX247 ST247 ACP247 AML247 AWH247 BGD247 BPZ247 BZV247 CJR247 CTN247 DDJ247 DNF247 DXB247 EGX247 EQT247 FAP247 FKL247 FUH247 GED247 GNZ247 GXV247 HHR247 HRN247 IBJ247 ILF247 IVB247 JEX247 JOT247 JYP247 KIL247 KSH247 LCD247 LLZ247 LVV247 MFR247 MPN247 MZJ247 NJF247 NTB247 OCX247 OMT247 OWP247 PGL247 PQH247 QAD247 QJZ247 QTV247 RDR247 RNN247 RXJ247 SHF247 SRB247 TAX247 TKT247 TUP247 UEL247 UOH247 UYD247 VHZ247 VRV247 WBR247 WLN247 WVJ247 TB338 JF338 ACX338 AMT338 AWP338 BGL338 BQH338 CAD338 CJZ338 CTV338 DDR338 DNN338 DXJ338 EHF338 ERB338 FAX338 FKT338 FUP338 GEL338 GOH338 GYD338 HHZ338 HRV338 IBR338 ILN338 IVJ338 JFF338 JPB338 JYX338 KIT338 KSP338 LCL338 LMH338 LWD338 MFZ338 MPV338 MZR338 NJN338 NTJ338 ODF338 ONB338 OWX338 PGT338 PQP338 QAL338 QKH338 QUD338 RDZ338 RNV338 RXR338 SHN338 SRJ338 TBF338 TLB338 TUX338 UET338 UOP338 UYL338 VIH338 VSD338 WBZ338 WLV338 WVR338 TB340 JF340 ACX340 AMT340 AWP340 BGL340 BQH340 CAD340 CJZ340 CTV340 DDR340 DNN340 DXJ340 EHF340 ERB340 FAX340 FKT340 FUP340 GEL340 GOH340 GYD340 HHZ340 HRV340 IBR340 ILN340 IVJ340 JFF340 JPB340 JYX340 KIT340 KSP340 LCL340 LMH340 LWD340 MFZ340 MPV340 MZR340 NJN340 NTJ340 ODF340 ONB340 OWX340 PGT340 PQP340 QAL340 QKH340 QUD340 RDZ340 RNV340 RXR340 SHN340 SRJ340 TBF340 TLB340 TUX340 UET340 UOP340 UYL340 VIH340 VSD340 WBZ340 WLV340 L341 TB342 JF342 ACX342 AMT342 AWP342 BGL342 BQH342 CAD342 CJZ342 CTV342 DDR342 DNN342 DXJ342 EHF342 ERB342 FAX342 FKT342 FUP342 GEL342 GOH342 GYD342 HHZ342 HRV342 IBR342 ILN342 IVJ342 JFF342 JPB342 JYX342 KIT342 KSP342 LCL342 LMH342 LWD342 MFZ342 MPV342 MZR342 NJN342 NTJ342 ODF342 ONB342 OWX342 PGT342 PQP342 QAL342 QKH342 QUD342 RDZ342 RNV342 RXR342 SHN342 SRJ342 TBF342 TLB342 TUX342 UET342 UOP342 UYL342 VIH342 VSD342 WBZ342 WLV342 ALP84:ALP85 ALP89:ALP90 ALP94:ALP95 ALP119:ALP120 ALP106:ALP107 ALP115:ALP116 ALP110:ALP111 AWE156 BGA156 BPW156 BZS156 CJO156 CTK156 DDG156 DNC156 DWY156 EGU156 EQQ156 FAM156 FKI156 FUE156 GEA156 GNW156 GXS156 HHO156 HRK156 IBG156 ILC156 IUY156 JEU156 JOQ156 JYM156 KII156 KSE156 LCA156 LLW156 LVS156 MFO156 MPK156 MZG156 NJC156 NSY156 OCU156 OMQ156 OWM156 PGI156 PQE156 QAA156 QJW156 QTS156 RDO156 RNK156 RXG156 SHC156 SQY156 TAU156 TKQ156 TUM156 UEI156 UOE156 UYA156 VHW156 VRS156 WBO156 WLK156 WVG156 IU156 SQ156 AMI156 ACM156 SC157 IG157 WUS157 WKW157 WBA157 VRE157 VHI157 UXM157 UNQ157 UDU157 TTY157 TKC157 TAG157 SQK157 SGO157 RWS157 RMW157 RDA157 QTE157 QJI157 PZM157 PPQ157 PFU157 OVY157 OMC157 OCG157 NSK157 NIO157 MYS157 MOW157 MFA157 LVE157 LLI157 LBM157 KRQ157 KHU157 JXY157 JOC157 JEG157 IUK157 IKO157 IAS157 HQW157 HHA157 GXE157 GNI157 GDM157 FTQ157 FJU157 EZY157 EQC157 EGG157 DWK157 DMO157 DCS157 CSW157 CJA157 BZE157 BPI157 BFM157 AVQ157 ABY157 ALP100 ALP103 N104 WVR344:WVR346 ALX347:ALX348 AVT347:AVT348 BFP347:BFP348 BPL347:BPL348 BZH347:BZH348 CJD347:CJD348 CSZ347:CSZ348 DCV347:DCV348 DMR347:DMR348 DWN347:DWN348 EGJ347:EGJ348 EQF347:EQF348 FAB347:FAB348 FJX347:FJX348 FTT347:FTT348 GDP347:GDP348 GNL347:GNL348 GXH347:GXH348 HHD347:HHD348 HQZ347:HQZ348 IAV347:IAV348 IKR347:IKR348 IUN347:IUN348 JEJ347:JEJ348 JOF347:JOF348 JYB347:JYB348 KHX347:KHX348 KRT347:KRT348 LBP347:LBP348 LLL347:LLL348 LVH347:LVH348 MFD347:MFD348 MOZ347:MOZ348 MYV347:MYV348 NIR347:NIR348 NSN347:NSN348 OCJ347:OCJ348 OMF347:OMF348 OWB347:OWB348 PFX347:PFX348 PPT347:PPT348 PZP347:PZP348 QJL347:QJL348 QTH347:QTH348 RDD347:RDD348 RMZ347:RMZ348 RWV347:RWV348 SGR347:SGR348 SQN347:SQN348 TAJ347:TAJ348 TKF347:TKF348 TUB347:TUB348 UDX347:UDX348 UNT347:UNT348 UXP347:UXP348 VHL347:VHL348 VRH347:VRH348 WBD347:WBD348 WKZ347:WKZ348 WUV347:WUV348 WBV159:WBV161 AMI158 WVR273:WVR274 SF347:SF348 JB352:JB354 SX352:SX354 ACT352:ACT354 AMP352:AMP354 AWL352:AWL354 BGH352:BGH354 BQD352:BQD354 BZZ352:BZZ354 CJV352:CJV354 CTR352:CTR354 DDN352:DDN354 DNJ352:DNJ354 DXF352:DXF354 EHB352:EHB354 EQX352:EQX354 FAT352:FAT354 FKP352:FKP354 FUL352:FUL354 GEH352:GEH354 GOD352:GOD354 GXZ352:GXZ354 HHV352:HHV354 HRR352:HRR354 IBN352:IBN354 ILJ352:ILJ354 IVF352:IVF354 JFB352:JFB354 JOX352:JOX354 JYT352:JYT354 KIP352:KIP354 KSL352:KSL354 LCH352:LCH354 LMD352:LMD354 LVZ352:LVZ354 MFV352:MFV354 MPR352:MPR354 MZN352:MZN354 NJJ352:NJJ354 NTF352:NTF354 ODB352:ODB354 OMX352:OMX354 OWT352:OWT354 PGP352:PGP354 PQL352:PQL354 QAH352:QAH354 QKD352:QKD354 QTZ352:QTZ354 RDV352:RDV354 RNR352:RNR354 RXN352:RXN354 SHJ352:SHJ354 SRF352:SRF354 TBB352:TBB354 TKX352:TKX354 TUT352:TUT354 UEP352:UEP354 UOL352:UOL354 UYH352:UYH354 VID352:VID354 VRZ352:VRZ354 WBV352:WBV354 WLR352:WLR354 JF273:JF274 VRZ159:VRZ161 VID159:VID161 UYH159:UYH161 UOL159:UOL161 UEP159:UEP161 TUT159:TUT161 TKX159:TKX161 TBB159:TBB161 SRF159:SRF161 SHJ159:SHJ161 RXN159:RXN161 RNR159:RNR161 RDV159:RDV161 QTZ159:QTZ161 QKD159:QKD161 QAH159:QAH161 PQL159:PQL161 PGP159:PGP161 OWT159:OWT161 OMX159:OMX161 ODB159:ODB161 NTF159:NTF161 NJJ159:NJJ161 MZN159:MZN161 MPR159:MPR161 MFV159:MFV161 LVZ159:LVZ161 LMD159:LMD161 LCH159:LCH161 KSL159:KSL161 KIP159:KIP161 JYT159:JYT161 JOX159:JOX161 JFB159:JFB161 IVF159:IVF161 ILJ159:ILJ161 IBN159:IBN161 HRR159:HRR161 HHV159:HHV161 GXZ159:GXZ161 GOD159:GOD161 GEH159:GEH161 FUL159:FUL161 FKP159:FKP161 FAT159:FAT161 EQX159:EQX161 EHB159:EHB161 DXF159:DXF161 DNJ159:DNJ161 DDN159:DDN161 CTR159:CTR161 CJV159:CJV161 BZZ159:BZZ161 BQD159:BQD161 BGH159:BGH161 AWL159:AWL161 AMP159:AMP161 ACT159:ACT161 SX159:SX161 JB159:JB161 WVN159:WVN161 WLR159:WLR161 K83:K126 TB273:TB274 ACX273:ACX274 AMT273:AMT274 AWP273:AWP274 BGL273:BGL274 BQH273:BQH274 CAD273:CAD274 CJZ273:CJZ274 CTV273:CTV274 DDR273:DDR274 DNN273:DNN274 DXJ273:DXJ274 EHF273:EHF274 ERB273:ERB274 FAX273:FAX274 FKT273:FKT274 FUP273:FUP274 GEL273:GEL274 GOH273:GOH274 GYD273:GYD274 HHZ273:HHZ274 HRV273:HRV274 IBR273:IBR274 ILN273:ILN274 IVJ273:IVJ274 JFF273:JFF274 JPB273:JPB274 JYX273:JYX274 KIT273:KIT274 KSP273:KSP274 LCL273:LCL274 LMH273:LMH274 LWD273:LWD274 MFZ273:MFZ274 MPV273:MPV274 MZR273:MZR274 NJN273:NJN274 NTJ273:NTJ274 ODF273:ODF274 ONB273:ONB274 OWX273:OWX274 PGT273:PGT274 PQP273:PQP274 QAL273:QAL274 QKH273:QKH274 QUD273:QUD274 RDZ273:RDZ274 RNV273:RNV274 RXR273:RXR274 SHN273:SHN274 SRJ273:SRJ274 TBF273:TBF274 TLB273:TLB274 TUX273:TUX274 UET273:UET274 UOP273:UOP274 UYL273:UYL274 VIH273:VIH274 VSD273:VSD274 WBZ273:WBZ274 WLV273:WLV274 WVN352:WVN354 VRX172:VRX174 WLP178 WBT178 VIB172:VIB174 VRX178 UYF172:UYF174 VIB178 UOJ172:UOJ174 UYF178 UEN172:UEN174 UOJ178 TUR172:TUR174 UEN178 TKV172:TKV174 TUR178 TAZ172:TAZ174 TKV178 SRD172:SRD174 TAZ178 SHH172:SHH174 SRD178 RXL172:RXL174 SHH178 RNP172:RNP174 RXL178 RDT172:RDT174 RNP178 QTX172:QTX174 RDT178 QKB172:QKB174 QTX178 QAF172:QAF174 QKB178 PQJ172:PQJ174 QAF178 PGN172:PGN174 PQJ178 OWR172:OWR174 PGN178 OMV172:OMV174 OWR178 OCZ172:OCZ174 OMV178 NTD172:NTD174 OCZ178 NJH172:NJH174 NTD178 MZL172:MZL174 NJH178 MPP172:MPP174 MZL178 MFT172:MFT174 MPP178 LVX172:LVX174 MFT178 LMB172:LMB174 LVX178 LCF172:LCF174 LMB178 KSJ172:KSJ174 LCF178 KIN172:KIN174 KSJ178 JYR172:JYR174 KIN178 JOV172:JOV174 JYR178 JEZ172:JEZ174 JOV178 IVD172:IVD174 JEZ178 ILH172:ILH174 IVD178 IBL172:IBL174 ILH178 HRP172:HRP174 IBL178 HHT172:HHT174 HRP178 GXX172:GXX174 HHT178 GOB172:GOB174 GXX178 GEF172:GEF174 GOB178 FUJ172:FUJ174 GEF178 FKN172:FKN174 FUJ178 FAR172:FAR174 FKN178 EQV172:EQV174 FAR178 EGZ172:EGZ174 EQV178 DXD172:DXD174 EGZ178 DNH172:DNH174 DXD178 DDL172:DDL174 DNH178 CTP172:CTP174 DDL178 CJT172:CJT174 CTP178 BZX172:BZX174 CJT178 BQB172:BQB174 BZX178 BGF172:BGF174 BQB178 AWJ172:AWJ174 BGF178 AMN172:AMN174 AWJ178 ACR172:ACR174 AMN178 SV172:SV174 ACR178 IZ172:IZ174 SV178 WVL172:WVL174 IZ178 WLP172:WLP174 L178 IJ347:IJ348 IZ162 SV162 ACR162 AMN162 AWJ162 BGF162 BQB162 BZX162 CJT162 CTP162 DDL162 DNH162 DXD162 EGZ162 EQV162 FAR162 FKN162 FUJ162 GEF162 GOB162 GXX162 HHT162 HRP162 IBL162 ILH162 IVD162 JEZ162 JOV162 JYR162 KIN162 KSJ162 LCF162 LMB162 LVX162 MFT162 MPP162 MZL162 NJH162 NTD162 OCZ162 OMV162 OWR162 PGN162 PQJ162 QAF162 QKB162 QTX162 RDT162 RNP162 RXL162 SHH162 SRD162 TAZ162 TKV162 TUR162 UEN162 UOJ162 UYF162 VIB162 VRX162 WBT162 WLP162 WVL162 ACX163 AMT163 AWP163 BGL163 BQH163 CAD163 CJZ163 CTV163 DDR163 DNN163 DXJ163 EHF163 ERB163 FAX163 FKT163 FUP163 GEL163 GOH163 GYD163 HHZ163 HRV163 IBR163 ILN163 IVJ163 JFF163 JPB163 JYX163 KIT163 KSP163 LCL163 LMH163 LWD163 MFZ163 MPV163 MZR163 NJN163 NTJ163 ODF163 ONB163 OWX163 PGT163 PQP163 QAL163 QKH163 QUD163 RDZ163 RNV163 RXR163 SHN163 SRJ163 TBF163 TLB163 TUX163 UET163 UOP163 UYL163 VIH163 VSD163 WBZ163 WLV163 WVR163 JF163 TB163 IZ164 SV164 ACR164 AMN164 AWJ164 BGF164 BQB164 BZX164 CJT164 CTP164 DDL164 DNH164 DXD164 EGZ164 EQV164 FAR164 FKN164 FUJ164 GEF164 GOB164 GXX164 HHT164 HRP164 IBL164 ILH164 IVD164 JEZ164 JOV164 JYR164 KIN164 KSJ164 LCF164 LMB164 LVX164 MFT164 MPP164 MZL164 NJH164 NTD164 OCZ164 OMV164 OWR164 PGN164 PQJ164 QAF164 QKB164 QTX164 RDT164 RNP164 RXL164 SHH164 SRD164 TAZ164 TKV164 TUR164 UEN164 UOJ164 UYF164 VIB164 VRX164 WBT164 WLP164 WVL164 TB165 ACX165 AMT165 AWP165 BGL165 BQH165 CAD165 CJZ165 CTV165 DDR165 DNN165 DXJ165 EHF165 ERB165 FAX165 FKT165 FUP165 GEL165 GOH165 GYD165 HHZ165 HRV165 IBR165 ILN165 IVJ165 JFF165 JPB165 JYX165 KIT165 KSP165 LCL165 LMH165 LWD165 MFZ165 MPV165 MZR165 NJN165 NTJ165 ODF165 ONB165 OWX165 PGT165 PQP165 QAL165 QKH165 QUD165 RDZ165 RNV165 RXR165 SHN165 SRJ165 TBF165 TLB165 TUX165 UET165 UOP165 UYL165 VIH165 VSD165 WBZ165 WLV165 WVR165 JF165 F178 WVL166 IZ166 SV166 ACR166 AMN166 AWJ166 BGF166 BQB166 BZX166 CJT166 CTP166 DDL166 DNH166 DXD166 EGZ166 EQV166 FAR166 FKN166 FUJ166 GEF166 GOB166 GXX166 HHT166 HRP166 IBL166 ILH166 IVD166 JEZ166 JOV166 JYR166 KIN166 KSJ166 LCF166 LMB166 LVX166 MFT166 MPP166 MZL166 NJH166 NTD166 OCZ166 OMV166 OWR166 PGN166 PQJ166 QAF166 QKB166 QTX166 RDT166 RNP166 RXL166 SHH166 SRD166 TAZ166 TKV166 TUR166 UEN166 UOJ166 UYF166 VIB166 VRX166 WBT166 WLP166 JF167 WVR167 WLV167 WBZ167 VSD167 VIH167 UYL167 UOP167 UET167 TUX167 TLB167 TBF167 SRJ167 SHN167 RXR167 RNV167 RDZ167 QUD167 QKH167 QAL167 PQP167 PGT167 OWX167 ONB167 ODF167 NTJ167 NJN167 MZR167 MPV167 MFZ167 LWD167 LMH167 LCL167 KSP167 KIT167 JYX167 JPB167 JFF167 IVJ167 ILN167 IBR167 HRV167 HHZ167 GYD167 GOH167 GEL167 FUP167 FKT167 FAX167 ERB167 EHF167 DXJ167 DNN167 DDR167 CTV167 CJZ167 CAD167 BQH167 BGL167 AWP167 AMT167 ACX167 TB167 WLP170 WVL170 IZ170 SV170 ACR170 AMN170 AWJ170 BGF170 BQB170 BZX170 CJT170 CTP170 DDL170 DNH170 DXD170 EGZ170 EQV170 FAR170 FKN170 FUJ170 GEF170 GOB170 GXX170 HHT170 HRP170 IBL170 ILH170 IVD170 JEZ170 JOV170 JYR170 KIN170 KSJ170 LCF170 LMB170 LVX170 MFT170 MPP170 MZL170 NJH170 NTD170 OCZ170 OMV170 OWR170 PGN170 PQJ170 QAF170 QKB170 QTX170 RDT170 RNP170 RXL170 SHH170 SRD170 TAZ170 TKV170 TUR170 UEN170 UOJ170 UYF170 VIB170 VRX170 WBT170 TB177 WBT172:WBT174 ACX171 ACX177 AMT171 AMT177 AWP171 AWP177 BGL171 BGL177 BQH171 BQH177 CAD171 CAD177 CJZ171 CJZ177 CTV171 CTV177 DDR171 DDR177 DNN171 DNN177 DXJ171 DXJ177 EHF171 EHF177 ERB171 ERB177 FAX171 FAX177 FKT171 FKT177 FUP171 FUP177 GEL171 GEL177 GOH171 GOH177 GYD171 GYD177 HHZ171 HHZ177 HRV171 HRV177 IBR171 IBR177 ILN171 ILN177 IVJ171 IVJ177 JFF171 JFF177 JPB171 JPB177 JYX171 JYX177 KIT171 KIT177 KSP171 KSP177 LCL171 LCL177 LMH171 LMH177 LWD171 LWD177 MFZ171 MFZ177 MPV171 MPV177 MZR171 MZR177 NJN171 NJN177 NTJ171 NTJ177 ODF171 ODF177 ONB171 ONB177 OWX171 OWX177 PGT171 PGT177 PQP171 PQP177 QAL171 QAL177 QKH171 QKH177 QUD171 QUD177 RDZ171 RDZ177 RNV171 RNV177 RXR171 RXR177 SHN171 SHN177 SRJ171 SRJ177 TBF171 TBF177 TLB171 TLB177 TUX171 TUX177 UET171 UET177 UOP171 UOP177 UYL171 UYL177 VIH171 VIH177 VSD171 VSD177 WBZ171 WBZ177 WLV171 WLV177 WVR171 WVR177 JF171 JF177 TB171 WBT168 VRX168 VIB168 UYF168 UOJ168 UEN168 TUR168 TKV168 TAZ168 SRD168 SHH168 RXL168 RNP168 RDT168 QTX168 QKB168 QAF168 PQJ168 PGN168 OWR168 OMV168 OCZ168 NTD168 NJH168 MZL168 MPP168 MFT168 LVX168 LMB168 LCF168 KSJ168 KIN168 JYR168 JOV168 JEZ168 IVD168 ILH168 IBL168 HRP168 HHT168 GXX168 GOB168 GEF168 FUJ168 FKN168 FAR168 EQV168 EGZ168 DXD168 DNH168 DDL168 CTP168 CJT168 BZX168 BQB168 BGF168 AWJ168 AMN168 ACR168 SV168 IZ168 WVL168 WLP168 F159:F174 ACX169 AMT169 AWP169 BGL169 BQH169 CAD169 CJZ169 CTV169 DDR169 DNN169 DXJ169 EHF169 ERB169 FAX169 FKT169 FUP169 GEL169 GOH169 GYD169 HHZ169 HRV169 IBR169 ILN169 IVJ169 JFF169 JPB169 JYX169 KIT169 KSP169 LCL169 LMH169 LWD169 MFZ169 MPV169 MZR169 NJN169 NTJ169 ODF169 ONB169 OWX169 PGT169 PQP169 QAL169 QKH169 QUD169 RDZ169 RNV169 RXR169 SHN169 SRJ169 TBF169 TLB169 TUX169 UET169 UOP169 UYL169 VIH169 VSD169 WBZ169 WLV169 WVR169 JF169 TB169 L158:L174 JF281:JF282 WVR281:WVR282 WLV281:WLV282 WBZ281:WBZ282 VSD281:VSD282 VIH281:VIH282 UYL281:UYL282 UOP281:UOP282 UET281:UET282 TUX281:TUX282 TLB281:TLB282 TBF281:TBF282 SRJ281:SRJ282 SHN281:SHN282 RXR281:RXR282 RNV281:RNV282 RDZ281:RDZ282 QUD281:QUD282 QKH281:QKH282 QAL281:QAL282 PQP281:PQP282 PGT281:PGT282 OWX281:OWX282 ONB281:ONB282 ODF281:ODF282 NTJ281:NTJ282 NJN281:NJN282 MZR281:MZR282 MPV281:MPV282 MFZ281:MFZ282 LWD281:LWD282 LMH281:LMH282 LCL281:LCL282 KSP281:KSP282 KIT281:KIT282 JYX281:JYX282 JPB281:JPB282 JFF281:JFF282 IVJ281:IVJ282 ILN281:ILN282 IBR281:IBR282 HRV281:HRV282 HHZ281:HHZ282 GYD281:GYD282 GOH281:GOH282 GEL281:GEL282 FUP281:FUP282 FKT281:FKT282 FAX281:FAX282 ERB281:ERB282 EHF281:EHF282 DXJ281:DXJ282 DNN281:DNN282 DDR281:DDR282 CTV281:CTV282 CJZ281:CJZ282 CAD281:CAD282 BQH281:BQH282 BGL281:BGL282 AWP281:AWP282 AMT281:AMT282 ACX281:ACX282 AMT288:AMT289 AWP288:AWP289 BGL288:BGL289 BQH288:BQH289 CAD288:CAD289 CJZ288:CJZ289 CTV288:CTV289 DDR288:DDR289 DNN288:DNN289 DXJ288:DXJ289 EHF288:EHF289 ERB288:ERB289 FAX288:FAX289 FKT288:FKT289 FUP288:FUP289 GEL288:GEL289 GOH288:GOH289 GYD288:GYD289 HHZ288:HHZ289 HRV288:HRV289 IBR288:IBR289 ILN288:ILN289 IVJ288:IVJ289 JFF288:JFF289 JPB288:JPB289 JYX288:JYX289 KIT288:KIT289 KSP288:KSP289 LCL288:LCL289 LMH288:LMH289 LWD288:LWD289 MFZ288:MFZ289 MPV288:MPV289 MZR288:MZR289 NJN288:NJN289 NTJ288:NTJ289 ODF288:ODF289 ONB288:ONB289 OWX288:OWX289 PGT288:PGT289 PQP288:PQP289 QAL288:QAL289 QKH288:QKH289 QUD288:QUD289 RDZ288:RDZ289 RNV288:RNV289 RXR288:RXR289 SHN288:SHN289 SRJ288:SRJ289 TBF288:TBF289 TLB288:TLB289 TUX288:TUX289 UET288:UET289 UOP288:UOP289 UYL288:UYL289 VIH288:VIH289 VSD288:VSD289 WBZ288:WBZ289 WLV288:WLV289 WVR288:WVR289 JF288:JF289 TB288:TB289 JF307:JF308 WVR307:WVR308 WLV307:WLV308 WBZ307:WBZ308 VSD307:VSD308 VIH307:VIH308 UYL307:UYL308 UOP307:UOP308 UET307:UET308 TUX307:TUX308 TLB307:TLB308 TBF307:TBF308 SRJ307:SRJ308 SHN307:SHN308 RXR307:RXR308 RNV307:RNV308 RDZ307:RDZ308 QUD307:QUD308 QKH307:QKH308 QAL307:QAL308 PQP307:PQP308 PGT307:PGT308 OWX307:OWX308 ONB307:ONB308 ODF307:ODF308 NTJ307:NTJ308 NJN307:NJN308 MZR307:MZR308 MPV307:MPV308 MFZ307:MFZ308 LWD307:LWD308 LMH307:LMH308 LCL307:LCL308 KSP307:KSP308 KIT307:KIT308 JYX307:JYX308 JPB307:JPB308 JFF307:JFF308 IVJ307:IVJ308 ILN307:ILN308 IBR307:IBR308 HRV307:HRV308 HHZ307:HHZ308 GYD307:GYD308 GOH307:GOH308 GEL307:GEL308 FUP307:FUP308 FKT307:FKT308 FAX307:FAX308 ERB307:ERB308 EHF307:EHF308 DXJ307:DXJ308 DNN307:DNN308 DDR307:DDR308 CTV307:CTV308 CJZ307:CJZ308 CAD307:CAD308 BQH307:BQH308 BGL307:BGL308 AWP307:AWP308 AMT307:AMT308 ACX307:ACX308 ACX314:ACX315 AMT314:AMT315 AWP314:AWP315 BGL314:BGL315 BQH314:BQH315 CAD314:CAD315 CJZ314:CJZ315 CTV314:CTV315 DDR314:DDR315 DNN314:DNN315 DXJ314:DXJ315 EHF314:EHF315 ERB314:ERB315 FAX314:FAX315 FKT314:FKT315 FUP314:FUP315 GEL314:GEL315 GOH314:GOH315 GYD314:GYD315 HHZ314:HHZ315 HRV314:HRV315 IBR314:IBR315 ILN314:ILN315 IVJ314:IVJ315 JFF314:JFF315 JPB314:JPB315 JYX314:JYX315 KIT314:KIT315 KSP314:KSP315 LCL314:LCL315 LMH314:LMH315 LWD314:LWD315 MFZ314:MFZ315 MPV314:MPV315 MZR314:MZR315 NJN314:NJN315 NTJ314:NTJ315 ODF314:ODF315 ONB314:ONB315 OWX314:OWX315 PGT314:PGT315 PQP314:PQP315 QAL314:QAL315 QKH314:QKH315 QUD314:QUD315 RDZ314:RDZ315 RNV314:RNV315 RXR314:RXR315 SHN314:SHN315 SRJ314:SRJ315 TBF314:TBF315 TLB314:TLB315 TUX314:TUX315 UET314:UET315 UOP314:UOP315 UYL314:UYL315 VIH314:VIH315 VSD314:VSD315 WBZ314:WBZ315 WLV314:WLV315 WVR314:WVR315 JF314:JF315 TB314:TB315 TB321:TB322 JF321:JF322 WVR321:WVR322 WLV321:WLV322 WBZ321:WBZ322 VSD321:VSD322 VIH321:VIH322 UYL321:UYL322 UOP321:UOP322 UET321:UET322 TUX321:TUX322 TLB321:TLB322 TBF321:TBF322 SRJ321:SRJ322 SHN321:SHN322 RXR321:RXR322 RNV321:RNV322 RDZ321:RDZ322 QUD321:QUD322 QKH321:QKH322 QAL321:QAL322 PQP321:PQP322 PGT321:PGT322 OWX321:OWX322 ONB321:ONB322 ODF321:ODF322 NTJ321:NTJ322 NJN321:NJN322 MZR321:MZR322 MPV321:MPV322 MFZ321:MFZ322 LWD321:LWD322 LMH321:LMH322 LCL321:LCL322 KSP321:KSP322 KIT321:KIT322 JYX321:JYX322 JPB321:JPB322 JFF321:JFF322 IVJ321:IVJ322 ILN321:ILN322 IBR321:IBR322 HRV321:HRV322 HHZ321:HHZ322 GYD321:GYD322 GOH321:GOH322 GEL321:GEL322 FUP321:FUP322 FKT321:FKT322 FAX321:FAX322 ERB321:ERB322 EHF321:EHF322 DXJ321:DXJ322 DNN321:DNN322 DDR321:DDR322 CTV321:CTV322 CJZ321:CJZ322 CAD321:CAD322 BQH321:BQH322 BGL321:BGL322 AWP321:AWP322 AMT321:AMT322 ACX321:ACX322 ACX328:ACX329 AMT328:AMT329 AWP328:AWP329 BGL328:BGL329 BQH328:BQH329 CAD328:CAD329 CJZ328:CJZ329 CTV328:CTV329 DDR328:DDR329 DNN328:DNN329 DXJ328:DXJ329 EHF328:EHF329 ERB328:ERB329 FAX328:FAX329 FKT328:FKT329 FUP328:FUP329 GEL328:GEL329 GOH328:GOH329 GYD328:GYD329 HHZ328:HHZ329 HRV328:HRV329 IBR328:IBR329 ILN328:ILN329 IVJ328:IVJ329 JFF328:JFF329 JPB328:JPB329 JYX328:JYX329 KIT328:KIT329 KSP328:KSP329 LCL328:LCL329 LMH328:LMH329 LWD328:LWD329 MFZ328:MFZ329 MPV328:MPV329 MZR328:MZR329 NJN328:NJN329 NTJ328:NTJ329 ODF328:ODF329 ONB328:ONB329 OWX328:OWX329 PGT328:PGT329 PQP328:PQP329 QAL328:QAL329 QKH328:QKH329 QUD328:QUD329 RDZ328:RDZ329 RNV328:RNV329 RXR328:RXR329 SHN328:SHN329 SRJ328:SRJ329 TBF328:TBF329 TLB328:TLB329 TUX328:TUX329 UET328:UET329 UOP328:UOP329 UYL328:UYL329 VIH328:VIH329 VSD328:VSD329 WBZ328:WBZ329 WLV328:WLV329 WVR328:WVR329 JF328:JF329 TB328:TB329 TB379:TB938 TB307:TB308 JF292 WVR292 WLV292 WBZ292 VSD292 VIH292 UYL292 UOP292 UET292 TUX292 TLB292 TBF292 SRJ292 SHN292 RXR292 RNV292 RDZ292 QUD292 QKH292 QAL292 PQP292 PGT292 OWX292 ONB292 ODF292 NTJ292 NJN292 MZR292 MPV292 MFZ292 LWD292 LMH292 LCL292 KSP292 KIT292 JYX292 JPB292 JFF292 IVJ292 ILN292 IBR292 HRV292 HHZ292 GYD292 GOH292 GEL292 FUP292 FKT292 FAX292 ERB292 EHF292 DXJ292 DNN292 DDR292 CTV292 CJZ292 CAD292 BQH292 BGL292 AWP292 AMT292 ACX292 TB292 L293:L294 ACX295 AMT295 AWP295 BGL295 BQH295 CAD295 CJZ295 CTV295 DDR295 DNN295 DXJ295 EHF295 ERB295 FAX295 FKT295 FUP295 GEL295 GOH295 GYD295 HHZ295 HRV295 IBR295 ILN295 IVJ295 JFF295 JPB295 JYX295 KIT295 KSP295 LCL295 LMH295 LWD295 MFZ295 MPV295 MZR295 NJN295 NTJ295 ODF295 ONB295 OWX295 PGT295 PQP295 QAL295 QKH295 QUD295 RDZ295 RNV295 RXR295 SHN295 SRJ295 TBF295 TLB295 TUX295 UET295 UOP295 UYL295 VIH295 VSD295 WBZ295 WLV295 WVR295 JF295 TB295 L296:L297 JF298 WVR298 WLV298 WBZ298 VSD298 VIH298 UYL298 UOP298 UET298 TUX298 TLB298 TBF298 SRJ298 SHN298 RXR298 RNV298 RDZ298 QUD298 QKH298 QAL298 PQP298 PGT298 OWX298 ONB298 ODF298 NTJ298 NJN298 MZR298 MPV298 MFZ298 LWD298 LMH298 LCL298 KSP298 KIT298 JYX298 JPB298 JFF298 IVJ298 ILN298 IBR298 HRV298 HHZ298 GYD298 GOH298 GEL298 FUP298 FKT298 FAX298 ERB298 EHF298 DXJ298 DNN298 DDR298 CTV298 CJZ298 CAD298 BQH298 BGL298 AWP298 AMT298 ACX298 TB298 TB301 ACX301 AMT301 AWP301 BGL301 BQH301 CAD301 CJZ301 CTV301 DDR301 DNN301 DXJ301 EHF301 ERB301 FAX301 FKT301 FUP301 GEL301 GOH301 GYD301 HHZ301 HRV301 IBR301 ILN301 IVJ301 JFF301 JPB301 JYX301 KIT301 KSP301 LCL301 LMH301 LWD301 MFZ301 MPV301 MZR301 NJN301 NTJ301 ODF301 ONB301 OWX301 PGT301 PQP301 QAL301 QKH301 QUD301 RDZ301 RNV301 RXR301 SHN301 SRJ301 TBF301 TLB301 TUX301 UET301 UOP301 UYL301 VIH301 VSD301 WBZ301 WLV301 WVR301 JF301 L347:L349 WVL178 TB281:TB282 JF350:JF351 WVR350:WVR351 WLV350:WLV351 WBZ350:WBZ351 VSD350:VSD351 VIH350:VIH351 UYL350:UYL351 UOP350:UOP351 UET350:UET351 TUX350:TUX351 TLB350:TLB351 TBF350:TBF351 SRJ350:SRJ351 SHN350:SHN351 RXR350:RXR351 RNV350:RNV351 RDZ350:RDZ351 QUD350:QUD351 QKH350:QKH351 QAL350:QAL351 PQP350:PQP351 PGT350:PGT351 OWX350:OWX351 ONB350:ONB351 ODF350:ODF351 NTJ350:NTJ351 NJN350:NJN351 MZR350:MZR351 MPV350:MPV351 MFZ350:MFZ351 LWD350:LWD351 LMH350:LMH351 LCL350:LCL351 KSP350:KSP351 KIT350:KIT351 JYX350:JYX351 JPB350:JPB351 JFF350:JFF351 IVJ350:IVJ351 ILN350:ILN351 IBR350:IBR351 HRV350:HRV351 HHZ350:HHZ351 GYD350:GYD351 GOH350:GOH351 GEL350:GEL351 FUP350:FUP351 FKT350:FKT351 FAX350:FAX351 ERB350:ERB351 EHF350:EHF351 DXJ350:DXJ351 DNN350:DNN351 DDR350:DDR351 CTV350:CTV351 CJZ350:CJZ351 CAD350:CAD351 BQH350:BQH351 BGL350:BGL351 AWP350:AWP351 AMT350:AMT351 ACX350:ACX351 TB350:TB351 AMT360:AMT361 AWP360:AWP361 BGL360:BGL361 BQH360:BQH361 CAD360:CAD361 CJZ360:CJZ361 CTV360:CTV361 DDR360:DDR361 DNN360:DNN361 DXJ360:DXJ361 EHF360:EHF361 ERB360:ERB361 FAX360:FAX361 FKT360:FKT361 FUP360:FUP361 GEL360:GEL361 GOH360:GOH361 GYD360:GYD361 HHZ360:HHZ361 HRV360:HRV361 IBR360:IBR361 ILN360:ILN361 IVJ360:IVJ361 JFF360:JFF361 JPB360:JPB361 JYX360:JYX361 KIT360:KIT361 KSP360:KSP361 LCL360:LCL361 LMH360:LMH361 LWD360:LWD361 MFZ360:MFZ361 MPV360:MPV361 MZR360:MZR361 NJN360:NJN361 NTJ360:NTJ361 ODF360:ODF361 ONB360:ONB361 OWX360:OWX361 PGT360:PGT361 PQP360:PQP361 QAL360:QAL361 QKH360:QKH361 QUD360:QUD361 RDZ360:RDZ361 RNV360:RNV361 RXR360:RXR361 SHN360:SHN361 SRJ360:SRJ361 TBF360:TBF361 TLB360:TLB361 TUX360:TUX361 UET360:UET361 UOP360:UOP361 UYL360:UYL361 VIH360:VIH361 VSD360:VSD361 WBZ360:WBZ361 WLV360:WLV361 WVR360:WVR361 JF360:JF361 TB360:TB361 JB358 JF364:JF365 WVR364:WVR365 WLV364:WLV365 WBZ364:WBZ365 VSD364:VSD365 VIH364:VIH365 UYL364:UYL365 UOP364:UOP365 UET364:UET365 TUX364:TUX365 TLB364:TLB365 TBF364:TBF365 SRJ364:SRJ365 SHN364:SHN365 RXR364:RXR365 RNV364:RNV365 RDZ364:RDZ365 QUD364:QUD365 QKH364:QKH365 QAL364:QAL365 PQP364:PQP365 PGT364:PGT365 OWX364:OWX365 ONB364:ONB365 ODF364:ODF365 NTJ364:NTJ365 NJN364:NJN365 MZR364:MZR365 MPV364:MPV365 MFZ364:MFZ365 LWD364:LWD365 LMH364:LMH365 LCL364:LCL365 KSP364:KSP365 KIT364:KIT365 JYX364:JYX365 JPB364:JPB365 JFF364:JFF365 IVJ364:IVJ365 ILN364:ILN365 IBR364:IBR365 HRV364:HRV365 HHZ364:HHZ365 GYD364:GYD365 GOH364:GOH365 GEL364:GEL365 FUP364:FUP365 FKT364:FKT365 FAX364:FAX365 ERB364:ERB365 EHF364:EHF365 DXJ364:DXJ365 DNN364:DNN365 DDR364:DDR365 CTV364:CTV365 CJZ364:CJZ365 CAD364:CAD365 BQH364:BQH365 BGL364:BGL365 AWP364:AWP365 AMT364:AMT365 ACX364:ACX365 TB364:TB365 JB362 AMT356:AMT357 ACX379:ACX938 AWP356:AWP357 AMT379:AMT938 BGL356:BGL357 AWP379:AWP938 BQH356:BQH357 BGL379:BGL938 CAD356:CAD357 BQH379:BQH938 CJZ356:CJZ357 CAD379:CAD938 CTV356:CTV357 CJZ379:CJZ938 DDR356:DDR357 CTV379:CTV938 DNN356:DNN357 DDR379:DDR938 DXJ356:DXJ357 DNN379:DNN938 EHF356:EHF357 DXJ379:DXJ938 ERB356:ERB357 EHF379:EHF938 FAX356:FAX357 ERB379:ERB938 FKT356:FKT357 FAX379:FAX938 FUP356:FUP357 FKT379:FKT938 GEL356:GEL357 FUP379:FUP938 GOH356:GOH357 GEL379:GEL938 GYD356:GYD357 GOH379:GOH938 HHZ356:HHZ357 GYD379:GYD938 HRV356:HRV357 HHZ379:HHZ938 IBR356:IBR357 HRV379:HRV938 ILN356:ILN357 IBR379:IBR938 IVJ356:IVJ357 ILN379:ILN938 JFF356:JFF357 IVJ379:IVJ938 JPB356:JPB357 JFF379:JFF938 JYX356:JYX357 JPB379:JPB938 KIT356:KIT357 JYX379:JYX938 KSP356:KSP357 KIT379:KIT938 LCL356:LCL357 KSP379:KSP938 LMH356:LMH357 LCL379:LCL938 LWD356:LWD357 LMH379:LMH938 MFZ356:MFZ357 LWD379:LWD938 MPV356:MPV357 MFZ379:MFZ938 MZR356:MZR357 MPV379:MPV938 NJN356:NJN357 MZR379:MZR938 NTJ356:NTJ357 NJN379:NJN938 ODF356:ODF357 NTJ379:NTJ938 ONB356:ONB357 ODF379:ODF938 OWX356:OWX357 ONB379:ONB938 PGT356:PGT357 OWX379:OWX938 PQP356:PQP357 PGT379:PGT938 QAL356:QAL357 PQP379:PQP938 QKH356:QKH357 QAL379:QAL938 QUD356:QUD357 QKH379:QKH938 RDZ356:RDZ357 QUD379:QUD938 RNV356:RNV357 RDZ379:RDZ938 RXR356:RXR357 RNV379:RNV938 SHN356:SHN357 RXR379:RXR938 SRJ356:SRJ357 SHN379:SHN938 TBF356:TBF357 SRJ379:SRJ938 TLB356:TLB357 TBF379:TBF938 TUX356:TUX357 TLB379:TLB938 UET356:UET357 TUX379:TUX938 UOP356:UOP357 UET379:UET938 UYL356:UYL357 UOP379:UOP938 VIH356:VIH357 UYL379:UYL938 VSD356:VSD357 VIH379:VIH938 WBZ356:WBZ357 VSD379:VSD938 WLV356:WLV357 WBZ379:WBZ938 WVR356:WVR357 WLV379:WLV938 JF356:JF357 WVR379:WVR938 JF379:JF938 TB356:TB357 L376:L938 L351:L355 ACX288:ACX289 L148:L153 L357:L359 ACX356:ACX357 WVN358 WLR358 WBV358 VRZ358 VID358 UYH358 UOL358 UEP358 TUT358 TKX358 TBB358 SRF358 SHJ358 RXN358 RNR358 RDV358 QTZ358 QKD358 QAH358 PQL358 PGP358 OWT358 OMX358 ODB358 NTF358 NJJ358 MZN358 MPR358 MFV358 LVZ358 LMD358 LCH358 KSL358 KIP358 JYT358 JOX358 JFB358 IVF358 ILJ358 IBN358 HRR358 HHV358 GXZ358 GOD358 GEH358 FUL358 FKP358 FAT358 EQX358 EHB358 DXF358 DNJ358 DDN358 CTR358 CJV358 BZZ358 BQD358 BGH358 AWL358 AMP358 ACT358 SX358 L361:L363 ACX360:ACX361 WVN362 WLR362 WBV362 VRZ362 VID362 UYH362 UOL362 UEP362 TUT362 TKX362 TBB362 SRF362 SHJ362 RXN362 RNR362 RDV362 QTZ362 QKD362 QAH362 PQL362 PGP362 OWT362 OMX362 ODB362 NTF362 NJJ362 MZN362 MPR362 MFV362 LVZ362 LMD362 LCH362 KSL362 KIP362 JYT362 JOX362 JFB362 IVF362 ILJ362 IBN362 HRR362 HHV362 GXZ362 GOD362 GEH362 FUL362 FKP362 FAT362 EQX362 EHB362 DXF362 DNJ362 DDN362 CTR362 CJV362 BZZ362 BQD362 BGH362 AWL362 AMP362 ACT362 SX362 L365:L366 WVN366 WLR366 WBV366 VRZ366 VID366 UYH366 UOL366 UEP366 TUT366 TKX366 TBB366 SRF366 SHJ366 RXN366 RNR366 RDV366 QTZ366 QKD366 QAH366 PQL366 PGP366 OWT366 OMX366 ODB366 NTF366 NJJ366 MZN366 MPR366 MFV366 LVZ366 LMD366 LCH366 KSL366 KIP366 JYT366 JOX366 JFB366 IVF366 ILJ366 IBN366 HRR366 HHV366 GXZ366 GOD366 GEH366 FUL366 FKP366 FAT366 EQX366 EHB366 DXF366 DNJ366 DDN366 CTR366 CJV366 BZZ366 BQD366 BGH366 AWL366 AMP366 ACT366 SX366 JB366 L255:L291 AWH43:AWH45">
      <formula1>осн</formula1>
    </dataValidation>
    <dataValidation type="list" allowBlank="1" showInputMessage="1" showErrorMessage="1" sqref="WVS983150:WVS983978 M65646:M66474 JG65646:JG66474 TC65646:TC66474 ACY65646:ACY66474 AMU65646:AMU66474 AWQ65646:AWQ66474 BGM65646:BGM66474 BQI65646:BQI66474 CAE65646:CAE66474 CKA65646:CKA66474 CTW65646:CTW66474 DDS65646:DDS66474 DNO65646:DNO66474 DXK65646:DXK66474 EHG65646:EHG66474 ERC65646:ERC66474 FAY65646:FAY66474 FKU65646:FKU66474 FUQ65646:FUQ66474 GEM65646:GEM66474 GOI65646:GOI66474 GYE65646:GYE66474 HIA65646:HIA66474 HRW65646:HRW66474 IBS65646:IBS66474 ILO65646:ILO66474 IVK65646:IVK66474 JFG65646:JFG66474 JPC65646:JPC66474 JYY65646:JYY66474 KIU65646:KIU66474 KSQ65646:KSQ66474 LCM65646:LCM66474 LMI65646:LMI66474 LWE65646:LWE66474 MGA65646:MGA66474 MPW65646:MPW66474 MZS65646:MZS66474 NJO65646:NJO66474 NTK65646:NTK66474 ODG65646:ODG66474 ONC65646:ONC66474 OWY65646:OWY66474 PGU65646:PGU66474 PQQ65646:PQQ66474 QAM65646:QAM66474 QKI65646:QKI66474 QUE65646:QUE66474 REA65646:REA66474 RNW65646:RNW66474 RXS65646:RXS66474 SHO65646:SHO66474 SRK65646:SRK66474 TBG65646:TBG66474 TLC65646:TLC66474 TUY65646:TUY66474 UEU65646:UEU66474 UOQ65646:UOQ66474 UYM65646:UYM66474 VII65646:VII66474 VSE65646:VSE66474 WCA65646:WCA66474 WLW65646:WLW66474 WVS65646:WVS66474 M131182:M132010 JG131182:JG132010 TC131182:TC132010 ACY131182:ACY132010 AMU131182:AMU132010 AWQ131182:AWQ132010 BGM131182:BGM132010 BQI131182:BQI132010 CAE131182:CAE132010 CKA131182:CKA132010 CTW131182:CTW132010 DDS131182:DDS132010 DNO131182:DNO132010 DXK131182:DXK132010 EHG131182:EHG132010 ERC131182:ERC132010 FAY131182:FAY132010 FKU131182:FKU132010 FUQ131182:FUQ132010 GEM131182:GEM132010 GOI131182:GOI132010 GYE131182:GYE132010 HIA131182:HIA132010 HRW131182:HRW132010 IBS131182:IBS132010 ILO131182:ILO132010 IVK131182:IVK132010 JFG131182:JFG132010 JPC131182:JPC132010 JYY131182:JYY132010 KIU131182:KIU132010 KSQ131182:KSQ132010 LCM131182:LCM132010 LMI131182:LMI132010 LWE131182:LWE132010 MGA131182:MGA132010 MPW131182:MPW132010 MZS131182:MZS132010 NJO131182:NJO132010 NTK131182:NTK132010 ODG131182:ODG132010 ONC131182:ONC132010 OWY131182:OWY132010 PGU131182:PGU132010 PQQ131182:PQQ132010 QAM131182:QAM132010 QKI131182:QKI132010 QUE131182:QUE132010 REA131182:REA132010 RNW131182:RNW132010 RXS131182:RXS132010 SHO131182:SHO132010 SRK131182:SRK132010 TBG131182:TBG132010 TLC131182:TLC132010 TUY131182:TUY132010 UEU131182:UEU132010 UOQ131182:UOQ132010 UYM131182:UYM132010 VII131182:VII132010 VSE131182:VSE132010 WCA131182:WCA132010 WLW131182:WLW132010 WVS131182:WVS132010 M196718:M197546 JG196718:JG197546 TC196718:TC197546 ACY196718:ACY197546 AMU196718:AMU197546 AWQ196718:AWQ197546 BGM196718:BGM197546 BQI196718:BQI197546 CAE196718:CAE197546 CKA196718:CKA197546 CTW196718:CTW197546 DDS196718:DDS197546 DNO196718:DNO197546 DXK196718:DXK197546 EHG196718:EHG197546 ERC196718:ERC197546 FAY196718:FAY197546 FKU196718:FKU197546 FUQ196718:FUQ197546 GEM196718:GEM197546 GOI196718:GOI197546 GYE196718:GYE197546 HIA196718:HIA197546 HRW196718:HRW197546 IBS196718:IBS197546 ILO196718:ILO197546 IVK196718:IVK197546 JFG196718:JFG197546 JPC196718:JPC197546 JYY196718:JYY197546 KIU196718:KIU197546 KSQ196718:KSQ197546 LCM196718:LCM197546 LMI196718:LMI197546 LWE196718:LWE197546 MGA196718:MGA197546 MPW196718:MPW197546 MZS196718:MZS197546 NJO196718:NJO197546 NTK196718:NTK197546 ODG196718:ODG197546 ONC196718:ONC197546 OWY196718:OWY197546 PGU196718:PGU197546 PQQ196718:PQQ197546 QAM196718:QAM197546 QKI196718:QKI197546 QUE196718:QUE197546 REA196718:REA197546 RNW196718:RNW197546 RXS196718:RXS197546 SHO196718:SHO197546 SRK196718:SRK197546 TBG196718:TBG197546 TLC196718:TLC197546 TUY196718:TUY197546 UEU196718:UEU197546 UOQ196718:UOQ197546 UYM196718:UYM197546 VII196718:VII197546 VSE196718:VSE197546 WCA196718:WCA197546 WLW196718:WLW197546 WVS196718:WVS197546 M262254:M263082 JG262254:JG263082 TC262254:TC263082 ACY262254:ACY263082 AMU262254:AMU263082 AWQ262254:AWQ263082 BGM262254:BGM263082 BQI262254:BQI263082 CAE262254:CAE263082 CKA262254:CKA263082 CTW262254:CTW263082 DDS262254:DDS263082 DNO262254:DNO263082 DXK262254:DXK263082 EHG262254:EHG263082 ERC262254:ERC263082 FAY262254:FAY263082 FKU262254:FKU263082 FUQ262254:FUQ263082 GEM262254:GEM263082 GOI262254:GOI263082 GYE262254:GYE263082 HIA262254:HIA263082 HRW262254:HRW263082 IBS262254:IBS263082 ILO262254:ILO263082 IVK262254:IVK263082 JFG262254:JFG263082 JPC262254:JPC263082 JYY262254:JYY263082 KIU262254:KIU263082 KSQ262254:KSQ263082 LCM262254:LCM263082 LMI262254:LMI263082 LWE262254:LWE263082 MGA262254:MGA263082 MPW262254:MPW263082 MZS262254:MZS263082 NJO262254:NJO263082 NTK262254:NTK263082 ODG262254:ODG263082 ONC262254:ONC263082 OWY262254:OWY263082 PGU262254:PGU263082 PQQ262254:PQQ263082 QAM262254:QAM263082 QKI262254:QKI263082 QUE262254:QUE263082 REA262254:REA263082 RNW262254:RNW263082 RXS262254:RXS263082 SHO262254:SHO263082 SRK262254:SRK263082 TBG262254:TBG263082 TLC262254:TLC263082 TUY262254:TUY263082 UEU262254:UEU263082 UOQ262254:UOQ263082 UYM262254:UYM263082 VII262254:VII263082 VSE262254:VSE263082 WCA262254:WCA263082 WLW262254:WLW263082 WVS262254:WVS263082 M327790:M328618 JG327790:JG328618 TC327790:TC328618 ACY327790:ACY328618 AMU327790:AMU328618 AWQ327790:AWQ328618 BGM327790:BGM328618 BQI327790:BQI328618 CAE327790:CAE328618 CKA327790:CKA328618 CTW327790:CTW328618 DDS327790:DDS328618 DNO327790:DNO328618 DXK327790:DXK328618 EHG327790:EHG328618 ERC327790:ERC328618 FAY327790:FAY328618 FKU327790:FKU328618 FUQ327790:FUQ328618 GEM327790:GEM328618 GOI327790:GOI328618 GYE327790:GYE328618 HIA327790:HIA328618 HRW327790:HRW328618 IBS327790:IBS328618 ILO327790:ILO328618 IVK327790:IVK328618 JFG327790:JFG328618 JPC327790:JPC328618 JYY327790:JYY328618 KIU327790:KIU328618 KSQ327790:KSQ328618 LCM327790:LCM328618 LMI327790:LMI328618 LWE327790:LWE328618 MGA327790:MGA328618 MPW327790:MPW328618 MZS327790:MZS328618 NJO327790:NJO328618 NTK327790:NTK328618 ODG327790:ODG328618 ONC327790:ONC328618 OWY327790:OWY328618 PGU327790:PGU328618 PQQ327790:PQQ328618 QAM327790:QAM328618 QKI327790:QKI328618 QUE327790:QUE328618 REA327790:REA328618 RNW327790:RNW328618 RXS327790:RXS328618 SHO327790:SHO328618 SRK327790:SRK328618 TBG327790:TBG328618 TLC327790:TLC328618 TUY327790:TUY328618 UEU327790:UEU328618 UOQ327790:UOQ328618 UYM327790:UYM328618 VII327790:VII328618 VSE327790:VSE328618 WCA327790:WCA328618 WLW327790:WLW328618 WVS327790:WVS328618 M393326:M394154 JG393326:JG394154 TC393326:TC394154 ACY393326:ACY394154 AMU393326:AMU394154 AWQ393326:AWQ394154 BGM393326:BGM394154 BQI393326:BQI394154 CAE393326:CAE394154 CKA393326:CKA394154 CTW393326:CTW394154 DDS393326:DDS394154 DNO393326:DNO394154 DXK393326:DXK394154 EHG393326:EHG394154 ERC393326:ERC394154 FAY393326:FAY394154 FKU393326:FKU394154 FUQ393326:FUQ394154 GEM393326:GEM394154 GOI393326:GOI394154 GYE393326:GYE394154 HIA393326:HIA394154 HRW393326:HRW394154 IBS393326:IBS394154 ILO393326:ILO394154 IVK393326:IVK394154 JFG393326:JFG394154 JPC393326:JPC394154 JYY393326:JYY394154 KIU393326:KIU394154 KSQ393326:KSQ394154 LCM393326:LCM394154 LMI393326:LMI394154 LWE393326:LWE394154 MGA393326:MGA394154 MPW393326:MPW394154 MZS393326:MZS394154 NJO393326:NJO394154 NTK393326:NTK394154 ODG393326:ODG394154 ONC393326:ONC394154 OWY393326:OWY394154 PGU393326:PGU394154 PQQ393326:PQQ394154 QAM393326:QAM394154 QKI393326:QKI394154 QUE393326:QUE394154 REA393326:REA394154 RNW393326:RNW394154 RXS393326:RXS394154 SHO393326:SHO394154 SRK393326:SRK394154 TBG393326:TBG394154 TLC393326:TLC394154 TUY393326:TUY394154 UEU393326:UEU394154 UOQ393326:UOQ394154 UYM393326:UYM394154 VII393326:VII394154 VSE393326:VSE394154 WCA393326:WCA394154 WLW393326:WLW394154 WVS393326:WVS394154 M458862:M459690 JG458862:JG459690 TC458862:TC459690 ACY458862:ACY459690 AMU458862:AMU459690 AWQ458862:AWQ459690 BGM458862:BGM459690 BQI458862:BQI459690 CAE458862:CAE459690 CKA458862:CKA459690 CTW458862:CTW459690 DDS458862:DDS459690 DNO458862:DNO459690 DXK458862:DXK459690 EHG458862:EHG459690 ERC458862:ERC459690 FAY458862:FAY459690 FKU458862:FKU459690 FUQ458862:FUQ459690 GEM458862:GEM459690 GOI458862:GOI459690 GYE458862:GYE459690 HIA458862:HIA459690 HRW458862:HRW459690 IBS458862:IBS459690 ILO458862:ILO459690 IVK458862:IVK459690 JFG458862:JFG459690 JPC458862:JPC459690 JYY458862:JYY459690 KIU458862:KIU459690 KSQ458862:KSQ459690 LCM458862:LCM459690 LMI458862:LMI459690 LWE458862:LWE459690 MGA458862:MGA459690 MPW458862:MPW459690 MZS458862:MZS459690 NJO458862:NJO459690 NTK458862:NTK459690 ODG458862:ODG459690 ONC458862:ONC459690 OWY458862:OWY459690 PGU458862:PGU459690 PQQ458862:PQQ459690 QAM458862:QAM459690 QKI458862:QKI459690 QUE458862:QUE459690 REA458862:REA459690 RNW458862:RNW459690 RXS458862:RXS459690 SHO458862:SHO459690 SRK458862:SRK459690 TBG458862:TBG459690 TLC458862:TLC459690 TUY458862:TUY459690 UEU458862:UEU459690 UOQ458862:UOQ459690 UYM458862:UYM459690 VII458862:VII459690 VSE458862:VSE459690 WCA458862:WCA459690 WLW458862:WLW459690 WVS458862:WVS459690 M524398:M525226 JG524398:JG525226 TC524398:TC525226 ACY524398:ACY525226 AMU524398:AMU525226 AWQ524398:AWQ525226 BGM524398:BGM525226 BQI524398:BQI525226 CAE524398:CAE525226 CKA524398:CKA525226 CTW524398:CTW525226 DDS524398:DDS525226 DNO524398:DNO525226 DXK524398:DXK525226 EHG524398:EHG525226 ERC524398:ERC525226 FAY524398:FAY525226 FKU524398:FKU525226 FUQ524398:FUQ525226 GEM524398:GEM525226 GOI524398:GOI525226 GYE524398:GYE525226 HIA524398:HIA525226 HRW524398:HRW525226 IBS524398:IBS525226 ILO524398:ILO525226 IVK524398:IVK525226 JFG524398:JFG525226 JPC524398:JPC525226 JYY524398:JYY525226 KIU524398:KIU525226 KSQ524398:KSQ525226 LCM524398:LCM525226 LMI524398:LMI525226 LWE524398:LWE525226 MGA524398:MGA525226 MPW524398:MPW525226 MZS524398:MZS525226 NJO524398:NJO525226 NTK524398:NTK525226 ODG524398:ODG525226 ONC524398:ONC525226 OWY524398:OWY525226 PGU524398:PGU525226 PQQ524398:PQQ525226 QAM524398:QAM525226 QKI524398:QKI525226 QUE524398:QUE525226 REA524398:REA525226 RNW524398:RNW525226 RXS524398:RXS525226 SHO524398:SHO525226 SRK524398:SRK525226 TBG524398:TBG525226 TLC524398:TLC525226 TUY524398:TUY525226 UEU524398:UEU525226 UOQ524398:UOQ525226 UYM524398:UYM525226 VII524398:VII525226 VSE524398:VSE525226 WCA524398:WCA525226 WLW524398:WLW525226 WVS524398:WVS525226 M589934:M590762 JG589934:JG590762 TC589934:TC590762 ACY589934:ACY590762 AMU589934:AMU590762 AWQ589934:AWQ590762 BGM589934:BGM590762 BQI589934:BQI590762 CAE589934:CAE590762 CKA589934:CKA590762 CTW589934:CTW590762 DDS589934:DDS590762 DNO589934:DNO590762 DXK589934:DXK590762 EHG589934:EHG590762 ERC589934:ERC590762 FAY589934:FAY590762 FKU589934:FKU590762 FUQ589934:FUQ590762 GEM589934:GEM590762 GOI589934:GOI590762 GYE589934:GYE590762 HIA589934:HIA590762 HRW589934:HRW590762 IBS589934:IBS590762 ILO589934:ILO590762 IVK589934:IVK590762 JFG589934:JFG590762 JPC589934:JPC590762 JYY589934:JYY590762 KIU589934:KIU590762 KSQ589934:KSQ590762 LCM589934:LCM590762 LMI589934:LMI590762 LWE589934:LWE590762 MGA589934:MGA590762 MPW589934:MPW590762 MZS589934:MZS590762 NJO589934:NJO590762 NTK589934:NTK590762 ODG589934:ODG590762 ONC589934:ONC590762 OWY589934:OWY590762 PGU589934:PGU590762 PQQ589934:PQQ590762 QAM589934:QAM590762 QKI589934:QKI590762 QUE589934:QUE590762 REA589934:REA590762 RNW589934:RNW590762 RXS589934:RXS590762 SHO589934:SHO590762 SRK589934:SRK590762 TBG589934:TBG590762 TLC589934:TLC590762 TUY589934:TUY590762 UEU589934:UEU590762 UOQ589934:UOQ590762 UYM589934:UYM590762 VII589934:VII590762 VSE589934:VSE590762 WCA589934:WCA590762 WLW589934:WLW590762 WVS589934:WVS590762 M655470:M656298 JG655470:JG656298 TC655470:TC656298 ACY655470:ACY656298 AMU655470:AMU656298 AWQ655470:AWQ656298 BGM655470:BGM656298 BQI655470:BQI656298 CAE655470:CAE656298 CKA655470:CKA656298 CTW655470:CTW656298 DDS655470:DDS656298 DNO655470:DNO656298 DXK655470:DXK656298 EHG655470:EHG656298 ERC655470:ERC656298 FAY655470:FAY656298 FKU655470:FKU656298 FUQ655470:FUQ656298 GEM655470:GEM656298 GOI655470:GOI656298 GYE655470:GYE656298 HIA655470:HIA656298 HRW655470:HRW656298 IBS655470:IBS656298 ILO655470:ILO656298 IVK655470:IVK656298 JFG655470:JFG656298 JPC655470:JPC656298 JYY655470:JYY656298 KIU655470:KIU656298 KSQ655470:KSQ656298 LCM655470:LCM656298 LMI655470:LMI656298 LWE655470:LWE656298 MGA655470:MGA656298 MPW655470:MPW656298 MZS655470:MZS656298 NJO655470:NJO656298 NTK655470:NTK656298 ODG655470:ODG656298 ONC655470:ONC656298 OWY655470:OWY656298 PGU655470:PGU656298 PQQ655470:PQQ656298 QAM655470:QAM656298 QKI655470:QKI656298 QUE655470:QUE656298 REA655470:REA656298 RNW655470:RNW656298 RXS655470:RXS656298 SHO655470:SHO656298 SRK655470:SRK656298 TBG655470:TBG656298 TLC655470:TLC656298 TUY655470:TUY656298 UEU655470:UEU656298 UOQ655470:UOQ656298 UYM655470:UYM656298 VII655470:VII656298 VSE655470:VSE656298 WCA655470:WCA656298 WLW655470:WLW656298 WVS655470:WVS656298 M721006:M721834 JG721006:JG721834 TC721006:TC721834 ACY721006:ACY721834 AMU721006:AMU721834 AWQ721006:AWQ721834 BGM721006:BGM721834 BQI721006:BQI721834 CAE721006:CAE721834 CKA721006:CKA721834 CTW721006:CTW721834 DDS721006:DDS721834 DNO721006:DNO721834 DXK721006:DXK721834 EHG721006:EHG721834 ERC721006:ERC721834 FAY721006:FAY721834 FKU721006:FKU721834 FUQ721006:FUQ721834 GEM721006:GEM721834 GOI721006:GOI721834 GYE721006:GYE721834 HIA721006:HIA721834 HRW721006:HRW721834 IBS721006:IBS721834 ILO721006:ILO721834 IVK721006:IVK721834 JFG721006:JFG721834 JPC721006:JPC721834 JYY721006:JYY721834 KIU721006:KIU721834 KSQ721006:KSQ721834 LCM721006:LCM721834 LMI721006:LMI721834 LWE721006:LWE721834 MGA721006:MGA721834 MPW721006:MPW721834 MZS721006:MZS721834 NJO721006:NJO721834 NTK721006:NTK721834 ODG721006:ODG721834 ONC721006:ONC721834 OWY721006:OWY721834 PGU721006:PGU721834 PQQ721006:PQQ721834 QAM721006:QAM721834 QKI721006:QKI721834 QUE721006:QUE721834 REA721006:REA721834 RNW721006:RNW721834 RXS721006:RXS721834 SHO721006:SHO721834 SRK721006:SRK721834 TBG721006:TBG721834 TLC721006:TLC721834 TUY721006:TUY721834 UEU721006:UEU721834 UOQ721006:UOQ721834 UYM721006:UYM721834 VII721006:VII721834 VSE721006:VSE721834 WCA721006:WCA721834 WLW721006:WLW721834 WVS721006:WVS721834 M786542:M787370 JG786542:JG787370 TC786542:TC787370 ACY786542:ACY787370 AMU786542:AMU787370 AWQ786542:AWQ787370 BGM786542:BGM787370 BQI786542:BQI787370 CAE786542:CAE787370 CKA786542:CKA787370 CTW786542:CTW787370 DDS786542:DDS787370 DNO786542:DNO787370 DXK786542:DXK787370 EHG786542:EHG787370 ERC786542:ERC787370 FAY786542:FAY787370 FKU786542:FKU787370 FUQ786542:FUQ787370 GEM786542:GEM787370 GOI786542:GOI787370 GYE786542:GYE787370 HIA786542:HIA787370 HRW786542:HRW787370 IBS786542:IBS787370 ILO786542:ILO787370 IVK786542:IVK787370 JFG786542:JFG787370 JPC786542:JPC787370 JYY786542:JYY787370 KIU786542:KIU787370 KSQ786542:KSQ787370 LCM786542:LCM787370 LMI786542:LMI787370 LWE786542:LWE787370 MGA786542:MGA787370 MPW786542:MPW787370 MZS786542:MZS787370 NJO786542:NJO787370 NTK786542:NTK787370 ODG786542:ODG787370 ONC786542:ONC787370 OWY786542:OWY787370 PGU786542:PGU787370 PQQ786542:PQQ787370 QAM786542:QAM787370 QKI786542:QKI787370 QUE786542:QUE787370 REA786542:REA787370 RNW786542:RNW787370 RXS786542:RXS787370 SHO786542:SHO787370 SRK786542:SRK787370 TBG786542:TBG787370 TLC786542:TLC787370 TUY786542:TUY787370 UEU786542:UEU787370 UOQ786542:UOQ787370 UYM786542:UYM787370 VII786542:VII787370 VSE786542:VSE787370 WCA786542:WCA787370 WLW786542:WLW787370 WVS786542:WVS787370 M852078:M852906 JG852078:JG852906 TC852078:TC852906 ACY852078:ACY852906 AMU852078:AMU852906 AWQ852078:AWQ852906 BGM852078:BGM852906 BQI852078:BQI852906 CAE852078:CAE852906 CKA852078:CKA852906 CTW852078:CTW852906 DDS852078:DDS852906 DNO852078:DNO852906 DXK852078:DXK852906 EHG852078:EHG852906 ERC852078:ERC852906 FAY852078:FAY852906 FKU852078:FKU852906 FUQ852078:FUQ852906 GEM852078:GEM852906 GOI852078:GOI852906 GYE852078:GYE852906 HIA852078:HIA852906 HRW852078:HRW852906 IBS852078:IBS852906 ILO852078:ILO852906 IVK852078:IVK852906 JFG852078:JFG852906 JPC852078:JPC852906 JYY852078:JYY852906 KIU852078:KIU852906 KSQ852078:KSQ852906 LCM852078:LCM852906 LMI852078:LMI852906 LWE852078:LWE852906 MGA852078:MGA852906 MPW852078:MPW852906 MZS852078:MZS852906 NJO852078:NJO852906 NTK852078:NTK852906 ODG852078:ODG852906 ONC852078:ONC852906 OWY852078:OWY852906 PGU852078:PGU852906 PQQ852078:PQQ852906 QAM852078:QAM852906 QKI852078:QKI852906 QUE852078:QUE852906 REA852078:REA852906 RNW852078:RNW852906 RXS852078:RXS852906 SHO852078:SHO852906 SRK852078:SRK852906 TBG852078:TBG852906 TLC852078:TLC852906 TUY852078:TUY852906 UEU852078:UEU852906 UOQ852078:UOQ852906 UYM852078:UYM852906 VII852078:VII852906 VSE852078:VSE852906 WCA852078:WCA852906 WLW852078:WLW852906 WVS852078:WVS852906 M917614:M918442 JG917614:JG918442 TC917614:TC918442 ACY917614:ACY918442 AMU917614:AMU918442 AWQ917614:AWQ918442 BGM917614:BGM918442 BQI917614:BQI918442 CAE917614:CAE918442 CKA917614:CKA918442 CTW917614:CTW918442 DDS917614:DDS918442 DNO917614:DNO918442 DXK917614:DXK918442 EHG917614:EHG918442 ERC917614:ERC918442 FAY917614:FAY918442 FKU917614:FKU918442 FUQ917614:FUQ918442 GEM917614:GEM918442 GOI917614:GOI918442 GYE917614:GYE918442 HIA917614:HIA918442 HRW917614:HRW918442 IBS917614:IBS918442 ILO917614:ILO918442 IVK917614:IVK918442 JFG917614:JFG918442 JPC917614:JPC918442 JYY917614:JYY918442 KIU917614:KIU918442 KSQ917614:KSQ918442 LCM917614:LCM918442 LMI917614:LMI918442 LWE917614:LWE918442 MGA917614:MGA918442 MPW917614:MPW918442 MZS917614:MZS918442 NJO917614:NJO918442 NTK917614:NTK918442 ODG917614:ODG918442 ONC917614:ONC918442 OWY917614:OWY918442 PGU917614:PGU918442 PQQ917614:PQQ918442 QAM917614:QAM918442 QKI917614:QKI918442 QUE917614:QUE918442 REA917614:REA918442 RNW917614:RNW918442 RXS917614:RXS918442 SHO917614:SHO918442 SRK917614:SRK918442 TBG917614:TBG918442 TLC917614:TLC918442 TUY917614:TUY918442 UEU917614:UEU918442 UOQ917614:UOQ918442 UYM917614:UYM918442 VII917614:VII918442 VSE917614:VSE918442 WCA917614:WCA918442 WLW917614:WLW918442 WVS917614:WVS918442 M983150:M983978 JG983150:JG983978 TC983150:TC983978 ACY983150:ACY983978 AMU983150:AMU983978 AWQ983150:AWQ983978 BGM983150:BGM983978 BQI983150:BQI983978 CAE983150:CAE983978 CKA983150:CKA983978 CTW983150:CTW983978 DDS983150:DDS983978 DNO983150:DNO983978 DXK983150:DXK983978 EHG983150:EHG983978 ERC983150:ERC983978 FAY983150:FAY983978 FKU983150:FKU983978 FUQ983150:FUQ983978 GEM983150:GEM983978 GOI983150:GOI983978 GYE983150:GYE983978 HIA983150:HIA983978 HRW983150:HRW983978 IBS983150:IBS983978 ILO983150:ILO983978 IVK983150:IVK983978 JFG983150:JFG983978 JPC983150:JPC983978 JYY983150:JYY983978 KIU983150:KIU983978 KSQ983150:KSQ983978 LCM983150:LCM983978 LMI983150:LMI983978 LWE983150:LWE983978 MGA983150:MGA983978 MPW983150:MPW983978 MZS983150:MZS983978 NJO983150:NJO983978 NTK983150:NTK983978 ODG983150:ODG983978 ONC983150:ONC983978 OWY983150:OWY983978 PGU983150:PGU983978 PQQ983150:PQQ983978 QAM983150:QAM983978 QKI983150:QKI983978 QUE983150:QUE983978 REA983150:REA983978 RNW983150:RNW983978 RXS983150:RXS983978 SHO983150:SHO983978 SRK983150:SRK983978 TBG983150:TBG983978 TLC983150:TLC983978 TUY983150:TUY983978 UEU983150:UEU983978 UOQ983150:UOQ983978 UYM983150:UYM983978 VII983150:VII983978 VSE983150:VSE983978 WCA983150:WCA983978 WLW983150:WLW983978 WVK132 WVK16 WLO16 WLO132 WBS16 WBS132 VRW16 VRW132 VIA16 VIA132 UYE16 UYE132 UOI16 UOI132 UEM16 UEM132 TUQ16 TUQ132 TKU16 TKU132 TAY16 TAY132 SRC16 SRC132 SHG16 SHG132 RXK16 RXK132 RNO16 RNO132 RDS16 RDS132 QTW16 QTW132 QKA16 QKA132 QAE16 QAE132 PQI16 PQI132 PGM16 PGM132 OWQ16 OWQ132 OMU16 OMU132 OCY16 OCY132 NTC16 NTC132 NJG16 NJG132 MZK16 MZK132 MPO16 MPO132 MFS16 MFS132 LVW16 LVW132 LMA16 LMA132 LCE16 LCE132 KSI16 KSI132 KIM16 KIM132 JYQ16 JYQ132 JOU16 JOU132 JEY16 JEY132 IVC16 IVC132 ILG16 ILG132 IBK16 IBK132 HRO16 HRO132 HHS16 HHS132 GXW16 GXW132 GOA16 GOA132 GEE16 GEE132 FUI16 FUI132 FKM16 FKM132 FAQ16 FAQ132 EQU16 EQU132 EGY16 EGY132 DXC16 DXC132 DNG16 DNG132 DDK16 DDK132 CTO16 CTO132 CJS16 CJS132 BZW16 BZW132 BQA16 BQA132 BGE16 BGE132 AWI16 AWI132 AMM16 AMM132 ACQ16 ACQ132 SU16 SU132 IY16 IY132 M16 O251:O252 AWO376:AWO378 AMS376:AMS378 ACW376:ACW378 TA376:TA378 JE376:JE378 WVQ376:WVQ378 WLU376:WLU378 WBY376:WBY378 VSC376:VSC378 VIG376:VIG378 UYK376:UYK378 UOO376:UOO378 UES376:UES378 TUW376:TUW378 TLA376:TLA378 TBE376:TBE378 SRI376:SRI378 SHM376:SHM378 RXQ376:RXQ378 RNU376:RNU378 RDY376:RDY378 QUC376:QUC378 QKG376:QKG378 QAK376:QAK378 PQO376:PQO378 PGS376:PGS378 OWW376:OWW378 ONA376:ONA378 ODE376:ODE378 NTI376:NTI378 NJM376:NJM378 MZQ376:MZQ378 MPU376:MPU378 MFY376:MFY378 LWC376:LWC378 LMG376:LMG378 LCK376:LCK378 KSO376:KSO378 KIS376:KIS378 JYW376:JYW378 JPA376:JPA378 JFE376:JFE378 IVI376:IVI378 ILM376:ILM378 IBQ376:IBQ378 HRU376:HRU378 HHY376:HHY378 GYC376:GYC378 GOG376:GOG378 GEK376:GEK378 FUO376:FUO378 FKS376:FKS378 FAW376:FAW378 ERA376:ERA378 EHE376:EHE378 DXI376:DXI378 DNM376:DNM378 DDQ376:DDQ378 CTU376:CTU378 CJY376:CJY378 CAC376:CAC378 BQG376:BQG378 BGK376:BGK378 SU249 ABU128:ABU129 M132 TUE127 TKI127 TAM127 SQQ127 SGU127 RWY127 RNC127 RDG127 QTK127 QJO127 PZS127 PPW127 PGA127 OWE127 OMI127 OCM127 NSQ127 NIU127 MYY127 MPC127 MFG127 LVK127 LLO127 LBS127 KRW127 KIA127 JYE127 JOI127 JEM127 IUQ127 IKU127 IAY127 HRC127 HHG127 GXK127 GNO127 GDS127 FTW127 FKA127 FAE127 EQI127 EGM127 DWQ127 DMU127 DCY127 CTC127 CJG127 BZK127 BPO127 BFS127 AVW127 AMA127 ACE127 SI127 IM127 WUY127 WLC127 WBG127 VRK127 VHO127 UXS127 WLQ148 EQS145 FAO145 FKK145 FUG145 GEC145 GNY145 GXU145 HHQ145 HRM145 IBI145 ILE145 IVA145 JEW145 JOS145 JYO145 KIK145 KSG145 LCC145 LLY145 LVU145 MFQ145 MPM145 MZI145 NJE145 NTA145 OCW145 OMS145 OWO145 PGK145 PQG145 QAC145 QJY145 QTU145 RDQ145 RNM145 RXI145 SHE145 SRA145 TAW145 TKS145 TUO145 UEK145 UOG145 UYC145 VHY145 VRU145 WBQ145 WLM145 WVI145 IW145 SS145 ACO145 AMK145 AWG145 BGC145 BPY145 BZU145 CJQ145 CTM145 DDI145 DNE145 M134:M138 ACQ48:ACQ49 WBU148 VRY148 VIC148 UYG148 UOK148 UEO148 TUS148 TKW148 TBA148 SRE148 SHI148 RXM148 RNQ148 RDU148 QTY148 QKC148 QAG148 PQK148 PGO148 OWS148 OMW148 ODA148 NTE148 NJI148 MZM148 MPQ148 MFU148 LVY148 LMC148 LCG148 KSK148 KIO148 JYS148 JOW148 JFA148 IVE148 ILI148 IBM148 HRQ148 HHU148 GXY148 GOC148 GEG148 FUK148 FKO148 FAS148 EQW148 EHA148 DXE148 DNI148 DDM148 CTQ148 CJU148 BZY148 BQC148 BGG148 AWK148 AMO148 ACS148 SW148 JA148 WVM148 ALQ128:ALQ129 O310:O311 VRY248 VIC248 UYG248 UOK248 UEO248 TUS248 TKW248 TBA248 SRE248 SHI248 RXM248 RNQ248 RDU248 QTY248 QKC248 QAG248 PQK248 PGO248 OWS248 OMW248 ODA248 NTE248 NJI248 MZM248 MPQ248 MFU248 LVY248 LMC248 LCG248 KSK248 KIO248 JYS248 JOW248 JFA248 IVE248 ILI248 IBM248 HRQ248 HHU248 GXY248 GOC248 GEG248 FUK248 FKO248 FAS248 EQW248 EHA248 DXE248 DNI248 DDM248 CTQ248 CJU248 BZY248 BQC248 BGG248 AWK248 AMO248 ACS248 SW248 JA248 WVM248 WLQ248 DXA145 BZS146 ACN242 AMM80:AMM82 AWI80:AWI82 BGE80:BGE82 BQA80:BQA82 BZW80:BZW82 CJS80:CJS82 CTO80:CTO82 DDK80:DDK82 DNG80:DNG82 DXC80:DXC82 EGY80:EGY82 EQU80:EQU82 FAQ80:FAQ82 FKM80:FKM82 FUI80:FUI82 GEE80:GEE82 GOA80:GOA82 GXW80:GXW82 HHS80:HHS82 HRO80:HRO82 IBK80:IBK82 ILG80:ILG82 IVC80:IVC82 JEY80:JEY82 JOU80:JOU82 JYQ80:JYQ82 KIM80:KIM82 KSI80:KSI82 LCE80:LCE82 LMA80:LMA82 LVW80:LVW82 MFS80:MFS82 MPO80:MPO82 MZK80:MZK82 NJG80:NJG82 NTC80:NTC82 OCY80:OCY82 OMU80:OMU82 OWQ80:OWQ82 PGM80:PGM82 PQI80:PQI82 QAE80:QAE82 QKA80:QKA82 QTW80:QTW82 RDS80:RDS82 RNO80:RNO82 RXK80:RXK82 SHG80:SHG82 SRC80:SRC82 TAY80:TAY82 TKU80:TKU82 TUQ80:TUQ82 UEM80:UEM82 UOI80:UOI82 UYE80:UYE82 VIA80:VIA82 VRW80:VRW82 WBS80:WBS82 WLO80:WLO82 WVK80:WVK82 IY80:IY82 SU80:SU82 N80:N82 WVO366 AWI29:AWI31 BGE29:BGE31 BQA29:BQA31 BZW29:BZW31 CJS29:CJS31 CTO29:CTO31 DDK29:DDK31 DNG29:DNG31 DXC29:DXC31 EGY29:EGY31 EQU29:EQU31 FAQ29:FAQ31 FKM29:FKM31 FUI29:FUI31 GEE29:GEE31 GOA29:GOA31 GXW29:GXW31 HHS29:HHS31 HRO29:HRO31 IBK29:IBK31 ILG29:ILG31 IVC29:IVC31 JEY29:JEY31 JOU29:JOU31 JYQ29:JYQ31 KIM29:KIM31 KSI29:KSI31 LCE29:LCE31 LMA29:LMA31 LVW29:LVW31 MFS29:MFS31 MPO29:MPO31 MZK29:MZK31 NJG29:NJG31 NTC29:NTC31 OCY29:OCY31 OMU29:OMU31 OWQ29:OWQ31 PGM29:PGM31 PQI29:PQI31 QAE29:QAE31 QKA29:QKA31 QTW29:QTW31 RDS29:RDS31 RNO29:RNO31 RXK29:RXK31 SHG29:SHG31 SRC29:SRC31 TAY29:TAY31 TKU29:TKU31 TUQ29:TUQ31 UEM29:UEM31 UOI29:UOI31 UYE29:UYE31 VIA29:VIA31 VRW29:VRW31 WBS29:WBS31 WLO29:WLO31 WVK29:WVK31 IY29:IY31 SU29:SU31 N29:N31 ACQ29:ACQ31 ACQ80:ACQ82 AWI34:AWI36 BGE34:BGE36 BQA34:BQA36 BZW34:BZW36 CJS34:CJS36 CTO34:CTO36 DDK34:DDK36 DNG34:DNG36 DXC34:DXC36 EGY34:EGY36 EQU34:EQU36 FAQ34:FAQ36 FKM34:FKM36 FUI34:FUI36 GEE34:GEE36 GOA34:GOA36 GXW34:GXW36 HHS34:HHS36 HRO34:HRO36 IBK34:IBK36 ILG34:ILG36 IVC34:IVC36 JEY34:JEY36 JOU34:JOU36 JYQ34:JYQ36 KIM34:KIM36 KSI34:KSI36 LCE34:LCE36 LMA34:LMA36 LVW34:LVW36 MFS34:MFS36 MPO34:MPO36 MZK34:MZK36 NJG34:NJG36 NTC34:NTC36 OCY34:OCY36 OMU34:OMU36 OWQ34:OWQ36 PGM34:PGM36 PQI34:PQI36 QAE34:QAE36 QKA34:QKA36 QTW34:QTW36 RDS34:RDS36 RNO34:RNO36 RXK34:RXK36 SHG34:SHG36 SRC34:SRC36 TAY34:TAY36 TKU34:TKU36 TUQ34:TUQ36 UEM34:UEM36 UOI34:UOI36 UYE34:UYE36 VIA34:VIA36 VRW34:VRW36 WBS34:WBS36 WLO34:WLO36 WVK34:WVK36 IY34:IY36 SU34:SU36 N34:N36 ACQ34:ACQ36 N48:N49 AWI43:AWI45 BGE43:BGE45 BQA43:BQA45 BZW43:BZW45 CJS43:CJS45 CTO43:CTO45 DDK43:DDK45 DNG43:DNG45 DXC43:DXC45 EGY43:EGY45 EQU43:EQU45 FAQ43:FAQ45 FKM43:FKM45 FUI43:FUI45 GEE43:GEE45 GOA43:GOA45 GXW43:GXW45 HHS43:HHS45 HRO43:HRO45 IBK43:IBK45 ILG43:ILG45 IVC43:IVC45 JEY43:JEY45 JOU43:JOU45 JYQ43:JYQ45 KIM43:KIM45 KSI43:KSI45 LCE43:LCE45 LMA43:LMA45 LVW43:LVW45 MFS43:MFS45 MPO43:MPO45 MZK43:MZK45 NJG43:NJG45 NTC43:NTC45 OCY43:OCY45 OMU43:OMU45 OWQ43:OWQ45 PGM43:PGM45 PQI43:PQI45 QAE43:QAE45 QKA43:QKA45 QTW43:QTW45 RDS43:RDS45 RNO43:RNO45 RXK43:RXK45 SHG43:SHG45 SRC43:SRC45 TAY43:TAY45 TKU43:TKU45 TUQ43:TUQ45 UEM43:UEM45 UOI43:UOI45 UYE43:UYE45 VIA43:VIA45 VRW43:VRW45 WBS43:WBS45 WLO43:WLO45 WVK43:WVK45 IY43:IY45 SU43:SU45 N43:N45 ACQ43:ACQ45 AMM29:AMM31 AMM48:AMM49 AWI48:AWI49 BGE48:BGE49 BQA48:BQA49 BZW48:BZW49 CJS48:CJS49 CTO48:CTO49 DDK48:DDK49 DNG48:DNG49 DXC48:DXC49 EGY48:EGY49 EQU48:EQU49 FAQ48:FAQ49 FKM48:FKM49 FUI48:FUI49 GEE48:GEE49 GOA48:GOA49 GXW48:GXW49 HHS48:HHS49 HRO48:HRO49 IBK48:IBK49 ILG48:ILG49 IVC48:IVC49 JEY48:JEY49 JOU48:JOU49 JYQ48:JYQ49 KIM48:KIM49 KSI48:KSI49 LCE48:LCE49 LMA48:LMA49 LVW48:LVW49 MFS48:MFS49 MPO48:MPO49 MZK48:MZK49 NJG48:NJG49 NTC48:NTC49 OCY48:OCY49 OMU48:OMU49 OWQ48:OWQ49 PGM48:PGM49 PQI48:PQI49 QAE48:QAE49 QKA48:QKA49 QTW48:QTW49 RDS48:RDS49 RNO48:RNO49 RXK48:RXK49 SHG48:SHG49 SRC48:SRC49 TAY48:TAY49 TKU48:TKU49 TUQ48:TUQ49 UEM48:UEM49 UOI48:UOI49 UYE48:UYE49 VIA48:VIA49 VRW48:VRW49 WBS48:WBS49 WLO48:WLO49 WVK48:WVK49 IY48:IY49 SU48:SU49 AMM34:AMM36 AMQ155 CJO146 CTK146 DDG146 DNC146 DWY146 EGU146 EQQ146 FAM146 FKI146 FUE146 GEA146 GNW146 GXS146 HHO146 HRK146 IBG146 ILC146 IUY146 JEU146 JOQ146 JYM146 KII146 KSE146 LCA146 LLW146 LVS146 MFO146 MPK146 MZG146 NJC146 NSY146 OCU146 OMQ146 OWM146 PGI146 PQE146 QAA146 QJW146 QTS146 RDO146 RNK146 RXG146 SHC146 SQY146 TAU146 TKQ146 TUM146 UEI146 UOE146 UYA146 VHW146 VRS146 WBO146 WLK146 WVG146 IU146 SQ146 ACM146 AMI146 AWE146 BGA146 BGI155 IY249 WVK249 WLO249 WBS249 VRW249 VIA249 UYE249 UOI249 UEM249 TUQ249 TKU249 TAY249 SRC249 SHG249 RXK249 RNO249 RDS249 QTW249 QKA249 QAE249 PQI249 PGM249 OWQ249 OMU249 OCY249 NTC249 NJG249 MZK249 MPO249 MFS249 LVW249 LMA249 LCE249 KSI249 KIM249 JYQ249 JOU249 JEY249 IVC249 ILG249 IBK249 HRO249 HHS249 GXW249 GOA249 GEE249 FUI249 FKM249 FAQ249 EQU249 EGY249 DXC249 DNG249 DDK249 CTO249 CJS249 BZW249 BQA249 BGE249 AWI249 AMM249 WBU248 BZH154 M251:M252 O83:O131 ACE83 AMA83 AVW83 BFS83 BPO83 BZK83 CJG83 CTC83 DCY83 DMU83 DWQ83 EGM83 EQI83 FAE83 FKA83 FTW83 GDS83 GNO83 GXK83 HHG83 HRC83 IAY83 IKU83 IUQ83 JEM83 JOI83 JYE83 KIA83 KRW83 LBS83 LLO83 LVK83 MFG83 MPC83 MYY83 NIU83 NSQ83 OCM83 OMI83 OWE83 PGA83 PPW83 PZS83 QJO83 QTK83 RDG83 RNC83 RWY83 SGU83 SQQ83 TAM83 TKI83 TUE83 UEA83 UNW83 UXS83 VHO83 VRK83 WBG83 WLC83 WUY83 IM83 SI83 ALQ84:ALQ85 AVM84:AVM85 BFI84:BFI85 BPE84:BPE85 BZA84:BZA85 CIW84:CIW85 CSS84:CSS85 DCO84:DCO85 DMK84:DMK85 DWG84:DWG85 EGC84:EGC85 EPY84:EPY85 EZU84:EZU85 FJQ84:FJQ85 FTM84:FTM85 GDI84:GDI85 GNE84:GNE85 GXA84:GXA85 HGW84:HGW85 HQS84:HQS85 IAO84:IAO85 IKK84:IKK85 IUG84:IUG85 JEC84:JEC85 JNY84:JNY85 JXU84:JXU85 KHQ84:KHQ85 KRM84:KRM85 LBI84:LBI85 LLE84:LLE85 LVA84:LVA85 MEW84:MEW85 MOS84:MOS85 MYO84:MYO85 NIK84:NIK85 NSG84:NSG85 OCC84:OCC85 OLY84:OLY85 OVU84:OVU85 PFQ84:PFQ85 PPM84:PPM85 PZI84:PZI85 QJE84:QJE85 QTA84:QTA85 RCW84:RCW85 RMS84:RMS85 RWO84:RWO85 SGK84:SGK85 SQG84:SQG85 TAC84:TAC85 TJY84:TJY85 TTU84:TTU85 UDQ84:UDQ85 UNM84:UNM85 UXI84:UXI85 VHE84:VHE85 VRA84:VRA85 WAW84:WAW85 WKS84:WKS85 WUO84:WUO85 IC84:IC85 ACE88 AMA88 AVW88 BFS88 BPO88 BZK88 CJG88 CTC88 DCY88 DMU88 DWQ88 EGM88 EQI88 FAE88 FKA88 FTW88 GDS88 GNO88 GXK88 HHG88 HRC88 IAY88 IKU88 IUQ88 JEM88 JOI88 JYE88 KIA88 KRW88 LBS88 LLO88 LVK88 MFG88 MPC88 MYY88 NIU88 NSQ88 OCM88 OMI88 OWE88 PGA88 PPW88 PZS88 QJO88 QTK88 RDG88 RNC88 RWY88 SGU88 SQQ88 TAM88 TKI88 TUE88 UEA88 UNW88 UXS88 VHO88 VRK88 WBG88 WLC88 WUY88 IM88 SI88 ALQ89:ALQ90 AVM89:AVM90 BFI89:BFI90 BPE89:BPE90 BZA89:BZA90 CIW89:CIW90 CSS89:CSS90 DCO89:DCO90 DMK89:DMK90 DWG89:DWG90 EGC89:EGC90 EPY89:EPY90 EZU89:EZU90 FJQ89:FJQ90 FTM89:FTM90 GDI89:GDI90 GNE89:GNE90 GXA89:GXA90 HGW89:HGW90 HQS89:HQS90 IAO89:IAO90 IKK89:IKK90 IUG89:IUG90 JEC89:JEC90 JNY89:JNY90 JXU89:JXU90 KHQ89:KHQ90 KRM89:KRM90 LBI89:LBI90 LLE89:LLE90 LVA89:LVA90 MEW89:MEW90 MOS89:MOS90 MYO89:MYO90 NIK89:NIK90 NSG89:NSG90 OCC89:OCC90 OLY89:OLY90 OVU89:OVU90 PFQ89:PFQ90 PPM89:PPM90 PZI89:PZI90 QJE89:QJE90 QTA89:QTA90 RCW89:RCW90 RMS89:RMS90 RWO89:RWO90 SGK89:SGK90 SQG89:SQG90 TAC89:TAC90 TJY89:TJY90 TTU89:TTU90 UDQ89:UDQ90 UNM89:UNM90 UXI89:UXI90 VHE89:VHE90 VRA89:VRA90 WAW89:WAW90 WKS89:WKS90 WUO89:WUO90 IC89:IC90 RY89:RY90 SI93 ACE93 AMA93 AVW93 BFS93 BPO93 BZK93 CJG93 CTC93 DCY93 DMU93 DWQ93 EGM93 EQI93 FAE93 FKA93 FTW93 GDS93 GNO93 GXK93 HHG93 HRC93 IAY93 IKU93 IUQ93 JEM93 JOI93 JYE93 KIA93 KRW93 LBS93 LLO93 LVK93 MFG93 MPC93 MYY93 NIU93 NSQ93 OCM93 OMI93 OWE93 PGA93 PPW93 PZS93 QJO93 QTK93 RDG93 RNC93 RWY93 SGU93 SQQ93 TAM93 TKI93 TUE93 UEA93 UNW93 UXS93 VHO93 VRK93 WBG93 WLC93 WUY93 IM93 ALQ94:ALQ95 AVM94:AVM95 BFI94:BFI95 BPE94:BPE95 BZA94:BZA95 CIW94:CIW95 CSS94:CSS95 DCO94:DCO95 DMK94:DMK95 DWG94:DWG95 EGC94:EGC95 EPY94:EPY95 EZU94:EZU95 FJQ94:FJQ95 FTM94:FTM95 GDI94:GDI95 GNE94:GNE95 GXA94:GXA95 HGW94:HGW95 HQS94:HQS95 IAO94:IAO95 IKK94:IKK95 IUG94:IUG95 JEC94:JEC95 JNY94:JNY95 JXU94:JXU95 KHQ94:KHQ95 KRM94:KRM95 LBI94:LBI95 LLE94:LLE95 LVA94:LVA95 MEW94:MEW95 MOS94:MOS95 MYO94:MYO95 NIK94:NIK95 NSG94:NSG95 OCC94:OCC95 OLY94:OLY95 OVU94:OVU95 PFQ94:PFQ95 PPM94:PPM95 PZI94:PZI95 QJE94:QJE95 QTA94:QTA95 RCW94:RCW95 RMS94:RMS95 RWO94:RWO95 SGK94:SGK95 SQG94:SQG95 TAC94:TAC95 TJY94:TJY95 TTU94:TTU95 UDQ94:UDQ95 UNM94:UNM95 UXI94:UXI95 VHE94:VHE95 VRA94:VRA95 WAW94:WAW95 WKS94:WKS95 WUO94:WUO95 IC94:IC95 RY94:RY95 IM98:IM99 SI98:SI99 ACE98:ACE99 AMA98:AMA99 AVW98:AVW99 BFS98:BFS99 BPO98:BPO99 BZK98:BZK99 CJG98:CJG99 CTC98:CTC99 DCY98:DCY99 DMU98:DMU99 DWQ98:DWQ99 EGM98:EGM99 EQI98:EQI99 FAE98:FAE99 FKA98:FKA99 FTW98:FTW99 GDS98:GDS99 GNO98:GNO99 GXK98:GXK99 HHG98:HHG99 HRC98:HRC99 IAY98:IAY99 IKU98:IKU99 IUQ98:IUQ99 JEM98:JEM99 JOI98:JOI99 JYE98:JYE99 KIA98:KIA99 KRW98:KRW99 LBS98:LBS99 LLO98:LLO99 LVK98:LVK99 MFG98:MFG99 MPC98:MPC99 MYY98:MYY99 NIU98:NIU99 NSQ98:NSQ99 OCM98:OCM99 OMI98:OMI99 OWE98:OWE99 PGA98:PGA99 PPW98:PPW99 PZS98:PZS99 QJO98:QJO99 QTK98:QTK99 RDG98:RDG99 RNC98:RNC99 RWY98:RWY99 SGU98:SGU99 SQQ98:SQQ99 TAM98:TAM99 TKI98:TKI99 TUE98:TUE99 UEA98:UEA99 UNW98:UNW99 UXS98:UXS99 VHO98:VHO99 VRK98:VRK99 WBG98:WBG99 WLC98:WLC99 WUY98:WUY99 ALQ100 AVM100 BFI100 BPE100 BZA100 CIW100 CSS100 DCO100 DMK100 DWG100 EGC100 EPY100 EZU100 FJQ100 FTM100 GDI100 GNE100 GXA100 HGW100 HQS100 IAO100 IKK100 IUG100 JEC100 JNY100 JXU100 KHQ100 KRM100 LBI100 LLE100 LVA100 MEW100 MOS100 MYO100 NIK100 NSG100 OCC100 OLY100 OVU100 PFQ100 PPM100 PZI100 QJE100 QTA100 RCW100 RMS100 RWO100 SGK100 SQG100 TAC100 TJY100 TTU100 UDQ100 UNM100 UXI100 VHE100 VRA100 WAW100 WKS100 WUO100 IC100 RY100 WUY102 IM102 SI102 ACE102 AMA102 AVW102 BFS102 BPO102 BZK102 CJG102 CTC102 DCY102 DMU102 DWQ102 EGM102 EQI102 FAE102 FKA102 FTW102 GDS102 GNO102 GXK102 HHG102 HRC102 IAY102 IKU102 IUQ102 JEM102 JOI102 JYE102 KIA102 KRW102 LBS102 LLO102 LVK102 MFG102 MPC102 MYY102 NIU102 NSQ102 OCM102 OMI102 OWE102 PGA102 PPW102 PZS102 QJO102 QTK102 RDG102 RNC102 RWY102 SGU102 SQQ102 TAM102 TKI102 TUE102 UEA102 UNW102 UXS102 VHO102 VRK102 WBG102 WLC102 ALQ103 AVM103 BFI103 BPE103 BZA103 CIW103 CSS103 DCO103 DMK103 DWG103 EGC103 EPY103 EZU103 FJQ103 FTM103 GDI103 GNE103 GXA103 HGW103 HQS103 IAO103 IKK103 IUG103 JEC103 JNY103 JXU103 KHQ103 KRM103 LBI103 LLE103 LVA103 MEW103 MOS103 MYO103 NIK103 NSG103 OCC103 OLY103 OVU103 PFQ103 PPM103 PZI103 QJE103 QTA103 RCW103 RMS103 RWO103 SGK103 SQG103 TAC103 TJY103 TTU103 UDQ103 UNM103 UXI103 VHE103 VRA103 WAW103 WKS103 WUO103 IC103 RY103 WLC105 WUY105 IM105 SI105 ACE105 AMA105 AVW105 BFS105 BPO105 BZK105 CJG105 CTC105 DCY105 DMU105 DWQ105 EGM105 EQI105 FAE105 FKA105 FTW105 GDS105 GNO105 GXK105 HHG105 HRC105 IAY105 IKU105 IUQ105 JEM105 JOI105 JYE105 KIA105 KRW105 LBS105 LLO105 LVK105 MFG105 MPC105 MYY105 NIU105 NSQ105 OCM105 OMI105 OWE105 PGA105 PPW105 PZS105 QJO105 QTK105 RDG105 RNC105 RWY105 SGU105 SQQ105 TAM105 TKI105 TUE105 UEA105 UNW105 UXS105 VHO105 VRK105 WBG105 ALQ106:ALQ107 AVM106:AVM107 BFI106:BFI107 BPE106:BPE107 BZA106:BZA107 CIW106:CIW107 CSS106:CSS107 DCO106:DCO107 DMK106:DMK107 DWG106:DWG107 EGC106:EGC107 EPY106:EPY107 EZU106:EZU107 FJQ106:FJQ107 FTM106:FTM107 GDI106:GDI107 GNE106:GNE107 GXA106:GXA107 HGW106:HGW107 HQS106:HQS107 IAO106:IAO107 IKK106:IKK107 IUG106:IUG107 JEC106:JEC107 JNY106:JNY107 JXU106:JXU107 KHQ106:KHQ107 KRM106:KRM107 LBI106:LBI107 LLE106:LLE107 LVA106:LVA107 MEW106:MEW107 MOS106:MOS107 MYO106:MYO107 NIK106:NIK107 NSG106:NSG107 OCC106:OCC107 OLY106:OLY107 OVU106:OVU107 PFQ106:PFQ107 PPM106:PPM107 PZI106:PZI107 QJE106:QJE107 QTA106:QTA107 RCW106:RCW107 RMS106:RMS107 RWO106:RWO107 SGK106:SGK107 SQG106:SQG107 TAC106:TAC107 TJY106:TJY107 TTU106:TTU107 UDQ106:UDQ107 UNM106:UNM107 UXI106:UXI107 VHE106:VHE107 VRA106:VRA107 WAW106:WAW107 WKS106:WKS107 WUO106:WUO107 IC106:IC107 RY106:RY107 WBG109 WLC109 WUY109 IM109 SI109 ACE109 AMA109 AVW109 BFS109 BPO109 BZK109 CJG109 CTC109 DCY109 DMU109 DWQ109 EGM109 EQI109 FAE109 FKA109 FTW109 GDS109 GNO109 GXK109 HHG109 HRC109 IAY109 IKU109 IUQ109 JEM109 JOI109 JYE109 KIA109 KRW109 LBS109 LLO109 LVK109 MFG109 MPC109 MYY109 NIU109 NSQ109 OCM109 OMI109 OWE109 PGA109 PPW109 PZS109 QJO109 QTK109 RDG109 RNC109 RWY109 SGU109 SQQ109 TAM109 TKI109 TUE109 UEA109 UNW109 UXS109 VHO109 VRK109 ALQ110:ALQ111 AVM110:AVM111 BFI110:BFI111 BPE110:BPE111 BZA110:BZA111 CIW110:CIW111 CSS110:CSS111 DCO110:DCO111 DMK110:DMK111 DWG110:DWG111 EGC110:EGC111 EPY110:EPY111 EZU110:EZU111 FJQ110:FJQ111 FTM110:FTM111 GDI110:GDI111 GNE110:GNE111 GXA110:GXA111 HGW110:HGW111 HQS110:HQS111 IAO110:IAO111 IKK110:IKK111 IUG110:IUG111 JEC110:JEC111 JNY110:JNY111 JXU110:JXU111 KHQ110:KHQ111 KRM110:KRM111 LBI110:LBI111 LLE110:LLE111 LVA110:LVA111 MEW110:MEW111 MOS110:MOS111 MYO110:MYO111 NIK110:NIK111 NSG110:NSG111 OCC110:OCC111 OLY110:OLY111 OVU110:OVU111 PFQ110:PFQ111 PPM110:PPM111 PZI110:PZI111 QJE110:QJE111 QTA110:QTA111 RCW110:RCW111 RMS110:RMS111 RWO110:RWO111 SGK110:SGK111 SQG110:SQG111 TAC110:TAC111 TJY110:TJY111 TTU110:TTU111 UDQ110:UDQ111 UNM110:UNM111 UXI110:UXI111 VHE110:VHE111 VRA110:VRA111 WAW110:WAW111 WKS110:WKS111 WUO110:WUO111 IC110:IC111 RY110:RY111 VRK114 WBG114 WLC114 WUY114 IM114 SI114 ACE114 AMA114 AVW114 BFS114 BPO114 BZK114 CJG114 CTC114 DCY114 DMU114 DWQ114 EGM114 EQI114 FAE114 FKA114 FTW114 GDS114 GNO114 GXK114 HHG114 HRC114 IAY114 IKU114 IUQ114 JEM114 JOI114 JYE114 KIA114 KRW114 LBS114 LLO114 LVK114 MFG114 MPC114 MYY114 NIU114 NSQ114 OCM114 OMI114 OWE114 PGA114 PPW114 PZS114 QJO114 QTK114 RDG114 RNC114 RWY114 SGU114 SQQ114 TAM114 TKI114 TUE114 UEA114 UNW114 UXS114 VHO114 ALQ115:ALQ116 AVM115:AVM116 BFI115:BFI116 BPE115:BPE116 BZA115:BZA116 CIW115:CIW116 CSS115:CSS116 DCO115:DCO116 DMK115:DMK116 DWG115:DWG116 EGC115:EGC116 EPY115:EPY116 EZU115:EZU116 FJQ115:FJQ116 FTM115:FTM116 GDI115:GDI116 GNE115:GNE116 GXA115:GXA116 HGW115:HGW116 HQS115:HQS116 IAO115:IAO116 IKK115:IKK116 IUG115:IUG116 JEC115:JEC116 JNY115:JNY116 JXU115:JXU116 KHQ115:KHQ116 KRM115:KRM116 LBI115:LBI116 LLE115:LLE116 LVA115:LVA116 MEW115:MEW116 MOS115:MOS116 MYO115:MYO116 NIK115:NIK116 NSG115:NSG116 OCC115:OCC116 OLY115:OLY116 OVU115:OVU116 PFQ115:PFQ116 PPM115:PPM116 PZI115:PZI116 QJE115:QJE116 QTA115:QTA116 RCW115:RCW116 RMS115:RMS116 RWO115:RWO116 SGK115:SGK116 SQG115:SQG116 TAC115:TAC116 TJY115:TJY116 TTU115:TTU116 UDQ115:UDQ116 UNM115:UNM116 UXI115:UXI116 VHE115:VHE116 VRA115:VRA116 WAW115:WAW116 WKS115:WKS116 WUO115:WUO116 IC115:IC116 RY115:RY116 VHO118 VRK118 WBG118 WLC118 WUY118 IM118 SI118 ACE118 AMA118 AVW118 BFS118 BPO118 BZK118 CJG118 CTC118 DCY118 DMU118 DWQ118 EGM118 EQI118 FAE118 FKA118 FTW118 GDS118 GNO118 GXK118 HHG118 HRC118 IAY118 IKU118 IUQ118 JEM118 JOI118 JYE118 KIA118 KRW118 LBS118 LLO118 LVK118 MFG118 MPC118 MYY118 NIU118 NSQ118 OCM118 OMI118 OWE118 PGA118 PPW118 PZS118 QJO118 QTK118 RDG118 RNC118 RWY118 SGU118 SQQ118 TAM118 TKI118 TUE118 UEA118 UNW118 UXS118 ALQ119:ALQ120 AVM119:AVM120 BFI119:BFI120 BPE119:BPE120 BZA119:BZA120 CIW119:CIW120 CSS119:CSS120 DCO119:DCO120 DMK119:DMK120 DWG119:DWG120 EGC119:EGC120 EPY119:EPY120 EZU119:EZU120 FJQ119:FJQ120 FTM119:FTM120 GDI119:GDI120 GNE119:GNE120 GXA119:GXA120 HGW119:HGW120 HQS119:HQS120 IAO119:IAO120 IKK119:IKK120 IUG119:IUG120 JEC119:JEC120 JNY119:JNY120 JXU119:JXU120 KHQ119:KHQ120 KRM119:KRM120 LBI119:LBI120 LLE119:LLE120 LVA119:LVA120 MEW119:MEW120 MOS119:MOS120 MYO119:MYO120 NIK119:NIK120 NSG119:NSG120 OCC119:OCC120 OLY119:OLY120 OVU119:OVU120 PFQ119:PFQ120 PPM119:PPM120 PZI119:PZI120 QJE119:QJE120 QTA119:QTA120 RCW119:RCW120 RMS119:RMS120 RWO119:RWO120 SGK119:SGK120 SQG119:SQG120 TAC119:TAC120 TJY119:TJY120 TTU119:TTU120 UDQ119:UDQ120 UNM119:UNM120 UXI119:UXI120 VHE119:VHE120 VRA119:VRA120 WAW119:WAW120 WKS119:WKS120 WUO119:WUO120 IC119:IC120 RY119:RY120 UXS122 UNW127 VHO122 VRK122 WBG122 WLC122 WUY122 IM122 SI122 ACE122 AMA122 AVW122 BFS122 BPO122 BZK122 CJG122 CTC122 DCY122 DMU122 DWQ122 EGM122 EQI122 FAE122 FKA122 FTW122 GDS122 GNO122 GXK122 HHG122 HRC122 IAY122 IKU122 IUQ122 JEM122 JOI122 JYE122 KIA122 KRW122 LBS122 LLO122 LVK122 MFG122 MPC122 MYY122 NIU122 NSQ122 OCM122 OMI122 OWE122 PGA122 PPW122 PZS122 QJO122 QTK122 RDG122 RNC122 RWY122 SGU122 SQQ122 TAM122 TKI122 TUE122 UEA122 UNW122 ALQ123:ALQ124 AVM123:AVM124 BFI123:BFI124 BPE123:BPE124 BZA123:BZA124 CIW123:CIW124 CSS123:CSS124 DCO123:DCO124 DMK123:DMK124 DWG123:DWG124 EGC123:EGC124 EPY123:EPY124 EZU123:EZU124 FJQ123:FJQ124 FTM123:FTM124 GDI123:GDI124 GNE123:GNE124 GXA123:GXA124 HGW123:HGW124 HQS123:HQS124 IAO123:IAO124 IKK123:IKK124 IUG123:IUG124 JEC123:JEC124 JNY123:JNY124 JXU123:JXU124 KHQ123:KHQ124 KRM123:KRM124 LBI123:LBI124 LLE123:LLE124 LVA123:LVA124 MEW123:MEW124 MOS123:MOS124 MYO123:MYO124 NIK123:NIK124 NSG123:NSG124 OCC123:OCC124 OLY123:OLY124 OVU123:OVU124 PFQ123:PFQ124 PPM123:PPM124 PZI123:PZI124 QJE123:QJE124 QTA123:QTA124 RCW123:RCW124 RMS123:RMS124 RWO123:RWO124 SGK123:SGK124 SQG123:SQG124 TAC123:TAC124 TJY123:TJY124 TTU123:TTU124 UDQ123:UDQ124 UNM123:UNM124 UXI123:UXI124 VHE123:VHE124 VRA123:VRA124 WAW123:WAW124 WKS123:WKS124 WUO123:WUO124 IC123:IC124 RY123:RY124 UEA127 AVM128:AVM129 BFI128:BFI129 BPE128:BPE129 BZA128:BZA129 CIW128:CIW129 CSS128:CSS129 DCO128:DCO129 DMK128:DMK129 DWG128:DWG129 EGC128:EGC129 EPY128:EPY129 EZU128:EZU129 FJQ128:FJQ129 FTM128:FTM129 GDI128:GDI129 GNE128:GNE129 GXA128:GXA129 HGW128:HGW129 HQS128:HQS129 IAO128:IAO129 IKK128:IKK129 IUG128:IUG129 JEC128:JEC129 JNY128:JNY129 JXU128:JXU129 KHQ128:KHQ129 KRM128:KRM129 LBI128:LBI129 LLE128:LLE129 LVA128:LVA129 MEW128:MEW129 MOS128:MOS129 MYO128:MYO129 NIK128:NIK129 NSG128:NSG129 OCC128:OCC129 OLY128:OLY129 OVU128:OVU129 PFQ128:PFQ129 PPM128:PPM129 PZI128:PZI129 QJE128:QJE129 QTA128:QTA129 RCW128:RCW129 RMS128:RMS129 RWO128:RWO129 SGK128:SGK129 SQG128:SQG129 TAC128:TAC129 TJY128:TJY129 TTU128:TTU129 UDQ128:UDQ129 UNM128:UNM129 UXI128:UXI129 VHE128:VHE129 VRA128:VRA129 WAW128:WAW129 WKS128:WKS129 WUO128:WUO129 IC128:IC129 RY128:RY129 RY84:RY85 WBJ149 VRN149 VHR149 UXV149 UNZ149 UED149 TUH149 TKL149 TAP149 SQT149 SGX149 RXB149 RNF149 RDJ149 QTN149 QJR149 PZV149 PPZ149 PGD149 OWH149 OML149 OCP149 NST149 NIX149 MZB149 MPF149 MFJ149 LVN149 LLR149 LBV149 KRZ149 KID149 JYH149 JOL149 JEP149 IUT149 IKX149 IBB149 HRF149 HHJ149 GXN149 GNR149 GDV149 FTZ149 FKD149 FAH149 EQL149 EGP149 DWT149 DMX149 DDB149 CTF149 CJJ149 BZN149 BPR149 BFV149 AVZ149 AMD149 ACH149 SL149 IP149 WVB149 M148:M153 O155:O157 CJD154 CSZ154 DCV154 DMR154 DWN154 EGJ154 EQF154 FAB154 FJX154 FTT154 GDP154 GNL154 GXH154 HHD154 HQZ154 IAV154 IKR154 IUN154 JEJ154 JOF154 JYB154 KHX154 KRT154 LBP154 LLL154 LVH154 MFD154 MOZ154 MYV154 NIR154 NSN154 OCJ154 OMF154 OWB154 PFX154 PPT154 PZP154 QJL154 QTH154 RDD154 RMZ154 RWV154 SGR154 SQN154 TAJ154 TKF154 TUB154 UDX154 UNT154 UXP154 VHL154 VRH154 WBD154 WKZ154 WUV154 IJ154 SF154 ACB154 ALX154 AVT154 BFP154 O61:O78 AMJ191 AWF191 BGB191 BPX191 BZT191 CJP191 CTL191 DDH191 DND191 DWZ191 EGV191 EQR191 FAN191 FKJ191 FUF191 GEB191 GNX191 GXT191 HHP191 HRL191 IBH191 ILD191 IUZ191 JEV191 JOR191 JYN191 KIJ191 KSF191 LCB191 LLX191 LVT191 MFP191 MPL191 MZH191 NJD191 NSZ191 OCV191 OMR191 OWN191 PGJ191 PQF191 QAB191 QJX191 QTT191 RDP191 RNL191 RXH191 SHD191 SQZ191 TAV191 TKR191 TUN191 UEJ191 UOF191 UYB191 VHX191 VRT191 WBP191 WLL191 WVH191 IV191 SR191 AMJ194 AWF194 BGB194 BPX194 BZT194 CJP194 CTL194 DDH194 DND194 DWZ194 EGV194 EQR194 FAN194 FKJ194 FUF194 GEB194 GNX194 GXT194 HHP194 HRL194 IBH194 ILD194 IUZ194 JEV194 JOR194 JYN194 KIJ194 KSF194 LCB194 LLX194 LVT194 MFP194 MPL194 MZH194 NJD194 NSZ194 OCV194 OMR194 OWN194 PGJ194 PQF194 QAB194 QJX194 QTT194 RDP194 RNL194 RXH194 SHD194 SQZ194 TAV194 TKR194 TUN194 UEJ194 UOF194 UYB194 VHX194 VRT194 WBP194 WLL194 WVH194 IV194 SR194 ACN197 AMJ197 AWF197 BGB197 BPX197 BZT197 CJP197 CTL197 DDH197 DND197 DWZ197 EGV197 EQR197 FAN197 FKJ197 FUF197 GEB197 GNX197 GXT197 HHP197 HRL197 IBH197 ILD197 IUZ197 JEV197 JOR197 JYN197 KIJ197 KSF197 LCB197 LLX197 LVT197 MFP197 MPL197 MZH197 NJD197 NSZ197 OCV197 OMR197 OWN197 PGJ197 PQF197 QAB197 QJX197 QTT197 RDP197 RNL197 RXH197 SHD197 SQZ197 TAV197 TKR197 TUN197 UEJ197 UOF197 UYB197 VHX197 VRT197 WBP197 WLL197 WVH197 IV197 SR197 ACN199 AMJ199 AWF199 BGB199 BPX199 BZT199 CJP199 CTL199 DDH199 DND199 DWZ199 EGV199 EQR199 FAN199 FKJ199 FUF199 GEB199 GNX199 GXT199 HHP199 HRL199 IBH199 ILD199 IUZ199 JEV199 JOR199 JYN199 KIJ199 KSF199 LCB199 LLX199 LVT199 MFP199 MPL199 MZH199 NJD199 NSZ199 OCV199 OMR199 OWN199 PGJ199 PQF199 QAB199 QJX199 QTT199 RDP199 RNL199 RXH199 SHD199 SQZ199 TAV199 TKR199 TUN199 UEJ199 UOF199 UYB199 VHX199 VRT199 WBP199 WLL199 WVH199 IV199 SR199 BQE144 AMJ201 AWF201 BGB201 BPX201 BZT201 CJP201 CTL201 DDH201 DND201 DWZ201 EGV201 EQR201 FAN201 FKJ201 FUF201 GEB201 GNX201 GXT201 HHP201 HRL201 IBH201 ILD201 IUZ201 JEV201 JOR201 JYN201 KIJ201 KSF201 LCB201 LLX201 LVT201 MFP201 MPL201 MZH201 NJD201 NSZ201 OCV201 OMR201 OWN201 PGJ201 PQF201 QAB201 QJX201 QTT201 RDP201 RNL201 RXH201 SHD201 SQZ201 TAV201 TKR201 TUN201 UEJ201 UOF201 UYB201 VHX201 VRT201 WBP201 WLL201 WVH201 IV201 SR201 ACN201 AMJ242 AWF242 BGB242 BPX242 BZT242 CJP242 CTL242 DDH242 DND242 DWZ242 EGV242 EQR242 FAN242 FKJ242 FUF242 GEB242 GNX242 GXT242 HHP242 HRL242 IBH242 ILD242 IUZ242 JEV242 JOR242 JYN242 KIJ242 KSF242 LCB242 LLX242 LVT242 MFP242 MPL242 MZH242 NJD242 NSZ242 OCV242 OMR242 OWN242 PGJ242 PQF242 QAB242 QJX242 QTT242 RDP242 RNL242 RXH242 SHD242 SQZ242 TAV242 TKR242 TUN242 UEJ242 UOF242 UYB242 VHX242 VRT242 WBP242 WLL242 WVH242 IV242 SR242 TC195 WVS342 L129:L131 BPL154 AWM155 ACU155 SY155 JC155 WVO155 WLS155 WBW155 VSA155 VIE155 UYI155 UOM155 UEQ155 TUU155 TKY155 TBC155 SRG155 SHK155 RXO155 RNS155 RDW155 QUA155 QKE155 QAI155 PQM155 PGQ155 OWU155 OMY155 ODC155 NTG155 NJK155 MZO155 MPS155 MFW155 LWA155 LME155 LCI155 KSM155 KIQ155 JYU155 JOY155 JFC155 IVG155 ILK155 IBO155 HRS155 HHW155 GYA155 GOE155 GEI155 FUM155 FKQ155 FAU155 EQY155 EHC155 DXG155 DNK155 DDO155 CTS155 CJW155 CAA155 BQE155 AWF158 BPW146 CTM137 CJQ137 BZU137 BPY137 BGC137 AWG137 AMK137 ACO137 SS137 IW137 WVI137 WLM137 WBQ137 VRU137 VHY137 UYC137 UOG137 UEK137 TUO137 TKS137 TAW137 SRA137 SHE137 RXI137 RNM137 RDQ137 QTU137 QJY137 QAC137 PQG137 PGK137 OWO137 OMS137 OCW137 NTA137 NJE137 MZI137 MPM137 MFQ137 LVU137 LLY137 LCC137 KSG137 KIK137 JYO137 JOS137 JEW137 IVA137 ILE137 IBI137 HRM137 HHQ137 GXU137 GNY137 GEC137 FUG137 FKK137 FAO137 EQS137 EGW137 DXA137 DNE137 DDI137 BQE138 BGI138 AMQ138 AWM138 ACU138 SY138 JC138 WVO138 WLS138 WBW138 VSA138 VIE138 UYI138 UOM138 UEQ138 TUU138 TKY138 TBC138 SRG138 SHK138 RXO138 RNS138 RDW138 QUA138 QKE138 QAI138 PQM138 PGQ138 OWU138 OMY138 ODC138 NTG138 NJK138 MZO138 MPS138 MFW138 LWA138 LME138 LCI138 KSM138 KIQ138 JYU138 JOY138 JFC138 IVG138 ILK138 IBO138 HRS138 HHW138 GYA138 GOE138 GEI138 FUM138 FKQ138 FAU138 EQY138 EHC138 DXG138 DNK138 DDO138 CTS138 CJW138 CAA138 DDI139 CTM139 CJQ139 BZU139 BPY139 BGC139 AWG139 AMK139 ACO139 SS139 IW139 WVI139 WLM139 WBQ139 VRU139 VHY139 UYC139 UOG139 UEK139 TUO139 TKS139 TAW139 SRA139 SHE139 RXI139 RNM139 RDQ139 QTU139 QJY139 QAC139 PQG139 PGK139 OWO139 OMS139 OCW139 NTA139 NJE139 MZI139 MPM139 MFQ139 LVU139 LLY139 LCC139 KSG139 KIK139 JYO139 JOS139 JEW139 IVA139 ILE139 IBI139 HRM139 HHQ139 GXU139 GNY139 GEC139 FUG139 FKK139 FAO139 EQS139 EGW139 DXA139 DNE139 BQE140 BGI140 AMQ140 AWM140 ACU140 SY140 JC140 WVO140 WLS140 WBW140 VSA140 VIE140 UYI140 UOM140 UEQ140 TUU140 TKY140 TBC140 SRG140 SHK140 RXO140 RNS140 RDW140 QUA140 QKE140 QAI140 PQM140 PGQ140 OWU140 OMY140 ODC140 NTG140 NJK140 MZO140 MPS140 MFW140 LWA140 LME140 LCI140 KSM140 KIQ140 JYU140 JOY140 JFC140 IVG140 ILK140 IBO140 HRS140 HHW140 GYA140 GOE140 GEI140 FUM140 FKQ140 FAU140 EQY140 EHC140 DXG140 DNK140 DDO140 CTS140 CJW140 CAA140 DNE141 DDI141 CTM141 CJQ141 BZU141 BPY141 BGC141 AWG141 AMK141 ACO141 SS141 IW141 WVI141 WLM141 WBQ141 VRU141 VHY141 UYC141 UOG141 UEK141 TUO141 TKS141 TAW141 SRA141 SHE141 RXI141 RNM141 RDQ141 QTU141 QJY141 QAC141 PQG141 PGK141 OWO141 OMS141 OCW141 NTA141 NJE141 MZI141 MPM141 MFQ141 LVU141 LLY141 LCC141 KSG141 KIK141 JYO141 JOS141 JEW141 IVA141 ILE141 IBI141 HRM141 HHQ141 GXU141 GNY141 GEC141 FUG141 FKK141 FAO141 EQS141 EGW141 DXA141 BQE142 BGI142 AMQ142 AWM142 ACU142 SY142 JC142 WVO142 WLS142 WBW142 VSA142 VIE142 UYI142 UOM142 UEQ142 TUU142 TKY142 TBC142 SRG142 SHK142 RXO142 RNS142 RDW142 QUA142 QKE142 QAI142 PQM142 PGQ142 OWU142 OMY142 ODC142 NTG142 NJK142 MZO142 MPS142 MFW142 LWA142 LME142 LCI142 KSM142 KIQ142 JYU142 JOY142 JFC142 IVG142 ILK142 IBO142 HRS142 HHW142 GYA142 GOE142 GEI142 FUM142 FKQ142 FAU142 EQY142 EHC142 DXG142 DNK142 DDO142 CTS142 CJW142 CAA142 DXA143 DNE143 DDI143 CTM143 CJQ143 BZU143 BPY143 BGC143 AWG143 AMK143 ACO143 SS143 IW143 WVI143 WLM143 WBQ143 VRU143 VHY143 UYC143 UOG143 UEK143 TUO143 TKS143 TAW143 SRA143 SHE143 RXI143 RNM143 RDQ143 QTU143 QJY143 QAC143 PQG143 PGK143 OWO143 OMS143 OCW143 NTA143 NJE143 MZI143 MPM143 MFQ143 LVU143 LLY143 LCC143 KSG143 KIK143 JYO143 JOS143 JEW143 IVA143 ILE143 IBI143 HRM143 HHQ143 GXU143 GNY143 GEC143 FUG143 FKK143 FAO143 EQS143 EGW143 EGW145 BGI144 AMQ144 AWM144 ACU144 SY144 JC144 WVO144 WLS144 WBW144 VSA144 VIE144 UYI144 UOM144 UEQ144 TUU144 TKY144 TBC144 SRG144 SHK144 RXO144 RNS144 RDW144 QUA144 QKE144 QAI144 PQM144 PGQ144 OWU144 OMY144 ODC144 NTG144 NJK144 MZO144 MPS144 MFW144 LWA144 LME144 LCI144 KSM144 KIQ144 JYU144 JOY144 JFC144 IVG144 ILK144 IBO144 HRS144 HHW144 GYA144 GOE144 GEI144 FUM144 FKQ144 FAU144 EQY144 EHC144 DXG144 DNK144 DDO144 CTS144 CJW144 CAA144 TC192 ACN191 JG192 WVS192 WLW192 WCA192 VSE192 VII192 UYM192 UOQ192 UEU192 TUY192 TLC192 TBG192 SRK192 SHO192 RXS192 RNW192 REA192 QUE192 QKI192 QAM192 PQQ192 PGU192 OWY192 ONC192 ODG192 NTK192 NJO192 MZS192 MPW192 MGA192 LWE192 LMI192 LCM192 KSQ192 KIU192 JYY192 JPC192 JFG192 IVK192 ILO192 IBS192 HRW192 HIA192 GYE192 GOI192 GEM192 FUQ192 FKU192 FAY192 ERC192 EHG192 DXK192 DNO192 DDS192 CTW192 CKA192 CAE192 BQI192 BGM192 AWQ192 AMU192 ACY192 ACQ249 ACN194 JG195 WVS195 WLW195 WCA195 VSE195 VII195 UYM195 UOQ195 UEU195 TUY195 TLC195 TBG195 SRK195 SHO195 RXS195 RNW195 REA195 QUE195 QKI195 QAM195 PQQ195 PGU195 OWY195 ONC195 ODG195 NTK195 NJO195 MZS195 MPW195 MGA195 LWE195 LMI195 LCM195 KSQ195 KIU195 JYY195 JPC195 JFG195 IVK195 ILO195 IBS195 HRW195 HIA195 GYE195 GOI195 GEM195 FUQ195 FKU195 FAY195 ERC195 EHG195 DXK195 DNO195 DDS195 CTW195 CKA195 CAE195 BQI195 BGM195 AWQ195 AMU195 ACY195 AMJ150:AMJ153 AWF150:AWF153 ACN158 SR158 JC159:JC160 IV158 WVH158 WLL158 WBP158 VRT158 VHX158 UYB158 UOF158 UEJ158 TUN158 TKR158 TAV158 SQZ158 SHD158 RXH158 RNL158 RDP158 QTT158 QJX158 QAB158 PQF158 PGJ158 OWN158 OMR158 OCV158 NSZ158 NJD158 MZH158 MPL158 MFP158 LVT158 LLX158 LCB158 KSF158 KIJ158 JYN158 JOR158 JEV158 IUZ158 ILD158 IBH158 HRL158 HHP158 GXT158 GNX158 GEB158 FUF158 FKJ158 FAN158 EQR158 EGV158 DWZ158 DND158 DDH158 CTL158 CJP158 BZT158 BPX158 BGB158 ALV157 WLF149 ACN150:ACN153 SR150:SR153 IV150:IV153 WVH150:WVH153 WLL150:WLL153 WBP150:WBP153 VRT150:VRT153 VHX150:VHX153 UYB150:UYB153 UOF150:UOF153 UEJ150:UEJ153 TUN150:TUN153 TKR150:TKR153 TAV150:TAV153 SQZ150:SQZ153 SHD150:SHD153 RXH150:RXH153 RNL150:RNL153 RDP150:RDP153 QTT150:QTT153 QJX150:QJX153 QAB150:QAB153 PQF150:PQF153 PGJ150:PGJ153 OWN150:OWN153 OMR150:OMR153 OCV150:OCV153 NSZ150:NSZ153 NJD150:NJD153 MZH150:MZH153 MPL150:MPL153 MFP150:MFP153 LVT150:LVT153 LLX150:LLX153 LCB150:LCB153 KSF150:KSF153 KIJ150:KIJ153 JYN150:JYN153 JOR150:JOR153 JEV150:JEV153 IUZ150:IUZ153 ILD150:ILD153 IBH150:IBH153 HRL150:HRL153 HHP150:HHP153 GXT150:GXT153 GNX150:GNX153 GEB150:GEB153 FUF150:FUF153 FKJ150:FKJ153 FAN150:FAN153 EQR150:EQR153 EGV150:EGV153 DWZ150:DWZ153 DND150:DND153 DDH150:DDH153 CTL150:CTL153 CJP150:CJP153 BZT150:BZT153 BPX150:BPX153 M211:M240 WVO352:WVO354 M188:M203 SY366 M205:M206 M208:M209 IY247 JG344:JG346 TC344:TC346 ACY344:ACY346 AMU344:AMU346 AWQ344:AWQ346 BGM344:BGM346 BQI344:BQI346 CAE344:CAE346 CKA344:CKA346 CTW344:CTW346 DDS344:DDS346 DNO344:DNO346 DXK344:DXK346 EHG344:EHG346 ERC344:ERC346 FAY344:FAY346 FKU344:FKU346 FUQ344:FUQ346 GEM344:GEM346 GOI344:GOI346 GYE344:GYE346 HIA344:HIA346 HRW344:HRW346 IBS344:IBS346 ILO344:ILO346 IVK344:IVK346 JFG344:JFG346 JPC344:JPC346 JYY344:JYY346 KIU344:KIU346 KSQ344:KSQ346 LCM344:LCM346 LMI344:LMI346 LWE344:LWE346 MGA344:MGA346 MPW344:MPW346 MZS344:MZS346 NJO344:NJO346 NTK344:NTK346 ODG344:ODG346 ONC344:ONC346 OWY344:OWY346 PGU344:PGU346 PQQ344:PQQ346 QAM344:QAM346 QKI344:QKI346 QUE344:QUE346 REA344:REA346 RNW344:RNW346 RXS344:RXS346 SHO344:SHO346 SRK344:SRK346 TBG344:TBG346 TLC344:TLC346 TUY344:TUY346 UEU344:UEU346 UOQ344:UOQ346 UYM344:UYM346 VII344:VII346 VSE344:VSE346 WCA344:WCA346 WLW344:WLW346 JC366 ACC347:ACC348 M243:M245 SU247 ACQ247 AMM247 AWI247 BGE247 BQA247 BZW247 CJS247 CTO247 DDK247 DNG247 DXC247 EGY247 EQU247 FAQ247 FKM247 FUI247 GEE247 GOA247 GXW247 HHS247 HRO247 IBK247 ILG247 IVC247 JEY247 JOU247 JYQ247 KIM247 KSI247 LCE247 LMA247 LVW247 MFS247 MPO247 MZK247 NJG247 NTC247 OCY247 OMU247 OWQ247 PGM247 PQI247 QAE247 QKA247 QTW247 RDS247 RNO247 RXK247 SHG247 SRC247 TAY247 TKU247 TUQ247 UEM247 UOI247 UYE247 VIA247 VRW247 WBS247 WLO247 WVK247 WVS338 JG338 TC338 ACY338 AMU338 AWQ338 BGM338 BQI338 CAE338 CKA338 CTW338 DDS338 DNO338 DXK338 EHG338 ERC338 FAY338 FKU338 FUQ338 GEM338 GOI338 GYE338 HIA338 HRW338 IBS338 ILO338 IVK338 JFG338 JPC338 JYY338 KIU338 KSQ338 LCM338 LMI338 LWE338 MGA338 MPW338 MZS338 NJO338 NTK338 ODG338 ONC338 OWY338 PGU338 PQQ338 QAM338 QKI338 QUE338 REA338 RNW338 RXS338 SHO338 SRK338 TBG338 TLC338 TUY338 UEU338 UOQ338 UYM338 VII338 VSE338 WCA338 WLW338 M330:M342 WVS340 JG340 TC340 ACY340 AMU340 AWQ340 BGM340 BQI340 CAE340 CKA340 CTW340 DDS340 DNO340 DXK340 EHG340 ERC340 FAY340 FKU340 FUQ340 GEM340 GOI340 GYE340 HIA340 HRW340 IBS340 ILO340 IVK340 JFG340 JPC340 JYY340 KIU340 KSQ340 LCM340 LMI340 LWE340 MGA340 MPW340 MZS340 NJO340 NTK340 ODG340 ONC340 OWY340 PGU340 PQQ340 QAM340 QKI340 QUE340 REA340 RNW340 RXS340 SHO340 SRK340 TBG340 TLC340 TUY340 UEU340 UOQ340 UYM340 VII340 VSE340 WCA340 WLW340 O188:O189 JG342 TC342 ACY342 AMU342 AWQ342 BGM342 BQI342 CAE342 CKA342 CTW342 DDS342 DNO342 DXK342 EHG342 ERC342 FAY342 FKU342 FUQ342 GEM342 GOI342 GYE342 HIA342 HRW342 IBS342 ILO342 IVK342 JFG342 JPC342 JYY342 KIU342 KSQ342 LCM342 LMI342 LWE342 MGA342 MPW342 MZS342 NJO342 NTK342 ODG342 ONC342 OWY342 PGU342 PQQ342 QAM342 QKI342 QUE342 REA342 RNW342 RXS342 SHO342 SRK342 TBG342 TLC342 TUY342 UEU342 UOQ342 UYM342 VII342 VSE342 WCA342 WLW342 ABU84:ABU85 ABU89:ABU90 ABU94:ABU95 ABU119:ABU120 ABU106:ABU107 ABU115:ABU116 ABU110:ABU111 ABU123:ABU124 BPX156 BZT156 CJP156 CTL156 DDH156 DND156 DWZ156 EGV156 EQR156 FAN156 FKJ156 FUF156 GEB156 GNX156 GXT156 HHP156 HRL156 IBH156 ILD156 IUZ156 JEV156 JOR156 JYN156 KIJ156 KSF156 LCB156 LLX156 LVT156 MFP156 MPL156 MZH156 NJD156 NSZ156 OCV156 OMR156 OWN156 PGJ156 PQF156 QAB156 QJX156 QTT156 RDP156 RNL156 RXH156 SHD156 SQZ156 TAV156 TKR156 TUN156 UEJ156 UOF156 UYB156 VHX156 VRT156 WBP156 WLL156 WVH156 IV156 SR156 ACN156 AWF156 AMJ156 BGB156 M92 AVR157 ABZ157 SD157 IH157 WUT157 WKX157 WBB157 VRF157 VHJ157 UXN157 UNR157 UDV157 TTZ157 TKD157 TAH157 SQL157 SGP157 RWT157 RMX157 RDB157 QTF157 QJJ157 PZN157 PPR157 PFV157 OVZ157 OMD157 OCH157 NSL157 NIP157 MYT157 MOX157 MFB157 LVF157 LLJ157 LBN157 KRR157 KHV157 JXZ157 JOD157 JEH157 IUL157 IKP157 IAT157 HQX157 HHB157 GXF157 GNJ157 GDN157 FTR157 FJV157 EZZ157 EQD157 EGH157 DWL157 DMP157 DCT157 CSX157 CJB157 BZF157 BPJ157 BFN157 ABU100 ABU103 ALY347:ALY348 G161 O284:O285 O303:O304 WVS344:WVS346 AVU347:AVU348 BFQ347:BFQ348 BPM347:BPM348 BZI347:BZI348 CJE347:CJE348 CTA347:CTA348 DCW347:DCW348 DMS347:DMS348 DWO347:DWO348 EGK347:EGK348 EQG347:EQG348 FAC347:FAC348 FJY347:FJY348 FTU347:FTU348 GDQ347:GDQ348 GNM347:GNM348 GXI347:GXI348 HHE347:HHE348 HRA347:HRA348 IAW347:IAW348 IKS347:IKS348 IUO347:IUO348 JEK347:JEK348 JOG347:JOG348 JYC347:JYC348 KHY347:KHY348 KRU347:KRU348 LBQ347:LBQ348 LLM347:LLM348 LVI347:LVI348 MFE347:MFE348 MPA347:MPA348 MYW347:MYW348 NIS347:NIS348 NSO347:NSO348 OCK347:OCK348 OMG347:OMG348 OWC347:OWC348 PFY347:PFY348 PPU347:PPU348 PZQ347:PZQ348 QJM347:QJM348 QTI347:QTI348 RDE347:RDE348 RNA347:RNA348 RWW347:RWW348 SGS347:SGS348 SQO347:SQO348 TAK347:TAK348 TKG347:TKG348 TUC347:TUC348 UDY347:UDY348 UNU347:UNU348 UXQ347:UXQ348 VHM347:VHM348 VRI347:VRI348 WBE347:WBE348 WLA347:WLA348 WUW347:WUW348 IK347:IK348 O317:O318 M113 AMJ158 WVJ161 B161 SY159:SY160 ACU159:ACU160 AMQ159:AMQ160 AWM159:AWM160 BGI159:BGI160 BQE159:BQE160 CAA159:CAA160 CJW159:CJW160 CTS159:CTS160 DDO159:DDO160 DNK159:DNK160 DXG159:DXG160 EHC159:EHC160 EQY159:EQY160 FAU159:FAU160 FKQ159:FKQ160 FUM159:FUM160 GEI159:GEI160 GOE159:GOE160 GYA159:GYA160 HHW159:HHW160 HRS159:HRS160 IBO159:IBO160 ILK159:ILK160 IVG159:IVG160 JFC159:JFC160 JOY159:JOY160 JYU159:JYU160 KIQ159:KIQ160 KSM159:KSM160 LCI159:LCI160 LME159:LME160 LWA159:LWA160 MFW159:MFW160 MPS159:MPS160 MZO159:MZO160 NJK159:NJK160 NTG159:NTG160 ODC159:ODC160 OMY159:OMY160 OWU159:OWU160 PGQ159:PGQ160 PQM159:PQM160 QAI159:QAI160 QKE159:QKE160 QUA159:QUA160 RDW159:RDW160 RNS159:RNS160 RXO159:RXO160 SHK159:SHK160 SRG159:SRG160 TBC159:TBC160 TKY159:TKY160 TUU159:TUU160 UEQ159:UEQ160 UOM159:UOM160 UYI159:UYI160 VIE159:VIE160 VSA159:VSA160 WBW159:WBW160 WLS159:WLS160 WVO159:WVO160 IX161 ST161 ACP161 AML161 AWH161 BGD161 BPZ161 BZV161 CJR161 CTN161 DDJ161 DNF161 DXB161 EGX161 EQT161 FAP161 FKL161 FUH161 GED161 GNZ161 GXV161 HHR161 HRN161 IBJ161 ILF161 IVB161 JEX161 JOT161 JYP161 KIL161 KSH161 LCD161 LLZ161 LVV161 MFR161 MPN161 MZJ161 NJF161 NTB161 OCX161 OMT161 OWP161 PGL161 PQH161 QAD161 QJZ161 QTV161 RDR161 RNN161 RXJ161 SHF161 SRB161 TAX161 TKT161 TUP161 UEL161 UOH161 UYD161 VHZ161 VRV161 WBR161 O324:O325 M158:M160 JC352:JC354 SY352:SY354 ACU352:ACU354 AMQ352:AMQ354 AWM352:AWM354 BGI352:BGI354 BQE352:BQE354 CAA352:CAA354 CJW352:CJW354 CTS352:CTS354 DDO352:DDO354 DNK352:DNK354 DXG352:DXG354 EHC352:EHC354 EQY352:EQY354 FAU352:FAU354 FKQ352:FKQ354 FUM352:FUM354 GEI352:GEI354 GOE352:GOE354 GYA352:GYA354 HHW352:HHW354 HRS352:HRS354 IBO352:IBO354 ILK352:ILK354 IVG352:IVG354 JFC352:JFC354 JOY352:JOY354 JYU352:JYU354 KIQ352:KIQ354 KSM352:KSM354 LCI352:LCI354 LME352:LME354 LWA352:LWA354 MFW352:MFW354 MPS352:MPS354 MZO352:MZO354 NJK352:NJK354 NTG352:NTG354 ODC352:ODC354 OMY352:OMY354 OWU352:OWU354 PGQ352:PGQ354 PQM352:PQM354 QAI352:QAI354 QKE352:QKE354 QUA352:QUA354 RDW352:RDW354 RNS352:RNS354 RXO352:RXO354 SHK352:SHK354 SRG352:SRG354 TBC352:TBC354 TKY352:TKY354 TUU352:TUU354 UEQ352:UEQ354 UOM352:UOM354 UYI352:UYI354 VIE352:VIE354 VSA352:VSA354 WBW352:WBW354 TC273:TC274 JG273:JG274 L83:L126 ACY273:ACY274 AMU273:AMU274 AWQ273:AWQ274 BGM273:BGM274 BQI273:BQI274 CAE273:CAE274 CKA273:CKA274 CTW273:CTW274 DDS273:DDS274 DNO273:DNO274 DXK273:DXK274 EHG273:EHG274 ERC273:ERC274 FAY273:FAY274 FKU273:FKU274 FUQ273:FUQ274 GEM273:GEM274 GOI273:GOI274 GYE273:GYE274 HIA273:HIA274 HRW273:HRW274 IBS273:IBS274 ILO273:ILO274 IVK273:IVK274 JFG273:JFG274 JPC273:JPC274 JYY273:JYY274 KIU273:KIU274 KSQ273:KSQ274 LCM273:LCM274 LMI273:LMI274 LWE273:LWE274 MGA273:MGA274 MPW273:MPW274 MZS273:MZS274 NJO273:NJO274 NTK273:NTK274 ODG273:ODG274 ONC273:ONC274 OWY273:OWY274 PGU273:PGU274 PQQ273:PQQ274 QAM273:QAM274 QKI273:QKI274 QUE273:QUE274 REA273:REA274 RNW273:RNW274 RXS273:RXS274 SHO273:SHO274 SRK273:SRK274 TBG273:TBG274 TLC273:TLC274 TUY273:TUY274 UEU273:UEU274 UOQ273:UOQ274 UYM273:UYM274 VII273:VII274 VSE273:VSE274 WCA273:WCA274 WLW273:WLW274 WVS273:WVS274 WLS352:WLS354 O276:O277 WLN161 VRY178 UYG172:UYG174 VIC178 UOK172:UOK174 UYG178 UEO172:UEO174 UOK178 TUS172:TUS174 UEO178 TKW172:TKW174 TUS178 TBA172:TBA174 TKW178 SRE172:SRE174 TBA178 SHI172:SHI174 SRE178 RXM172:RXM174 SHI178 RNQ172:RNQ174 RXM178 RDU172:RDU174 RNQ178 QTY172:QTY174 RDU178 QKC172:QKC174 QTY178 QAG172:QAG174 QKC178 PQK172:PQK174 QAG178 PGO172:PGO174 PQK178 OWS172:OWS174 PGO178 OMW172:OMW174 OWS178 ODA172:ODA174 OMW178 NTE172:NTE174 ODA178 NJI172:NJI174 NTE178 MZM172:MZM174 NJI178 MPQ172:MPQ174 MZM178 MFU172:MFU174 MPQ178 LVY172:LVY174 MFU178 LMC172:LMC174 LVY178 LCG172:LCG174 LMC178 KSK172:KSK174 LCG178 KIO172:KIO174 KSK178 JYS172:JYS174 KIO178 JOW172:JOW174 JYS178 JFA172:JFA174 JOW178 IVE172:IVE174 JFA178 ILI172:ILI174 IVE178 IBM172:IBM174 ILI178 HRQ172:HRQ174 IBM178 HHU172:HHU174 HRQ178 GXY172:GXY174 HHU178 GOC172:GOC174 GXY178 GEG172:GEG174 GOC178 FUK172:FUK174 GEG178 FKO172:FKO174 FUK178 FAS172:FAS174 FKO178 EQW172:EQW174 FAS178 EHA172:EHA174 EQW178 DXE172:DXE174 EHA178 DNI172:DNI174 DXE178 DDM172:DDM174 DNI178 CTQ172:CTQ174 DDM178 CJU172:CJU174 CTQ178 BZY172:BZY174 CJU178 BQC172:BQC174 BZY178 BGG172:BGG174 BQC178 AWK172:AWK174 BGG178 AMO172:AMO174 AWK178 ACS172:ACS174 AMO178 SW172:SW174 ACS178 JA172:JA174 SW178 WVM172:WVM174 JA178 WLQ172:WLQ174 WVM178 WBU172:WBU174 WLQ178 VRY172:VRY174 M178 SG347:SG348 WVM162 JA162 SW162 ACS162 AMO162 AWK162 BGG162 BQC162 BZY162 CJU162 CTQ162 DDM162 DNI162 DXE162 EHA162 EQW162 FAS162 FKO162 FUK162 GEG162 GOC162 GXY162 HHU162 HRQ162 IBM162 ILI162 IVE162 JFA162 JOW162 JYS162 KIO162 KSK162 LCG162 LMC162 LVY162 MFU162 MPQ162 MZM162 NJI162 NTE162 ODA162 OMW162 OWS162 PGO162 PQK162 QAG162 QKC162 QTY162 RDU162 RNQ162 RXM162 SHI162 SRE162 TBA162 TKW162 TUS162 UEO162 UOK162 UYG162 VIC162 VRY162 WBU162 WLQ162 ACY163 AMU163 AWQ163 BGM163 BQI163 CAE163 CKA163 CTW163 DDS163 DNO163 DXK163 EHG163 ERC163 FAY163 FKU163 FUQ163 GEM163 GOI163 GYE163 HIA163 HRW163 IBS163 ILO163 IVK163 JFG163 JPC163 JYY163 KIU163 KSQ163 LCM163 LMI163 LWE163 MGA163 MPW163 MZS163 NJO163 NTK163 ODG163 ONC163 OWY163 PGU163 PQQ163 QAM163 QKI163 QUE163 REA163 RNW163 RXS163 SHO163 SRK163 TBG163 TLC163 TUY163 UEU163 UOQ163 UYM163 VII163 VSE163 WCA163 WLW163 WVS163 JG163 TC163 WLQ164 WVM164 JA164 SW164 ACS164 AMO164 AWK164 BGG164 BQC164 BZY164 CJU164 CTQ164 DDM164 DNI164 DXE164 EHA164 EQW164 FAS164 FKO164 FUK164 GEG164 GOC164 GXY164 HHU164 HRQ164 IBM164 ILI164 IVE164 JFA164 JOW164 JYS164 KIO164 KSK164 LCG164 LMC164 LVY164 MFU164 MPQ164 MZM164 NJI164 NTE164 ODA164 OMW164 OWS164 PGO164 PQK164 QAG164 QKC164 QTY164 RDU164 RNQ164 RXM164 SHI164 SRE164 TBA164 TKW164 TUS164 UEO164 UOK164 UYG164 VIC164 VRY164 WBU164 TC165 ACY165 AMU165 AWQ165 BGM165 BQI165 CAE165 CKA165 CTW165 DDS165 DNO165 DXK165 EHG165 ERC165 FAY165 FKU165 FUQ165 GEM165 GOI165 GYE165 HIA165 HRW165 IBS165 ILO165 IVK165 JFG165 JPC165 JYY165 KIU165 KSQ165 LCM165 LMI165 LWE165 MGA165 MPW165 MZS165 NJO165 NTK165 ODG165 ONC165 OWY165 PGU165 PQQ165 QAM165 QKI165 QUE165 REA165 RNW165 RXS165 SHO165 SRK165 TBG165 TLC165 TUY165 UEU165 UOQ165 UYM165 VII165 VSE165 WCA165 WLW165 WVS165 JG165 WBU166 WLQ166 WVM166 JA166 SW166 ACS166 AMO166 AWK166 BGG166 BQC166 BZY166 CJU166 CTQ166 DDM166 DNI166 DXE166 EHA166 EQW166 FAS166 FKO166 FUK166 GEG166 GOC166 GXY166 HHU166 HRQ166 IBM166 ILI166 IVE166 JFA166 JOW166 JYS166 KIO166 KSK166 LCG166 LMC166 LVY166 MFU166 MPQ166 MZM166 NJI166 NTE166 ODA166 OMW166 OWS166 PGO166 PQK166 QAG166 QKC166 QTY166 RDU166 RNQ166 RXM166 SHI166 SRE166 TBA166 TKW166 TUS166 UEO166 UOK166 UYG166 VIC166 VRY166 JG167 WVS167 WLW167 WCA167 VSE167 VII167 UYM167 UOQ167 UEU167 TUY167 TLC167 TBG167 SRK167 SHO167 RXS167 RNW167 REA167 QUE167 QKI167 QAM167 PQQ167 PGU167 OWY167 ONC167 ODG167 NTK167 NJO167 MZS167 MPW167 MGA167 LWE167 LMI167 LCM167 KSQ167 KIU167 JYY167 JPC167 JFG167 IVK167 ILO167 IBS167 HRW167 HIA167 GYE167 GOI167 GEM167 FUQ167 FKU167 FAY167 ERC167 EHG167 DXK167 DNO167 DDS167 CTW167 CKA167 CAE167 BQI167 BGM167 AWQ167 AMU167 ACY167 TC167 VRY170 WBU170 WLQ170 WVM170 JA170 SW170 ACS170 AMO170 AWK170 BGG170 BQC170 BZY170 CJU170 CTQ170 DDM170 DNI170 DXE170 EHA170 EQW170 FAS170 FKO170 FUK170 GEG170 GOC170 GXY170 HHU170 HRQ170 IBM170 ILI170 IVE170 JFA170 JOW170 JYS170 KIO170 KSK170 LCG170 LMC170 LVY170 MFU170 MPQ170 MZM170 NJI170 NTE170 ODA170 OMW170 OWS170 PGO170 PQK170 QAG170 QKC170 QTY170 RDU170 RNQ170 RXM170 SHI170 SRE170 TBA170 TKW170 TUS170 UEO170 UOK170 UYG170 VIC170 TC177 VIC172:VIC174 ACY171 ACY177 AMU171 AMU177 AWQ171 AWQ177 BGM171 BGM177 BQI171 BQI177 CAE171 CAE177 CKA171 CKA177 CTW171 CTW177 DDS171 DDS177 DNO171 DNO177 DXK171 DXK177 EHG171 EHG177 ERC171 ERC177 FAY171 FAY177 FKU171 FKU177 FUQ171 FUQ177 GEM171 GEM177 GOI171 GOI177 GYE171 GYE177 HIA171 HIA177 HRW171 HRW177 IBS171 IBS177 ILO171 ILO177 IVK171 IVK177 JFG171 JFG177 JPC171 JPC177 JYY171 JYY177 KIU171 KIU177 KSQ171 KSQ177 LCM171 LCM177 LMI171 LMI177 LWE171 LWE177 MGA171 MGA177 MPW171 MPW177 MZS171 MZS177 NJO171 NJO177 NTK171 NTK177 ODG171 ODG177 ONC171 ONC177 OWY171 OWY177 PGU171 PGU177 PQQ171 PQQ177 QAM171 QAM177 QKI171 QKI177 QUE171 QUE177 REA171 REA177 RNW171 RNW177 RXS171 RXS177 SHO171 SHO177 SRK171 SRK177 TBG171 TBG177 TLC171 TLC177 TUY171 TUY177 UEU171 UEU177 UOQ171 UOQ177 UYM171 UYM177 VII171 VII177 VSE171 VSE177 WCA171 WCA177 WLW171 WLW177 WVS171 WVS177 JG171 JG177 TC171 VIC168 UYG168 UOK168 UEO168 TUS168 TKW168 TBA168 SRE168 SHI168 RXM168 RNQ168 RDU168 QTY168 QKC168 QAG168 PQK168 PGO168 OWS168 OMW168 ODA168 NTE168 NJI168 MZM168 MPQ168 MFU168 LVY168 LMC168 LCG168 KSK168 KIO168 JYS168 JOW168 JFA168 IVE168 ILI168 IBM168 HRQ168 HHU168 GXY168 GOC168 GEG168 FUK168 FKO168 FAS168 EQW168 EHA168 DXE168 DNI168 DDM168 CTQ168 CJU168 BZY168 BQC168 BGG168 AWK168 AMO168 ACS168 SW168 JA168 WVM168 WLQ168 WBU168 VRY168 ACY169 AMU169 AWQ169 BGM169 BQI169 CAE169 CKA169 CTW169 DDS169 DNO169 DXK169 EHG169 ERC169 FAY169 FKU169 FUQ169 GEM169 GOI169 GYE169 HIA169 HRW169 IBS169 ILO169 IVK169 JFG169 JPC169 JYY169 KIU169 KSQ169 LCM169 LMI169 LWE169 MGA169 MPW169 MZS169 NJO169 NTK169 ODG169 ONC169 OWY169 PGU169 PQQ169 QAM169 QKI169 QUE169 REA169 RNW169 RXS169 SHO169 SRK169 TBG169 TLC169 TUY169 UEU169 UOQ169 UYM169 VII169 VSE169 WCA169 WLW169 WVS169 JG169 TC169 M162:M174 JG281:JG282 WVS281:WVS282 WLW281:WLW282 WCA281:WCA282 VSE281:VSE282 VII281:VII282 UYM281:UYM282 UOQ281:UOQ282 UEU281:UEU282 TUY281:TUY282 TLC281:TLC282 TBG281:TBG282 SRK281:SRK282 SHO281:SHO282 RXS281:RXS282 RNW281:RNW282 REA281:REA282 QUE281:QUE282 QKI281:QKI282 QAM281:QAM282 PQQ281:PQQ282 PGU281:PGU282 OWY281:OWY282 ONC281:ONC282 ODG281:ODG282 NTK281:NTK282 NJO281:NJO282 MZS281:MZS282 MPW281:MPW282 MGA281:MGA282 LWE281:LWE282 LMI281:LMI282 LCM281:LCM282 KSQ281:KSQ282 KIU281:KIU282 JYY281:JYY282 JPC281:JPC282 JFG281:JFG282 IVK281:IVK282 ILO281:ILO282 IBS281:IBS282 HRW281:HRW282 HIA281:HIA282 GYE281:GYE282 GOI281:GOI282 GEM281:GEM282 FUQ281:FUQ282 FKU281:FKU282 FAY281:FAY282 ERC281:ERC282 EHG281:EHG282 DXK281:DXK282 DNO281:DNO282 DDS281:DDS282 CTW281:CTW282 CKA281:CKA282 CAE281:CAE282 BQI281:BQI282 BGM281:BGM282 AWQ281:AWQ282 AMU281:AMU282 ACY281:ACY282 AMU288:AMU289 AWQ288:AWQ289 BGM288:BGM289 BQI288:BQI289 CAE288:CAE289 CKA288:CKA289 CTW288:CTW289 DDS288:DDS289 DNO288:DNO289 DXK288:DXK289 EHG288:EHG289 ERC288:ERC289 FAY288:FAY289 FKU288:FKU289 FUQ288:FUQ289 GEM288:GEM289 GOI288:GOI289 GYE288:GYE289 HIA288:HIA289 HRW288:HRW289 IBS288:IBS289 ILO288:ILO289 IVK288:IVK289 JFG288:JFG289 JPC288:JPC289 JYY288:JYY289 KIU288:KIU289 KSQ288:KSQ289 LCM288:LCM289 LMI288:LMI289 LWE288:LWE289 MGA288:MGA289 MPW288:MPW289 MZS288:MZS289 NJO288:NJO289 NTK288:NTK289 ODG288:ODG289 ONC288:ONC289 OWY288:OWY289 PGU288:PGU289 PQQ288:PQQ289 QAM288:QAM289 QKI288:QKI289 QUE288:QUE289 REA288:REA289 RNW288:RNW289 RXS288:RXS289 SHO288:SHO289 SRK288:SRK289 TBG288:TBG289 TLC288:TLC289 TUY288:TUY289 UEU288:UEU289 UOQ288:UOQ289 UYM288:UYM289 VII288:VII289 VSE288:VSE289 WCA288:WCA289 WLW288:WLW289 WVS288:WVS289 JG288:JG289 TC288:TC289 JG307:JG308 WVS307:WVS308 WLW307:WLW308 WCA307:WCA308 VSE307:VSE308 VII307:VII308 UYM307:UYM308 UOQ307:UOQ308 UEU307:UEU308 TUY307:TUY308 TLC307:TLC308 TBG307:TBG308 SRK307:SRK308 SHO307:SHO308 RXS307:RXS308 RNW307:RNW308 REA307:REA308 QUE307:QUE308 QKI307:QKI308 QAM307:QAM308 PQQ307:PQQ308 PGU307:PGU308 OWY307:OWY308 ONC307:ONC308 ODG307:ODG308 NTK307:NTK308 NJO307:NJO308 MZS307:MZS308 MPW307:MPW308 MGA307:MGA308 LWE307:LWE308 LMI307:LMI308 LCM307:LCM308 KSQ307:KSQ308 KIU307:KIU308 JYY307:JYY308 JPC307:JPC308 JFG307:JFG308 IVK307:IVK308 ILO307:ILO308 IBS307:IBS308 HRW307:HRW308 HIA307:HIA308 GYE307:GYE308 GOI307:GOI308 GEM307:GEM308 FUQ307:FUQ308 FKU307:FKU308 FAY307:FAY308 ERC307:ERC308 EHG307:EHG308 DXK307:DXK308 DNO307:DNO308 DDS307:DDS308 CTW307:CTW308 CKA307:CKA308 CAE307:CAE308 BQI307:BQI308 BGM307:BGM308 AWQ307:AWQ308 AMU307:AMU308 ACY307:ACY308 ACY314:ACY315 AMU314:AMU315 AWQ314:AWQ315 BGM314:BGM315 BQI314:BQI315 CAE314:CAE315 CKA314:CKA315 CTW314:CTW315 DDS314:DDS315 DNO314:DNO315 DXK314:DXK315 EHG314:EHG315 ERC314:ERC315 FAY314:FAY315 FKU314:FKU315 FUQ314:FUQ315 GEM314:GEM315 GOI314:GOI315 GYE314:GYE315 HIA314:HIA315 HRW314:HRW315 IBS314:IBS315 ILO314:ILO315 IVK314:IVK315 JFG314:JFG315 JPC314:JPC315 JYY314:JYY315 KIU314:KIU315 KSQ314:KSQ315 LCM314:LCM315 LMI314:LMI315 LWE314:LWE315 MGA314:MGA315 MPW314:MPW315 MZS314:MZS315 NJO314:NJO315 NTK314:NTK315 ODG314:ODG315 ONC314:ONC315 OWY314:OWY315 PGU314:PGU315 PQQ314:PQQ315 QAM314:QAM315 QKI314:QKI315 QUE314:QUE315 REA314:REA315 RNW314:RNW315 RXS314:RXS315 SHO314:SHO315 SRK314:SRK315 TBG314:TBG315 TLC314:TLC315 TUY314:TUY315 UEU314:UEU315 UOQ314:UOQ315 UYM314:UYM315 VII314:VII315 VSE314:VSE315 WCA314:WCA315 WLW314:WLW315 WVS314:WVS315 JG314:JG315 TC314:TC315 TC321:TC322 JG321:JG322 WVS321:WVS322 WLW321:WLW322 WCA321:WCA322 VSE321:VSE322 VII321:VII322 UYM321:UYM322 UOQ321:UOQ322 UEU321:UEU322 TUY321:TUY322 TLC321:TLC322 TBG321:TBG322 SRK321:SRK322 SHO321:SHO322 RXS321:RXS322 RNW321:RNW322 REA321:REA322 QUE321:QUE322 QKI321:QKI322 QAM321:QAM322 PQQ321:PQQ322 PGU321:PGU322 OWY321:OWY322 ONC321:ONC322 ODG321:ODG322 NTK321:NTK322 NJO321:NJO322 MZS321:MZS322 MPW321:MPW322 MGA321:MGA322 LWE321:LWE322 LMI321:LMI322 LCM321:LCM322 KSQ321:KSQ322 KIU321:KIU322 JYY321:JYY322 JPC321:JPC322 JFG321:JFG322 IVK321:IVK322 ILO321:ILO322 IBS321:IBS322 HRW321:HRW322 HIA321:HIA322 GYE321:GYE322 GOI321:GOI322 GEM321:GEM322 FUQ321:FUQ322 FKU321:FKU322 FAY321:FAY322 ERC321:ERC322 EHG321:EHG322 DXK321:DXK322 DNO321:DNO322 DDS321:DDS322 CTW321:CTW322 CKA321:CKA322 CAE321:CAE322 BQI321:BQI322 BGM321:BGM322 AWQ321:AWQ322 AMU321:AMU322 ACY321:ACY322 ACY328:ACY329 AMU328:AMU329 AWQ328:AWQ329 BGM328:BGM329 BQI328:BQI329 CAE328:CAE329 CKA328:CKA329 CTW328:CTW329 DDS328:DDS329 DNO328:DNO329 DXK328:DXK329 EHG328:EHG329 ERC328:ERC329 FAY328:FAY329 FKU328:FKU329 FUQ328:FUQ329 GEM328:GEM329 GOI328:GOI329 GYE328:GYE329 HIA328:HIA329 HRW328:HRW329 IBS328:IBS329 ILO328:ILO329 IVK328:IVK329 JFG328:JFG329 JPC328:JPC329 JYY328:JYY329 KIU328:KIU329 KSQ328:KSQ329 LCM328:LCM329 LMI328:LMI329 LWE328:LWE329 MGA328:MGA329 MPW328:MPW329 MZS328:MZS329 NJO328:NJO329 NTK328:NTK329 ODG328:ODG329 ONC328:ONC329 OWY328:OWY329 PGU328:PGU329 PQQ328:PQQ329 QAM328:QAM329 QKI328:QKI329 QUE328:QUE329 REA328:REA329 RNW328:RNW329 RXS328:RXS329 SHO328:SHO329 SRK328:SRK329 TBG328:TBG329 TLC328:TLC329 TUY328:TUY329 UEU328:UEU329 UOQ328:UOQ329 UYM328:UYM329 VII328:VII329 VSE328:VSE329 WCA328:WCA329 WLW328:WLW329 WVS328:WVS329 JG328:JG329 TC328:TC329 JG379:JG938 JG292 WVS292 WLW292 WCA292 VSE292 VII292 UYM292 UOQ292 UEU292 TUY292 TLC292 TBG292 SRK292 SHO292 RXS292 RNW292 REA292 QUE292 QKI292 QAM292 PQQ292 PGU292 OWY292 ONC292 ODG292 NTK292 NJO292 MZS292 MPW292 MGA292 LWE292 LMI292 LCM292 KSQ292 KIU292 JYY292 JPC292 JFG292 IVK292 ILO292 IBS292 HRW292 HIA292 GYE292 GOI292 GEM292 FUQ292 FKU292 FAY292 ERC292 EHG292 DXK292 DNO292 DDS292 CTW292 CKA292 CAE292 BQI292 BGM292 AWQ292 AMU292 ACY292 TC292 TC295 ACY295 AMU295 AWQ295 BGM295 BQI295 CAE295 CKA295 CTW295 DDS295 DNO295 DXK295 EHG295 ERC295 FAY295 FKU295 FUQ295 GEM295 GOI295 GYE295 HIA295 HRW295 IBS295 ILO295 IVK295 JFG295 JPC295 JYY295 KIU295 KSQ295 LCM295 LMI295 LWE295 MGA295 MPW295 MZS295 NJO295 NTK295 ODG295 ONC295 OWY295 PGU295 PQQ295 QAM295 QKI295 QUE295 REA295 RNW295 RXS295 SHO295 SRK295 TBG295 TLC295 TUY295 UEU295 UOQ295 UYM295 VII295 VSE295 WCA295 WLW295 WVS295 JG295 TC307:TC308 WVS298 WLW298 WCA298 VSE298 VII298 UYM298 UOQ298 UEU298 TUY298 TLC298 TBG298 SRK298 SHO298 RXS298 RNW298 REA298 QUE298 QKI298 QAM298 PQQ298 PGU298 OWY298 ONC298 ODG298 NTK298 NJO298 MZS298 MPW298 MGA298 LWE298 LMI298 LCM298 KSQ298 KIU298 JYY298 JPC298 JFG298 IVK298 ILO298 IBS298 HRW298 HIA298 GYE298 GOI298 GEM298 FUQ298 FKU298 FAY298 ERC298 EHG298 DXK298 DNO298 DDS298 CTW298 CKA298 CAE298 BQI298 BGM298 AWQ298 AMU298 ACY298 TC298 JG298 JG301 TC301 ACY301 AMU301 AWQ301 BGM301 BQI301 CAE301 CKA301 CTW301 DDS301 DNO301 DXK301 EHG301 ERC301 FAY301 FKU301 FUQ301 GEM301 GOI301 GYE301 HIA301 HRW301 IBS301 ILO301 IVK301 JFG301 JPC301 JYY301 KIU301 KSQ301 LCM301 LMI301 LWE301 MGA301 MPW301 MZS301 NJO301 NTK301 ODG301 ONC301 OWY301 PGU301 PQQ301 QAM301 QKI301 QUE301 REA301 RNW301 RXS301 SHO301 SRK301 TBG301 TLC301 TUY301 UEU301 UOQ301 UYM301 VII301 VSE301 WCA301 WLW301 WVS301 M347:M349 WBU178 TC281:TC282 WVS350:WVS351 WLW350:WLW351 WCA350:WCA351 VSE350:VSE351 VII350:VII351 UYM350:UYM351 UOQ350:UOQ351 UEU350:UEU351 TUY350:TUY351 TLC350:TLC351 TBG350:TBG351 SRK350:SRK351 SHO350:SHO351 RXS350:RXS351 RNW350:RNW351 REA350:REA351 QUE350:QUE351 QKI350:QKI351 QAM350:QAM351 PQQ350:PQQ351 PGU350:PGU351 OWY350:OWY351 ONC350:ONC351 ODG350:ODG351 NTK350:NTK351 NJO350:NJO351 MZS350:MZS351 MPW350:MPW351 MGA350:MGA351 LWE350:LWE351 LMI350:LMI351 LCM350:LCM351 KSQ350:KSQ351 KIU350:KIU351 JYY350:JYY351 JPC350:JPC351 JFG350:JFG351 IVK350:IVK351 ILO350:ILO351 IBS350:IBS351 HRW350:HRW351 HIA350:HIA351 GYE350:GYE351 GOI350:GOI351 GEM350:GEM351 FUQ350:FUQ351 FKU350:FKU351 FAY350:FAY351 ERC350:ERC351 EHG350:EHG351 DXK350:DXK351 DNO350:DNO351 DDS350:DDS351 CTW350:CTW351 CKA350:CKA351 CAE350:CAE351 BQI350:BQI351 BGM350:BGM351 AWQ350:AWQ351 AMU350:AMU351 ACY350:ACY351 TC350:TC351 JG350:JG351 ACY360:ACY361 AMU360:AMU361 AWQ360:AWQ361 BGM360:BGM361 BQI360:BQI361 CAE360:CAE361 CKA360:CKA361 CTW360:CTW361 DDS360:DDS361 DNO360:DNO361 DXK360:DXK361 EHG360:EHG361 ERC360:ERC361 FAY360:FAY361 FKU360:FKU361 FUQ360:FUQ361 GEM360:GEM361 GOI360:GOI361 GYE360:GYE361 HIA360:HIA361 HRW360:HRW361 IBS360:IBS361 ILO360:ILO361 IVK360:IVK361 JFG360:JFG361 JPC360:JPC361 JYY360:JYY361 KIU360:KIU361 KSQ360:KSQ361 LCM360:LCM361 LMI360:LMI361 LWE360:LWE361 MGA360:MGA361 MPW360:MPW361 MZS360:MZS361 NJO360:NJO361 NTK360:NTK361 ODG360:ODG361 ONC360:ONC361 OWY360:OWY361 PGU360:PGU361 PQQ360:PQQ361 QAM360:QAM361 QKI360:QKI361 QUE360:QUE361 REA360:REA361 RNW360:RNW361 RXS360:RXS361 SHO360:SHO361 SRK360:SRK361 TBG360:TBG361 TLC360:TLC361 TUY360:TUY361 UEU360:UEU361 UOQ360:UOQ361 UYM360:UYM361 VII360:VII361 VSE360:VSE361 WCA360:WCA361 WLW360:WLW361 WVS360:WVS361 JG360:JG361 WVO358 WVS364:WVS365 WLW364:WLW365 WCA364:WCA365 VSE364:VSE365 VII364:VII365 UYM364:UYM365 UOQ364:UOQ365 UEU364:UEU365 TUY364:TUY365 TLC364:TLC365 TBG364:TBG365 SRK364:SRK365 SHO364:SHO365 RXS364:RXS365 RNW364:RNW365 REA364:REA365 QUE364:QUE365 QKI364:QKI365 QAM364:QAM365 PQQ364:PQQ365 PGU364:PGU365 OWY364:OWY365 ONC364:ONC365 ODG364:ODG365 NTK364:NTK365 NJO364:NJO365 MZS364:MZS365 MPW364:MPW365 MGA364:MGA365 LWE364:LWE365 LMI364:LMI365 LCM364:LCM365 KSQ364:KSQ365 KIU364:KIU365 JYY364:JYY365 JPC364:JPC365 JFG364:JFG365 IVK364:IVK365 ILO364:ILO365 IBS364:IBS365 HRW364:HRW365 HIA364:HIA365 GYE364:GYE365 GOI364:GOI365 GEM364:GEM365 FUQ364:FUQ365 FKU364:FKU365 FAY364:FAY365 ERC364:ERC365 EHG364:EHG365 DXK364:DXK365 DNO364:DNO365 DDS364:DDS365 CTW364:CTW365 CKA364:CKA365 CAE364:CAE365 BQI364:BQI365 BGM364:BGM365 AWQ364:AWQ365 AMU364:AMU365 ACY364:ACY365 TC364:TC365 JG364:JG365 WVO362 ACY356:ACY357 TC379:TC938 AMU356:AMU357 ACY379:ACY938 AWQ356:AWQ357 AMU379:AMU938 BGM356:BGM357 AWQ379:AWQ938 BQI356:BQI357 BGM379:BGM938 CAE356:CAE357 BQI379:BQI938 CKA356:CKA357 CAE379:CAE938 CTW356:CTW357 CKA379:CKA938 DDS356:DDS357 CTW379:CTW938 DNO356:DNO357 DDS379:DDS938 DXK356:DXK357 DNO379:DNO938 EHG356:EHG357 DXK379:DXK938 ERC356:ERC357 EHG379:EHG938 FAY356:FAY357 ERC379:ERC938 FKU356:FKU357 FAY379:FAY938 FUQ356:FUQ357 FKU379:FKU938 GEM356:GEM357 FUQ379:FUQ938 GOI356:GOI357 GEM379:GEM938 GYE356:GYE357 GOI379:GOI938 HIA356:HIA357 GYE379:GYE938 HRW356:HRW357 HIA379:HIA938 IBS356:IBS357 HRW379:HRW938 ILO356:ILO357 IBS379:IBS938 IVK356:IVK357 ILO379:ILO938 JFG356:JFG357 IVK379:IVK938 JPC356:JPC357 JFG379:JFG938 JYY356:JYY357 JPC379:JPC938 KIU356:KIU357 JYY379:JYY938 KSQ356:KSQ357 KIU379:KIU938 LCM356:LCM357 KSQ379:KSQ938 LMI356:LMI357 LCM379:LCM938 LWE356:LWE357 LMI379:LMI938 MGA356:MGA357 LWE379:LWE938 MPW356:MPW357 MGA379:MGA938 MZS356:MZS357 MPW379:MPW938 NJO356:NJO357 MZS379:MZS938 NTK356:NTK357 NJO379:NJO938 ODG356:ODG357 NTK379:NTK938 ONC356:ONC357 ODG379:ODG938 OWY356:OWY357 ONC379:ONC938 PGU356:PGU357 OWY379:OWY938 PQQ356:PQQ357 PGU379:PGU938 QAM356:QAM357 PQQ379:PQQ938 QKI356:QKI357 QAM379:QAM938 QUE356:QUE357 QKI379:QKI938 REA356:REA357 QUE379:QUE938 RNW356:RNW357 REA379:REA938 RXS356:RXS357 RNW379:RNW938 SHO356:SHO357 RXS379:RXS938 SRK356:SRK357 SHO379:SHO938 TBG356:TBG357 SRK379:SRK938 TLC356:TLC357 TBG379:TBG938 TUY356:TUY357 TLC379:TLC938 UEU356:UEU357 TUY379:TUY938 UOQ356:UOQ357 UEU379:UEU938 UYM356:UYM357 UOQ379:UOQ938 VII356:VII357 UYM379:UYM938 VSE356:VSE357 VII379:VII938 WCA356:WCA357 VSE379:VSE938 WLW356:WLW357 WCA379:WCA938 WVS356:WVS357 WLW379:WLW938 WVS379:WVS938 JG356:JG357 M376:M938 M351:M355 ACY288:ACY289 BGB150:BGB153 M357:M359 TC356:TC357 WLS358 WBW358 VSA358 VIE358 UYI358 UOM358 UEQ358 TUU358 TKY358 TBC358 SRG358 SHK358 RXO358 RNS358 RDW358 QUA358 QKE358 QAI358 PQM358 PGQ358 OWU358 OMY358 ODC358 NTG358 NJK358 MZO358 MPS358 MFW358 LWA358 LME358 LCI358 KSM358 KIQ358 JYU358 JOY358 JFC358 IVG358 ILK358 IBO358 HRS358 HHW358 GYA358 GOE358 GEI358 FUM358 FKQ358 FAU358 EQY358 EHC358 DXG358 DNK358 DDO358 CTS358 CJW358 CAA358 BQE358 BGI358 AWM358 AMQ358 ACU358 SY358 JC358 M361:M363 TC360:TC361 WLS362 WBW362 VSA362 VIE362 UYI362 UOM362 UEQ362 TUU362 TKY362 TBC362 SRG362 SHK362 RXO362 RNS362 RDW362 QUA362 QKE362 QAI362 PQM362 PGQ362 OWU362 OMY362 ODC362 NTG362 NJK362 MZO362 MPS362 MFW362 LWA362 LME362 LCI362 KSM362 KIQ362 JYU362 JOY362 JFC362 IVG362 ILK362 IBO362 HRS362 HHW362 GYA362 GOE362 GEI362 FUM362 FKQ362 FAU362 EQY362 EHC362 DXG362 DNK362 DDO362 CTS362 CJW362 CAA362 BQE362 BGI362 AWM362 AMQ362 ACU362 SY362 JC362 M365:M366 WLS366 WBW366 VSA366 VIE366 UYI366 UOM366 UEQ366 TUU366 TKY366 TBC366 SRG366 SHK366 RXO366 RNS366 RDW366 QUA366 QKE366 QAI366 PQM366 PGQ366 OWU366 OMY366 ODC366 NTG366 NJK366 MZO366 MPS366 MFW366 LWA366 LME366 LCI366 KSM366 KIQ366 JYU366 JOY366 JFC366 IVG366 ILK366 IBO366 HRS366 HHW366 GYA366 GOE366 GEI366 FUM366 FKQ366 FAU366 EQY366 EHC366 DXG366 DNK366 DDO366 CTS366 CJW366 CAA366 BQE366 BGI366 AWM366 AMQ366 ACU366 M255:M298 AMM43:AMM45">
      <formula1>Приоритет_закупок</formula1>
    </dataValidation>
    <dataValidation type="list" allowBlank="1" showInputMessage="1" showErrorMessage="1" sqref="WVQ983150:WVQ983978 K65646:K66474 JE65646:JE66474 TA65646:TA66474 ACW65646:ACW66474 AMS65646:AMS66474 AWO65646:AWO66474 BGK65646:BGK66474 BQG65646:BQG66474 CAC65646:CAC66474 CJY65646:CJY66474 CTU65646:CTU66474 DDQ65646:DDQ66474 DNM65646:DNM66474 DXI65646:DXI66474 EHE65646:EHE66474 ERA65646:ERA66474 FAW65646:FAW66474 FKS65646:FKS66474 FUO65646:FUO66474 GEK65646:GEK66474 GOG65646:GOG66474 GYC65646:GYC66474 HHY65646:HHY66474 HRU65646:HRU66474 IBQ65646:IBQ66474 ILM65646:ILM66474 IVI65646:IVI66474 JFE65646:JFE66474 JPA65646:JPA66474 JYW65646:JYW66474 KIS65646:KIS66474 KSO65646:KSO66474 LCK65646:LCK66474 LMG65646:LMG66474 LWC65646:LWC66474 MFY65646:MFY66474 MPU65646:MPU66474 MZQ65646:MZQ66474 NJM65646:NJM66474 NTI65646:NTI66474 ODE65646:ODE66474 ONA65646:ONA66474 OWW65646:OWW66474 PGS65646:PGS66474 PQO65646:PQO66474 QAK65646:QAK66474 QKG65646:QKG66474 QUC65646:QUC66474 RDY65646:RDY66474 RNU65646:RNU66474 RXQ65646:RXQ66474 SHM65646:SHM66474 SRI65646:SRI66474 TBE65646:TBE66474 TLA65646:TLA66474 TUW65646:TUW66474 UES65646:UES66474 UOO65646:UOO66474 UYK65646:UYK66474 VIG65646:VIG66474 VSC65646:VSC66474 WBY65646:WBY66474 WLU65646:WLU66474 WVQ65646:WVQ66474 K131182:K132010 JE131182:JE132010 TA131182:TA132010 ACW131182:ACW132010 AMS131182:AMS132010 AWO131182:AWO132010 BGK131182:BGK132010 BQG131182:BQG132010 CAC131182:CAC132010 CJY131182:CJY132010 CTU131182:CTU132010 DDQ131182:DDQ132010 DNM131182:DNM132010 DXI131182:DXI132010 EHE131182:EHE132010 ERA131182:ERA132010 FAW131182:FAW132010 FKS131182:FKS132010 FUO131182:FUO132010 GEK131182:GEK132010 GOG131182:GOG132010 GYC131182:GYC132010 HHY131182:HHY132010 HRU131182:HRU132010 IBQ131182:IBQ132010 ILM131182:ILM132010 IVI131182:IVI132010 JFE131182:JFE132010 JPA131182:JPA132010 JYW131182:JYW132010 KIS131182:KIS132010 KSO131182:KSO132010 LCK131182:LCK132010 LMG131182:LMG132010 LWC131182:LWC132010 MFY131182:MFY132010 MPU131182:MPU132010 MZQ131182:MZQ132010 NJM131182:NJM132010 NTI131182:NTI132010 ODE131182:ODE132010 ONA131182:ONA132010 OWW131182:OWW132010 PGS131182:PGS132010 PQO131182:PQO132010 QAK131182:QAK132010 QKG131182:QKG132010 QUC131182:QUC132010 RDY131182:RDY132010 RNU131182:RNU132010 RXQ131182:RXQ132010 SHM131182:SHM132010 SRI131182:SRI132010 TBE131182:TBE132010 TLA131182:TLA132010 TUW131182:TUW132010 UES131182:UES132010 UOO131182:UOO132010 UYK131182:UYK132010 VIG131182:VIG132010 VSC131182:VSC132010 WBY131182:WBY132010 WLU131182:WLU132010 WVQ131182:WVQ132010 K196718:K197546 JE196718:JE197546 TA196718:TA197546 ACW196718:ACW197546 AMS196718:AMS197546 AWO196718:AWO197546 BGK196718:BGK197546 BQG196718:BQG197546 CAC196718:CAC197546 CJY196718:CJY197546 CTU196718:CTU197546 DDQ196718:DDQ197546 DNM196718:DNM197546 DXI196718:DXI197546 EHE196718:EHE197546 ERA196718:ERA197546 FAW196718:FAW197546 FKS196718:FKS197546 FUO196718:FUO197546 GEK196718:GEK197546 GOG196718:GOG197546 GYC196718:GYC197546 HHY196718:HHY197546 HRU196718:HRU197546 IBQ196718:IBQ197546 ILM196718:ILM197546 IVI196718:IVI197546 JFE196718:JFE197546 JPA196718:JPA197546 JYW196718:JYW197546 KIS196718:KIS197546 KSO196718:KSO197546 LCK196718:LCK197546 LMG196718:LMG197546 LWC196718:LWC197546 MFY196718:MFY197546 MPU196718:MPU197546 MZQ196718:MZQ197546 NJM196718:NJM197546 NTI196718:NTI197546 ODE196718:ODE197546 ONA196718:ONA197546 OWW196718:OWW197546 PGS196718:PGS197546 PQO196718:PQO197546 QAK196718:QAK197546 QKG196718:QKG197546 QUC196718:QUC197546 RDY196718:RDY197546 RNU196718:RNU197546 RXQ196718:RXQ197546 SHM196718:SHM197546 SRI196718:SRI197546 TBE196718:TBE197546 TLA196718:TLA197546 TUW196718:TUW197546 UES196718:UES197546 UOO196718:UOO197546 UYK196718:UYK197546 VIG196718:VIG197546 VSC196718:VSC197546 WBY196718:WBY197546 WLU196718:WLU197546 WVQ196718:WVQ197546 K262254:K263082 JE262254:JE263082 TA262254:TA263082 ACW262254:ACW263082 AMS262254:AMS263082 AWO262254:AWO263082 BGK262254:BGK263082 BQG262254:BQG263082 CAC262254:CAC263082 CJY262254:CJY263082 CTU262254:CTU263082 DDQ262254:DDQ263082 DNM262254:DNM263082 DXI262254:DXI263082 EHE262254:EHE263082 ERA262254:ERA263082 FAW262254:FAW263082 FKS262254:FKS263082 FUO262254:FUO263082 GEK262254:GEK263082 GOG262254:GOG263082 GYC262254:GYC263082 HHY262254:HHY263082 HRU262254:HRU263082 IBQ262254:IBQ263082 ILM262254:ILM263082 IVI262254:IVI263082 JFE262254:JFE263082 JPA262254:JPA263082 JYW262254:JYW263082 KIS262254:KIS263082 KSO262254:KSO263082 LCK262254:LCK263082 LMG262254:LMG263082 LWC262254:LWC263082 MFY262254:MFY263082 MPU262254:MPU263082 MZQ262254:MZQ263082 NJM262254:NJM263082 NTI262254:NTI263082 ODE262254:ODE263082 ONA262254:ONA263082 OWW262254:OWW263082 PGS262254:PGS263082 PQO262254:PQO263082 QAK262254:QAK263082 QKG262254:QKG263082 QUC262254:QUC263082 RDY262254:RDY263082 RNU262254:RNU263082 RXQ262254:RXQ263082 SHM262254:SHM263082 SRI262254:SRI263082 TBE262254:TBE263082 TLA262254:TLA263082 TUW262254:TUW263082 UES262254:UES263082 UOO262254:UOO263082 UYK262254:UYK263082 VIG262254:VIG263082 VSC262254:VSC263082 WBY262254:WBY263082 WLU262254:WLU263082 WVQ262254:WVQ263082 K327790:K328618 JE327790:JE328618 TA327790:TA328618 ACW327790:ACW328618 AMS327790:AMS328618 AWO327790:AWO328618 BGK327790:BGK328618 BQG327790:BQG328618 CAC327790:CAC328618 CJY327790:CJY328618 CTU327790:CTU328618 DDQ327790:DDQ328618 DNM327790:DNM328618 DXI327790:DXI328618 EHE327790:EHE328618 ERA327790:ERA328618 FAW327790:FAW328618 FKS327790:FKS328618 FUO327790:FUO328618 GEK327790:GEK328618 GOG327790:GOG328618 GYC327790:GYC328618 HHY327790:HHY328618 HRU327790:HRU328618 IBQ327790:IBQ328618 ILM327790:ILM328618 IVI327790:IVI328618 JFE327790:JFE328618 JPA327790:JPA328618 JYW327790:JYW328618 KIS327790:KIS328618 KSO327790:KSO328618 LCK327790:LCK328618 LMG327790:LMG328618 LWC327790:LWC328618 MFY327790:MFY328618 MPU327790:MPU328618 MZQ327790:MZQ328618 NJM327790:NJM328618 NTI327790:NTI328618 ODE327790:ODE328618 ONA327790:ONA328618 OWW327790:OWW328618 PGS327790:PGS328618 PQO327790:PQO328618 QAK327790:QAK328618 QKG327790:QKG328618 QUC327790:QUC328618 RDY327790:RDY328618 RNU327790:RNU328618 RXQ327790:RXQ328618 SHM327790:SHM328618 SRI327790:SRI328618 TBE327790:TBE328618 TLA327790:TLA328618 TUW327790:TUW328618 UES327790:UES328618 UOO327790:UOO328618 UYK327790:UYK328618 VIG327790:VIG328618 VSC327790:VSC328618 WBY327790:WBY328618 WLU327790:WLU328618 WVQ327790:WVQ328618 K393326:K394154 JE393326:JE394154 TA393326:TA394154 ACW393326:ACW394154 AMS393326:AMS394154 AWO393326:AWO394154 BGK393326:BGK394154 BQG393326:BQG394154 CAC393326:CAC394154 CJY393326:CJY394154 CTU393326:CTU394154 DDQ393326:DDQ394154 DNM393326:DNM394154 DXI393326:DXI394154 EHE393326:EHE394154 ERA393326:ERA394154 FAW393326:FAW394154 FKS393326:FKS394154 FUO393326:FUO394154 GEK393326:GEK394154 GOG393326:GOG394154 GYC393326:GYC394154 HHY393326:HHY394154 HRU393326:HRU394154 IBQ393326:IBQ394154 ILM393326:ILM394154 IVI393326:IVI394154 JFE393326:JFE394154 JPA393326:JPA394154 JYW393326:JYW394154 KIS393326:KIS394154 KSO393326:KSO394154 LCK393326:LCK394154 LMG393326:LMG394154 LWC393326:LWC394154 MFY393326:MFY394154 MPU393326:MPU394154 MZQ393326:MZQ394154 NJM393326:NJM394154 NTI393326:NTI394154 ODE393326:ODE394154 ONA393326:ONA394154 OWW393326:OWW394154 PGS393326:PGS394154 PQO393326:PQO394154 QAK393326:QAK394154 QKG393326:QKG394154 QUC393326:QUC394154 RDY393326:RDY394154 RNU393326:RNU394154 RXQ393326:RXQ394154 SHM393326:SHM394154 SRI393326:SRI394154 TBE393326:TBE394154 TLA393326:TLA394154 TUW393326:TUW394154 UES393326:UES394154 UOO393326:UOO394154 UYK393326:UYK394154 VIG393326:VIG394154 VSC393326:VSC394154 WBY393326:WBY394154 WLU393326:WLU394154 WVQ393326:WVQ394154 K458862:K459690 JE458862:JE459690 TA458862:TA459690 ACW458862:ACW459690 AMS458862:AMS459690 AWO458862:AWO459690 BGK458862:BGK459690 BQG458862:BQG459690 CAC458862:CAC459690 CJY458862:CJY459690 CTU458862:CTU459690 DDQ458862:DDQ459690 DNM458862:DNM459690 DXI458862:DXI459690 EHE458862:EHE459690 ERA458862:ERA459690 FAW458862:FAW459690 FKS458862:FKS459690 FUO458862:FUO459690 GEK458862:GEK459690 GOG458862:GOG459690 GYC458862:GYC459690 HHY458862:HHY459690 HRU458862:HRU459690 IBQ458862:IBQ459690 ILM458862:ILM459690 IVI458862:IVI459690 JFE458862:JFE459690 JPA458862:JPA459690 JYW458862:JYW459690 KIS458862:KIS459690 KSO458862:KSO459690 LCK458862:LCK459690 LMG458862:LMG459690 LWC458862:LWC459690 MFY458862:MFY459690 MPU458862:MPU459690 MZQ458862:MZQ459690 NJM458862:NJM459690 NTI458862:NTI459690 ODE458862:ODE459690 ONA458862:ONA459690 OWW458862:OWW459690 PGS458862:PGS459690 PQO458862:PQO459690 QAK458862:QAK459690 QKG458862:QKG459690 QUC458862:QUC459690 RDY458862:RDY459690 RNU458862:RNU459690 RXQ458862:RXQ459690 SHM458862:SHM459690 SRI458862:SRI459690 TBE458862:TBE459690 TLA458862:TLA459690 TUW458862:TUW459690 UES458862:UES459690 UOO458862:UOO459690 UYK458862:UYK459690 VIG458862:VIG459690 VSC458862:VSC459690 WBY458862:WBY459690 WLU458862:WLU459690 WVQ458862:WVQ459690 K524398:K525226 JE524398:JE525226 TA524398:TA525226 ACW524398:ACW525226 AMS524398:AMS525226 AWO524398:AWO525226 BGK524398:BGK525226 BQG524398:BQG525226 CAC524398:CAC525226 CJY524398:CJY525226 CTU524398:CTU525226 DDQ524398:DDQ525226 DNM524398:DNM525226 DXI524398:DXI525226 EHE524398:EHE525226 ERA524398:ERA525226 FAW524398:FAW525226 FKS524398:FKS525226 FUO524398:FUO525226 GEK524398:GEK525226 GOG524398:GOG525226 GYC524398:GYC525226 HHY524398:HHY525226 HRU524398:HRU525226 IBQ524398:IBQ525226 ILM524398:ILM525226 IVI524398:IVI525226 JFE524398:JFE525226 JPA524398:JPA525226 JYW524398:JYW525226 KIS524398:KIS525226 KSO524398:KSO525226 LCK524398:LCK525226 LMG524398:LMG525226 LWC524398:LWC525226 MFY524398:MFY525226 MPU524398:MPU525226 MZQ524398:MZQ525226 NJM524398:NJM525226 NTI524398:NTI525226 ODE524398:ODE525226 ONA524398:ONA525226 OWW524398:OWW525226 PGS524398:PGS525226 PQO524398:PQO525226 QAK524398:QAK525226 QKG524398:QKG525226 QUC524398:QUC525226 RDY524398:RDY525226 RNU524398:RNU525226 RXQ524398:RXQ525226 SHM524398:SHM525226 SRI524398:SRI525226 TBE524398:TBE525226 TLA524398:TLA525226 TUW524398:TUW525226 UES524398:UES525226 UOO524398:UOO525226 UYK524398:UYK525226 VIG524398:VIG525226 VSC524398:VSC525226 WBY524398:WBY525226 WLU524398:WLU525226 WVQ524398:WVQ525226 K589934:K590762 JE589934:JE590762 TA589934:TA590762 ACW589934:ACW590762 AMS589934:AMS590762 AWO589934:AWO590762 BGK589934:BGK590762 BQG589934:BQG590762 CAC589934:CAC590762 CJY589934:CJY590762 CTU589934:CTU590762 DDQ589934:DDQ590762 DNM589934:DNM590762 DXI589934:DXI590762 EHE589934:EHE590762 ERA589934:ERA590762 FAW589934:FAW590762 FKS589934:FKS590762 FUO589934:FUO590762 GEK589934:GEK590762 GOG589934:GOG590762 GYC589934:GYC590762 HHY589934:HHY590762 HRU589934:HRU590762 IBQ589934:IBQ590762 ILM589934:ILM590762 IVI589934:IVI590762 JFE589934:JFE590762 JPA589934:JPA590762 JYW589934:JYW590762 KIS589934:KIS590762 KSO589934:KSO590762 LCK589934:LCK590762 LMG589934:LMG590762 LWC589934:LWC590762 MFY589934:MFY590762 MPU589934:MPU590762 MZQ589934:MZQ590762 NJM589934:NJM590762 NTI589934:NTI590762 ODE589934:ODE590762 ONA589934:ONA590762 OWW589934:OWW590762 PGS589934:PGS590762 PQO589934:PQO590762 QAK589934:QAK590762 QKG589934:QKG590762 QUC589934:QUC590762 RDY589934:RDY590762 RNU589934:RNU590762 RXQ589934:RXQ590762 SHM589934:SHM590762 SRI589934:SRI590762 TBE589934:TBE590762 TLA589934:TLA590762 TUW589934:TUW590762 UES589934:UES590762 UOO589934:UOO590762 UYK589934:UYK590762 VIG589934:VIG590762 VSC589934:VSC590762 WBY589934:WBY590762 WLU589934:WLU590762 WVQ589934:WVQ590762 K655470:K656298 JE655470:JE656298 TA655470:TA656298 ACW655470:ACW656298 AMS655470:AMS656298 AWO655470:AWO656298 BGK655470:BGK656298 BQG655470:BQG656298 CAC655470:CAC656298 CJY655470:CJY656298 CTU655470:CTU656298 DDQ655470:DDQ656298 DNM655470:DNM656298 DXI655470:DXI656298 EHE655470:EHE656298 ERA655470:ERA656298 FAW655470:FAW656298 FKS655470:FKS656298 FUO655470:FUO656298 GEK655470:GEK656298 GOG655470:GOG656298 GYC655470:GYC656298 HHY655470:HHY656298 HRU655470:HRU656298 IBQ655470:IBQ656298 ILM655470:ILM656298 IVI655470:IVI656298 JFE655470:JFE656298 JPA655470:JPA656298 JYW655470:JYW656298 KIS655470:KIS656298 KSO655470:KSO656298 LCK655470:LCK656298 LMG655470:LMG656298 LWC655470:LWC656298 MFY655470:MFY656298 MPU655470:MPU656298 MZQ655470:MZQ656298 NJM655470:NJM656298 NTI655470:NTI656298 ODE655470:ODE656298 ONA655470:ONA656298 OWW655470:OWW656298 PGS655470:PGS656298 PQO655470:PQO656298 QAK655470:QAK656298 QKG655470:QKG656298 QUC655470:QUC656298 RDY655470:RDY656298 RNU655470:RNU656298 RXQ655470:RXQ656298 SHM655470:SHM656298 SRI655470:SRI656298 TBE655470:TBE656298 TLA655470:TLA656298 TUW655470:TUW656298 UES655470:UES656298 UOO655470:UOO656298 UYK655470:UYK656298 VIG655470:VIG656298 VSC655470:VSC656298 WBY655470:WBY656298 WLU655470:WLU656298 WVQ655470:WVQ656298 K721006:K721834 JE721006:JE721834 TA721006:TA721834 ACW721006:ACW721834 AMS721006:AMS721834 AWO721006:AWO721834 BGK721006:BGK721834 BQG721006:BQG721834 CAC721006:CAC721834 CJY721006:CJY721834 CTU721006:CTU721834 DDQ721006:DDQ721834 DNM721006:DNM721834 DXI721006:DXI721834 EHE721006:EHE721834 ERA721006:ERA721834 FAW721006:FAW721834 FKS721006:FKS721834 FUO721006:FUO721834 GEK721006:GEK721834 GOG721006:GOG721834 GYC721006:GYC721834 HHY721006:HHY721834 HRU721006:HRU721834 IBQ721006:IBQ721834 ILM721006:ILM721834 IVI721006:IVI721834 JFE721006:JFE721834 JPA721006:JPA721834 JYW721006:JYW721834 KIS721006:KIS721834 KSO721006:KSO721834 LCK721006:LCK721834 LMG721006:LMG721834 LWC721006:LWC721834 MFY721006:MFY721834 MPU721006:MPU721834 MZQ721006:MZQ721834 NJM721006:NJM721834 NTI721006:NTI721834 ODE721006:ODE721834 ONA721006:ONA721834 OWW721006:OWW721834 PGS721006:PGS721834 PQO721006:PQO721834 QAK721006:QAK721834 QKG721006:QKG721834 QUC721006:QUC721834 RDY721006:RDY721834 RNU721006:RNU721834 RXQ721006:RXQ721834 SHM721006:SHM721834 SRI721006:SRI721834 TBE721006:TBE721834 TLA721006:TLA721834 TUW721006:TUW721834 UES721006:UES721834 UOO721006:UOO721834 UYK721006:UYK721834 VIG721006:VIG721834 VSC721006:VSC721834 WBY721006:WBY721834 WLU721006:WLU721834 WVQ721006:WVQ721834 K786542:K787370 JE786542:JE787370 TA786542:TA787370 ACW786542:ACW787370 AMS786542:AMS787370 AWO786542:AWO787370 BGK786542:BGK787370 BQG786542:BQG787370 CAC786542:CAC787370 CJY786542:CJY787370 CTU786542:CTU787370 DDQ786542:DDQ787370 DNM786542:DNM787370 DXI786542:DXI787370 EHE786542:EHE787370 ERA786542:ERA787370 FAW786542:FAW787370 FKS786542:FKS787370 FUO786542:FUO787370 GEK786542:GEK787370 GOG786542:GOG787370 GYC786542:GYC787370 HHY786542:HHY787370 HRU786542:HRU787370 IBQ786542:IBQ787370 ILM786542:ILM787370 IVI786542:IVI787370 JFE786542:JFE787370 JPA786542:JPA787370 JYW786542:JYW787370 KIS786542:KIS787370 KSO786542:KSO787370 LCK786542:LCK787370 LMG786542:LMG787370 LWC786542:LWC787370 MFY786542:MFY787370 MPU786542:MPU787370 MZQ786542:MZQ787370 NJM786542:NJM787370 NTI786542:NTI787370 ODE786542:ODE787370 ONA786542:ONA787370 OWW786542:OWW787370 PGS786542:PGS787370 PQO786542:PQO787370 QAK786542:QAK787370 QKG786542:QKG787370 QUC786542:QUC787370 RDY786542:RDY787370 RNU786542:RNU787370 RXQ786542:RXQ787370 SHM786542:SHM787370 SRI786542:SRI787370 TBE786542:TBE787370 TLA786542:TLA787370 TUW786542:TUW787370 UES786542:UES787370 UOO786542:UOO787370 UYK786542:UYK787370 VIG786542:VIG787370 VSC786542:VSC787370 WBY786542:WBY787370 WLU786542:WLU787370 WVQ786542:WVQ787370 K852078:K852906 JE852078:JE852906 TA852078:TA852906 ACW852078:ACW852906 AMS852078:AMS852906 AWO852078:AWO852906 BGK852078:BGK852906 BQG852078:BQG852906 CAC852078:CAC852906 CJY852078:CJY852906 CTU852078:CTU852906 DDQ852078:DDQ852906 DNM852078:DNM852906 DXI852078:DXI852906 EHE852078:EHE852906 ERA852078:ERA852906 FAW852078:FAW852906 FKS852078:FKS852906 FUO852078:FUO852906 GEK852078:GEK852906 GOG852078:GOG852906 GYC852078:GYC852906 HHY852078:HHY852906 HRU852078:HRU852906 IBQ852078:IBQ852906 ILM852078:ILM852906 IVI852078:IVI852906 JFE852078:JFE852906 JPA852078:JPA852906 JYW852078:JYW852906 KIS852078:KIS852906 KSO852078:KSO852906 LCK852078:LCK852906 LMG852078:LMG852906 LWC852078:LWC852906 MFY852078:MFY852906 MPU852078:MPU852906 MZQ852078:MZQ852906 NJM852078:NJM852906 NTI852078:NTI852906 ODE852078:ODE852906 ONA852078:ONA852906 OWW852078:OWW852906 PGS852078:PGS852906 PQO852078:PQO852906 QAK852078:QAK852906 QKG852078:QKG852906 QUC852078:QUC852906 RDY852078:RDY852906 RNU852078:RNU852906 RXQ852078:RXQ852906 SHM852078:SHM852906 SRI852078:SRI852906 TBE852078:TBE852906 TLA852078:TLA852906 TUW852078:TUW852906 UES852078:UES852906 UOO852078:UOO852906 UYK852078:UYK852906 VIG852078:VIG852906 VSC852078:VSC852906 WBY852078:WBY852906 WLU852078:WLU852906 WVQ852078:WVQ852906 K917614:K918442 JE917614:JE918442 TA917614:TA918442 ACW917614:ACW918442 AMS917614:AMS918442 AWO917614:AWO918442 BGK917614:BGK918442 BQG917614:BQG918442 CAC917614:CAC918442 CJY917614:CJY918442 CTU917614:CTU918442 DDQ917614:DDQ918442 DNM917614:DNM918442 DXI917614:DXI918442 EHE917614:EHE918442 ERA917614:ERA918442 FAW917614:FAW918442 FKS917614:FKS918442 FUO917614:FUO918442 GEK917614:GEK918442 GOG917614:GOG918442 GYC917614:GYC918442 HHY917614:HHY918442 HRU917614:HRU918442 IBQ917614:IBQ918442 ILM917614:ILM918442 IVI917614:IVI918442 JFE917614:JFE918442 JPA917614:JPA918442 JYW917614:JYW918442 KIS917614:KIS918442 KSO917614:KSO918442 LCK917614:LCK918442 LMG917614:LMG918442 LWC917614:LWC918442 MFY917614:MFY918442 MPU917614:MPU918442 MZQ917614:MZQ918442 NJM917614:NJM918442 NTI917614:NTI918442 ODE917614:ODE918442 ONA917614:ONA918442 OWW917614:OWW918442 PGS917614:PGS918442 PQO917614:PQO918442 QAK917614:QAK918442 QKG917614:QKG918442 QUC917614:QUC918442 RDY917614:RDY918442 RNU917614:RNU918442 RXQ917614:RXQ918442 SHM917614:SHM918442 SRI917614:SRI918442 TBE917614:TBE918442 TLA917614:TLA918442 TUW917614:TUW918442 UES917614:UES918442 UOO917614:UOO918442 UYK917614:UYK918442 VIG917614:VIG918442 VSC917614:VSC918442 WBY917614:WBY918442 WLU917614:WLU918442 WVQ917614:WVQ918442 K983150:K983978 JE983150:JE983978 TA983150:TA983978 ACW983150:ACW983978 AMS983150:AMS983978 AWO983150:AWO983978 BGK983150:BGK983978 BQG983150:BQG983978 CAC983150:CAC983978 CJY983150:CJY983978 CTU983150:CTU983978 DDQ983150:DDQ983978 DNM983150:DNM983978 DXI983150:DXI983978 EHE983150:EHE983978 ERA983150:ERA983978 FAW983150:FAW983978 FKS983150:FKS983978 FUO983150:FUO983978 GEK983150:GEK983978 GOG983150:GOG983978 GYC983150:GYC983978 HHY983150:HHY983978 HRU983150:HRU983978 IBQ983150:IBQ983978 ILM983150:ILM983978 IVI983150:IVI983978 JFE983150:JFE983978 JPA983150:JPA983978 JYW983150:JYW983978 KIS983150:KIS983978 KSO983150:KSO983978 LCK983150:LCK983978 LMG983150:LMG983978 LWC983150:LWC983978 MFY983150:MFY983978 MPU983150:MPU983978 MZQ983150:MZQ983978 NJM983150:NJM983978 NTI983150:NTI983978 ODE983150:ODE983978 ONA983150:ONA983978 OWW983150:OWW983978 PGS983150:PGS983978 PQO983150:PQO983978 QAK983150:QAK983978 QKG983150:QKG983978 QUC983150:QUC983978 RDY983150:RDY983978 RNU983150:RNU983978 RXQ983150:RXQ983978 SHM983150:SHM983978 SRI983150:SRI983978 TBE983150:TBE983978 TLA983150:TLA983978 TUW983150:TUW983978 UES983150:UES983978 UOO983150:UOO983978 UYK983150:UYK983978 VIG983150:VIG983978 VSC983150:VSC983978 WBY983150:WBY983978 WLU983150:WLU983978 IW132 IW16 WVI16 WVI132 WLM16 WLM132 WBQ16 WBQ132 VRU16 VRU132 VHY16 VHY132 UYC16 UYC132 UOG16 UOG132 UEK16 UEK132 TUO16 TUO132 TKS16 TKS132 TAW16 TAW132 SRA16 SRA132 SHE16 SHE132 RXI16 RXI132 RNM16 RNM132 RDQ16 RDQ132 QTU16 QTU132 QJY16 QJY132 QAC16 QAC132 PQG16 PQG132 PGK16 PGK132 OWO16 OWO132 OMS16 OMS132 OCW16 OCW132 NTA16 NTA132 NJE16 NJE132 MZI16 MZI132 MPM16 MPM132 MFQ16 MFQ132 LVU16 LVU132 LLY16 LLY132 LCC16 LCC132 KSG16 KSG132 KIK16 KIK132 JYO16 JYO132 JOS16 JOS132 JEW16 JEW132 IVA16 IVA132 ILE16 ILE132 IBI16 IBI132 HRM16 HRM132 HHQ16 HHQ132 GXU16 GXU132 GNY16 GNY132 GEC16 GEC132 FUG16 FUG132 FKK16 FKK132 FAO16 FAO132 EQS16 EQS132 EGW16 EGW132 DXA16 DXA132 DNE16 DNE132 DDI16 DDI132 CTM16 CTM132 CJQ16 CJQ132 BZU16 BZU132 BPY16 BPY132 BGC16 BGC132 AWG16 AWG132 AMK16 AMK132 ACO16 ACO132 SS16 SS132 K16 BGI376:BGI378 AWM376:AWM378 AMQ376:AMQ378 ACU376:ACU378 SY376:SY378 JC376:JC378 WVO376:WVO378 WLS376:WLS378 WBW376:WBW378 VSA376:VSA378 VIE376:VIE378 UYI376:UYI378 UOM376:UOM378 UEQ376:UEQ378 TUU376:TUU378 TKY376:TKY378 TBC376:TBC378 SRG376:SRG378 SHK376:SHK378 RXO376:RXO378 RNS376:RNS378 RDW376:RDW378 QUA376:QUA378 QKE376:QKE378 QAI376:QAI378 PQM376:PQM378 PGQ376:PGQ378 OWU376:OWU378 OMY376:OMY378 ODC376:ODC378 NTG376:NTG378 NJK376:NJK378 MZO376:MZO378 MPS376:MPS378 MFW376:MFW378 LWA376:LWA378 LME376:LME378 LCI376:LCI378 KSM376:KSM378 KIQ376:KIQ378 JYU376:JYU378 JOY376:JOY378 JFC376:JFC378 IVG376:IVG378 ILK376:ILK378 IBO376:IBO378 HRS376:HRS378 HHW376:HHW378 GYA376:GYA378 GOE376:GOE378 GEI376:GEI378 FUM376:FUM378 FKQ376:FKQ378 FAU376:FAU378 EQY376:EQY378 EHC376:EHC378 DXG376:DXG378 DNK376:DNK378 DDO376:DDO378 CTS376:CTS378 CJW376:CJW378 CAA376:CAA378 BQE376:BQE378 WVI249 K181:K185 AWG29:AWG31 AWG34:AWG36 AWG43:AWG45 ABS128:ABS129 K330:K342 K132 BZF154 UDY127 TUC127 TKG127 TAK127 SQO127 SGS127 RWW127 RNA127 RDE127 QTI127 QJM127 PZQ127 PPU127 PFY127 OWC127 OMG127 OCK127 NSO127 NIS127 MYW127 MPA127 MFE127 LVI127 LLM127 LBQ127 KRU127 KHY127 JYC127 JOG127 JEK127 IUO127 IKS127 IAW127 HRA127 HHE127 GXI127 GNM127 GDQ127 FTU127 FJY127 FAC127 EQG127 EGK127 DWO127 DMS127 DCW127 CTA127 CJE127 BZI127 BPM127 BFQ127 AVU127 ALY127 ACC127 SG127 IK127 WUW127 WLA127 WBE127 VRI127 ALO128:ALO129 M104 VHM127 WLO148 EQQ145 FAM145 FKI145 FUE145 GEA145 GNW145 GXS145 HHO145 HRK145 IBG145 ILC145 IUY145 JEU145 JOQ145 JYM145 KII145 KSE145 LCA145 LLW145 LVS145 MFO145 MPK145 MZG145 NJC145 NSY145 OCU145 OMQ145 OWM145 PGI145 PQE145 QAA145 QJW145 QTS145 RDO145 RNK145 RXG145 SHC145 SQY145 TAU145 TKQ145 TUM145 UEI145 UOE145 UYA145 VHW145 VRS145 WBO145 WLK145 WVG145 IU145 SQ145 ACM145 AMI145 AWE145 BGA145 BPW145 BZS145 CTK145 CJO145 DDG145 DNC145 AMK48:AMK49 WBS148 VRW148 VIA148 UYE148 UOI148 UEM148 TUQ148 TKU148 TAY148 SRC148 SHG148 RXK148 RNO148 RDS148 QTW148 QKA148 QAE148 PQI148 PGM148 OWQ148 OMU148 OCY148 NTC148 NJG148 MZK148 MPO148 MFS148 LVW148 LMA148 LCE148 KSI148 KIM148 JYQ148 JOU148 JEY148 IVC148 ILG148 IBK148 HRO148 HHS148 GXW148 GOA148 GEE148 FUI148 FKM148 FAQ148 EQU148 EGY148 DXC148 DNG148 DDK148 CTO148 CJS148 BZW148 BQA148 BGE148 AWI148 AMM148 ACQ148 SU148 IY148 WVK148 AVK128:AVK129 AMH201 VIA248 UYE248 UOI248 UEM248 TUQ248 TKU248 TAY248 SRC248 SHG248 RXK248 RNO248 RDS248 QTW248 QKA248 QAE248 PQI248 PGM248 OWQ248 OMU248 OCY248 NTC248 NJG248 MZK248 MPO248 MFS248 LVW248 LMA248 LCE248 KSI248 KIM248 JYQ248 JOU248 JEY248 IVC248 ILG248 IBK248 HRO248 HHS248 GXW248 GOA248 GEE248 FUI248 FKM248 FAQ248 EQU248 EGY248 DXC248 DNG248 DDK248 CTO248 CJS248 BZW248 BQA248 BGE248 AWI248 AMM248 ACQ248 SU248 IY248 WVK248 WLO248 WBS248 BZQ146 O79 AWG80:AWG82 BGC80:BGC82 BPY80:BPY82 BZU80:BZU82 CJQ80:CJQ82 CTM80:CTM82 DDI80:DDI82 DNE80:DNE82 DXA80:DXA82 EGW80:EGW82 EQS80:EQS82 FAO80:FAO82 FKK80:FKK82 FUG80:FUG82 GEC80:GEC82 GNY80:GNY82 GXU80:GXU82 HHQ80:HHQ82 HRM80:HRM82 IBI80:IBI82 ILE80:ILE82 IVA80:IVA82 JEW80:JEW82 JOS80:JOS82 JYO80:JYO82 KIK80:KIK82 KSG80:KSG82 LCC80:LCC82 LLY80:LLY82 LVU80:LVU82 MFQ80:MFQ82 MPM80:MPM82 MZI80:MZI82 NJE80:NJE82 NTA80:NTA82 OCW80:OCW82 OMS80:OMS82 OWO80:OWO82 PGK80:PGK82 PQG80:PQG82 QAC80:QAC82 QJY80:QJY82 QTU80:QTU82 RDQ80:RDQ82 RNM80:RNM82 RXI80:RXI82 SHE80:SHE82 SRA80:SRA82 TAW80:TAW82 TKS80:TKS82 TUO80:TUO82 UEK80:UEK82 UOG80:UOG82 UYC80:UYC82 VHY80:VHY82 VRU80:VRU82 WBQ80:WBQ82 WLM80:WLM82 WVI80:WVI82 IW80:IW82 SS80:SS82 ACO80:ACO82 L80:L82 N28 BGC29:BGC31 BPY29:BPY31 BZU29:BZU31 CJQ29:CJQ31 CTM29:CTM31 DDI29:DDI31 DNE29:DNE31 DXA29:DXA31 EGW29:EGW31 EQS29:EQS31 FAO29:FAO31 FKK29:FKK31 FUG29:FUG31 GEC29:GEC31 GNY29:GNY31 GXU29:GXU31 HHQ29:HHQ31 HRM29:HRM31 IBI29:IBI31 ILE29:ILE31 IVA29:IVA31 JEW29:JEW31 JOS29:JOS31 JYO29:JYO31 KIK29:KIK31 KSG29:KSG31 LCC29:LCC31 LLY29:LLY31 LVU29:LVU31 MFQ29:MFQ31 MPM29:MPM31 MZI29:MZI31 NJE29:NJE31 NTA29:NTA31 OCW29:OCW31 OMS29:OMS31 OWO29:OWO31 PGK29:PGK31 PQG29:PQG31 QAC29:QAC31 QJY29:QJY31 QTU29:QTU31 RDQ29:RDQ31 RNM29:RNM31 RXI29:RXI31 SHE29:SHE31 SRA29:SRA31 TAW29:TAW31 TKS29:TKS31 TUO29:TUO31 UEK29:UEK31 UOG29:UOG31 UYC29:UYC31 VHY29:VHY31 VRU29:VRU31 WBQ29:WBQ31 WLM29:WLM31 WVI29:WVI31 IW29:IW31 SS29:SS31 ACO29:ACO31 L29:L31 AMK80:AMK82 N33 BGC34:BGC36 BPY34:BPY36 BZU34:BZU36 CJQ34:CJQ36 CTM34:CTM36 DDI34:DDI36 DNE34:DNE36 DXA34:DXA36 EGW34:EGW36 EQS34:EQS36 FAO34:FAO36 FKK34:FKK36 FUG34:FUG36 GEC34:GEC36 GNY34:GNY36 GXU34:GXU36 HHQ34:HHQ36 HRM34:HRM36 IBI34:IBI36 ILE34:ILE36 IVA34:IVA36 JEW34:JEW36 JOS34:JOS36 JYO34:JYO36 KIK34:KIK36 KSG34:KSG36 LCC34:LCC36 LLY34:LLY36 LVU34:LVU36 MFQ34:MFQ36 MPM34:MPM36 MZI34:MZI36 NJE34:NJE36 NTA34:NTA36 OCW34:OCW36 OMS34:OMS36 OWO34:OWO36 PGK34:PGK36 PQG34:PQG36 QAC34:QAC36 QJY34:QJY36 QTU34:QTU36 RDQ34:RDQ36 RNM34:RNM36 RXI34:RXI36 SHE34:SHE36 SRA34:SRA36 TAW34:TAW36 TKS34:TKS36 TUO34:TUO36 UEK34:UEK36 UOG34:UOG36 UYC34:UYC36 VHY34:VHY36 VRU34:VRU36 WBQ34:WBQ36 WLM34:WLM36 WVI34:WVI36 IW34:IW36 SS34:SS36 ACO34:ACO36 L34:L36 L48:L49 N42 BGC43:BGC45 BPY43:BPY45 BZU43:BZU45 CJQ43:CJQ45 CTM43:CTM45 DDI43:DDI45 DNE43:DNE45 DXA43:DXA45 EGW43:EGW45 EQS43:EQS45 FAO43:FAO45 FKK43:FKK45 FUG43:FUG45 GEC43:GEC45 GNY43:GNY45 GXU43:GXU45 HHQ43:HHQ45 HRM43:HRM45 IBI43:IBI45 ILE43:ILE45 IVA43:IVA45 JEW43:JEW45 JOS43:JOS45 JYO43:JYO45 KIK43:KIK45 KSG43:KSG45 LCC43:LCC45 LLY43:LLY45 LVU43:LVU45 MFQ43:MFQ45 MPM43:MPM45 MZI43:MZI45 NJE43:NJE45 NTA43:NTA45 OCW43:OCW45 OMS43:OMS45 OWO43:OWO45 PGK43:PGK45 PQG43:PQG45 QAC43:QAC45 QJY43:QJY45 QTU43:QTU45 RDQ43:RDQ45 RNM43:RNM45 RXI43:RXI45 SHE43:SHE45 SRA43:SRA45 TAW43:TAW45 TKS43:TKS45 TUO43:TUO45 UEK43:UEK45 UOG43:UOG45 UYC43:UYC45 VHY43:VHY45 VRU43:VRU45 WBQ43:WBQ45 WLM43:WLM45 WVI43:WVI45 IW43:IW45 SS43:SS45 ACO43:ACO45 L43:L45 AMK29:AMK31 N47 AWG48:AWG49 BGC48:BGC49 BPY48:BPY49 BZU48:BZU49 CJQ48:CJQ49 CTM48:CTM49 DDI48:DDI49 DNE48:DNE49 DXA48:DXA49 EGW48:EGW49 EQS48:EQS49 FAO48:FAO49 FKK48:FKK49 FUG48:FUG49 GEC48:GEC49 GNY48:GNY49 GXU48:GXU49 HHQ48:HHQ49 HRM48:HRM49 IBI48:IBI49 ILE48:ILE49 IVA48:IVA49 JEW48:JEW49 JOS48:JOS49 JYO48:JYO49 KIK48:KIK49 KSG48:KSG49 LCC48:LCC49 LLY48:LLY49 LVU48:LVU49 MFQ48:MFQ49 MPM48:MPM49 MZI48:MZI49 NJE48:NJE49 NTA48:NTA49 OCW48:OCW49 OMS48:OMS49 OWO48:OWO49 PGK48:PGK49 PQG48:PQG49 QAC48:QAC49 QJY48:QJY49 QTU48:QTU49 RDQ48:RDQ49 RNM48:RNM49 RXI48:RXI49 SHE48:SHE49 SRA48:SRA49 TAW48:TAW49 TKS48:TKS49 TUO48:TUO49 UEK48:UEK49 UOG48:UOG49 UYC48:UYC49 VHY48:VHY49 VRU48:VRU49 WBQ48:WBQ49 WLM48:WLM49 WVI48:WVI49 IW48:IW49 SS48:SS49 ACO48:ACO49 AMK34:AMK36 N155:N157 CTI146 CJM146 DDE146 DNA146 DWW146 EGS146 EQO146 FAK146 FKG146 FUC146 GDY146 GNU146 GXQ146 HHM146 HRI146 IBE146 ILA146 IUW146 JES146 JOO146 JYK146 KIG146 KSC146 LBY146 LLU146 LVQ146 MFM146 MPI146 MZE146 NJA146 NSW146 OCS146 OMO146 OWK146 PGG146 PQC146 PZY146 QJU146 QTQ146 RDM146 RNI146 RXE146 SHA146 SQW146 TAS146 TKO146 TUK146 UEG146 UOC146 UXY146 VHU146 VRQ146 WBM146 WLI146 WVE146 IS146 SO146 ACK146 AMG146 AWC146 BFY146 K188:K230 IT158 WLM249 WBQ249 VRU249 VHY249 UYC249 UOG249 UEK249 TUO249 TKS249 TAW249 SRA249 SHE249 RXI249 RNM249 RDQ249 QTU249 QJY249 QAC249 PQG249 PGK249 OWO249 OMS249 OCW249 NTA249 NJE249 MZI249 MPM249 MFQ249 LVU249 LLY249 LCC249 KSG249 KIK249 JYO249 JOS249 JEW249 IVA249 ILE249 IBI249 HRM249 HHQ249 GXU249 GNY249 GEC249 FUG249 FKK249 FAO249 EQS249 EGW249 DXA249 DNE249 DDI249 CTM249 CJQ249 BZU249 BPY249 BGC249 AWG249 AMK249 ACO249 SS249 VRW248 K251:K252 AMH242 ALY83 AVU83 BFQ83 BPM83 BZI83 CJE83 CTA83 DCW83 DMS83 DWO83 EGK83 EQG83 FAC83 FJY83 FTU83 GDQ83 GNM83 GXI83 HHE83 HRA83 IAW83 IKS83 IUO83 JEK83 JOG83 JYC83 KHY83 KRU83 LBQ83 LLM83 LVI83 MFE83 MPA83 MYW83 NIS83 NSO83 OCK83 OMG83 OWC83 PFY83 PPU83 PZQ83 QJM83 QTI83 RDE83 RNA83 RWW83 SGS83 SQO83 TAK83 TKG83 TUC83 UDY83 UNU83 UXQ83 VHM83 VRI83 WBE83 WLA83 WUW83 IK83 SG83 ACC83 AVK84:AVK85 BFG84:BFG85 BPC84:BPC85 BYY84:BYY85 CIU84:CIU85 CSQ84:CSQ85 DCM84:DCM85 DMI84:DMI85 DWE84:DWE85 EGA84:EGA85 EPW84:EPW85 EZS84:EZS85 FJO84:FJO85 FTK84:FTK85 GDG84:GDG85 GNC84:GNC85 GWY84:GWY85 HGU84:HGU85 HQQ84:HQQ85 IAM84:IAM85 IKI84:IKI85 IUE84:IUE85 JEA84:JEA85 JNW84:JNW85 JXS84:JXS85 KHO84:KHO85 KRK84:KRK85 LBG84:LBG85 LLC84:LLC85 LUY84:LUY85 MEU84:MEU85 MOQ84:MOQ85 MYM84:MYM85 NII84:NII85 NSE84:NSE85 OCA84:OCA85 OLW84:OLW85 OVS84:OVS85 PFO84:PFO85 PPK84:PPK85 PZG84:PZG85 QJC84:QJC85 QSY84:QSY85 RCU84:RCU85 RMQ84:RMQ85 RWM84:RWM85 SGI84:SGI85 SQE84:SQE85 TAA84:TAA85 TJW84:TJW85 TTS84:TTS85 UDO84:UDO85 UNK84:UNK85 UXG84:UXG85 VHC84:VHC85 VQY84:VQY85 WAU84:WAU85 WKQ84:WKQ85 WUM84:WUM85 IA84:IA85 RW84:RW85 ALY88 AVU88 BFQ88 BPM88 BZI88 CJE88 CTA88 DCW88 DMS88 DWO88 EGK88 EQG88 FAC88 FJY88 FTU88 GDQ88 GNM88 GXI88 HHE88 HRA88 IAW88 IKS88 IUO88 JEK88 JOG88 JYC88 KHY88 KRU88 LBQ88 LLM88 LVI88 MFE88 MPA88 MYW88 NIS88 NSO88 OCK88 OMG88 OWC88 PFY88 PPU88 PZQ88 QJM88 QTI88 RDE88 RNA88 RWW88 SGS88 SQO88 TAK88 TKG88 TUC88 UDY88 UNU88 UXQ88 VHM88 VRI88 WBE88 WLA88 WUW88 IK88 SG88 ACC88 AVK89:AVK90 BFG89:BFG90 BPC89:BPC90 BYY89:BYY90 CIU89:CIU90 CSQ89:CSQ90 DCM89:DCM90 DMI89:DMI90 DWE89:DWE90 EGA89:EGA90 EPW89:EPW90 EZS89:EZS90 FJO89:FJO90 FTK89:FTK90 GDG89:GDG90 GNC89:GNC90 GWY89:GWY90 HGU89:HGU90 HQQ89:HQQ90 IAM89:IAM90 IKI89:IKI90 IUE89:IUE90 JEA89:JEA90 JNW89:JNW90 JXS89:JXS90 KHO89:KHO90 KRK89:KRK90 LBG89:LBG90 LLC89:LLC90 LUY89:LUY90 MEU89:MEU90 MOQ89:MOQ90 MYM89:MYM90 NII89:NII90 NSE89:NSE90 OCA89:OCA90 OLW89:OLW90 OVS89:OVS90 PFO89:PFO90 PPK89:PPK90 PZG89:PZG90 QJC89:QJC90 QSY89:QSY90 RCU89:RCU90 RMQ89:RMQ90 RWM89:RWM90 SGI89:SGI90 SQE89:SQE90 TAA89:TAA90 TJW89:TJW90 TTS89:TTS90 UDO89:UDO90 UNK89:UNK90 UXG89:UXG90 VHC89:VHC90 VQY89:VQY90 WAU89:WAU90 WKQ89:WKQ90 WUM89:WUM90 IA89:IA90 RW89:RW90 ABS89:ABS90 ACC93 ALY93 AVU93 BFQ93 BPM93 BZI93 CJE93 CTA93 DCW93 DMS93 DWO93 EGK93 EQG93 FAC93 FJY93 FTU93 GDQ93 GNM93 GXI93 HHE93 HRA93 IAW93 IKS93 IUO93 JEK93 JOG93 JYC93 KHY93 KRU93 LBQ93 LLM93 LVI93 MFE93 MPA93 MYW93 NIS93 NSO93 OCK93 OMG93 OWC93 PFY93 PPU93 PZQ93 QJM93 QTI93 RDE93 RNA93 RWW93 SGS93 SQO93 TAK93 TKG93 TUC93 UDY93 UNU93 UXQ93 VHM93 VRI93 WBE93 WLA93 WUW93 IK93 SG93 AVK94:AVK95 BFG94:BFG95 BPC94:BPC95 BYY94:BYY95 CIU94:CIU95 CSQ94:CSQ95 DCM94:DCM95 DMI94:DMI95 DWE94:DWE95 EGA94:EGA95 EPW94:EPW95 EZS94:EZS95 FJO94:FJO95 FTK94:FTK95 GDG94:GDG95 GNC94:GNC95 GWY94:GWY95 HGU94:HGU95 HQQ94:HQQ95 IAM94:IAM95 IKI94:IKI95 IUE94:IUE95 JEA94:JEA95 JNW94:JNW95 JXS94:JXS95 KHO94:KHO95 KRK94:KRK95 LBG94:LBG95 LLC94:LLC95 LUY94:LUY95 MEU94:MEU95 MOQ94:MOQ95 MYM94:MYM95 NII94:NII95 NSE94:NSE95 OCA94:OCA95 OLW94:OLW95 OVS94:OVS95 PFO94:PFO95 PPK94:PPK95 PZG94:PZG95 QJC94:QJC95 QSY94:QSY95 RCU94:RCU95 RMQ94:RMQ95 RWM94:RWM95 SGI94:SGI95 SQE94:SQE95 TAA94:TAA95 TJW94:TJW95 TTS94:TTS95 UDO94:UDO95 UNK94:UNK95 UXG94:UXG95 VHC94:VHC95 VQY94:VQY95 WAU94:WAU95 WKQ94:WKQ95 WUM94:WUM95 IA94:IA95 RW94:RW95 ABS94:ABS95 SG98:SG99 ACC98:ACC99 ALY98:ALY99 AVU98:AVU99 BFQ98:BFQ99 BPM98:BPM99 BZI98:BZI99 CJE98:CJE99 CTA98:CTA99 DCW98:DCW99 DMS98:DMS99 DWO98:DWO99 EGK98:EGK99 EQG98:EQG99 FAC98:FAC99 FJY98:FJY99 FTU98:FTU99 GDQ98:GDQ99 GNM98:GNM99 GXI98:GXI99 HHE98:HHE99 HRA98:HRA99 IAW98:IAW99 IKS98:IKS99 IUO98:IUO99 JEK98:JEK99 JOG98:JOG99 JYC98:JYC99 KHY98:KHY99 KRU98:KRU99 LBQ98:LBQ99 LLM98:LLM99 LVI98:LVI99 MFE98:MFE99 MPA98:MPA99 MYW98:MYW99 NIS98:NIS99 NSO98:NSO99 OCK98:OCK99 OMG98:OMG99 OWC98:OWC99 PFY98:PFY99 PPU98:PPU99 PZQ98:PZQ99 QJM98:QJM99 QTI98:QTI99 RDE98:RDE99 RNA98:RNA99 RWW98:RWW99 SGS98:SGS99 SQO98:SQO99 TAK98:TAK99 TKG98:TKG99 TUC98:TUC99 UDY98:UDY99 UNU98:UNU99 UXQ98:UXQ99 VHM98:VHM99 VRI98:VRI99 WBE98:WBE99 WLA98:WLA99 WUW98:WUW99 IK98:IK99 AVK100 BFG100 BPC100 BYY100 CIU100 CSQ100 DCM100 DMI100 DWE100 EGA100 EPW100 EZS100 FJO100 FTK100 GDG100 GNC100 GWY100 HGU100 HQQ100 IAM100 IKI100 IUE100 JEA100 JNW100 JXS100 KHO100 KRK100 LBG100 LLC100 LUY100 MEU100 MOQ100 MYM100 NII100 NSE100 OCA100 OLW100 OVS100 PFO100 PPK100 PZG100 QJC100 QSY100 RCU100 RMQ100 RWM100 SGI100 SQE100 TAA100 TJW100 TTS100 UDO100 UNK100 UXG100 VHC100 VQY100 WAU100 WKQ100 WUM100 IA100 RW100 IK102 SG102 ACC102 ALY102 AVU102 BFQ102 BPM102 BZI102 CJE102 CTA102 DCW102 DMS102 DWO102 EGK102 EQG102 FAC102 FJY102 FTU102 GDQ102 GNM102 GXI102 HHE102 HRA102 IAW102 IKS102 IUO102 JEK102 JOG102 JYC102 KHY102 KRU102 LBQ102 LLM102 LVI102 MFE102 MPA102 MYW102 NIS102 NSO102 OCK102 OMG102 OWC102 PFY102 PPU102 PZQ102 QJM102 QTI102 RDE102 RNA102 RWW102 SGS102 SQO102 TAK102 TKG102 TUC102 UDY102 UNU102 UXQ102 VHM102 VRI102 WBE102 WLA102 WUW102 AVK103 BFG103 BPC103 BYY103 CIU103 CSQ103 DCM103 DMI103 DWE103 EGA103 EPW103 EZS103 FJO103 FTK103 GDG103 GNC103 GWY103 HGU103 HQQ103 IAM103 IKI103 IUE103 JEA103 JNW103 JXS103 KHO103 KRK103 LBG103 LLC103 LUY103 MEU103 MOQ103 MYM103 NII103 NSE103 OCA103 OLW103 OVS103 PFO103 PPK103 PZG103 QJC103 QSY103 RCU103 RMQ103 RWM103 SGI103 SQE103 TAA103 TJW103 TTS103 UDO103 UNK103 UXG103 VHC103 VQY103 WAU103 WKQ103 WUM103 IA103 RW103 ABS103 WUW105 IK105 SG105 ACC105 ALY105 AVU105 BFQ105 BPM105 BZI105 CJE105 CTA105 DCW105 DMS105 DWO105 EGK105 EQG105 FAC105 FJY105 FTU105 GDQ105 GNM105 GXI105 HHE105 HRA105 IAW105 IKS105 IUO105 JEK105 JOG105 JYC105 KHY105 KRU105 LBQ105 LLM105 LVI105 MFE105 MPA105 MYW105 NIS105 NSO105 OCK105 OMG105 OWC105 PFY105 PPU105 PZQ105 QJM105 QTI105 RDE105 RNA105 RWW105 SGS105 SQO105 TAK105 TKG105 TUC105 UDY105 UNU105 UXQ105 VHM105 VRI105 WBE105 WLA105 AVK106:AVK107 BFG106:BFG107 BPC106:BPC107 BYY106:BYY107 CIU106:CIU107 CSQ106:CSQ107 DCM106:DCM107 DMI106:DMI107 DWE106:DWE107 EGA106:EGA107 EPW106:EPW107 EZS106:EZS107 FJO106:FJO107 FTK106:FTK107 GDG106:GDG107 GNC106:GNC107 GWY106:GWY107 HGU106:HGU107 HQQ106:HQQ107 IAM106:IAM107 IKI106:IKI107 IUE106:IUE107 JEA106:JEA107 JNW106:JNW107 JXS106:JXS107 KHO106:KHO107 KRK106:KRK107 LBG106:LBG107 LLC106:LLC107 LUY106:LUY107 MEU106:MEU107 MOQ106:MOQ107 MYM106:MYM107 NII106:NII107 NSE106:NSE107 OCA106:OCA107 OLW106:OLW107 OVS106:OVS107 PFO106:PFO107 PPK106:PPK107 PZG106:PZG107 QJC106:QJC107 QSY106:QSY107 RCU106:RCU107 RMQ106:RMQ107 RWM106:RWM107 SGI106:SGI107 SQE106:SQE107 TAA106:TAA107 TJW106:TJW107 TTS106:TTS107 UDO106:UDO107 UNK106:UNK107 UXG106:UXG107 VHC106:VHC107 VQY106:VQY107 WAU106:WAU107 WKQ106:WKQ107 WUM106:WUM107 IA106:IA107 RW106:RW107 ABS106:ABS107 WLA109 WUW109 IK109 SG109 ACC109 ALY109 AVU109 BFQ109 BPM109 BZI109 CJE109 CTA109 DCW109 DMS109 DWO109 EGK109 EQG109 FAC109 FJY109 FTU109 GDQ109 GNM109 GXI109 HHE109 HRA109 IAW109 IKS109 IUO109 JEK109 JOG109 JYC109 KHY109 KRU109 LBQ109 LLM109 LVI109 MFE109 MPA109 MYW109 NIS109 NSO109 OCK109 OMG109 OWC109 PFY109 PPU109 PZQ109 QJM109 QTI109 RDE109 RNA109 RWW109 SGS109 SQO109 TAK109 TKG109 TUC109 UDY109 UNU109 UXQ109 VHM109 VRI109 WBE109 AVK110:AVK111 BFG110:BFG111 BPC110:BPC111 BYY110:BYY111 CIU110:CIU111 CSQ110:CSQ111 DCM110:DCM111 DMI110:DMI111 DWE110:DWE111 EGA110:EGA111 EPW110:EPW111 EZS110:EZS111 FJO110:FJO111 FTK110:FTK111 GDG110:GDG111 GNC110:GNC111 GWY110:GWY111 HGU110:HGU111 HQQ110:HQQ111 IAM110:IAM111 IKI110:IKI111 IUE110:IUE111 JEA110:JEA111 JNW110:JNW111 JXS110:JXS111 KHO110:KHO111 KRK110:KRK111 LBG110:LBG111 LLC110:LLC111 LUY110:LUY111 MEU110:MEU111 MOQ110:MOQ111 MYM110:MYM111 NII110:NII111 NSE110:NSE111 OCA110:OCA111 OLW110:OLW111 OVS110:OVS111 PFO110:PFO111 PPK110:PPK111 PZG110:PZG111 QJC110:QJC111 QSY110:QSY111 RCU110:RCU111 RMQ110:RMQ111 RWM110:RWM111 SGI110:SGI111 SQE110:SQE111 TAA110:TAA111 TJW110:TJW111 TTS110:TTS111 UDO110:UDO111 UNK110:UNK111 UXG110:UXG111 VHC110:VHC111 VQY110:VQY111 WAU110:WAU111 WKQ110:WKQ111 WUM110:WUM111 IA110:IA111 RW110:RW111 ABS110:ABS111 WBE114 BGK195 WLA114 WUW114 IK114 SG114 ACC114 ALY114 AVU114 BFQ114 BPM114 BZI114 CJE114 CTA114 DCW114 DMS114 DWO114 EGK114 EQG114 FAC114 FJY114 FTU114 GDQ114 GNM114 GXI114 HHE114 HRA114 IAW114 IKS114 IUO114 JEK114 JOG114 JYC114 KHY114 KRU114 LBQ114 LLM114 LVI114 MFE114 MPA114 MYW114 NIS114 NSO114 OCK114 OMG114 OWC114 PFY114 PPU114 PZQ114 QJM114 QTI114 RDE114 RNA114 RWW114 SGS114 SQO114 TAK114 TKG114 TUC114 UDY114 UNU114 UXQ114 VHM114 VRI114 AVK115:AVK116 BFG115:BFG116 BPC115:BPC116 BYY115:BYY116 CIU115:CIU116 CSQ115:CSQ116 DCM115:DCM116 DMI115:DMI116 DWE115:DWE116 EGA115:EGA116 EPW115:EPW116 EZS115:EZS116 FJO115:FJO116 FTK115:FTK116 GDG115:GDG116 GNC115:GNC116 GWY115:GWY116 HGU115:HGU116 HQQ115:HQQ116 IAM115:IAM116 IKI115:IKI116 IUE115:IUE116 JEA115:JEA116 JNW115:JNW116 JXS115:JXS116 KHO115:KHO116 KRK115:KRK116 LBG115:LBG116 LLC115:LLC116 LUY115:LUY116 MEU115:MEU116 MOQ115:MOQ116 MYM115:MYM116 NII115:NII116 NSE115:NSE116 OCA115:OCA116 OLW115:OLW116 OVS115:OVS116 PFO115:PFO116 PPK115:PPK116 PZG115:PZG116 QJC115:QJC116 QSY115:QSY116 RCU115:RCU116 RMQ115:RMQ116 RWM115:RWM116 SGI115:SGI116 SQE115:SQE116 TAA115:TAA116 TJW115:TJW116 TTS115:TTS116 UDO115:UDO116 UNK115:UNK116 UXG115:UXG116 VHC115:VHC116 VQY115:VQY116 WAU115:WAU116 WKQ115:WKQ116 WUM115:WUM116 IA115:IA116 RW115:RW116 ABS115:ABS116 VRI118 UXQ127 WBE118 WLA118 WUW118 IK118 SG118 ACC118 ALY118 AVU118 BFQ118 BPM118 BZI118 CJE118 CTA118 DCW118 DMS118 DWO118 EGK118 EQG118 FAC118 FJY118 FTU118 GDQ118 GNM118 GXI118 HHE118 HRA118 IAW118 IKS118 IUO118 JEK118 JOG118 JYC118 KHY118 KRU118 LBQ118 LLM118 LVI118 MFE118 MPA118 MYW118 NIS118 NSO118 OCK118 OMG118 OWC118 PFY118 PPU118 PZQ118 QJM118 QTI118 RDE118 RNA118 RWW118 SGS118 SQO118 TAK118 TKG118 TUC118 UDY118 UNU118 UXQ118 VHM118 AVK119:AVK120 BFG119:BFG120 BPC119:BPC120 BYY119:BYY120 CIU119:CIU120 CSQ119:CSQ120 DCM119:DCM120 DMI119:DMI120 DWE119:DWE120 EGA119:EGA120 EPW119:EPW120 EZS119:EZS120 FJO119:FJO120 FTK119:FTK120 GDG119:GDG120 GNC119:GNC120 GWY119:GWY120 HGU119:HGU120 HQQ119:HQQ120 IAM119:IAM120 IKI119:IKI120 IUE119:IUE120 JEA119:JEA120 JNW119:JNW120 JXS119:JXS120 KHO119:KHO120 KRK119:KRK120 LBG119:LBG120 LLC119:LLC120 LUY119:LUY120 MEU119:MEU120 MOQ119:MOQ120 MYM119:MYM120 NII119:NII120 NSE119:NSE120 OCA119:OCA120 OLW119:OLW120 OVS119:OVS120 PFO119:PFO120 PPK119:PPK120 PZG119:PZG120 QJC119:QJC120 QSY119:QSY120 RCU119:RCU120 RMQ119:RMQ120 RWM119:RWM120 SGI119:SGI120 SQE119:SQE120 TAA119:TAA120 TJW119:TJW120 TTS119:TTS120 UDO119:UDO120 UNK119:UNK120 UXG119:UXG120 VHC119:VHC120 VQY119:VQY120 WAU119:WAU120 WKQ119:WKQ120 WUM119:WUM120 IA119:IA120 RW119:RW120 ABS119:ABS120 VHM122 VRI122 WBE122 WLA122 WUW122 IK122 SG122 ACC122 ALY122 AVU122 BFQ122 BPM122 BZI122 CJE122 CTA122 DCW122 DMS122 DWO122 EGK122 EQG122 FAC122 FJY122 FTU122 GDQ122 GNM122 GXI122 HHE122 HRA122 IAW122 IKS122 IUO122 JEK122 JOG122 JYC122 KHY122 KRU122 LBQ122 LLM122 LVI122 MFE122 MPA122 MYW122 NIS122 NSO122 OCK122 OMG122 OWC122 PFY122 PPU122 PZQ122 QJM122 QTI122 RDE122 RNA122 RWW122 SGS122 SQO122 TAK122 TKG122 TUC122 UDY122 UNU122 UXQ122 AVK123:AVK124 BFG123:BFG124 BPC123:BPC124 BYY123:BYY124 CIU123:CIU124 CSQ123:CSQ124 DCM123:DCM124 DMI123:DMI124 DWE123:DWE124 EGA123:EGA124 EPW123:EPW124 EZS123:EZS124 FJO123:FJO124 FTK123:FTK124 GDG123:GDG124 GNC123:GNC124 GWY123:GWY124 HGU123:HGU124 HQQ123:HQQ124 IAM123:IAM124 IKI123:IKI124 IUE123:IUE124 JEA123:JEA124 JNW123:JNW124 JXS123:JXS124 KHO123:KHO124 KRK123:KRK124 LBG123:LBG124 LLC123:LLC124 LUY123:LUY124 MEU123:MEU124 MOQ123:MOQ124 MYM123:MYM124 NII123:NII124 NSE123:NSE124 OCA123:OCA124 OLW123:OLW124 OVS123:OVS124 PFO123:PFO124 PPK123:PPK124 PZG123:PZG124 QJC123:QJC124 QSY123:QSY124 RCU123:RCU124 RMQ123:RMQ124 RWM123:RWM124 SGI123:SGI124 SQE123:SQE124 TAA123:TAA124 TJW123:TJW124 TTS123:TTS124 UDO123:UDO124 UNK123:UNK124 UXG123:UXG124 VHC123:VHC124 VQY123:VQY124 WAU123:WAU124 WKQ123:WKQ124 WUM123:WUM124 IA123:IA124 RW123:RW124 ABS123:ABS124 ABS84:ABS85 UNU127 BFG128:BFG129 BPC128:BPC129 BYY128:BYY129 CIU128:CIU129 CSQ128:CSQ129 DCM128:DCM129 DMI128:DMI129 DWE128:DWE129 EGA128:EGA129 EPW128:EPW129 EZS128:EZS129 FJO128:FJO129 FTK128:FTK129 GDG128:GDG129 GNC128:GNC129 GWY128:GWY129 HGU128:HGU129 HQQ128:HQQ129 IAM128:IAM129 IKI128:IKI129 IUE128:IUE129 JEA128:JEA129 JNW128:JNW129 JXS128:JXS129 KHO128:KHO129 KRK128:KRK129 LBG128:LBG129 LLC128:LLC129 LUY128:LUY129 MEU128:MEU129 MOQ128:MOQ129 MYM128:MYM129 NII128:NII129 NSE128:NSE129 OCA128:OCA129 OLW128:OLW129 OVS128:OVS129 PFO128:PFO129 PPK128:PPK129 PZG128:PZG129 QJC128:QJC129 QSY128:QSY129 RCU128:RCU129 RMQ128:RMQ129 RWM128:RWM129 SGI128:SGI129 SQE128:SQE129 TAA128:TAA129 TJW128:TJW129 TTS128:TTS129 UDO128:UDO129 UNK128:UNK129 UXG128:UXG129 VHC128:VHC129 VQY128:VQY129 WAU128:WAU129 WKQ128:WKQ129 WUM128:WUM129 IA128:IA129 RW128:RW129 ALO123:ALO124 ABS100 WLD149 WBH149 VRL149 VHP149 UXT149 UNX149 UEB149 TUF149 TKJ149 TAN149 SQR149 SGV149 RWZ149 RND149 RDH149 QTL149 QJP149 PZT149 PPX149 PGB149 OWF149 OMJ149 OCN149 NSR149 NIV149 MYZ149 MPD149 MFH149 LVL149 LLP149 LBT149 KRX149 KIB149 JYF149 JOJ149 JEN149 IUR149 IKV149 IAZ149 HRD149 HHH149 GXL149 GNP149 GDT149 FTX149 FKB149 FAF149 EQJ149 EGN149 DWR149 DMV149 DCZ149 CTD149 CJH149 BZL149 BPP149 BFT149 AVX149 AMB149 ACF149 SJ149 IN149 IT150:IT153 WVF158 CSX154 CJB154 DCT154 DMP154 DWL154 EGH154 EQD154 EZZ154 FJV154 FTR154 GDN154 GNJ154 GXF154 HHB154 HQX154 IAT154 IKP154 IUL154 JEH154 JOD154 JXZ154 KHV154 KRR154 LBN154 LLJ154 LVF154 MFB154 MOX154 MYT154 NIP154 NSL154 OCH154 OMD154 OVZ154 PFV154 PPR154 PZN154 QJJ154 QTF154 RDB154 RMX154 RWT154 SGP154 SQL154 TAH154 TKD154 TTZ154 UDV154 UNR154 UXN154 VHJ154 VRF154 WBB154 WKX154 WUT154 IH154 SD154 ABZ154 ALV154 AVR154 BFN154 M61:M78 AWD191 BFZ191 BPV191 BZR191 CJN191 CTJ191 DDF191 DNB191 DWX191 EGT191 EQP191 FAL191 FKH191 FUD191 GDZ191 GNV191 GXR191 HHN191 HRJ191 IBF191 ILB191 IUX191 JET191 JOP191 JYL191 KIH191 KSD191 LBZ191 LLV191 LVR191 MFN191 MPJ191 MZF191 NJB191 NSX191 OCT191 OMP191 OWL191 PGH191 PQD191 PZZ191 QJV191 QTR191 RDN191 RNJ191 RXF191 SHB191 SQX191 TAT191 TKP191 TUL191 UEH191 UOD191 UXZ191 VHV191 VRR191 WBN191 WLJ191 WVF191 IT191 SP191 ACL191 AWD194 BFZ194 BPV194 BZR194 CJN194 CTJ194 DDF194 DNB194 DWX194 EGT194 EQP194 FAL194 FKH194 FUD194 GDZ194 GNV194 GXR194 HHN194 HRJ194 IBF194 ILB194 IUX194 JET194 JOP194 JYL194 KIH194 KSD194 LBZ194 LLV194 LVR194 MFN194 MPJ194 MZF194 NJB194 NSX194 OCT194 OMP194 OWL194 PGH194 PQD194 PZZ194 QJV194 QTR194 RDN194 RNJ194 RXF194 SHB194 SQX194 TAT194 TKP194 TUL194 UEH194 UOD194 UXZ194 VHV194 VRR194 WBN194 WLJ194 WVF194 IT194 SP194 ACL194 AMH197 AWD197 BFZ197 BPV197 BZR197 CJN197 CTJ197 DDF197 DNB197 DWX197 EGT197 EQP197 FAL197 FKH197 FUD197 GDZ197 GNV197 GXR197 HHN197 HRJ197 IBF197 ILB197 IUX197 JET197 JOP197 JYL197 KIH197 KSD197 LBZ197 LLV197 LVR197 MFN197 MPJ197 MZF197 NJB197 NSX197 OCT197 OMP197 OWL197 PGH197 PQD197 PZZ197 QJV197 QTR197 RDN197 RNJ197 RXF197 SHB197 SQX197 TAT197 TKP197 TUL197 UEH197 UOD197 UXZ197 VHV197 VRR197 WBN197 WLJ197 WVF197 IT197 SP197 ACL197 AMH199 AWD199 BFZ199 BPV199 BZR199 CJN199 CTJ199 DDF199 DNB199 DWX199 EGT199 EQP199 FAL199 FKH199 FUD199 GDZ199 GNV199 GXR199 HHN199 HRJ199 IBF199 ILB199 IUX199 JET199 JOP199 JYL199 KIH199 KSD199 LBZ199 LLV199 LVR199 MFN199 MPJ199 MZF199 NJB199 NSX199 OCT199 OMP199 OWL199 PGH199 PQD199 PZZ199 QJV199 QTR199 RDN199 RNJ199 RXF199 SHB199 SQX199 TAT199 TKP199 TUL199 UEH199 UOD199 UXZ199 VHV199 VRR199 WBN199 WLJ199 WVF199 IT199 SP199 ACL199 ACS144 AWD201 BFZ201 BPV201 BZR201 CJN201 CTJ201 DDF201 DNB201 DWX201 EGT201 EQP201 FAL201 FKH201 FUD201 GDZ201 GNV201 GXR201 HHN201 HRJ201 IBF201 ILB201 IUX201 JET201 JOP201 JYL201 KIH201 KSD201 LBZ201 LLV201 LVR201 MFN201 MPJ201 MZF201 NJB201 NSX201 OCT201 OMP201 OWL201 PGH201 PQD201 PZZ201 QJV201 QTR201 RDN201 RNJ201 RXF201 SHB201 SQX201 TAT201 TKP201 TUL201 UEH201 UOD201 UXZ201 VHV201 VRR201 WBN201 WLJ201 WVF201 IT201 SP201 ACL201 K303:K304 AWD242 BFZ242 BPV242 BZR242 CJN242 CTJ242 DDF242 DNB242 DWX242 EGT242 EQP242 FAL242 FKH242 FUD242 GDZ242 GNV242 GXR242 HHN242 HRJ242 IBF242 ILB242 IUX242 JET242 JOP242 JYL242 KIH242 KSD242 LBZ242 LLV242 LVR242 MFN242 MPJ242 MZF242 NJB242 NSX242 OCT242 OMP242 OWL242 PGH242 PQD242 PZZ242 QJV242 QTR242 RDN242 RNJ242 RXF242 SHB242 SQX242 TAT242 TKP242 TUL242 UEH242 UOD242 UXZ242 VHV242 VRR242 WBN242 WLJ242 WVF242 IT242 SP242 ACL242 ACW342 IF157 BPJ154 SW155 JA155 WVM155 WLQ155 WBU155 VRY155 VIC155 UYG155 UOK155 UEO155 TUS155 TKW155 TBA155 SRE155 SHI155 RXM155 RNQ155 RDU155 QTY155 QKC155 QAG155 PQK155 PGO155 OWS155 OMW155 ODA155 NTE155 NJI155 MZM155 MPQ155 MFU155 LVY155 LMC155 LCG155 KSK155 KIO155 JYS155 JOW155 JFA155 IVE155 ILI155 IBM155 HRQ155 HHU155 GXY155 GOC155 GEG155 FUK155 FKO155 FAS155 EQW155 EHA155 DXE155 DNI155 DDM155 CTQ155 CJU155 BZY155 BQC155 BGG155 AWK155 AMO155 ACS155 BPU146 CJO137 CTK137 BZS137 BPW137 BGA137 AWE137 AMI137 ACM137 SQ137 IU137 WVG137 WLK137 WBO137 VRS137 VHW137 UYA137 UOE137 UEI137 TUM137 TKQ137 TAU137 SQY137 SHC137 RXG137 RNK137 RDO137 QTS137 QJW137 QAA137 PQE137 PGI137 OWM137 OMQ137 OCU137 NSY137 NJC137 MZG137 MPK137 MFO137 LVS137 LLW137 LCA137 KSE137 KII137 JYM137 JOQ137 JEU137 IUY137 ILC137 IBG137 HRK137 HHO137 GXS137 GNW137 GEA137 FUE137 FKI137 FAM137 EQQ137 EGU137 DWY137 DNC137 DDG137 ACS138 SW138 JA138 WVM138 WLQ138 WBU138 VRY138 VIC138 UYG138 UOK138 UEO138 TUS138 TKW138 TBA138 SRE138 SHI138 RXM138 RNQ138 RDU138 QTY138 QKC138 QAG138 PQK138 PGO138 OWS138 OMW138 ODA138 NTE138 NJI138 MZM138 MPQ138 MFU138 LVY138 LMC138 LCG138 KSK138 KIO138 JYS138 JOW138 JFA138 IVE138 ILI138 IBM138 HRQ138 HHU138 GXY138 GOC138 GEG138 FUK138 FKO138 FAS138 EQW138 EHA138 DXE138 DNI138 DDM138 CTQ138 CJU138 BZY138 BQC138 BGG138 AWK138 AMO138 DDG139 K134:K144 CJO139 CTK139 BZS139 BPW139 BGA139 AWE139 AMI139 ACM139 SQ139 IU139 WVG139 WLK139 WBO139 VRS139 VHW139 UYA139 UOE139 UEI139 TUM139 TKQ139 TAU139 SQY139 SHC139 RXG139 RNK139 RDO139 QTS139 QJW139 QAA139 PQE139 PGI139 OWM139 OMQ139 OCU139 NSY139 NJC139 MZG139 MPK139 MFO139 LVS139 LLW139 LCA139 KSE139 KII139 JYM139 JOQ139 JEU139 IUY139 ILC139 IBG139 HRK139 HHO139 GXS139 GNW139 GEA139 FUE139 FKI139 FAM139 EQQ139 EGU139 DWY139 DNC139 ACS140 SW140 JA140 WVM140 WLQ140 WBU140 VRY140 VIC140 UYG140 UOK140 UEO140 TUS140 TKW140 TBA140 SRE140 SHI140 RXM140 RNQ140 RDU140 QTY140 QKC140 QAG140 PQK140 PGO140 OWS140 OMW140 ODA140 NTE140 NJI140 MZM140 MPQ140 MFU140 LVY140 LMC140 LCG140 KSK140 KIO140 JYS140 JOW140 JFA140 IVE140 ILI140 IBM140 HRQ140 HHU140 GXY140 GOC140 GEG140 FUK140 FKO140 FAS140 EQW140 EHA140 DXE140 DNI140 DDM140 CTQ140 CJU140 BZY140 BQC140 BGG140 AWK140 AMO140 DNC141 DWY145 DDG141 CJO141 CTK141 BZS141 BPW141 BGA141 AWE141 AMI141 ACM141 SQ141 IU141 WVG141 WLK141 WBO141 VRS141 VHW141 UYA141 UOE141 UEI141 TUM141 TKQ141 TAU141 SQY141 SHC141 RXG141 RNK141 RDO141 QTS141 QJW141 QAA141 PQE141 PGI141 OWM141 OMQ141 OCU141 NSY141 NJC141 MZG141 MPK141 MFO141 LVS141 LLW141 LCA141 KSE141 KII141 JYM141 JOQ141 JEU141 IUY141 ILC141 IBG141 HRK141 HHO141 GXS141 GNW141 GEA141 FUE141 FKI141 FAM141 EQQ141 EGU141 DWY141 ACS142 SW142 JA142 WVM142 WLQ142 WBU142 VRY142 VIC142 UYG142 UOK142 UEO142 TUS142 TKW142 TBA142 SRE142 SHI142 RXM142 RNQ142 RDU142 QTY142 QKC142 QAG142 PQK142 PGO142 OWS142 OMW142 ODA142 NTE142 NJI142 MZM142 MPQ142 MFU142 LVY142 LMC142 LCG142 KSK142 KIO142 JYS142 JOW142 JFA142 IVE142 ILI142 IBM142 HRQ142 HHU142 GXY142 GOC142 GEG142 FUK142 FKO142 FAS142 EQW142 EHA142 DXE142 DNI142 DDM142 CTQ142 CJU142 BZY142 BQC142 BGG142 AWK142 AMO142 DWY143 DNC143 DDG143 CJO143 CTK143 BZS143 BPW143 BGA143 AWE143 AMI143 ACM143 SQ143 IU143 WVG143 WLK143 WBO143 VRS143 VHW143 UYA143 UOE143 UEI143 TUM143 TKQ143 TAU143 SQY143 SHC143 RXG143 RNK143 RDO143 QTS143 QJW143 QAA143 PQE143 PGI143 OWM143 OMQ143 OCU143 NSY143 NJC143 MZG143 MPK143 MFO143 LVS143 LLW143 LCA143 KSE143 KII143 JYM143 JOQ143 JEU143 IUY143 ILC143 IBG143 HRK143 HHO143 GXS143 GNW143 GEA143 FUE143 FKI143 FAM143 EQQ143 EGU143 EGU145 SW144 JA144 WVM144 WLQ144 WBU144 VRY144 VIC144 UYG144 UOK144 UEO144 TUS144 TKW144 TBA144 SRE144 SHI144 RXM144 RNQ144 RDU144 QTY144 QKC144 QAG144 PQK144 PGO144 OWS144 OMW144 ODA144 NTE144 NJI144 MZM144 MPQ144 MFU144 LVY144 LMC144 LCG144 KSK144 KIO144 JYS144 JOW144 JFA144 IVE144 ILI144 IBM144 HRQ144 HHU144 GXY144 GOC144 GEG144 FUK144 FKO144 FAS144 EQW144 EHA144 DXE144 DNI144 DDM144 CTQ144 CJU144 BZY144 BQC144 BGG144 AWK144 AMO144 BGK192 AMH191 AWO192 AMS192 ACW192 TA192 JE192 WVQ192 WLU192 WBY192 VSC192 VIG192 UYK192 UOO192 UES192 TUW192 TLA192 TBE192 SRI192 SHM192 RXQ192 RNU192 RDY192 QUC192 QKG192 QAK192 PQO192 PGS192 OWW192 ONA192 ODE192 NTI192 NJM192 MZQ192 MPU192 MFY192 LWC192 LMG192 LCK192 KSO192 KIS192 JYW192 JPA192 JFE192 IVI192 ILM192 IBQ192 HRU192 HHY192 GYC192 GOG192 GEK192 FUO192 FKS192 FAW192 ERA192 EHE192 DXI192 DNM192 DDQ192 CTU192 CJY192 CAC192 BQG192 IW249 AMH194 AWO195 AMS195 ACW195 TA195 JE195 WVQ195 WLU195 WBY195 VSC195 VIG195 UYK195 UOO195 UES195 TUW195 TLA195 TBE195 SRI195 SHM195 RXQ195 RNU195 RDY195 QUC195 QKG195 QAK195 PQO195 PGS195 OWW195 ONA195 ODE195 NTI195 NJM195 MZQ195 MPU195 MFY195 LWC195 LMG195 LCK195 KSO195 KIS195 JYW195 JPA195 JFE195 IVI195 ILM195 IBQ195 HRU195 HHY195 GYC195 GOG195 GEK195 FUO195 FKS195 FAW195 ERA195 EHE195 DXI195 DNM195 DDQ195 CTU195 CJY195 CAC195 BQG195 WVF150:WVF153 WLJ158 WBN158 VRR158 VHV158 UXZ158 UOD158 UEH158 TUL158 TKP158 TAT158 SQX158 SHB158 RXF158 RNJ158 RDN158 QTR158 QJV158 PZZ158 PQD158 PGH158 OWL158 OMP158 OCT158 NSX158 NJB158 MZF158 MPJ158 MFN158 LVR158 LLV158 LBZ158 KSD158 KIH158 JYL158 JOP158 JET158 IUX158 ILB158 IBF158 HRJ158 HHN158 GXR158 GNV158 GDZ158 FUD158 FKH158 FAL158 EQP158 EGT158 DWX158 DNB158 DDF158 CTJ158 CJN158 BZR158 BPV158 BFZ158 AWD158 AMH158 ACL158 K158 J130:J131 WUZ149 WLJ150:WLJ153 WBN150:WBN153 VRR150:VRR153 VHV150:VHV153 UXZ150:UXZ153 UOD150:UOD153 UEH150:UEH153 TUL150:TUL153 TKP150:TKP153 TAT150:TAT153 SQX150:SQX153 SHB150:SHB153 RXF150:RXF153 RNJ150:RNJ153 RDN150:RDN153 QTR150:QTR153 QJV150:QJV153 PZZ150:PZZ153 PQD150:PQD153 PGH150:PGH153 OWL150:OWL153 OMP150:OMP153 OCT150:OCT153 NSX150:NSX153 NJB150:NJB153 MZF150:MZF153 MPJ150:MPJ153 MFN150:MFN153 LVR150:LVR153 LLV150:LLV153 LBZ150:LBZ153 KSD150:KSD153 KIH150:KIH153 JYL150:JYL153 JOP150:JOP153 JET150:JET153 IUX150:IUX153 ILB150:ILB153 IBF150:IBF153 HRJ150:HRJ153 HHN150:HHN153 GXR150:GXR153 GNV150:GNV153 GDZ150:GDZ153 FUD150:FUD153 FKH150:FKH153 FAL150:FAL153 EQP150:EQP153 EGT150:EGT153 DWX150:DWX153 DNB150:DNB153 DDF150:DDF153 CTJ150:CTJ153 CJN150:CJN153 BZR150:BZR153 BPV150:BPV153 BFZ150:BFZ153 AWD150:AWD153 AMH150:AMH153 ACL150:ACL153 K148:K153 E353:E354 ACO247 AMS344:AMS346 AWO344:AWO346 BGK344:BGK346 BQG344:BQG346 CAC344:CAC346 CJY344:CJY346 CTU344:CTU346 DDQ344:DDQ346 DNM344:DNM346 DXI344:DXI346 EHE344:EHE346 ERA344:ERA346 FAW344:FAW346 FKS344:FKS346 FUO344:FUO346 GEK344:GEK346 GOG344:GOG346 GYC344:GYC346 HHY344:HHY346 HRU344:HRU346 IBQ344:IBQ346 ILM344:ILM346 IVI344:IVI346 JFE344:JFE346 JPA344:JPA346 JYW344:JYW346 KIS344:KIS346 KSO344:KSO346 LCK344:LCK346 LMG344:LMG346 LWC344:LWC346 MFY344:MFY346 MPU344:MPU346 MZQ344:MZQ346 NJM344:NJM346 NTI344:NTI346 ODE344:ODE346 ONA344:ONA346 OWW344:OWW346 PGS344:PGS346 PQO344:PQO346 QAK344:QAK346 QKG344:QKG346 QUC344:QUC346 RDY344:RDY346 RNU344:RNU346 RXQ344:RXQ346 SHM344:SHM346 SRI344:SRI346 TBE344:TBE346 TLA344:TLA346 TUW344:TUW346 UES344:UES346 UOO344:UOO346 UYK344:UYK346 VIG344:VIG346 VSC344:VSC346 WBY344:WBY346 WLU344:WLU346 WVQ344:WVQ346 JE344:JE346 TA344:TA346 K241:K245 AMK247 AWG247 BGC247 BPY247 BZU247 CJQ247 CTM247 DDI247 DNE247 DXA247 EGW247 EQS247 FAO247 FKK247 FUG247 GEC247 GNY247 GXU247 HHQ247 HRM247 IBI247 ILE247 IVA247 JEW247 JOS247 JYO247 KIK247 KSG247 LCC247 LLY247 LVU247 MFQ247 MPM247 MZI247 NJE247 NTA247 OCW247 OMS247 OWO247 PGK247 PQG247 QAC247 QJY247 QTU247 RDQ247 RNM247 RXI247 SHE247 SRA247 TAW247 TKS247 TUO247 UEK247 UOG247 UYC247 VHY247 VRU247 WBQ247 WLM247 WVI247 IW247 SS247 ACW338 AMS338 AWO338 BGK338 BQG338 CAC338 CJY338 CTU338 DDQ338 DNM338 DXI338 EHE338 ERA338 FAW338 FKS338 FUO338 GEK338 GOG338 GYC338 HHY338 HRU338 IBQ338 ILM338 IVI338 JFE338 JPA338 JYW338 KIS338 KSO338 LCK338 LMG338 LWC338 MFY338 MPU338 MZQ338 NJM338 NTI338 ODE338 ONA338 OWW338 PGS338 PQO338 QAK338 QKG338 QUC338 RDY338 RNU338 RXQ338 SHM338 SRI338 TBE338 TLA338 TUW338 UES338 UOO338 UYK338 VIG338 VSC338 WBY338 WLU338 WVQ338 JE338 TA338 ACW340 AMS340 AWO340 BGK340 BQG340 CAC340 CJY340 CTU340 DDQ340 DNM340 DXI340 EHE340 ERA340 FAW340 FKS340 FUO340 GEK340 GOG340 GYC340 HHY340 HRU340 IBQ340 ILM340 IVI340 JFE340 JPA340 JYW340 KIS340 KSO340 LCK340 LMG340 LWC340 MFY340 MPU340 MZQ340 NJM340 NTI340 ODE340 ONA340 OWW340 PGS340 PQO340 QAK340 QKG340 QUC340 RDY340 RNU340 RXQ340 SHM340 SRI340 TBE340 TLA340 TUW340 UES340 UOO340 UYK340 VIG340 VSC340 WBY340 WLU340 WVQ340 JE340 TA340 K310:K311 AMS342 AWO342 BGK342 BQG342 CAC342 CJY342 CTU342 DDQ342 DNM342 DXI342 EHE342 ERA342 FAW342 FKS342 FUO342 GEK342 GOG342 GYC342 HHY342 HRU342 IBQ342 ILM342 IVI342 JFE342 JPA342 JYW342 KIS342 KSO342 LCK342 LMG342 LWC342 MFY342 MPU342 MZQ342 NJM342 NTI342 ODE342 ONA342 OWW342 PGS342 PQO342 QAK342 QKG342 QUC342 RDY342 RNU342 RXQ342 SHM342 SRI342 TBE342 TLA342 TUW342 UES342 UOO342 UYK342 VIG342 VSC342 WBY342 WLU342 WVQ342 JE342 TA342 ALO84:ALO85 ALO89:ALO90 ALO94:ALO95 ALO119:ALO120 ALO106:ALO107 ALO115:ALO116 ALO110:ALO111 M127:M129 ACL156 AMH156 AWD156 BFZ156 BPV156 BZR156 CJN156 CTJ156 DDF156 DNB156 DWX156 EGT156 EQP156 FAL156 FKH156 FUD156 GDZ156 GNV156 GXR156 HHN156 HRJ156 IBF156 ILB156 IUX156 JET156 JOP156 JYL156 KIH156 KSD156 LBZ156 LLV156 LVR156 MFN156 MPJ156 MZF156 NJB156 NSX156 OCT156 OMP156 OWL156 PGH156 PQD156 PZZ156 QJV156 QTR156 RDN156 RNJ156 RXF156 SHB156 SQX156 TAT156 TKP156 TUL156 UEH156 UOD156 UXZ156 VHV156 VRR156 WBN156 WLJ156 WVF156 IT156 SP156 L155:L157 WUR157 WKV157 WAZ157 VRD157 VHH157 UXL157 UNP157 UDT157 TTX157 TKB157 TAF157 SQJ157 SGN157 RWR157 RMV157 RCZ157 QTD157 QJH157 PZL157 PPP157 PFT157 OVX157 OMB157 OCF157 NSJ157 NIN157 MYR157 MOV157 MEZ157 LVD157 LLH157 LBL157 KRP157 KHT157 JXX157 JOB157 JEF157 IUJ157 IKN157 IAR157 HQV157 HGZ157 GXD157 GNH157 GDL157 FTP157 FJT157 EZX157 EQB157 EGF157 DWJ157 DMN157 DCR157 CSV157 CIZ157 BZD157 BPH157 BFL157 AVP157 ALT157 ABX157 SB157 ALO100 J83:J103 ALO103 SP158 TA273:TA274 BPK347:BPK348 ACW344:ACW346 BZG347:BZG348 CJC347:CJC348 CSY347:CSY348 DCU347:DCU348 DMQ347:DMQ348 DWM347:DWM348 EGI347:EGI348 EQE347:EQE348 FAA347:FAA348 FJW347:FJW348 FTS347:FTS348 GDO347:GDO348 GNK347:GNK348 GXG347:GXG348 HHC347:HHC348 HQY347:HQY348 IAU347:IAU348 IKQ347:IKQ348 IUM347:IUM348 JEI347:JEI348 JOE347:JOE348 JYA347:JYA348 KHW347:KHW348 KRS347:KRS348 LBO347:LBO348 LLK347:LLK348 LVG347:LVG348 MFC347:MFC348 MOY347:MOY348 MYU347:MYU348 NIQ347:NIQ348 NSM347:NSM348 OCI347:OCI348 OME347:OME348 OWA347:OWA348 PFW347:PFW348 PPS347:PPS348 PZO347:PZO348 QJK347:QJK348 QTG347:QTG348 RDC347:RDC348 RMY347:RMY348 RWU347:RWU348 SGQ347:SGQ348 SQM347:SQM348 TAI347:TAI348 TKE347:TKE348 TUA347:TUA348 UDW347:UDW348 UNS347:UNS348 UXO347:UXO348 VHK347:VHK348 VRG347:VRG348 WBC347:WBC348 WKY347:WKY348 WUU347:WUU348 II347:II348 SE347:SE348 ACA347:ACA348 ALW347:ALW348 K317:K318 AVS347:AVS348 JA352:JA354 SW352:SW354 ACS352:ACS354 AMO352:AMO354 AWK352:AWK354 BGG352:BGG354 BQC352:BQC354 BZY352:BZY354 CJU352:CJU354 CTQ352:CTQ354 DDM352:DDM354 DNI352:DNI354 DXE352:DXE354 EHA352:EHA354 EQW352:EQW354 FAS352:FAS354 FKO352:FKO354 FUK352:FUK354 GEG352:GEG354 GOC352:GOC354 GXY352:GXY354 HHU352:HHU354 HRQ352:HRQ354 IBM352:IBM354 ILI352:ILI354 IVE352:IVE354 JFA352:JFA354 JOW352:JOW354 JYS352:JYS354 KIO352:KIO354 KSK352:KSK354 LCG352:LCG354 LMC352:LMC354 LVY352:LVY354 MFU352:MFU354 MPQ352:MPQ354 MZM352:MZM354 NJI352:NJI354 NTE352:NTE354 ODA352:ODA354 OMW352:OMW354 OWS352:OWS354 PGO352:PGO354 PQK352:PQK354 QAG352:QAG354 QKC352:QKC354 QTY352:QTY354 RDU352:RDU354 RNQ352:RNQ354 RXM352:RXM354 SHI352:SHI354 SRE352:SRE354 TBA352:TBA354 TKW352:TKW354 TUS352:TUS354 UEO352:UEO354 UOK352:UOK354 UYG352:UYG354 VIC352:VIC354 VRY352:VRY354 WBU352:WBU354 WLQ352:WLQ354 ACW273:ACW274 J105:J126 AMS273:AMS274 AWO273:AWO274 BGK273:BGK274 BQG273:BQG274 CAC273:CAC274 CJY273:CJY274 CTU273:CTU274 DDQ273:DDQ274 DNM273:DNM274 DXI273:DXI274 EHE273:EHE274 ERA273:ERA274 FAW273:FAW274 FKS273:FKS274 FUO273:FUO274 GEK273:GEK274 GOG273:GOG274 GYC273:GYC274 HHY273:HHY274 HRU273:HRU274 IBQ273:IBQ274 ILM273:ILM274 IVI273:IVI274 JFE273:JFE274 JPA273:JPA274 JYW273:JYW274 KIS273:KIS274 KSO273:KSO274 LCK273:LCK274 LMG273:LMG274 LWC273:LWC274 MFY273:MFY274 MPU273:MPU274 MZQ273:MZQ274 NJM273:NJM274 NTI273:NTI274 ODE273:ODE274 ONA273:ONA274 OWW273:OWW274 PGS273:PGS274 PQO273:PQO274 QAK273:QAK274 QKG273:QKG274 QUC273:QUC274 RDY273:RDY274 RNU273:RNU274 RXQ273:RXQ274 SHM273:SHM274 SRI273:SRI274 TBE273:TBE274 TLA273:TLA274 TUW273:TUW274 UES273:UES274 UOO273:UOO274 UYK273:UYK274 VIG273:VIG274 VSC273:VSC274 WBY273:WBY274 WLU273:WLU274 WVQ273:WVQ274 JE273:JE274 WVM352:WVM354 K324:K325 K50:K60 BFO347:BFO348 AWO163 BGK163 BQG163 CAC163 CJY163 CTU163 DDQ163 DNM163 DXI163 EHE163 ERA163 FAW163 FKS163 FUO163 GEK163 GOG163 GYC163 HHY163 HRU163 IBQ163 ILM163 IVI163 JFE163 JPA163 JYW163 KIS163 KSO163 LCK163 LMG163 LWC163 MFY163 MPU163 MZQ163 NJM163 NTI163 ODE163 ONA163 OWW163 PGS163 PQO163 QAK163 QKG163 QUC163 RDY163 RNU163 RXQ163 SHM163 SRI163 TBE163 TLA163 TUW163 UES163 UOO163 UYK163 VIG163 VSC163 WBY163 WLU163 WVQ163 JE163 TA163 ACW163 AMS163 AMS165 AWO165 BGK165 BQG165 CAC165 CJY165 CTU165 DDQ165 DNM165 DXI165 EHE165 ERA165 FAW165 FKS165 FUO165 GEK165 GOG165 GYC165 HHY165 HRU165 IBQ165 ILM165 IVI165 JFE165 JPA165 JYW165 KIS165 KSO165 LCK165 LMG165 LWC165 MFY165 MPU165 MZQ165 NJM165 NTI165 ODE165 ONA165 OWW165 PGS165 PQO165 QAK165 QKG165 QUC165 RDY165 RNU165 RXQ165 SHM165 SRI165 TBE165 TLA165 TUW165 UES165 UOO165 UYK165 VIG165 VSC165 WBY165 WLU165 WVQ165 JE165 TA165 ACW165 ACW167 TA167 JE167 WVQ167 WLU167 WBY167 VSC167 VIG167 UYK167 UOO167 UES167 TUW167 TLA167 TBE167 SRI167 SHM167 RXQ167 RNU167 RDY167 QUC167 QKG167 QAK167 PQO167 PGS167 OWW167 ONA167 ODE167 NTI167 NJM167 MZQ167 MPU167 MFY167 LWC167 LMG167 LCK167 KSO167 KIS167 JYW167 JPA167 JFE167 IVI167 ILM167 IBQ167 HRU167 HHY167 GYC167 GOG167 GEK167 FUO167 FKS167 FAW167 ERA167 EHE167 DXI167 DNM167 DDQ167 CTU167 CJY167 CAC167 BQG167 BGK167 AWO167 AMS167 AMS177 AWO171 AWO177 BGK171 BGK177 BQG171 BQG177 CAC171 CAC177 CJY171 CJY177 CTU171 CTU177 DDQ171 DDQ177 DNM171 DNM177 DXI171 DXI177 EHE171 EHE177 ERA171 ERA177 FAW171 FAW177 FKS171 FKS177 FUO171 FUO177 GEK171 GEK177 GOG171 GOG177 GYC171 GYC177 HHY171 HHY177 HRU171 HRU177 IBQ171 IBQ177 ILM171 ILM177 IVI171 IVI177 JFE171 JFE177 JPA171 JPA177 JYW171 JYW177 KIS171 KIS177 KSO171 KSO177 LCK171 LCK177 LMG171 LMG177 LWC171 LWC177 MFY171 MFY177 MPU171 MPU177 MZQ171 MZQ177 NJM171 NJM177 NTI171 NTI177 ODE171 ODE177 ONA171 ONA177 OWW171 OWW177 PGS171 PGS177 PQO171 PQO177 QAK171 QAK177 QKG171 QKG177 QUC171 QUC177 RDY171 RDY177 RNU171 RNU177 RXQ171 RXQ177 SHM171 SHM177 SRI171 SRI177 TBE171 TBE177 TLA171 TLA177 TUW171 TUW177 UES171 UES177 UOO171 UOO177 UYK171 UYK177 VIG171 VIG177 VSC171 VSC177 WBY171 WBY177 WLU171 WLU177 WVQ171 WVQ177 JE171 JE177 TA171 TA177 ACW171 ACW177 AMS171 AWO169 BGK169 BQG169 CAC169 CJY169 CTU169 DDQ169 DNM169 DXI169 EHE169 ERA169 FAW169 FKS169 FUO169 GEK169 GOG169 GYC169 HHY169 HRU169 IBQ169 ILM169 IVI169 JFE169 JPA169 JYW169 KIS169 KSO169 LCK169 LMG169 LWC169 MFY169 MPU169 MZQ169 NJM169 NTI169 ODE169 ONA169 OWW169 PGS169 PQO169 QAK169 QKG169 QUC169 RDY169 RNU169 RXQ169 SHM169 SRI169 TBE169 TLA169 TUW169 UES169 UOO169 UYK169 VIG169 VSC169 WBY169 WLU169 WVQ169 JE169 TA169 ACW169 AMS169 K162:K174 ACW281:ACW282 TA281:TA282 JE281:JE282 WVQ281:WVQ282 WLU281:WLU282 WBY281:WBY282 VSC281:VSC282 VIG281:VIG282 UYK281:UYK282 UOO281:UOO282 UES281:UES282 TUW281:TUW282 TLA281:TLA282 TBE281:TBE282 SRI281:SRI282 SHM281:SHM282 RXQ281:RXQ282 RNU281:RNU282 RDY281:RDY282 QUC281:QUC282 QKG281:QKG282 QAK281:QAK282 PQO281:PQO282 PGS281:PGS282 OWW281:OWW282 ONA281:ONA282 ODE281:ODE282 NTI281:NTI282 NJM281:NJM282 MZQ281:MZQ282 MPU281:MPU282 MFY281:MFY282 LWC281:LWC282 LMG281:LMG282 LCK281:LCK282 KSO281:KSO282 KIS281:KIS282 JYW281:JYW282 JPA281:JPA282 JFE281:JFE282 IVI281:IVI282 ILM281:ILM282 IBQ281:IBQ282 HRU281:HRU282 HHY281:HHY282 GYC281:GYC282 GOG281:GOG282 GEK281:GEK282 FUO281:FUO282 FKS281:FKS282 FAW281:FAW282 ERA281:ERA282 EHE281:EHE282 DXI281:DXI282 DNM281:DNM282 DDQ281:DDQ282 CTU281:CTU282 CJY281:CJY282 CAC281:CAC282 BQG281:BQG282 BGK281:BGK282 AWO281:AWO282 AWO288:AWO289 BGK288:BGK289 BQG288:BQG289 CAC288:CAC289 CJY288:CJY289 CTU288:CTU289 DDQ288:DDQ289 DNM288:DNM289 DXI288:DXI289 EHE288:EHE289 ERA288:ERA289 FAW288:FAW289 FKS288:FKS289 FUO288:FUO289 GEK288:GEK289 GOG288:GOG289 GYC288:GYC289 HHY288:HHY289 HRU288:HRU289 IBQ288:IBQ289 ILM288:ILM289 IVI288:IVI289 JFE288:JFE289 JPA288:JPA289 JYW288:JYW289 KIS288:KIS289 KSO288:KSO289 LCK288:LCK289 LMG288:LMG289 LWC288:LWC289 MFY288:MFY289 MPU288:MPU289 MZQ288:MZQ289 NJM288:NJM289 NTI288:NTI289 ODE288:ODE289 ONA288:ONA289 OWW288:OWW289 PGS288:PGS289 PQO288:PQO289 QAK288:QAK289 QKG288:QKG289 QUC288:QUC289 RDY288:RDY289 RNU288:RNU289 RXQ288:RXQ289 SHM288:SHM289 SRI288:SRI289 TBE288:TBE289 TLA288:TLA289 TUW288:TUW289 UES288:UES289 UOO288:UOO289 UYK288:UYK289 VIG288:VIG289 VSC288:VSC289 WBY288:WBY289 WLU288:WLU289 WVQ288:WVQ289 JE288:JE289 TA288:TA289 ACW288:ACW289 AMS288:AMS289 ACW307:ACW308 TA307:TA308 JE307:JE308 WVQ307:WVQ308 WLU307:WLU308 WBY307:WBY308 VSC307:VSC308 VIG307:VIG308 UYK307:UYK308 UOO307:UOO308 UES307:UES308 TUW307:TUW308 TLA307:TLA308 TBE307:TBE308 SRI307:SRI308 SHM307:SHM308 RXQ307:RXQ308 RNU307:RNU308 RDY307:RDY308 QUC307:QUC308 QKG307:QKG308 QAK307:QAK308 PQO307:PQO308 PGS307:PGS308 OWW307:OWW308 ONA307:ONA308 ODE307:ODE308 NTI307:NTI308 NJM307:NJM308 MZQ307:MZQ308 MPU307:MPU308 MFY307:MFY308 LWC307:LWC308 LMG307:LMG308 LCK307:LCK308 KSO307:KSO308 KIS307:KIS308 JYW307:JYW308 JPA307:JPA308 JFE307:JFE308 IVI307:IVI308 ILM307:ILM308 IBQ307:IBQ308 HRU307:HRU308 HHY307:HHY308 GYC307:GYC308 GOG307:GOG308 GEK307:GEK308 FUO307:FUO308 FKS307:FKS308 FAW307:FAW308 ERA307:ERA308 EHE307:EHE308 DXI307:DXI308 DNM307:DNM308 DDQ307:DDQ308 CTU307:CTU308 CJY307:CJY308 CAC307:CAC308 BQG307:BQG308 BGK307:BGK308 AWO307:AWO308 AWO314:AWO315 BGK314:BGK315 BQG314:BQG315 CAC314:CAC315 CJY314:CJY315 CTU314:CTU315 DDQ314:DDQ315 DNM314:DNM315 DXI314:DXI315 EHE314:EHE315 ERA314:ERA315 FAW314:FAW315 FKS314:FKS315 FUO314:FUO315 GEK314:GEK315 GOG314:GOG315 GYC314:GYC315 HHY314:HHY315 HRU314:HRU315 IBQ314:IBQ315 ILM314:ILM315 IVI314:IVI315 JFE314:JFE315 JPA314:JPA315 JYW314:JYW315 KIS314:KIS315 KSO314:KSO315 LCK314:LCK315 LMG314:LMG315 LWC314:LWC315 MFY314:MFY315 MPU314:MPU315 MZQ314:MZQ315 NJM314:NJM315 NTI314:NTI315 ODE314:ODE315 ONA314:ONA315 OWW314:OWW315 PGS314:PGS315 PQO314:PQO315 QAK314:QAK315 QKG314:QKG315 QUC314:QUC315 RDY314:RDY315 RNU314:RNU315 RXQ314:RXQ315 SHM314:SHM315 SRI314:SRI315 TBE314:TBE315 TLA314:TLA315 TUW314:TUW315 UES314:UES315 UOO314:UOO315 UYK314:UYK315 VIG314:VIG315 VSC314:VSC315 WBY314:WBY315 WLU314:WLU315 WVQ314:WVQ315 JE314:JE315 TA314:TA315 ACW314:ACW315 AMS314:AMS315 AMS321:AMS322 ACW321:ACW322 TA321:TA322 JE321:JE322 WVQ321:WVQ322 WLU321:WLU322 WBY321:WBY322 VSC321:VSC322 VIG321:VIG322 UYK321:UYK322 UOO321:UOO322 UES321:UES322 TUW321:TUW322 TLA321:TLA322 TBE321:TBE322 SRI321:SRI322 SHM321:SHM322 RXQ321:RXQ322 RNU321:RNU322 RDY321:RDY322 QUC321:QUC322 QKG321:QKG322 QAK321:QAK322 PQO321:PQO322 PGS321:PGS322 OWW321:OWW322 ONA321:ONA322 ODE321:ODE322 NTI321:NTI322 NJM321:NJM322 MZQ321:MZQ322 MPU321:MPU322 MFY321:MFY322 LWC321:LWC322 LMG321:LMG322 LCK321:LCK322 KSO321:KSO322 KIS321:KIS322 JYW321:JYW322 JPA321:JPA322 JFE321:JFE322 IVI321:IVI322 ILM321:ILM322 IBQ321:IBQ322 HRU321:HRU322 HHY321:HHY322 GYC321:GYC322 GOG321:GOG322 GEK321:GEK322 FUO321:FUO322 FKS321:FKS322 FAW321:FAW322 ERA321:ERA322 EHE321:EHE322 DXI321:DXI322 DNM321:DNM322 DDQ321:DDQ322 CTU321:CTU322 CJY321:CJY322 CAC321:CAC322 BQG321:BQG322 BGK321:BGK322 AWO321:AWO322 AWO328:AWO329 BGK328:BGK329 BQG328:BQG329 CAC328:CAC329 CJY328:CJY329 CTU328:CTU329 DDQ328:DDQ329 DNM328:DNM329 DXI328:DXI329 EHE328:EHE329 ERA328:ERA329 FAW328:FAW329 FKS328:FKS329 FUO328:FUO329 GEK328:GEK329 GOG328:GOG329 GYC328:GYC329 HHY328:HHY329 HRU328:HRU329 IBQ328:IBQ329 ILM328:ILM329 IVI328:IVI329 JFE328:JFE329 JPA328:JPA329 JYW328:JYW329 KIS328:KIS329 KSO328:KSO329 LCK328:LCK329 LMG328:LMG329 LWC328:LWC329 MFY328:MFY329 MPU328:MPU329 MZQ328:MZQ329 NJM328:NJM329 NTI328:NTI329 ODE328:ODE329 ONA328:ONA329 OWW328:OWW329 PGS328:PGS329 PQO328:PQO329 QAK328:QAK329 QKG328:QKG329 QUC328:QUC329 RDY328:RDY329 RNU328:RNU329 RXQ328:RXQ329 SHM328:SHM329 SRI328:SRI329 TBE328:TBE329 TLA328:TLA329 TUW328:TUW329 UES328:UES329 UOO328:UOO329 UYK328:UYK329 VIG328:VIG329 VSC328:VSC329 WBY328:WBY329 WLU328:WLU329 WVQ328:WVQ329 JE328:JE329 TA328:TA329 ACW328:ACW329 AMS328:AMS329 ACW379:ACW938 ACW292 TA292 JE292 WVQ292 WLU292 WBY292 VSC292 VIG292 UYK292 UOO292 UES292 TUW292 TLA292 TBE292 SRI292 SHM292 RXQ292 RNU292 RDY292 QUC292 QKG292 QAK292 PQO292 PGS292 OWW292 ONA292 ODE292 NTI292 NJM292 MZQ292 MPU292 MFY292 LWC292 LMG292 LCK292 KSO292 KIS292 JYW292 JPA292 JFE292 IVI292 ILM292 IBQ292 HRU292 HHY292 GYC292 GOG292 GEK292 FUO292 FKS292 FAW292 ERA292 EHE292 DXI292 DNM292 DDQ292 CTU292 CJY292 CAC292 BQG292 BGK292 AWO292 AMS292 AMS295 AWO295 BGK295 BQG295 CAC295 CJY295 CTU295 DDQ295 DNM295 DXI295 EHE295 ERA295 FAW295 FKS295 FUO295 GEK295 GOG295 GYC295 HHY295 HRU295 IBQ295 ILM295 IVI295 JFE295 JPA295 JYW295 KIS295 KSO295 LCK295 LMG295 LWC295 MFY295 MPU295 MZQ295 NJM295 NTI295 ODE295 ONA295 OWW295 PGS295 PQO295 QAK295 QKG295 QUC295 RDY295 RNU295 RXQ295 SHM295 SRI295 TBE295 TLA295 TUW295 UES295 UOO295 UYK295 VIG295 VSC295 WBY295 WLU295 WVQ295 JE295 TA295 ACW295 AMS307:AMS308 TA298 JE298 WVQ298 WLU298 WBY298 VSC298 VIG298 UYK298 UOO298 UES298 TUW298 TLA298 TBE298 SRI298 SHM298 RXQ298 RNU298 RDY298 QUC298 QKG298 QAK298 PQO298 PGS298 OWW298 ONA298 ODE298 NTI298 NJM298 MZQ298 MPU298 MFY298 LWC298 LMG298 LCK298 KSO298 KIS298 JYW298 JPA298 JFE298 IVI298 ILM298 IBQ298 HRU298 HHY298 GYC298 GOG298 GEK298 FUO298 FKS298 FAW298 ERA298 EHE298 DXI298 DNM298 DDQ298 CTU298 CJY298 CAC298 BQG298 BGK298 AWO298 AMS298 ACW298 ACW301 AMS301 AWO301 BGK301 BQG301 CAC301 CJY301 CTU301 DDQ301 DNM301 DXI301 EHE301 ERA301 FAW301 FKS301 FUO301 GEK301 GOG301 GYC301 HHY301 HRU301 IBQ301 ILM301 IVI301 JFE301 JPA301 JYW301 KIS301 KSO301 LCK301 LMG301 LWC301 MFY301 MPU301 MZQ301 NJM301 NTI301 ODE301 ONA301 OWW301 PGS301 PQO301 QAK301 QKG301 QUC301 RDY301 RNU301 RXQ301 SHM301 SRI301 TBE301 TLA301 TUW301 UES301 UOO301 UYK301 VIG301 VSC301 WBY301 WLU301 WVQ301 JE301 TA301 K344:K349 AMS281:AMS282 TA350:TA351 JE350:JE351 WVQ350:WVQ351 WLU350:WLU351 WBY350:WBY351 VSC350:VSC351 VIG350:VIG351 UYK350:UYK351 UOO350:UOO351 UES350:UES351 TUW350:TUW351 TLA350:TLA351 TBE350:TBE351 SRI350:SRI351 SHM350:SHM351 RXQ350:RXQ351 RNU350:RNU351 RDY350:RDY351 QUC350:QUC351 QKG350:QKG351 QAK350:QAK351 PQO350:PQO351 PGS350:PGS351 OWW350:OWW351 ONA350:ONA351 ODE350:ODE351 NTI350:NTI351 NJM350:NJM351 MZQ350:MZQ351 MPU350:MPU351 MFY350:MFY351 LWC350:LWC351 LMG350:LMG351 LCK350:LCK351 KSO350:KSO351 KIS350:KIS351 JYW350:JYW351 JPA350:JPA351 JFE350:JFE351 IVI350:IVI351 ILM350:ILM351 IBQ350:IBQ351 HRU350:HRU351 HHY350:HHY351 GYC350:GYC351 GOG350:GOG351 GEK350:GEK351 FUO350:FUO351 FKS350:FKS351 FAW350:FAW351 ERA350:ERA351 EHE350:EHE351 DXI350:DXI351 DNM350:DNM351 DDQ350:DDQ351 CTU350:CTU351 CJY350:CJY351 CAC350:CAC351 BQG350:BQG351 BGK350:BGK351 AWO350:AWO351 AMS350:AMS351 ACW350:ACW351 AWO360:AWO361 BGK360:BGK361 BQG360:BQG361 CAC360:CAC361 CJY360:CJY361 CTU360:CTU361 DDQ360:DDQ361 DNM360:DNM361 DXI360:DXI361 EHE360:EHE361 ERA360:ERA361 FAW360:FAW361 FKS360:FKS361 FUO360:FUO361 GEK360:GEK361 GOG360:GOG361 GYC360:GYC361 HHY360:HHY361 HRU360:HRU361 IBQ360:IBQ361 ILM360:ILM361 IVI360:IVI361 JFE360:JFE361 JPA360:JPA361 JYW360:JYW361 KIS360:KIS361 KSO360:KSO361 LCK360:LCK361 LMG360:LMG361 LWC360:LWC361 MFY360:MFY361 MPU360:MPU361 MZQ360:MZQ361 NJM360:NJM361 NTI360:NTI361 ODE360:ODE361 ONA360:ONA361 OWW360:OWW361 PGS360:PGS361 PQO360:PQO361 QAK360:QAK361 QKG360:QKG361 QUC360:QUC361 RDY360:RDY361 RNU360:RNU361 RXQ360:RXQ361 SHM360:SHM361 SRI360:SRI361 TBE360:TBE361 TLA360:TLA361 TUW360:TUW361 UES360:UES361 UOO360:UOO361 UYK360:UYK361 VIG360:VIG361 VSC360:VSC361 WBY360:WBY361 WLU360:WLU361 WVQ360:WVQ361 JE360:JE361 TA360:TA361 ACW360:ACW361 SW358 TA364:TA365 JE364:JE365 WVQ364:WVQ365 WLU364:WLU365 WBY364:WBY365 VSC364:VSC365 VIG364:VIG365 UYK364:UYK365 UOO364:UOO365 UES364:UES365 TUW364:TUW365 TLA364:TLA365 TBE364:TBE365 SRI364:SRI365 SHM364:SHM365 RXQ364:RXQ365 RNU364:RNU365 RDY364:RDY365 QUC364:QUC365 QKG364:QKG365 QAK364:QAK365 PQO364:PQO365 PGS364:PGS365 OWW364:OWW365 ONA364:ONA365 ODE364:ODE365 NTI364:NTI365 NJM364:NJM365 MZQ364:MZQ365 MPU364:MPU365 MFY364:MFY365 LWC364:LWC365 LMG364:LMG365 LCK364:LCK365 KSO364:KSO365 KIS364:KIS365 JYW364:JYW365 JPA364:JPA365 JFE364:JFE365 IVI364:IVI365 ILM364:ILM365 IBQ364:IBQ365 HRU364:HRU365 HHY364:HHY365 GYC364:GYC365 GOG364:GOG365 GEK364:GEK365 FUO364:FUO365 FKS364:FKS365 FAW364:FAW365 ERA364:ERA365 EHE364:EHE365 DXI364:DXI365 DNM364:DNM365 DDQ364:DDQ365 CTU364:CTU365 CJY364:CJY365 CAC364:CAC365 BQG364:BQG365 BGK364:BGK365 AWO364:AWO365 AMS364:AMS365 ACW364:ACW365 SW362 AWO356:AWO357 AMS379:AMS938 BGK356:BGK357 AWO379:AWO938 BQG356:BQG357 BGK379:BGK938 CAC356:CAC357 BQG379:BQG938 CJY356:CJY357 CAC379:CAC938 CTU356:CTU357 CJY379:CJY938 DDQ356:DDQ357 CTU379:CTU938 DNM356:DNM357 DDQ379:DDQ938 DXI356:DXI357 DNM379:DNM938 EHE356:EHE357 DXI379:DXI938 ERA356:ERA357 EHE379:EHE938 FAW356:FAW357 ERA379:ERA938 FKS356:FKS357 FAW379:FAW938 FUO356:FUO357 FKS379:FKS938 GEK356:GEK357 FUO379:FUO938 GOG356:GOG357 GEK379:GEK938 GYC356:GYC357 GOG379:GOG938 HHY356:HHY357 GYC379:GYC938 HRU356:HRU357 HHY379:HHY938 IBQ356:IBQ357 HRU379:HRU938 ILM356:ILM357 IBQ379:IBQ938 IVI356:IVI357 ILM379:ILM938 JFE356:JFE357 IVI379:IVI938 JPA356:JPA357 JFE379:JFE938 JYW356:JYW357 JPA379:JPA938 KIS356:KIS357 JYW379:JYW938 KSO356:KSO357 KIS379:KIS938 LCK356:LCK357 KSO379:KSO938 LMG356:LMG357 LCK379:LCK938 LWC356:LWC357 LMG379:LMG938 MFY356:MFY357 LWC379:LWC938 MPU356:MPU357 MFY379:MFY938 MZQ356:MZQ357 MPU379:MPU938 NJM356:NJM357 MZQ379:MZQ938 NTI356:NTI357 NJM379:NJM938 ODE356:ODE357 NTI379:NTI938 ONA356:ONA357 ODE379:ODE938 OWW356:OWW357 ONA379:ONA938 PGS356:PGS357 OWW379:OWW938 PQO356:PQO357 PGS379:PGS938 QAK356:QAK357 PQO379:PQO938 QKG356:QKG357 QAK379:QAK938 QUC356:QUC357 QKG379:QKG938 RDY356:RDY357 QUC379:QUC938 RNU356:RNU357 RDY379:RDY938 RXQ356:RXQ357 RNU379:RNU938 SHM356:SHM357 RXQ379:RXQ938 SRI356:SRI357 SHM379:SHM938 TBE356:TBE357 SRI379:SRI938 TLA356:TLA357 TBE379:TBE938 TUW356:TUW357 TLA379:TLA938 UES356:UES357 TUW379:TUW938 UOO356:UOO357 UES379:UES938 UYK356:UYK357 UOO379:UOO938 VIG356:VIG357 UYK379:UYK938 VSC356:VSC357 VIG379:VIG938 WBY356:WBY357 VSC379:VSC938 WLU356:WLU357 WBY379:WBY938 WVQ356:WVQ357 WLU379:WLU938 JE356:JE357 WVQ379:WVQ938 TA356:TA357 JE379:JE938 TA379:TA938 ACW356:ACW357 K375:K938 K351:K355 K287:K298 SP150:SP153 K357:K359 AMS356:AMS357 JA358 WVM358 WLQ358 WBU358 VRY358 VIC358 UYG358 UOK358 UEO358 TUS358 TKW358 TBA358 SRE358 SHI358 RXM358 RNQ358 RDU358 QTY358 QKC358 QAG358 PQK358 PGO358 OWS358 OMW358 ODA358 NTE358 NJI358 MZM358 MPQ358 MFU358 LVY358 LMC358 LCG358 KSK358 KIO358 JYS358 JOW358 JFA358 IVE358 ILI358 IBM358 HRQ358 HHU358 GXY358 GOC358 GEG358 FUK358 FKO358 FAS358 EQW358 EHA358 DXE358 DNI358 DDM358 CTQ358 CJU358 BZY358 BQC358 BGG358 AWK358 AMO358 ACS358 K361:K363 AMS360:AMS361 JA362 WVM362 WLQ362 WBU362 VRY362 VIC362 UYG362 UOK362 UEO362 TUS362 TKW362 TBA362 SRE362 SHI362 RXM362 RNQ362 RDU362 QTY362 QKC362 QAG362 PQK362 PGO362 OWS362 OMW362 ODA362 NTE362 NJI362 MZM362 MPQ362 MFU362 LVY362 LMC362 LCG362 KSK362 KIO362 JYS362 JOW362 JFA362 IVE362 ILI362 IBM362 HRQ362 HHU362 GXY362 GOC362 GEG362 FUK362 FKO362 FAS362 EQW362 EHA362 DXE362 DNI362 DDM362 CTQ362 CJU362 BZY362 BQC362 BGG362 AWK362 AMO362 ACS362 K365:K366 JA366 WVM366 WLQ366 WBU366 VRY366 VIC366 UYG366 UOK366 UEO366 TUS366 TKW366 TBA366 SRE366 SHI366 RXM366 RNQ366 RDU366 QTY366 QKC366 QAG366 PQK366 PGO366 OWS366 OMW366 ODA366 NTE366 NJI366 MZM366 MPQ366 MFU366 LVY366 LMC366 LCG366 KSK366 KIO366 JYS366 JOW366 JFA366 IVE366 ILI366 IBM366 HRQ366 HHU366 GXY366 GOC366 GEG366 FUK366 FKO366 FAS366 EQW366 EHA366 DXE366 DNI366 DDM366 CTQ366 CJU366 BZY366 BQC366 BGG366 AWK366 AMO366 ACS366 SW366 JG179 K178:K179 WVS179 WLW179 WCA179 VSE179 VII179 UYM179 UOQ179 UEU179 TUY179 TLC179 TBG179 SRK179 SHO179 RXS179 RNW179 REA179 QUE179 QKI179 QAM179 PQQ179 PGU179 OWY179 ONC179 ODG179 NTK179 NJO179 MZS179 MPW179 MGA179 LWE179 LMI179 LCM179 KSQ179 KIU179 JYY179 JPC179 JFG179 IVK179 ILO179 IBS179 HRW179 HIA179 GYE179 GOI179 GEM179 FUQ179 FKU179 FAY179 ERC179 EHG179 DXK179 DNO179 DDS179 CTW179 CKA179 CAE179 BQI179 BGM179 AWQ179 AMU179 ACY179 TC179 JG181:JG185 TC181:TC185 ACY181:ACY185 AMU181:AMU185 AWQ181:AWQ185 BGM181:BGM185 BQI181:BQI185 CAE181:CAE185 CKA181:CKA185 CTW181:CTW185 DDS181:DDS185 DNO181:DNO185 DXK181:DXK185 EHG181:EHG185 ERC181:ERC185 FAY181:FAY185 FKU181:FKU185 FUQ181:FUQ185 GEM181:GEM185 GOI181:GOI185 GYE181:GYE185 HIA181:HIA185 HRW181:HRW185 IBS181:IBS185 ILO181:ILO185 IVK181:IVK185 JFG181:JFG185 JPC181:JPC185 JYY181:JYY185 KIU181:KIU185 KSQ181:KSQ185 LCM181:LCM185 LMI181:LMI185 LWE181:LWE185 MGA181:MGA185 MPW181:MPW185 MZS181:MZS185 NJO181:NJO185 NTK181:NTK185 ODG181:ODG185 ONC181:ONC185 OWY181:OWY185 PGU181:PGU185 PQQ181:PQQ185 QAM181:QAM185 QKI181:QKI185 QUE181:QUE185 REA181:REA185 RNW181:RNW185 RXS181:RXS185 SHO181:SHO185 SRK181:SRK185 TBG181:TBG185 TLC181:TLC185 TUY181:TUY185 UEU181:UEU185 UOQ181:UOQ185 UYM181:UYM185 VII181:VII185 VSE181:VSE185 WCA181:WCA185 WLW181:WLW185 WVS181:WVS185 K255:K285 AMK43:AMK45">
      <formula1>Способ_закупок</formula1>
    </dataValidation>
    <dataValidation type="textLength" operator="equal" allowBlank="1" showInputMessage="1" showErrorMessage="1" error="БИН должен содержать 12 символов" sqref="WXC983150:WXC983978 BA65646:BA66474 KQ65646:KQ66474 UM65646:UM66474 AEI65646:AEI66474 AOE65646:AOE66474 AYA65646:AYA66474 BHW65646:BHW66474 BRS65646:BRS66474 CBO65646:CBO66474 CLK65646:CLK66474 CVG65646:CVG66474 DFC65646:DFC66474 DOY65646:DOY66474 DYU65646:DYU66474 EIQ65646:EIQ66474 ESM65646:ESM66474 FCI65646:FCI66474 FME65646:FME66474 FWA65646:FWA66474 GFW65646:GFW66474 GPS65646:GPS66474 GZO65646:GZO66474 HJK65646:HJK66474 HTG65646:HTG66474 IDC65646:IDC66474 IMY65646:IMY66474 IWU65646:IWU66474 JGQ65646:JGQ66474 JQM65646:JQM66474 KAI65646:KAI66474 KKE65646:KKE66474 KUA65646:KUA66474 LDW65646:LDW66474 LNS65646:LNS66474 LXO65646:LXO66474 MHK65646:MHK66474 MRG65646:MRG66474 NBC65646:NBC66474 NKY65646:NKY66474 NUU65646:NUU66474 OEQ65646:OEQ66474 OOM65646:OOM66474 OYI65646:OYI66474 PIE65646:PIE66474 PSA65646:PSA66474 QBW65646:QBW66474 QLS65646:QLS66474 QVO65646:QVO66474 RFK65646:RFK66474 RPG65646:RPG66474 RZC65646:RZC66474 SIY65646:SIY66474 SSU65646:SSU66474 TCQ65646:TCQ66474 TMM65646:TMM66474 TWI65646:TWI66474 UGE65646:UGE66474 UQA65646:UQA66474 UZW65646:UZW66474 VJS65646:VJS66474 VTO65646:VTO66474 WDK65646:WDK66474 WNG65646:WNG66474 WXC65646:WXC66474 BA131182:BA132010 KQ131182:KQ132010 UM131182:UM132010 AEI131182:AEI132010 AOE131182:AOE132010 AYA131182:AYA132010 BHW131182:BHW132010 BRS131182:BRS132010 CBO131182:CBO132010 CLK131182:CLK132010 CVG131182:CVG132010 DFC131182:DFC132010 DOY131182:DOY132010 DYU131182:DYU132010 EIQ131182:EIQ132010 ESM131182:ESM132010 FCI131182:FCI132010 FME131182:FME132010 FWA131182:FWA132010 GFW131182:GFW132010 GPS131182:GPS132010 GZO131182:GZO132010 HJK131182:HJK132010 HTG131182:HTG132010 IDC131182:IDC132010 IMY131182:IMY132010 IWU131182:IWU132010 JGQ131182:JGQ132010 JQM131182:JQM132010 KAI131182:KAI132010 KKE131182:KKE132010 KUA131182:KUA132010 LDW131182:LDW132010 LNS131182:LNS132010 LXO131182:LXO132010 MHK131182:MHK132010 MRG131182:MRG132010 NBC131182:NBC132010 NKY131182:NKY132010 NUU131182:NUU132010 OEQ131182:OEQ132010 OOM131182:OOM132010 OYI131182:OYI132010 PIE131182:PIE132010 PSA131182:PSA132010 QBW131182:QBW132010 QLS131182:QLS132010 QVO131182:QVO132010 RFK131182:RFK132010 RPG131182:RPG132010 RZC131182:RZC132010 SIY131182:SIY132010 SSU131182:SSU132010 TCQ131182:TCQ132010 TMM131182:TMM132010 TWI131182:TWI132010 UGE131182:UGE132010 UQA131182:UQA132010 UZW131182:UZW132010 VJS131182:VJS132010 VTO131182:VTO132010 WDK131182:WDK132010 WNG131182:WNG132010 WXC131182:WXC132010 BA196718:BA197546 KQ196718:KQ197546 UM196718:UM197546 AEI196718:AEI197546 AOE196718:AOE197546 AYA196718:AYA197546 BHW196718:BHW197546 BRS196718:BRS197546 CBO196718:CBO197546 CLK196718:CLK197546 CVG196718:CVG197546 DFC196718:DFC197546 DOY196718:DOY197546 DYU196718:DYU197546 EIQ196718:EIQ197546 ESM196718:ESM197546 FCI196718:FCI197546 FME196718:FME197546 FWA196718:FWA197546 GFW196718:GFW197546 GPS196718:GPS197546 GZO196718:GZO197546 HJK196718:HJK197546 HTG196718:HTG197546 IDC196718:IDC197546 IMY196718:IMY197546 IWU196718:IWU197546 JGQ196718:JGQ197546 JQM196718:JQM197546 KAI196718:KAI197546 KKE196718:KKE197546 KUA196718:KUA197546 LDW196718:LDW197546 LNS196718:LNS197546 LXO196718:LXO197546 MHK196718:MHK197546 MRG196718:MRG197546 NBC196718:NBC197546 NKY196718:NKY197546 NUU196718:NUU197546 OEQ196718:OEQ197546 OOM196718:OOM197546 OYI196718:OYI197546 PIE196718:PIE197546 PSA196718:PSA197546 QBW196718:QBW197546 QLS196718:QLS197546 QVO196718:QVO197546 RFK196718:RFK197546 RPG196718:RPG197546 RZC196718:RZC197546 SIY196718:SIY197546 SSU196718:SSU197546 TCQ196718:TCQ197546 TMM196718:TMM197546 TWI196718:TWI197546 UGE196718:UGE197546 UQA196718:UQA197546 UZW196718:UZW197546 VJS196718:VJS197546 VTO196718:VTO197546 WDK196718:WDK197546 WNG196718:WNG197546 WXC196718:WXC197546 BA262254:BA263082 KQ262254:KQ263082 UM262254:UM263082 AEI262254:AEI263082 AOE262254:AOE263082 AYA262254:AYA263082 BHW262254:BHW263082 BRS262254:BRS263082 CBO262254:CBO263082 CLK262254:CLK263082 CVG262254:CVG263082 DFC262254:DFC263082 DOY262254:DOY263082 DYU262254:DYU263082 EIQ262254:EIQ263082 ESM262254:ESM263082 FCI262254:FCI263082 FME262254:FME263082 FWA262254:FWA263082 GFW262254:GFW263082 GPS262254:GPS263082 GZO262254:GZO263082 HJK262254:HJK263082 HTG262254:HTG263082 IDC262254:IDC263082 IMY262254:IMY263082 IWU262254:IWU263082 JGQ262254:JGQ263082 JQM262254:JQM263082 KAI262254:KAI263082 KKE262254:KKE263082 KUA262254:KUA263082 LDW262254:LDW263082 LNS262254:LNS263082 LXO262254:LXO263082 MHK262254:MHK263082 MRG262254:MRG263082 NBC262254:NBC263082 NKY262254:NKY263082 NUU262254:NUU263082 OEQ262254:OEQ263082 OOM262254:OOM263082 OYI262254:OYI263082 PIE262254:PIE263082 PSA262254:PSA263082 QBW262254:QBW263082 QLS262254:QLS263082 QVO262254:QVO263082 RFK262254:RFK263082 RPG262254:RPG263082 RZC262254:RZC263082 SIY262254:SIY263082 SSU262254:SSU263082 TCQ262254:TCQ263082 TMM262254:TMM263082 TWI262254:TWI263082 UGE262254:UGE263082 UQA262254:UQA263082 UZW262254:UZW263082 VJS262254:VJS263082 VTO262254:VTO263082 WDK262254:WDK263082 WNG262254:WNG263082 WXC262254:WXC263082 BA327790:BA328618 KQ327790:KQ328618 UM327790:UM328618 AEI327790:AEI328618 AOE327790:AOE328618 AYA327790:AYA328618 BHW327790:BHW328618 BRS327790:BRS328618 CBO327790:CBO328618 CLK327790:CLK328618 CVG327790:CVG328618 DFC327790:DFC328618 DOY327790:DOY328618 DYU327790:DYU328618 EIQ327790:EIQ328618 ESM327790:ESM328618 FCI327790:FCI328618 FME327790:FME328618 FWA327790:FWA328618 GFW327790:GFW328618 GPS327790:GPS328618 GZO327790:GZO328618 HJK327790:HJK328618 HTG327790:HTG328618 IDC327790:IDC328618 IMY327790:IMY328618 IWU327790:IWU328618 JGQ327790:JGQ328618 JQM327790:JQM328618 KAI327790:KAI328618 KKE327790:KKE328618 KUA327790:KUA328618 LDW327790:LDW328618 LNS327790:LNS328618 LXO327790:LXO328618 MHK327790:MHK328618 MRG327790:MRG328618 NBC327790:NBC328618 NKY327790:NKY328618 NUU327790:NUU328618 OEQ327790:OEQ328618 OOM327790:OOM328618 OYI327790:OYI328618 PIE327790:PIE328618 PSA327790:PSA328618 QBW327790:QBW328618 QLS327790:QLS328618 QVO327790:QVO328618 RFK327790:RFK328618 RPG327790:RPG328618 RZC327790:RZC328618 SIY327790:SIY328618 SSU327790:SSU328618 TCQ327790:TCQ328618 TMM327790:TMM328618 TWI327790:TWI328618 UGE327790:UGE328618 UQA327790:UQA328618 UZW327790:UZW328618 VJS327790:VJS328618 VTO327790:VTO328618 WDK327790:WDK328618 WNG327790:WNG328618 WXC327790:WXC328618 BA393326:BA394154 KQ393326:KQ394154 UM393326:UM394154 AEI393326:AEI394154 AOE393326:AOE394154 AYA393326:AYA394154 BHW393326:BHW394154 BRS393326:BRS394154 CBO393326:CBO394154 CLK393326:CLK394154 CVG393326:CVG394154 DFC393326:DFC394154 DOY393326:DOY394154 DYU393326:DYU394154 EIQ393326:EIQ394154 ESM393326:ESM394154 FCI393326:FCI394154 FME393326:FME394154 FWA393326:FWA394154 GFW393326:GFW394154 GPS393326:GPS394154 GZO393326:GZO394154 HJK393326:HJK394154 HTG393326:HTG394154 IDC393326:IDC394154 IMY393326:IMY394154 IWU393326:IWU394154 JGQ393326:JGQ394154 JQM393326:JQM394154 KAI393326:KAI394154 KKE393326:KKE394154 KUA393326:KUA394154 LDW393326:LDW394154 LNS393326:LNS394154 LXO393326:LXO394154 MHK393326:MHK394154 MRG393326:MRG394154 NBC393326:NBC394154 NKY393326:NKY394154 NUU393326:NUU394154 OEQ393326:OEQ394154 OOM393326:OOM394154 OYI393326:OYI394154 PIE393326:PIE394154 PSA393326:PSA394154 QBW393326:QBW394154 QLS393326:QLS394154 QVO393326:QVO394154 RFK393326:RFK394154 RPG393326:RPG394154 RZC393326:RZC394154 SIY393326:SIY394154 SSU393326:SSU394154 TCQ393326:TCQ394154 TMM393326:TMM394154 TWI393326:TWI394154 UGE393326:UGE394154 UQA393326:UQA394154 UZW393326:UZW394154 VJS393326:VJS394154 VTO393326:VTO394154 WDK393326:WDK394154 WNG393326:WNG394154 WXC393326:WXC394154 BA458862:BA459690 KQ458862:KQ459690 UM458862:UM459690 AEI458862:AEI459690 AOE458862:AOE459690 AYA458862:AYA459690 BHW458862:BHW459690 BRS458862:BRS459690 CBO458862:CBO459690 CLK458862:CLK459690 CVG458862:CVG459690 DFC458862:DFC459690 DOY458862:DOY459690 DYU458862:DYU459690 EIQ458862:EIQ459690 ESM458862:ESM459690 FCI458862:FCI459690 FME458862:FME459690 FWA458862:FWA459690 GFW458862:GFW459690 GPS458862:GPS459690 GZO458862:GZO459690 HJK458862:HJK459690 HTG458862:HTG459690 IDC458862:IDC459690 IMY458862:IMY459690 IWU458862:IWU459690 JGQ458862:JGQ459690 JQM458862:JQM459690 KAI458862:KAI459690 KKE458862:KKE459690 KUA458862:KUA459690 LDW458862:LDW459690 LNS458862:LNS459690 LXO458862:LXO459690 MHK458862:MHK459690 MRG458862:MRG459690 NBC458862:NBC459690 NKY458862:NKY459690 NUU458862:NUU459690 OEQ458862:OEQ459690 OOM458862:OOM459690 OYI458862:OYI459690 PIE458862:PIE459690 PSA458862:PSA459690 QBW458862:QBW459690 QLS458862:QLS459690 QVO458862:QVO459690 RFK458862:RFK459690 RPG458862:RPG459690 RZC458862:RZC459690 SIY458862:SIY459690 SSU458862:SSU459690 TCQ458862:TCQ459690 TMM458862:TMM459690 TWI458862:TWI459690 UGE458862:UGE459690 UQA458862:UQA459690 UZW458862:UZW459690 VJS458862:VJS459690 VTO458862:VTO459690 WDK458862:WDK459690 WNG458862:WNG459690 WXC458862:WXC459690 BA524398:BA525226 KQ524398:KQ525226 UM524398:UM525226 AEI524398:AEI525226 AOE524398:AOE525226 AYA524398:AYA525226 BHW524398:BHW525226 BRS524398:BRS525226 CBO524398:CBO525226 CLK524398:CLK525226 CVG524398:CVG525226 DFC524398:DFC525226 DOY524398:DOY525226 DYU524398:DYU525226 EIQ524398:EIQ525226 ESM524398:ESM525226 FCI524398:FCI525226 FME524398:FME525226 FWA524398:FWA525226 GFW524398:GFW525226 GPS524398:GPS525226 GZO524398:GZO525226 HJK524398:HJK525226 HTG524398:HTG525226 IDC524398:IDC525226 IMY524398:IMY525226 IWU524398:IWU525226 JGQ524398:JGQ525226 JQM524398:JQM525226 KAI524398:KAI525226 KKE524398:KKE525226 KUA524398:KUA525226 LDW524398:LDW525226 LNS524398:LNS525226 LXO524398:LXO525226 MHK524398:MHK525226 MRG524398:MRG525226 NBC524398:NBC525226 NKY524398:NKY525226 NUU524398:NUU525226 OEQ524398:OEQ525226 OOM524398:OOM525226 OYI524398:OYI525226 PIE524398:PIE525226 PSA524398:PSA525226 QBW524398:QBW525226 QLS524398:QLS525226 QVO524398:QVO525226 RFK524398:RFK525226 RPG524398:RPG525226 RZC524398:RZC525226 SIY524398:SIY525226 SSU524398:SSU525226 TCQ524398:TCQ525226 TMM524398:TMM525226 TWI524398:TWI525226 UGE524398:UGE525226 UQA524398:UQA525226 UZW524398:UZW525226 VJS524398:VJS525226 VTO524398:VTO525226 WDK524398:WDK525226 WNG524398:WNG525226 WXC524398:WXC525226 BA589934:BA590762 KQ589934:KQ590762 UM589934:UM590762 AEI589934:AEI590762 AOE589934:AOE590762 AYA589934:AYA590762 BHW589934:BHW590762 BRS589934:BRS590762 CBO589934:CBO590762 CLK589934:CLK590762 CVG589934:CVG590762 DFC589934:DFC590762 DOY589934:DOY590762 DYU589934:DYU590762 EIQ589934:EIQ590762 ESM589934:ESM590762 FCI589934:FCI590762 FME589934:FME590762 FWA589934:FWA590762 GFW589934:GFW590762 GPS589934:GPS590762 GZO589934:GZO590762 HJK589934:HJK590762 HTG589934:HTG590762 IDC589934:IDC590762 IMY589934:IMY590762 IWU589934:IWU590762 JGQ589934:JGQ590762 JQM589934:JQM590762 KAI589934:KAI590762 KKE589934:KKE590762 KUA589934:KUA590762 LDW589934:LDW590762 LNS589934:LNS590762 LXO589934:LXO590762 MHK589934:MHK590762 MRG589934:MRG590762 NBC589934:NBC590762 NKY589934:NKY590762 NUU589934:NUU590762 OEQ589934:OEQ590762 OOM589934:OOM590762 OYI589934:OYI590762 PIE589934:PIE590762 PSA589934:PSA590762 QBW589934:QBW590762 QLS589934:QLS590762 QVO589934:QVO590762 RFK589934:RFK590762 RPG589934:RPG590762 RZC589934:RZC590762 SIY589934:SIY590762 SSU589934:SSU590762 TCQ589934:TCQ590762 TMM589934:TMM590762 TWI589934:TWI590762 UGE589934:UGE590762 UQA589934:UQA590762 UZW589934:UZW590762 VJS589934:VJS590762 VTO589934:VTO590762 WDK589934:WDK590762 WNG589934:WNG590762 WXC589934:WXC590762 BA655470:BA656298 KQ655470:KQ656298 UM655470:UM656298 AEI655470:AEI656298 AOE655470:AOE656298 AYA655470:AYA656298 BHW655470:BHW656298 BRS655470:BRS656298 CBO655470:CBO656298 CLK655470:CLK656298 CVG655470:CVG656298 DFC655470:DFC656298 DOY655470:DOY656298 DYU655470:DYU656298 EIQ655470:EIQ656298 ESM655470:ESM656298 FCI655470:FCI656298 FME655470:FME656298 FWA655470:FWA656298 GFW655470:GFW656298 GPS655470:GPS656298 GZO655470:GZO656298 HJK655470:HJK656298 HTG655470:HTG656298 IDC655470:IDC656298 IMY655470:IMY656298 IWU655470:IWU656298 JGQ655470:JGQ656298 JQM655470:JQM656298 KAI655470:KAI656298 KKE655470:KKE656298 KUA655470:KUA656298 LDW655470:LDW656298 LNS655470:LNS656298 LXO655470:LXO656298 MHK655470:MHK656298 MRG655470:MRG656298 NBC655470:NBC656298 NKY655470:NKY656298 NUU655470:NUU656298 OEQ655470:OEQ656298 OOM655470:OOM656298 OYI655470:OYI656298 PIE655470:PIE656298 PSA655470:PSA656298 QBW655470:QBW656298 QLS655470:QLS656298 QVO655470:QVO656298 RFK655470:RFK656298 RPG655470:RPG656298 RZC655470:RZC656298 SIY655470:SIY656298 SSU655470:SSU656298 TCQ655470:TCQ656298 TMM655470:TMM656298 TWI655470:TWI656298 UGE655470:UGE656298 UQA655470:UQA656298 UZW655470:UZW656298 VJS655470:VJS656298 VTO655470:VTO656298 WDK655470:WDK656298 WNG655470:WNG656298 WXC655470:WXC656298 BA721006:BA721834 KQ721006:KQ721834 UM721006:UM721834 AEI721006:AEI721834 AOE721006:AOE721834 AYA721006:AYA721834 BHW721006:BHW721834 BRS721006:BRS721834 CBO721006:CBO721834 CLK721006:CLK721834 CVG721006:CVG721834 DFC721006:DFC721834 DOY721006:DOY721834 DYU721006:DYU721834 EIQ721006:EIQ721834 ESM721006:ESM721834 FCI721006:FCI721834 FME721006:FME721834 FWA721006:FWA721834 GFW721006:GFW721834 GPS721006:GPS721834 GZO721006:GZO721834 HJK721006:HJK721834 HTG721006:HTG721834 IDC721006:IDC721834 IMY721006:IMY721834 IWU721006:IWU721834 JGQ721006:JGQ721834 JQM721006:JQM721834 KAI721006:KAI721834 KKE721006:KKE721834 KUA721006:KUA721834 LDW721006:LDW721834 LNS721006:LNS721834 LXO721006:LXO721834 MHK721006:MHK721834 MRG721006:MRG721834 NBC721006:NBC721834 NKY721006:NKY721834 NUU721006:NUU721834 OEQ721006:OEQ721834 OOM721006:OOM721834 OYI721006:OYI721834 PIE721006:PIE721834 PSA721006:PSA721834 QBW721006:QBW721834 QLS721006:QLS721834 QVO721006:QVO721834 RFK721006:RFK721834 RPG721006:RPG721834 RZC721006:RZC721834 SIY721006:SIY721834 SSU721006:SSU721834 TCQ721006:TCQ721834 TMM721006:TMM721834 TWI721006:TWI721834 UGE721006:UGE721834 UQA721006:UQA721834 UZW721006:UZW721834 VJS721006:VJS721834 VTO721006:VTO721834 WDK721006:WDK721834 WNG721006:WNG721834 WXC721006:WXC721834 BA786542:BA787370 KQ786542:KQ787370 UM786542:UM787370 AEI786542:AEI787370 AOE786542:AOE787370 AYA786542:AYA787370 BHW786542:BHW787370 BRS786542:BRS787370 CBO786542:CBO787370 CLK786542:CLK787370 CVG786542:CVG787370 DFC786542:DFC787370 DOY786542:DOY787370 DYU786542:DYU787370 EIQ786542:EIQ787370 ESM786542:ESM787370 FCI786542:FCI787370 FME786542:FME787370 FWA786542:FWA787370 GFW786542:GFW787370 GPS786542:GPS787370 GZO786542:GZO787370 HJK786542:HJK787370 HTG786542:HTG787370 IDC786542:IDC787370 IMY786542:IMY787370 IWU786542:IWU787370 JGQ786542:JGQ787370 JQM786542:JQM787370 KAI786542:KAI787370 KKE786542:KKE787370 KUA786542:KUA787370 LDW786542:LDW787370 LNS786542:LNS787370 LXO786542:LXO787370 MHK786542:MHK787370 MRG786542:MRG787370 NBC786542:NBC787370 NKY786542:NKY787370 NUU786542:NUU787370 OEQ786542:OEQ787370 OOM786542:OOM787370 OYI786542:OYI787370 PIE786542:PIE787370 PSA786542:PSA787370 QBW786542:QBW787370 QLS786542:QLS787370 QVO786542:QVO787370 RFK786542:RFK787370 RPG786542:RPG787370 RZC786542:RZC787370 SIY786542:SIY787370 SSU786542:SSU787370 TCQ786542:TCQ787370 TMM786542:TMM787370 TWI786542:TWI787370 UGE786542:UGE787370 UQA786542:UQA787370 UZW786542:UZW787370 VJS786542:VJS787370 VTO786542:VTO787370 WDK786542:WDK787370 WNG786542:WNG787370 WXC786542:WXC787370 BA852078:BA852906 KQ852078:KQ852906 UM852078:UM852906 AEI852078:AEI852906 AOE852078:AOE852906 AYA852078:AYA852906 BHW852078:BHW852906 BRS852078:BRS852906 CBO852078:CBO852906 CLK852078:CLK852906 CVG852078:CVG852906 DFC852078:DFC852906 DOY852078:DOY852906 DYU852078:DYU852906 EIQ852078:EIQ852906 ESM852078:ESM852906 FCI852078:FCI852906 FME852078:FME852906 FWA852078:FWA852906 GFW852078:GFW852906 GPS852078:GPS852906 GZO852078:GZO852906 HJK852078:HJK852906 HTG852078:HTG852906 IDC852078:IDC852906 IMY852078:IMY852906 IWU852078:IWU852906 JGQ852078:JGQ852906 JQM852078:JQM852906 KAI852078:KAI852906 KKE852078:KKE852906 KUA852078:KUA852906 LDW852078:LDW852906 LNS852078:LNS852906 LXO852078:LXO852906 MHK852078:MHK852906 MRG852078:MRG852906 NBC852078:NBC852906 NKY852078:NKY852906 NUU852078:NUU852906 OEQ852078:OEQ852906 OOM852078:OOM852906 OYI852078:OYI852906 PIE852078:PIE852906 PSA852078:PSA852906 QBW852078:QBW852906 QLS852078:QLS852906 QVO852078:QVO852906 RFK852078:RFK852906 RPG852078:RPG852906 RZC852078:RZC852906 SIY852078:SIY852906 SSU852078:SSU852906 TCQ852078:TCQ852906 TMM852078:TMM852906 TWI852078:TWI852906 UGE852078:UGE852906 UQA852078:UQA852906 UZW852078:UZW852906 VJS852078:VJS852906 VTO852078:VTO852906 WDK852078:WDK852906 WNG852078:WNG852906 WXC852078:WXC852906 BA917614:BA918442 KQ917614:KQ918442 UM917614:UM918442 AEI917614:AEI918442 AOE917614:AOE918442 AYA917614:AYA918442 BHW917614:BHW918442 BRS917614:BRS918442 CBO917614:CBO918442 CLK917614:CLK918442 CVG917614:CVG918442 DFC917614:DFC918442 DOY917614:DOY918442 DYU917614:DYU918442 EIQ917614:EIQ918442 ESM917614:ESM918442 FCI917614:FCI918442 FME917614:FME918442 FWA917614:FWA918442 GFW917614:GFW918442 GPS917614:GPS918442 GZO917614:GZO918442 HJK917614:HJK918442 HTG917614:HTG918442 IDC917614:IDC918442 IMY917614:IMY918442 IWU917614:IWU918442 JGQ917614:JGQ918442 JQM917614:JQM918442 KAI917614:KAI918442 KKE917614:KKE918442 KUA917614:KUA918442 LDW917614:LDW918442 LNS917614:LNS918442 LXO917614:LXO918442 MHK917614:MHK918442 MRG917614:MRG918442 NBC917614:NBC918442 NKY917614:NKY918442 NUU917614:NUU918442 OEQ917614:OEQ918442 OOM917614:OOM918442 OYI917614:OYI918442 PIE917614:PIE918442 PSA917614:PSA918442 QBW917614:QBW918442 QLS917614:QLS918442 QVO917614:QVO918442 RFK917614:RFK918442 RPG917614:RPG918442 RZC917614:RZC918442 SIY917614:SIY918442 SSU917614:SSU918442 TCQ917614:TCQ918442 TMM917614:TMM918442 TWI917614:TWI918442 UGE917614:UGE918442 UQA917614:UQA918442 UZW917614:UZW918442 VJS917614:VJS918442 VTO917614:VTO918442 WDK917614:WDK918442 WNG917614:WNG918442 WXC917614:WXC918442 BA983150:BA983978 KQ983150:KQ983978 UM983150:UM983978 AEI983150:AEI983978 AOE983150:AOE983978 AYA983150:AYA983978 BHW983150:BHW983978 BRS983150:BRS983978 CBO983150:CBO983978 CLK983150:CLK983978 CVG983150:CVG983978 DFC983150:DFC983978 DOY983150:DOY983978 DYU983150:DYU983978 EIQ983150:EIQ983978 ESM983150:ESM983978 FCI983150:FCI983978 FME983150:FME983978 FWA983150:FWA983978 GFW983150:GFW983978 GPS983150:GPS983978 GZO983150:GZO983978 HJK983150:HJK983978 HTG983150:HTG983978 IDC983150:IDC983978 IMY983150:IMY983978 IWU983150:IWU983978 JGQ983150:JGQ983978 JQM983150:JQM983978 KAI983150:KAI983978 KKE983150:KKE983978 KUA983150:KUA983978 LDW983150:LDW983978 LNS983150:LNS983978 LXO983150:LXO983978 MHK983150:MHK983978 MRG983150:MRG983978 NBC983150:NBC983978 NKY983150:NKY983978 NUU983150:NUU983978 OEQ983150:OEQ983978 OOM983150:OOM983978 OYI983150:OYI983978 PIE983150:PIE983978 PSA983150:PSA983978 QBW983150:QBW983978 QLS983150:QLS983978 QVO983150:QVO983978 RFK983150:RFK983978 RPG983150:RPG983978 RZC983150:RZC983978 SIY983150:SIY983978 SSU983150:SSU983978 TCQ983150:TCQ983978 TMM983150:TMM983978 TWI983150:TWI983978 UGE983150:UGE983978 UQA983150:UQA983978 UZW983150:UZW983978 VJS983150:VJS983978 VTO983150:VTO983978 WDK983150:WDK983978 WNG983150:WNG983978 KQ132 KQ16 WXC16 WXC132 WNG16 WNG132 WDK16 WDK132 VTO16 VTO132 VJS16 VJS132 UZW16 UZW132 UQA16 UQA132 UGE16 UGE132 TWI16 TWI132 TMM16 TMM132 TCQ16 TCQ132 SSU16 SSU132 SIY16 SIY132 RZC16 RZC132 RPG16 RPG132 RFK16 RFK132 QVO16 QVO132 QLS16 QLS132 QBW16 QBW132 PSA16 PSA132 PIE16 PIE132 OYI16 OYI132 OOM16 OOM132 OEQ16 OEQ132 NUU16 NUU132 NKY16 NKY132 NBC16 NBC132 MRG16 MRG132 MHK16 MHK132 LXO16 LXO132 LNS16 LNS132 LDW16 LDW132 KUA16 KUA132 KKE16 KKE132 KAI16 KAI132 JQM16 JQM132 JGQ16 JGQ132 IWU16 IWU132 IMY16 IMY132 IDC16 IDC132 HTG16 HTG132 HJK16 HJK132 GZO16 GZO132 GPS16 GPS132 GFW16 GFW132 FWA16 FWA132 FME16 FME132 FCI16 FCI132 ESM16 ESM132 EIQ16 EIQ132 DYU16 DYU132 DOY16 DOY132 DFC16 DFC132 CVG16 CVG132 CLK16 CLK132 CBO16 CBO132 BRS16 BRS132 BHW16 BHW132 AYA16 AYA132 AOE16 AOE132 AEI16 AEI132 UM16 UM132 BA16 WDI376:WDI378 VTM376:VTM378 VJQ376:VJQ378 UZU376:UZU378 UPY376:UPY378 UGC376:UGC378 TWG376:TWG378 TMK376:TMK378 TCO376:TCO378 SSS376:SSS378 SIW376:SIW378 RZA376:RZA378 RPE376:RPE378 RFI376:RFI378 QVM376:QVM378 QLQ376:QLQ378 QBU376:QBU378 PRY376:PRY378 PIC376:PIC378 OYG376:OYG378 OOK376:OOK378 OEO376:OEO378 NUS376:NUS378 NKW376:NKW378 NBA376:NBA378 MRE376:MRE378 MHI376:MHI378 LXM376:LXM378 LNQ376:LNQ378 LDU376:LDU378 KTY376:KTY378 KKC376:KKC378 KAG376:KAG378 JQK376:JQK378 JGO376:JGO378 IWS376:IWS378 IMW376:IMW378 IDA376:IDA378 HTE376:HTE378 HJI376:HJI378 GZM376:GZM378 GPQ376:GPQ378 GFU376:GFU378 FVY376:FVY378 FMC376:FMC378 FCG376:FCG378 ESK376:ESK378 EIO376:EIO378 DYS376:DYS378 DOW376:DOW378 DFA376:DFA378 CVE376:CVE378 CLI376:CLI378 CBM376:CBM378 BRQ376:BRQ378 BHU376:BHU378 AXY376:AXY378 AOC376:AOC378 AEG376:AEG378 UK376:UK378 KO376:KO378 WXA376:WXA378 ADM128:ADM129 BA132 UFS127 TVW127 TMA127 TCE127 SSI127 SIM127 RYQ127 ROU127 REY127 QVC127 QLG127 QBK127 PRO127 PHS127 OXW127 OOA127 OEE127 NUI127 NKM127 NAQ127 MQU127 MGY127 LXC127 LNG127 LDK127 KTO127 KJS127 JZW127 JQA127 JGE127 IWI127 IMM127 ICQ127 HSU127 HIY127 GZC127 GPG127 GFK127 FVO127 FLS127 FBW127 ESA127 EIE127 DYI127 DOM127 DEQ127 CUU127 CKY127 CBC127 BRG127 BHK127 AXO127 ANS127 ADW127 ANI123:ANI124 UA127 KE127 WWQ127 WMU127 WCY127 VTC127 VJG127 ANI128:ANI129 VTD242 UZK127 VTM148 VJQ148 UZU148 UPY148 UGC148 TWG148 TMK148 TCO148 SSS148 SIW148 RZA148 RPE148 RFI148 QVM148 QLQ148 QBU148 PRY148 PIC148 OYG148 OOK148 OEO148 NUS148 NKW148 NBA148 MRE148 MHI148 LXM148 LNQ148 LDU148 KTY148 KKC148 KAG148 JQK148 JGO148 IWS148 IMW148 IDA148 HTE148 HJI148 GZM148 GPQ148 GFU148 FVY148 FMC148 FCG148 ESK148 EIO148 DYS148 DOW148 DFA148 CVE148 CLI148 CBM148 BRQ148 BHU148 AXY148 AOC148 AEG148 UK148 KO148 WXA148 VTB149 WNE148 AOE48:AOE49 BF245 AEG145 VJO249 UK248 AEG248 AOC248 AXY248 BHU248 BRQ248 CBM248 CLI248 CVE248 DFA248 DOW248 DYS248 EIO248 ESK248 FCG248 FMC248 FVY248 GFU248 GPQ248 GZM248 HJI248 HTE248 IDA248 IMW248 IWS248 JGO248 JQK248 KAG248 KKC248 KTY248 LDU248 LNQ248 LXM248 MHI248 MRE248 NBA248 NKW248 NUS248 OEO248 OOK248 OYG248 PIC248 PRY248 QBU248 QLQ248 QVM248 RFI248 RPE248 RZA248 SIW248 SSS248 TCO248 TMK248 TWG248 UGC248 UPY248 UZU248 VJQ248 VTM248 WDI248 WNE248 WXA248 WNE376:WNE378 KM146 AYA80:AYA82 BHW80:BHW82 BRS80:BRS82 CBO80:CBO82 CLK80:CLK82 CVG80:CVG82 DFC80:DFC82 DOY80:DOY82 DYU80:DYU82 EIQ80:EIQ82 ESM80:ESM82 FCI80:FCI82 FME80:FME82 FWA80:FWA82 GFW80:GFW82 GPS80:GPS82 GZO80:GZO82 HJK80:HJK82 HTG80:HTG82 IDC80:IDC82 IMY80:IMY82 IWU80:IWU82 JGQ80:JGQ82 JQM80:JQM82 KAI80:KAI82 KKE80:KKE82 KUA80:KUA82 LDW80:LDW82 LNS80:LNS82 LXO80:LXO82 MHK80:MHK82 MRG80:MRG82 NBC80:NBC82 NKY80:NKY82 NUU80:NUU82 OEQ80:OEQ82 OOM80:OOM82 OYI80:OYI82 PIE80:PIE82 PSA80:PSA82 QBW80:QBW82 QLS80:QLS82 QVO80:QVO82 RFK80:RFK82 RPG80:RPG82 RZC80:RZC82 SIY80:SIY82 SSU80:SSU82 TCQ80:TCQ82 TMM80:TMM82 TWI80:TWI82 UGE80:UGE82 UQA80:UQA82 UZW80:UZW82 VJS80:VJS82 VTO80:VTO82 WDK80:WDK82 WNG80:WNG82 WXC80:WXC82 KQ80:KQ82 UM80:UM82 AEI80:AEI82 BC80:BC82 BA376:BA938 BHW29:BHW31 BRS29:BRS31 CBO29:CBO31 CLK29:CLK31 CVG29:CVG31 DFC29:DFC31 DOY29:DOY31 DYU29:DYU31 EIQ29:EIQ31 ESM29:ESM31 FCI29:FCI31 FME29:FME31 FWA29:FWA31 GFW29:GFW31 GPS29:GPS31 GZO29:GZO31 HJK29:HJK31 HTG29:HTG31 IDC29:IDC31 IMY29:IMY31 IWU29:IWU31 JGQ29:JGQ31 JQM29:JQM31 KAI29:KAI31 KKE29:KKE31 KUA29:KUA31 LDW29:LDW31 LNS29:LNS31 LXO29:LXO31 MHK29:MHK31 MRG29:MRG31 NBC29:NBC31 NKY29:NKY31 NUU29:NUU31 OEQ29:OEQ31 OOM29:OOM31 OYI29:OYI31 PIE29:PIE31 PSA29:PSA31 QBW29:QBW31 QLS29:QLS31 QVO29:QVO31 RFK29:RFK31 RPG29:RPG31 RZC29:RZC31 SIY29:SIY31 SSU29:SSU31 TCQ29:TCQ31 TMM29:TMM31 TWI29:TWI31 UGE29:UGE31 UQA29:UQA31 UZW29:UZW31 VJS29:VJS31 VTO29:VTO31 WDK29:WDK31 WNG29:WNG31 WXC29:WXC31 KQ29:KQ31 UM29:UM31 AEI29:AEI31 BC29:BC31 AOE29:AOE31 AOE80:AOE82 BHW34:BHW36 BRS34:BRS36 CBO34:CBO36 CLK34:CLK36 CVG34:CVG36 DFC34:DFC36 DOY34:DOY36 DYU34:DYU36 EIQ34:EIQ36 ESM34:ESM36 FCI34:FCI36 FME34:FME36 FWA34:FWA36 GFW34:GFW36 GPS34:GPS36 GZO34:GZO36 HJK34:HJK36 HTG34:HTG36 IDC34:IDC36 IMY34:IMY36 IWU34:IWU36 JGQ34:JGQ36 JQM34:JQM36 KAI34:KAI36 KKE34:KKE36 KUA34:KUA36 LDW34:LDW36 LNS34:LNS36 LXO34:LXO36 MHK34:MHK36 MRG34:MRG36 NBC34:NBC36 NKY34:NKY36 NUU34:NUU36 OEQ34:OEQ36 OOM34:OOM36 OYI34:OYI36 PIE34:PIE36 PSA34:PSA36 QBW34:QBW36 QLS34:QLS36 QVO34:QVO36 RFK34:RFK36 RPG34:RPG36 RZC34:RZC36 SIY34:SIY36 SSU34:SSU36 TCQ34:TCQ36 TMM34:TMM36 TWI34:TWI36 UGE34:UGE36 UQA34:UQA36 UZW34:UZW36 VJS34:VJS36 VTO34:VTO36 WDK34:WDK36 WNG34:WNG36 WXC34:WXC36 KQ34:KQ36 UM34:UM36 AEI34:AEI36 BC34:BC36 AOE34:AOE36 BC48:BC49 BHW43:BHW45 BRS43:BRS45 CBO43:CBO45 CLK43:CLK45 CVG43:CVG45 DFC43:DFC45 DOY43:DOY45 DYU43:DYU45 EIQ43:EIQ45 ESM43:ESM45 FCI43:FCI45 FME43:FME45 FWA43:FWA45 GFW43:GFW45 GPS43:GPS45 GZO43:GZO45 HJK43:HJK45 HTG43:HTG45 IDC43:IDC45 IMY43:IMY45 IWU43:IWU45 JGQ43:JGQ45 JQM43:JQM45 KAI43:KAI45 KKE43:KKE45 KUA43:KUA45 LDW43:LDW45 LNS43:LNS45 LXO43:LXO45 MHK43:MHK45 MRG43:MRG45 NBC43:NBC45 NKY43:NKY45 NUU43:NUU45 OEQ43:OEQ45 OOM43:OOM45 OYI43:OYI45 PIE43:PIE45 PSA43:PSA45 QBW43:QBW45 QLS43:QLS45 QVO43:QVO45 RFK43:RFK45 RPG43:RPG45 RZC43:RZC45 SIY43:SIY45 SSU43:SSU45 TCQ43:TCQ45 TMM43:TMM45 TWI43:TWI45 UGE43:UGE45 UQA43:UQA45 UZW43:UZW45 VJS43:VJS45 VTO43:VTO45 WDK43:WDK45 WNG43:WNG45 WXC43:WXC45 KQ43:KQ45 UM43:UM45 AEI43:AEI45 BC43:BC45 AOE43:AOE45 AYA29:AYA31 AYA48:AYA49 BHW48:BHW49 BRS48:BRS49 CBO48:CBO49 CLK48:CLK49 CVG48:CVG49 DFC48:DFC49 DOY48:DOY49 DYU48:DYU49 EIQ48:EIQ49 ESM48:ESM49 FCI48:FCI49 FME48:FME49 FWA48:FWA49 GFW48:GFW49 GPS48:GPS49 GZO48:GZO49 HJK48:HJK49 HTG48:HTG49 IDC48:IDC49 IMY48:IMY49 IWU48:IWU49 JGQ48:JGQ49 JQM48:JQM49 KAI48:KAI49 KKE48:KKE49 KUA48:KUA49 LDW48:LDW49 LNS48:LNS49 LXO48:LXO49 MHK48:MHK49 MRG48:MRG49 NBC48:NBC49 NKY48:NKY49 NUU48:NUU49 OEQ48:OEQ49 OOM48:OOM49 OYI48:OYI49 PIE48:PIE49 PSA48:PSA49 QBW48:QBW49 QLS48:QLS49 QVO48:QVO49 RFK48:RFK49 RPG48:RPG49 RZC48:RZC49 SIY48:SIY49 SSU48:SSU49 TCQ48:TCQ49 TMM48:TMM49 TWI48:TWI49 UGE48:UGE49 UQA48:UQA49 UZW48:UZW49 VJS48:VJS49 VTO48:VTO49 WDK48:WDK49 WNG48:WNG49 WXC48:WXC49 KQ48:KQ49 UM48:UM49 AEI48:AEI49 AYA34:AYA36 AOC145 AXY145 BHU145 BRQ145 CBM145 CLI145 CVE145 DFA145 DOW145 DYS145 EIO145 ESK145 FCG145 FMC145 FVY145 GFU145 GPQ145 GZM145 HJI145 HTE145 IDA145 IMW145 IWS145 JGO145 JQK145 KAG145 KKC145 KTY145 LDU145 LNQ145 LXM145 MHI145 MRE145 NBA145 NKW145 NUS145 OEO145 OOK145 OYG145 PIC145 PRY145 QBU145 QLQ145 QVM145 RFI145 RPE145 RZA145 SIW145 SSS145 TCO145 TMK145 TWG145 UGC145 UPY145 UZU145 VJQ145 VTM145 WDI145 WNE145 WXA145 KM155 AXE128:AXE129 WWY146 WNC146 WDG146 VTK146 VJO146 UZS146 UPW146 UGA146 TWE146 TMI146 TCM146 SSQ146 SIU146 RYY146 RPC146 RFG146 QVK146 QLO146 QBS146 PRW146 PIA146 OYE146 OOI146 OEM146 NUQ146 NKU146 NAY146 MRC146 MHG146 LXK146 LNO146 LDS146 KTW146 KKA146 KAE146 JQI146 JGM146 IWQ146 IMU146 ICY146 HTC146 HJG146 GZK146 GPO146 GFS146 FVW146 FMA146 FCE146 ESI146 EIM146 DYQ146 DOU146 DEY146 CVC146 CLG146 CBK146 BRO146 BHS146 AXW146 AOA146 AEE146 BA248:BA254 WWY144 VTK249 WDG249 WNC249 UZS249 WWY249 KM249 UI249 AEE249 AOA249 AXW249 BHS249 BRO249 CBK249 CLG249 CVC249 DEY249 DOU249 DYQ249 EIM249 ESI249 FCE249 FMA249 FVW249 GFS249 GPO249 GZK249 HJG249 HTC249 ICY249 IMU249 IWQ249 JGM249 JQI249 KAE249 KKA249 KTW249 LDS249 LNO249 LXK249 MHG249 MRC249 NAY249 NKU249 NUQ249 OEM249 OOI249 OYE249 PIA249 PRW249 QBS249 QLO249 QVK249 RFG249 RPC249 RYY249 SIU249 SSQ249 TCM249 TMI249 TWE249 UGA249 KB154 BA205 BA208 WNC155 BG104 ANS83 AXO83 BHK83 BRG83 CBC83 CKY83 CUU83 DEQ83 DOM83 DYI83 EIE83 ESA83 FBW83 FLS83 FVO83 GFK83 GPG83 GZC83 HIY83 HSU83 ICQ83 IMM83 IWI83 JGE83 JQA83 JZW83 KJS83 KTO83 LDK83 LNG83 LXC83 MGY83 MQU83 NAQ83 NKM83 NUI83 OEE83 OOA83 OXW83 PHS83 PRO83 QBK83 QLG83 QVC83 REY83 ROU83 RYQ83 SIM83 SSI83 TCE83 TMA83 TVW83 UFS83 UPO83 UZK83 VJG83 VTC83 WCY83 WMU83 WWQ83 KE83 UA83 ADW83 AXE84:AXE85 BHA84:BHA85 BQW84:BQW85 CAS84:CAS85 CKO84:CKO85 CUK84:CUK85 DEG84:DEG85 DOC84:DOC85 DXY84:DXY85 EHU84:EHU85 ERQ84:ERQ85 FBM84:FBM85 FLI84:FLI85 FVE84:FVE85 GFA84:GFA85 GOW84:GOW85 GYS84:GYS85 HIO84:HIO85 HSK84:HSK85 ICG84:ICG85 IMC84:IMC85 IVY84:IVY85 JFU84:JFU85 JPQ84:JPQ85 JZM84:JZM85 KJI84:KJI85 KTE84:KTE85 LDA84:LDA85 LMW84:LMW85 LWS84:LWS85 MGO84:MGO85 MQK84:MQK85 NAG84:NAG85 NKC84:NKC85 NTY84:NTY85 ODU84:ODU85 ONQ84:ONQ85 OXM84:OXM85 PHI84:PHI85 PRE84:PRE85 QBA84:QBA85 QKW84:QKW85 QUS84:QUS85 REO84:REO85 ROK84:ROK85 RYG84:RYG85 SIC84:SIC85 SRY84:SRY85 TBU84:TBU85 TLQ84:TLQ85 TVM84:TVM85 UFI84:UFI85 UPE84:UPE85 UZA84:UZA85 VIW84:VIW85 VSS84:VSS85 WCO84:WCO85 WMK84:WMK85 WWG84:WWG85 JU84:JU85 TQ84:TQ85 ADM84:ADM85 AXE89:AXE90 ANS88 AXO88 BHK88 BRG88 CBC88 CKY88 CUU88 DEQ88 DOM88 DYI88 EIE88 ESA88 FBW88 FLS88 FVO88 GFK88 GPG88 GZC88 HIY88 HSU88 ICQ88 IMM88 IWI88 JGE88 JQA88 JZW88 KJS88 KTO88 LDK88 LNG88 LXC88 MGY88 MQU88 NAQ88 NKM88 NUI88 OEE88 OOA88 OXW88 PHS88 PRO88 QBK88 QLG88 QVC88 REY88 ROU88 RYQ88 SIM88 SSI88 TCE88 TMA88 TVW88 UFS88 UPO88 UZK88 VJG88 VTC88 WCY88 WMU88 WWQ88 KE88 UA88 ADW88 VTO195 BHA89:BHA90 BQW89:BQW90 CAS89:CAS90 CKO89:CKO90 CUK89:CUK90 DEG89:DEG90 DOC89:DOC90 DXY89:DXY90 EHU89:EHU90 ERQ89:ERQ90 FBM89:FBM90 FLI89:FLI90 FVE89:FVE90 GFA89:GFA90 GOW89:GOW90 GYS89:GYS90 HIO89:HIO90 HSK89:HSK90 ICG89:ICG90 IMC89:IMC90 IVY89:IVY90 JFU89:JFU90 JPQ89:JPQ90 JZM89:JZM90 KJI89:KJI90 KTE89:KTE90 LDA89:LDA90 LMW89:LMW90 LWS89:LWS90 MGO89:MGO90 MQK89:MQK90 NAG89:NAG90 NKC89:NKC90 NTY89:NTY90 ODU89:ODU90 ONQ89:ONQ90 OXM89:OXM90 PHI89:PHI90 PRE89:PRE90 QBA89:QBA90 QKW89:QKW90 QUS89:QUS90 REO89:REO90 ROK89:ROK90 RYG89:RYG90 SIC89:SIC90 SRY89:SRY90 TBU89:TBU90 TLQ89:TLQ90 TVM89:TVM90 UFI89:UFI90 UPE89:UPE90 UZA89:UZA90 VIW89:VIW90 VSS89:VSS90 WCO89:WCO90 WMK89:WMK90 WWG89:WWG90 JU89:JU90 TQ89:TQ90 ADM89:ADM90 ANI84:ANI85 ADW93 ANI94:ANI95 ANS93 AXO93 BHK93 BRG93 CBC93 CKY93 CUU93 DEQ93 DOM93 DYI93 EIE93 ESA93 FBW93 FLS93 FVO93 GFK93 GPG93 GZC93 HIY93 HSU93 ICQ93 IMM93 IWI93 JGE93 JQA93 JZW93 KJS93 KTO93 LDK93 LNG93 LXC93 MGY93 MQU93 NAQ93 NKM93 NUI93 OEE93 OOA93 OXW93 PHS93 PRO93 QBK93 QLG93 QVC93 REY93 ROU93 RYQ93 SIM93 SSI93 TCE93 TMA93 TVW93 UFS93 UPO93 UZK93 VJG93 VTC93 WCY93 WMU93 WWQ93 KE93 UA93 AXE94:AXE95 BHA94:BHA95 BQW94:BQW95 CAS94:CAS95 CKO94:CKO95 CUK94:CUK95 DEG94:DEG95 DOC94:DOC95 DXY94:DXY95 EHU94:EHU95 ERQ94:ERQ95 FBM94:FBM95 FLI94:FLI95 FVE94:FVE95 GFA94:GFA95 GOW94:GOW95 GYS94:GYS95 HIO94:HIO95 HSK94:HSK95 ICG94:ICG95 IMC94:IMC95 IVY94:IVY95 JFU94:JFU95 JPQ94:JPQ95 JZM94:JZM95 KJI94:KJI95 KTE94:KTE95 LDA94:LDA95 LMW94:LMW95 LWS94:LWS95 MGO94:MGO95 MQK94:MQK95 NAG94:NAG95 NKC94:NKC95 NTY94:NTY95 ODU94:ODU95 ONQ94:ONQ95 OXM94:OXM95 PHI94:PHI95 PRE94:PRE95 QBA94:QBA95 QKW94:QKW95 QUS94:QUS95 REO94:REO95 ROK94:ROK95 RYG94:RYG95 SIC94:SIC95 SRY94:SRY95 TBU94:TBU95 TLQ94:TLQ95 TVM94:TVM95 UFI94:UFI95 UPE94:UPE95 UZA94:UZA95 VIW94:VIW95 VSS94:VSS95 WCO94:WCO95 WMK94:WMK95 WWG94:WWG95 JU94:JU95 ADM94:ADM95 UQA342 UA98:UA99 ADW98:ADW99 ANI100 ANS98:ANS99 AXO98:AXO99 BHK98:BHK99 BRG98:BRG99 CBC98:CBC99 CKY98:CKY99 CUU98:CUU99 DEQ98:DEQ99 DOM98:DOM99 DYI98:DYI99 EIE98:EIE99 ESA98:ESA99 FBW98:FBW99 FLS98:FLS99 FVO98:FVO99 GFK98:GFK99 GPG98:GPG99 GZC98:GZC99 HIY98:HIY99 HSU98:HSU99 ICQ98:ICQ99 IMM98:IMM99 IWI98:IWI99 JGE98:JGE99 JQA98:JQA99 JZW98:JZW99 KJS98:KJS99 KTO98:KTO99 LDK98:LDK99 LNG98:LNG99 LXC98:LXC99 MGY98:MGY99 MQU98:MQU99 NAQ98:NAQ99 NKM98:NKM99 NUI98:NUI99 OEE98:OEE99 OOA98:OOA99 OXW98:OXW99 PHS98:PHS99 PRO98:PRO99 QBK98:QBK99 QLG98:QLG99 QVC98:QVC99 REY98:REY99 ROU98:ROU99 RYQ98:RYQ99 SIM98:SIM99 SSI98:SSI99 TCE98:TCE99 TMA98:TMA99 TVW98:TVW99 UFS98:UFS99 UPO98:UPO99 UZK98:UZK99 VJG98:VJG99 VTC98:VTC99 WCY98:WCY99 WMU98:WMU99 WWQ98:WWQ99 KE98:KE99 AXE100 BHA100 BQW100 CAS100 CKO100 CUK100 DEG100 DOC100 DXY100 EHU100 ERQ100 FBM100 FLI100 FVE100 GFA100 GOW100 GYS100 HIO100 HSK100 ICG100 IMC100 IVY100 JFU100 JPQ100 JZM100 KJI100 KTE100 LDA100 LMW100 LWS100 MGO100 MQK100 NAG100 NKC100 NTY100 ODU100 ONQ100 OXM100 PHI100 PRE100 QBA100 QKW100 QUS100 REO100 ROK100 RYG100 SIC100 SRY100 TBU100 TLQ100 TVM100 UFI100 UPE100 UZA100 VIW100 VSS100 WCO100 WMK100 WWG100 JU100 ADM100 ANI89:ANI90 KE102 UA102 ADW102 ANI103 ANS102 AXO102 BHK102 BRG102 CBC102 CKY102 CUU102 DEQ102 DOM102 DYI102 EIE102 ESA102 FBW102 FLS102 FVO102 GFK102 GPG102 GZC102 HIY102 HSU102 ICQ102 IMM102 IWI102 JGE102 JQA102 JZW102 KJS102 KTO102 LDK102 LNG102 LXC102 MGY102 MQU102 NAQ102 NKM102 NUI102 OEE102 OOA102 OXW102 PHS102 PRO102 QBK102 QLG102 QVC102 REY102 ROU102 RYQ102 SIM102 SSI102 TCE102 TMA102 TVW102 UFS102 UPO102 UZK102 VJG102 VTC102 WCY102 WMU102 WWQ102 AXE103 BHA103 BQW103 CAS103 CKO103 CUK103 DEG103 DOC103 DXY103 EHU103 ERQ103 FBM103 FLI103 FVE103 GFA103 GOW103 GYS103 HIO103 HSK103 ICG103 IMC103 IVY103 JFU103 JPQ103 JZM103 KJI103 KTE103 LDA103 LMW103 LWS103 MGO103 MQK103 NAG103 NKC103 NTY103 ODU103 ONQ103 OXM103 PHI103 PRE103 QBA103 QKW103 QUS103 REO103 ROK103 RYG103 SIC103 SRY103 TBU103 TLQ103 TVM103 UFI103 UPE103 UZA103 VIW103 VSS103 WCO103 WMK103 WWG103 JU103 ADM103 JR157 WWQ105 KE105 UA105 ADW105 ANI106:ANI107 ANS105 AXO105 BHK105 BRG105 CBC105 CKY105 CUU105 DEQ105 DOM105 DYI105 EIE105 ESA105 FBW105 FLS105 FVO105 GFK105 GPG105 GZC105 HIY105 HSU105 ICQ105 IMM105 IWI105 JGE105 JQA105 JZW105 KJS105 KTO105 LDK105 LNG105 LXC105 MGY105 MQU105 NAQ105 NKM105 NUI105 OEE105 OOA105 OXW105 PHS105 PRO105 QBK105 QLG105 QVC105 REY105 ROU105 RYQ105 SIM105 SSI105 TCE105 TMA105 TVW105 UFS105 UPO105 UZK105 VJG105 VTC105 WCY105 WMU105 AXE106:AXE107 BHA106:BHA107 BQW106:BQW107 CAS106:CAS107 CKO106:CKO107 CUK106:CUK107 DEG106:DEG107 DOC106:DOC107 DXY106:DXY107 EHU106:EHU107 ERQ106:ERQ107 FBM106:FBM107 FLI106:FLI107 FVE106:FVE107 GFA106:GFA107 GOW106:GOW107 GYS106:GYS107 HIO106:HIO107 HSK106:HSK107 ICG106:ICG107 IMC106:IMC107 IVY106:IVY107 JFU106:JFU107 JPQ106:JPQ107 JZM106:JZM107 KJI106:KJI107 KTE106:KTE107 LDA106:LDA107 LMW106:LMW107 LWS106:LWS107 MGO106:MGO107 MQK106:MQK107 NAG106:NAG107 NKC106:NKC107 NTY106:NTY107 ODU106:ODU107 ONQ106:ONQ107 OXM106:OXM107 PHI106:PHI107 PRE106:PRE107 QBA106:QBA107 QKW106:QKW107 QUS106:QUS107 REO106:REO107 ROK106:ROK107 RYG106:RYG107 SIC106:SIC107 SRY106:SRY107 TBU106:TBU107 TLQ106:TLQ107 TVM106:TVM107 UFI106:UFI107 UPE106:UPE107 UZA106:UZA107 VIW106:VIW107 VSS106:VSS107 WCO106:WCO107 WMK106:WMK107 WWG106:WWG107 JU106:JU107 ADM106:ADM107 TQ100 WMU109 WWQ109 KE109 UA109 ADW109 ANI110:ANI111 ANS109 AXO109 BHK109 BRG109 CBC109 CKY109 CUU109 DEQ109 DOM109 DYI109 EIE109 ESA109 FBW109 FLS109 FVO109 GFK109 GPG109 GZC109 HIY109 HSU109 ICQ109 IMM109 IWI109 JGE109 JQA109 JZW109 KJS109 KTO109 LDK109 LNG109 LXC109 MGY109 MQU109 NAQ109 NKM109 NUI109 OEE109 OOA109 OXW109 PHS109 PRO109 QBK109 QLG109 QVC109 REY109 ROU109 RYQ109 SIM109 SSI109 TCE109 TMA109 TVW109 UFS109 UPO109 UZK109 VJG109 VTC109 WCY109 AXE110:AXE111 BHA110:BHA111 BQW110:BQW111 CAS110:CAS111 CKO110:CKO111 CUK110:CUK111 DEG110:DEG111 DOC110:DOC111 DXY110:DXY111 EHU110:EHU111 ERQ110:ERQ111 FBM110:FBM111 FLI110:FLI111 FVE110:FVE111 GFA110:GFA111 GOW110:GOW111 GYS110:GYS111 HIO110:HIO111 HSK110:HSK111 ICG110:ICG111 IMC110:IMC111 IVY110:IVY111 JFU110:JFU111 JPQ110:JPQ111 JZM110:JZM111 KJI110:KJI111 KTE110:KTE111 LDA110:LDA111 LMW110:LMW111 LWS110:LWS111 MGO110:MGO111 MQK110:MQK111 NAG110:NAG111 NKC110:NKC111 NTY110:NTY111 ODU110:ODU111 ONQ110:ONQ111 OXM110:OXM111 PHI110:PHI111 PRE110:PRE111 QBA110:QBA111 QKW110:QKW111 QUS110:QUS111 REO110:REO111 ROK110:ROK111 RYG110:RYG111 SIC110:SIC111 SRY110:SRY111 TBU110:TBU111 TLQ110:TLQ111 TVM110:TVM111 UFI110:UFI111 UPE110:UPE111 UZA110:UZA111 VIW110:VIW111 VSS110:VSS111 WCO110:WCO111 WMK110:WMK111 WWG110:WWG111 JU110:JU111 ADM110:ADM111 TQ115:TQ116 WCY114 WMU114 WWQ114 KE114 UA114 ADW114 ANI115:ANI116 ANS114 AXO114 BHK114 BRG114 CBC114 CKY114 CUU114 DEQ114 DOM114 DYI114 EIE114 ESA114 FBW114 FLS114 FVO114 GFK114 GPG114 GZC114 HIY114 HSU114 ICQ114 IMM114 IWI114 JGE114 JQA114 JZW114 KJS114 KTO114 LDK114 LNG114 LXC114 MGY114 MQU114 NAQ114 NKM114 NUI114 OEE114 OOA114 OXW114 PHS114 PRO114 QBK114 QLG114 QVC114 REY114 ROU114 RYQ114 SIM114 SSI114 TCE114 TMA114 TVW114 UFS114 UPO114 UZK114 VJG114 VTC114 AXE115:AXE116 BHA115:BHA116 BQW115:BQW116 CAS115:CAS116 CKO115:CKO116 CUK115:CUK116 DEG115:DEG116 DOC115:DOC116 DXY115:DXY116 EHU115:EHU116 ERQ115:ERQ116 FBM115:FBM116 FLI115:FLI116 FVE115:FVE116 GFA115:GFA116 GOW115:GOW116 GYS115:GYS116 HIO115:HIO116 HSK115:HSK116 ICG115:ICG116 IMC115:IMC116 IVY115:IVY116 JFU115:JFU116 JPQ115:JPQ116 JZM115:JZM116 KJI115:KJI116 KTE115:KTE116 LDA115:LDA116 LMW115:LMW116 LWS115:LWS116 MGO115:MGO116 MQK115:MQK116 NAG115:NAG116 NKC115:NKC116 NTY115:NTY116 ODU115:ODU116 ONQ115:ONQ116 OXM115:OXM116 PHI115:PHI116 PRE115:PRE116 QBA115:QBA116 QKW115:QKW116 QUS115:QUS116 REO115:REO116 ROK115:ROK116 RYG115:RYG116 SIC115:SIC116 SRY115:SRY116 TBU115:TBU116 TLQ115:TLQ116 TVM115:TVM116 UFI115:UFI116 UPE115:UPE116 UZA115:UZA116 VIW115:VIW116 VSS115:VSS116 WCO115:WCO116 WMK115:WMK116 WWG115:WWG116 JU115:JU116 TQ106:TQ107 TQ119:TQ120 VTC118 WCY118 WMU118 WWQ118 KE118 UA118 ADW118 ANI119:ANI120 ANS118 AXO118 BHK118 BRG118 CBC118 CKY118 CUU118 DEQ118 DOM118 DYI118 EIE118 ESA118 FBW118 FLS118 FVO118 GFK118 GPG118 GZC118 HIY118 HSU118 ICQ118 IMM118 IWI118 JGE118 JQA118 JZW118 KJS118 KTO118 LDK118 LNG118 LXC118 MGY118 MQU118 NAQ118 NKM118 NUI118 OEE118 OOA118 OXW118 PHS118 PRO118 QBK118 QLG118 QVC118 REY118 ROU118 RYQ118 SIM118 SSI118 TCE118 TMA118 TVW118 UFS118 UPO118 UZK118 VJG118 AXE119:AXE120 BHA119:BHA120 BQW119:BQW120 CAS119:CAS120 CKO119:CKO120 CUK119:CUK120 DEG119:DEG120 DOC119:DOC120 DXY119:DXY120 EHU119:EHU120 ERQ119:ERQ120 FBM119:FBM120 FLI119:FLI120 FVE119:FVE120 GFA119:GFA120 GOW119:GOW120 GYS119:GYS120 HIO119:HIO120 HSK119:HSK120 ICG119:ICG120 IMC119:IMC120 IVY119:IVY120 JFU119:JFU120 JPQ119:JPQ120 JZM119:JZM120 KJI119:KJI120 KTE119:KTE120 LDA119:LDA120 LMW119:LMW120 LWS119:LWS120 MGO119:MGO120 MQK119:MQK120 NAG119:NAG120 NKC119:NKC120 NTY119:NTY120 ODU119:ODU120 ONQ119:ONQ120 OXM119:OXM120 PHI119:PHI120 PRE119:PRE120 QBA119:QBA120 QKW119:QKW120 QUS119:QUS120 REO119:REO120 ROK119:ROK120 RYG119:RYG120 SIC119:SIC120 SRY119:SRY120 TBU119:TBU120 TLQ119:TLQ120 TVM119:TVM120 UFI119:UFI120 UPE119:UPE120 UZA119:UZA120 VIW119:VIW120 VSS119:VSS120 WCO119:WCO120 WMK119:WMK120 WWG119:WWG120 JU119:JU120 ADM119:ADM120 ADM115:ADM116 VJG122 VTC122 WCY122 WMU122 WWQ122 KE122 UA122 ADW122 ANS122 AXO122 BHK122 BRG122 CBC122 CKY122 CUU122 DEQ122 DOM122 DYI122 EIE122 ESA122 FBW122 FLS122 FVO122 GFK122 GPG122 GZC122 HIY122 HSU122 ICQ122 IMM122 IWI122 JGE122 JQA122 JZW122 KJS122 KTO122 LDK122 LNG122 LXC122 MGY122 MQU122 NAQ122 NKM122 NUI122 OEE122 OOA122 OXW122 PHS122 PRO122 QBK122 QLG122 QVC122 REY122 ROU122 RYQ122 SIM122 SSI122 TCE122 TMA122 TVW122 UFS122 UPO122 UZK122 AXE123:AXE124 BHA123:BHA124 BQW123:BQW124 CAS123:CAS124 CKO123:CKO124 CUK123:CUK124 DEG123:DEG124 DOC123:DOC124 DXY123:DXY124 EHU123:EHU124 ERQ123:ERQ124 FBM123:FBM124 FLI123:FLI124 FVE123:FVE124 GFA123:GFA124 GOW123:GOW124 GYS123:GYS124 HIO123:HIO124 HSK123:HSK124 ICG123:ICG124 IMC123:IMC124 IVY123:IVY124 JFU123:JFU124 JPQ123:JPQ124 JZM123:JZM124 KJI123:KJI124 KTE123:KTE124 LDA123:LDA124 LMW123:LMW124 LWS123:LWS124 MGO123:MGO124 MQK123:MQK124 NAG123:NAG124 NKC123:NKC124 NTY123:NTY124 ODU123:ODU124 ONQ123:ONQ124 OXM123:OXM124 PHI123:PHI124 PRE123:PRE124 QBA123:QBA124 QKW123:QKW124 QUS123:QUS124 REO123:REO124 ROK123:ROK124 RYG123:RYG124 SIC123:SIC124 SRY123:SRY124 TBU123:TBU124 TLQ123:TLQ124 TVM123:TVM124 UFI123:UFI124 UPE123:UPE124 UZA123:UZA124 VIW123:VIW124 VSS123:VSS124 WCO123:WCO124 WMK123:WMK124 WWG123:WWG124 JU123:JU124 ADM123:ADM124 TQ94:TQ95 UPO127 BHA128:BHA129 BQW128:BQW129 CAS128:CAS129 CKO128:CKO129 CUK128:CUK129 DEG128:DEG129 DOC128:DOC129 DXY128:DXY129 EHU128:EHU129 ERQ128:ERQ129 FBM128:FBM129 FLI128:FLI129 FVE128:FVE129 GFA128:GFA129 GOW128:GOW129 GYS128:GYS129 HIO128:HIO129 HSK128:HSK129 ICG128:ICG129 IMC128:IMC129 IVY128:IVY129 JFU128:JFU129 JPQ128:JPQ129 JZM128:JZM129 KJI128:KJI129 KTE128:KTE129 LDA128:LDA129 LMW128:LMW129 LWS128:LWS129 MGO128:MGO129 MQK128:MQK129 NAG128:NAG129 NKC128:NKC129 NTY128:NTY129 ODU128:ODU129 ONQ128:ONQ129 OXM128:OXM129 PHI128:PHI129 PRE128:PRE129 QBA128:QBA129 QKW128:QKW129 QUS128:QUS129 REO128:REO129 ROK128:ROK129 RYG128:RYG129 SIC128:SIC129 SRY128:SRY129 TBU128:TBU129 TLQ128:TLQ129 TVM128:TVM129 UFI128:UFI129 UPE128:UPE129 UZA128:UZA129 VIW128:VIW129 VSS128:VSS129 WCO128:WCO129 WMK128:WMK129 WWG128:WWG129 JU128:JU129 TQ128:TQ129 TQ123:TQ124 TQ110:TQ111 WDI148 VJF149 UZJ149 UPN149 UFR149 TVV149 TLZ149 TCD149 SSH149 SIL149 RYP149 ROT149 REX149 QVB149 QLF149 QBJ149 PRN149 PHR149 OXV149 ONZ149 OED149 NUH149 NKL149 NAP149 MQT149 MGX149 LXB149 LNF149 LDJ149 KTN149 KJR149 JZV149 JPZ149 JGD149 IWH149 IML149 ICP149 HST149 HIX149 GZB149 GPF149 GFJ149 FVN149 FLR149 FBV149 ERZ149 EID149 DYH149 DOL149 DEP149 CUT149 CKX149 CBB149 BRF149 BHJ149 AXN149 ANR149 ADV149 TZ149 KD149 WWP149 WMT149 KF150:KF153 UB158 WWN154 WMR154 WCV154 VSZ154 VJD154 UZH154 UPL154 UFP154 TVT154 TLX154 TCB154 SSF154 SIJ154 RYN154 ROR154 REV154 QUZ154 QLD154 QBH154 PRL154 PHP154 OXT154 ONX154 OEB154 NUF154 NKJ154 NAN154 MQR154 MGV154 LWZ154 LND154 LDH154 KTL154 KJP154 JZT154 JPX154 JGB154 IWF154 IMJ154 ICN154 HSR154 HIV154 GYZ154 GPD154 GFH154 FVL154 FLP154 FBT154 ERX154 EIB154 DYF154 DOJ154 DEN154 CUR154 CKV154 CAZ154 BRD154 BHH154 AXL154 ANP154 ADT154 BG61:BG78 WCZ191 WMV191 WWR191 KF191 UB191 ADX191 ANT191 AXP191 BHL191 BRH191 CBD191 CKZ191 CUV191 DER191 DON191 DYJ191 EIF191 ESB191 FBX191 FLT191 FVP191 GFL191 GPH191 GZD191 HIZ191 HSV191 ICR191 IMN191 IWJ191 JGF191 JQB191 JZX191 KJT191 KTP191 LDL191 LNH191 LXD191 MGZ191 MQV191 NAR191 NKN191 NUJ191 OEF191 OOB191 OXX191 PHT191 PRP191 QBL191 QLH191 QVD191 REZ191 ROV191 RYR191 SIN191 SSJ191 TCF191 TMB191 TVX191 UFT191 UPP191 UZL191 VJH191 WCZ194 WMV194 WWR194 KF194 UB194 ADX194 ANT194 AXP194 BHL194 BRH194 CBD194 CKZ194 CUV194 DER194 DON194 DYJ194 EIF194 ESB194 FBX194 FLT194 FVP194 GFL194 GPH194 GZD194 HIZ194 HSV194 ICR194 IMN194 IWJ194 JGF194 JQB194 JZX194 KJT194 KTP194 LDL194 LNH194 LXD194 MGZ194 MQV194 NAR194 NKN194 NUJ194 OEF194 OOB194 OXX194 PHT194 PRP194 QBL194 QLH194 QVD194 REZ194 ROV194 RYR194 SIN194 SSJ194 TCF194 TMB194 TVX194 UFT194 UPP194 UZL194 VJH194 VTD197 WCZ197 WMV197 WWR197 KF197 UB197 ADX197 ANT197 AXP197 BHL197 BRH197 CBD197 CKZ197 CUV197 DER197 DON197 DYJ197 EIF197 ESB197 FBX197 FLT197 FVP197 GFL197 GPH197 GZD197 HIZ197 HSV197 ICR197 IMN197 IWJ197 JGF197 JQB197 JZX197 KJT197 KTP197 LDL197 LNH197 LXD197 MGZ197 MQV197 NAR197 NKN197 NUJ197 OEF197 OOB197 OXX197 PHT197 PRP197 QBL197 QLH197 QVD197 REZ197 ROV197 RYR197 SIN197 SSJ197 TCF197 TMB197 TVX197 UFT197 UPP197 UZL197 VJH197 VTD199 WCZ199 WMV199 WWR199 KF199 UB199 ADX199 ANT199 AXP199 BHL199 BRH199 CBD199 CKZ199 CUV199 DER199 DON199 DYJ199 EIF199 ESB199 FBX199 FLT199 FVP199 GFL199 GPH199 GZD199 HIZ199 HSV199 ICR199 IMN199 IWJ199 JGF199 JQB199 JZX199 KJT199 KTP199 LDL199 LNH199 LXD199 MGZ199 MQV199 NAR199 NKN199 NUJ199 OEF199 OOB199 OXX199 PHT199 PRP199 QBL199 QLH199 QVD199 REZ199 ROV199 RYR199 SIN199 SSJ199 TCF199 TMB199 TVX199 UFT199 UPP199 UZL199 VJH199 BA211:BA230 WCZ201 WMV201 WWR201 KF201 UB201 ADX201 ANT201 AXP201 BHL201 BRH201 CBD201 CKZ201 CUV201 DER201 DON201 DYJ201 EIF201 ESB201 FBX201 FLT201 FVP201 GFL201 GPH201 GZD201 HIZ201 HSV201 ICR201 IMN201 IWJ201 JGF201 JQB201 JZX201 KJT201 KTP201 LDL201 LNH201 LXD201 MGZ201 MQV201 NAR201 NKN201 NUJ201 OEF201 OOB201 OXX201 PHT201 PRP201 QBL201 QLH201 QVD201 REZ201 ROV201 RYR201 SIN201 SSJ201 TCF201 TMB201 TVX201 UFT201 UPP201 UZL201 VJH201 VTD201 WCZ242 WMV242 WWR242 KF242 UB242 ADX242 ANT242 AXP242 BHL242 BRH242 CBD242 CKZ242 CUV242 DER242 DON242 DYJ242 EIF242 ESB242 FBX242 FLT242 FVP242 GFL242 GPH242 GZD242 HIZ242 HSV242 ICR242 IMN242 IWJ242 JGF242 JQB242 JZX242 KJT242 KTP242 LDL242 LNH242 LXD242 MGZ242 MQV242 NAR242 NKN242 NUJ242 OEF242 OOB242 OXX242 PHT242 PRP242 QBL242 QLH242 QVD242 REZ242 ROV242 RYR242 SIN242 SSJ242 TCF242 TMB242 TVX242 UFT242 UPP242 UZL242 VJH242 TX154 UI155 AEE155 AOA155 AXW155 BHS155 BRO155 CBK155 CLG155 CVC155 DEY155 DOU155 DYQ155 EIM155 ESI155 FCE155 FMA155 FVW155 GFS155 GPO155 GZK155 HJG155 HTC155 ICY155 IMU155 IWQ155 JGM155 JQI155 KAE155 KKA155 KTW155 LDS155 LNO155 LXK155 MHG155 MRC155 NAY155 NKU155 NUQ155 OEM155 OOI155 OYE155 PIA155 PRW155 QBS155 QLO155 QVK155 RFG155 RPC155 RYY155 SIU155 SSQ155 TCM155 TMI155 TWE155 UGA155 UPW155 UZS155 VJO155 VTK155 WDG155 WWY155 UI146 WNE137 WDI137 VTM137 VJQ137 UZU137 UPY137 UGC137 TWG137 TMK137 TCO137 SSS137 SIW137 RZA137 RPE137 RFI137 QVM137 QLQ137 QBU137 PRY137 PIC137 OYG137 OOK137 OEO137 NUS137 NKW137 NBA137 MRE137 MHI137 LXM137 LNQ137 LDU137 KTY137 KKC137 KAG137 JQK137 JGO137 IWS137 IMW137 IDA137 HTE137 HJI137 GZM137 GPQ137 GFU137 FVY137 FMC137 FCG137 ESK137 EIO137 DYS137 DOW137 DFA137 CVE137 CLI137 CBM137 BRQ137 BHU137 AXY137 AOC137 AEG137 UK137 KO137 WXA137 WWY138 WNC138 KM138 UI138 AEE138 AOA138 AXW138 BHS138 BRO138 CBK138 CLG138 CVC138 DEY138 DOU138 DYQ138 EIM138 ESI138 FCE138 FMA138 FVW138 GFS138 GPO138 GZK138 HJG138 HTC138 ICY138 IMU138 IWQ138 JGM138 JQI138 KAE138 KKA138 KTW138 LDS138 LNO138 LXK138 MHG138 MRC138 NAY138 NKU138 NUQ138 OEM138 OOI138 OYE138 PIA138 PRW138 QBS138 QLO138 QVK138 RFG138 RPC138 RYY138 SIU138 SSQ138 TCM138 TMI138 TWE138 UGA138 UPW138 UZS138 VJO138 VTK138 WDG138 BA134:BA144 WNE139 WDI139 VTM139 VJQ139 UZU139 UPY139 UGC139 TWG139 TMK139 TCO139 SSS139 SIW139 RZA139 RPE139 RFI139 QVM139 QLQ139 QBU139 PRY139 PIC139 OYG139 OOK139 OEO139 NUS139 NKW139 NBA139 MRE139 MHI139 LXM139 LNQ139 LDU139 KTY139 KKC139 KAG139 JQK139 JGO139 IWS139 IMW139 IDA139 HTE139 HJI139 GZM139 GPQ139 GFU139 FVY139 FMC139 FCG139 ESK139 EIO139 DYS139 DOW139 DFA139 CVE139 CLI139 CBM139 BRQ139 BHU139 AXY139 AOC139 AEG139 UK139 KO139 WXA139 WWY140 WNC140 KM140 UI140 AEE140 AOA140 AXW140 BHS140 BRO140 CBK140 CLG140 CVC140 DEY140 DOU140 DYQ140 EIM140 ESI140 FCE140 FMA140 FVW140 GFS140 GPO140 GZK140 HJG140 HTC140 ICY140 IMU140 IWQ140 JGM140 JQI140 KAE140 KKA140 KTW140 LDS140 LNO140 LXK140 MHG140 MRC140 NAY140 NKU140 NUQ140 OEM140 OOI140 OYE140 PIA140 PRW140 QBS140 QLO140 QVK140 RFG140 RPC140 RYY140 SIU140 SSQ140 TCM140 TMI140 TWE140 UGA140 UPW140 UZS140 VJO140 VTK140 WDG140 WXA141 KO145 WNE141 WDI141 VTM141 VJQ141 UZU141 UPY141 UGC141 TWG141 TMK141 TCO141 SSS141 SIW141 RZA141 RPE141 RFI141 QVM141 QLQ141 QBU141 PRY141 PIC141 OYG141 OOK141 OEO141 NUS141 NKW141 NBA141 MRE141 MHI141 LXM141 LNQ141 LDU141 KTY141 KKC141 KAG141 JQK141 JGO141 IWS141 IMW141 IDA141 HTE141 HJI141 GZM141 GPQ141 GFU141 FVY141 FMC141 FCG141 ESK141 EIO141 DYS141 DOW141 DFA141 CVE141 CLI141 CBM141 BRQ141 BHU141 AXY141 AOC141 AEG141 UK141 KO141 WWY142 WNC142 KM142 UI142 AEE142 AOA142 AXW142 BHS142 BRO142 CBK142 CLG142 CVC142 DEY142 DOU142 DYQ142 EIM142 ESI142 FCE142 FMA142 FVW142 GFS142 GPO142 GZK142 HJG142 HTC142 ICY142 IMU142 IWQ142 JGM142 JQI142 KAE142 KKA142 KTW142 LDS142 LNO142 LXK142 MHG142 MRC142 NAY142 NKU142 NUQ142 OEM142 OOI142 OYE142 PIA142 PRW142 QBS142 QLO142 QVK142 RFG142 RPC142 RYY142 SIU142 SSQ142 TCM142 TMI142 TWE142 UGA142 UPW142 UZS142 VJO142 VTK142 WDG142 KO143 WXA143 WNE143 WDI143 VTM143 VJQ143 UZU143 UPY143 UGC143 TWG143 TMK143 TCO143 SSS143 SIW143 RZA143 RPE143 RFI143 QVM143 QLQ143 QBU143 PRY143 PIC143 OYG143 OOK143 OEO143 NUS143 NKW143 NBA143 MRE143 MHI143 LXM143 LNQ143 LDU143 KTY143 KKC143 KAG143 JQK143 JGO143 IWS143 IMW143 IDA143 HTE143 HJI143 GZM143 GPQ143 GFU143 FVY143 FMC143 FCG143 ESK143 EIO143 DYS143 DOW143 DFA143 CVE143 CLI143 CBM143 BRQ143 BHU143 AXY143 AOC143 AEG143 UK143 UK145 WNC144 KM144 UI144 AEE144 AOA144 AXW144 BHS144 BRO144 CBK144 CLG144 CVC144 DEY144 DOU144 DYQ144 EIM144 ESI144 FCE144 FMA144 FVW144 GFS144 GPO144 GZK144 HJG144 HTC144 ICY144 IMU144 IWQ144 JGM144 JQI144 KAE144 KKA144 KTW144 LDS144 LNO144 LXK144 MHG144 MRC144 NAY144 NKU144 NUQ144 OEM144 OOI144 OYE144 PIA144 PRW144 QBS144 QLO144 QVK144 RFG144 RPC144 RYY144 SIU144 SSQ144 TCM144 TMI144 TWE144 UGA144 UPW144 UZS144 VJO144 VTK144 WDG144 VTO192 VTD191 VJS192 UZW192 UQA192 UGE192 TWI192 TMM192 TCQ192 SSU192 SIY192 RZC192 RPG192 RFK192 QVO192 QLS192 QBW192 PSA192 PIE192 OYI192 OOM192 OEQ192 NUU192 NKY192 NBC192 MRG192 MHK192 LXO192 LNS192 LDW192 KUA192 KKE192 KAI192 JQM192 JGQ192 IWU192 IMY192 IDC192 HTG192 HJK192 GZO192 GPS192 GFW192 FWA192 FME192 FCI192 ESM192 EIQ192 DYU192 DOY192 DFC192 CVG192 CLK192 CBO192 BRS192 BHW192 AYA192 AOE192 AEI192 UM192 KQ192 WXC192 WNG192 WDK192 BA188:BA202 VTD194 VJS195 UZW195 UQA195 UGE195 TWI195 TMM195 TCQ195 SSU195 SIY195 RZC195 RPG195 RFK195 QVO195 QLS195 QBW195 PSA195 PIE195 OYI195 OOM195 OEQ195 NUU195 NKY195 NBC195 MRG195 MHK195 LXO195 LNS195 LDW195 KUA195 KKE195 KAI195 JQM195 JGQ195 IWU195 IMY195 IDC195 HTG195 HJK195 GZO195 GPS195 GFW195 FWA195 FME195 FCI195 ESM195 EIQ195 DYU195 DOY195 DFC195 CVG195 CLK195 CBO195 BRS195 BHW195 AYA195 AOE195 AEI195 UM195 KQ195 WXC195 WNG195 WDK195 UZW342 UB150:UB153 ADX158 ANT158 AXP158 BHL158 BRH158 CBD158 CKZ158 CUV158 DER158 DON158 DYJ158 EIF158 ESB158 FBX158 FLT158 FVP158 GFL158 GPH158 GZD158 HIZ158 HSV158 ICR158 IMN158 IWJ158 JGF158 JQB158 JZX158 KJT158 KTP158 LDL158 LNH158 LXD158 MGZ158 MQV158 NAR158 NKN158 NUJ158 OEF158 OOB158 OXX158 PHT158 PRP158 QBL158 QLH158 QVD158 REZ158 ROV158 RYR158 SIN158 SSJ158 TCF158 TMB158 TVX158 UFT158 UPP158 UZL158 VJH158 VTD158 WCZ158 WWR158 BA158 BG127:BG129 WMV158 WCX149 ADX150:ADX153 ANT150:ANT153 AXP150:AXP153 BHL150:BHL153 BRH150:BRH153 CBD150:CBD153 CKZ150:CKZ153 CUV150:CUV153 DER150:DER153 DON150:DON153 DYJ150:DYJ153 EIF150:EIF153 ESB150:ESB153 FBX150:FBX153 FLT150:FLT153 FVP150:FVP153 GFL150:GFL153 GPH150:GPH153 GZD150:GZD153 HIZ150:HIZ153 HSV150:HSV153 ICR150:ICR153 IMN150:IMN153 IWJ150:IWJ153 JGF150:JGF153 JQB150:JQB153 JZX150:JZX153 KJT150:KJT153 KTP150:KTP153 LDL150:LDL153 LNH150:LNH153 LXD150:LXD153 MGZ150:MGZ153 MQV150:MQV153 NAR150:NAR153 NKN150:NKN153 NUJ150:NUJ153 OEF150:OEF153 OOB150:OOB153 OXX150:OXX153 PHT150:PHT153 PRP150:PRP153 QBL150:QBL153 QLH150:QLH153 QVD150:QVD153 REZ150:REZ153 ROV150:ROV153 RYR150:RYR153 SIN150:SIN153 SSJ150:SSJ153 TCF150:TCF153 TMB150:TMB153 TVX150:TVX153 UFT150:UFT153 UPP150:UPP153 UZL150:UZL153 VJH150:VJH153 VTD150:VTD153 WCZ150:WCZ153 WWR150:WWR153 BA148:BA153 VTO273:VTO274 KO248 UPW249 WDQ250 WXI250 WNM250 KW250 US250 AEO250 AOK250 AYG250 BIC250 BRY250 CBU250 CLQ250 CVM250 DFI250 DPE250 DZA250 EIW250 ESS250 FCO250 FMK250 FWG250 GGC250 GPY250 GZU250 HJQ250 HTM250 IDI250 INE250 IXA250 JGW250 JQS250 KAO250 KKK250 KUG250 LEC250 LNY250 LXU250 MHQ250 MRM250 NBI250 NLE250 NVA250 OEW250 OOS250 OYO250 PIK250 PSG250 QCC250 QLY250 QVU250 RFQ250 RPM250 RZI250 SJE250 STA250 TCW250 TMS250 TWO250 UGK250 UQG250 VAC250 VJY250 VTU250 VJK247 VJS344:VJS346 VTO344:VTO346 WDK344:WDK346 WNG344:WNG346 WXC344:WXC346 KQ344:KQ346 UM344:UM346 AEI344:AEI346 AOE344:AOE346 AYA344:AYA346 BHW344:BHW346 BRS344:BRS346 CBO344:CBO346 CLK344:CLK346 CVG344:CVG346 DFC344:DFC346 DOY344:DOY346 DYU344:DYU346 EIQ344:EIQ346 ESM344:ESM346 FCI344:FCI346 FME344:FME346 FWA344:FWA346 GFW344:GFW346 GPS344:GPS346 GZO344:GZO346 HJK344:HJK346 HTG344:HTG346 IDC344:IDC346 IMY344:IMY346 IWU344:IWU346 JGQ344:JGQ346 JQM344:JQM346 KAI344:KAI346 KKE344:KKE346 KUA344:KUA346 LDW344:LDW346 LNS344:LNS346 LXO344:LXO346 MHK344:MHK346 MRG344:MRG346 NBC344:NBC346 NKY344:NKY346 NUU344:NUU346 OEQ344:OEQ346 OOM344:OOM346 OYI344:OYI346 PIE344:PIE346 PSA344:PSA346 QBW344:QBW346 QLS344:QLS346 QVO344:QVO346 RFK344:RFK346 RPG344:RPG346 RZC344:RZC346 SIY344:SIY346 SSU344:SSU346 TCQ344:TCQ346 TMM344:TMM346 TWI344:TWI346 UGE344:UGE346 UQA344:UQA346 BA243:BA245 VSS347:VSS348 VTG247 WDC247 WMY247 WWU247 KI247 UE247 AEA247 ANW247 AXS247 BHO247 BRK247 CBG247 CLC247 CUY247 DEU247 DOQ247 DYM247 EII247 ESE247 FCA247 FLW247 FVS247 GFO247 GPK247 GZG247 HJC247 HSY247 ICU247 IMQ247 IWM247 JGI247 JQE247 KAA247 KJW247 KTS247 LDO247 LNK247 LXG247 MHC247 MQY247 NAU247 NKQ247 NUM247 OEI247 OOE247 OYA247 PHW247 PRS247 QBO247 QLK247 QVG247 RFC247 ROY247 RYU247 SIQ247 SSM247 TCI247 TME247 TWA247 UFW247 UPS247 UZO247 UZW338 VJS338 VTO338 WDK338 WNG338 WXC338 KQ338 UM338 AEI338 AOE338 AYA338 BHW338 BRS338 CBO338 CLK338 CVG338 DFC338 DOY338 DYU338 EIQ338 ESM338 FCI338 FME338 FWA338 GFW338 GPS338 GZO338 HJK338 HTG338 IDC338 IMY338 IWU338 JGQ338 JQM338 KAI338 KKE338 KUA338 LDW338 LNS338 LXO338 MHK338 MRG338 NBC338 NKY338 NUU338 OEQ338 OOM338 OYI338 PIE338 PSA338 QBW338 QLS338 QVO338 RFK338 RPG338 RZC338 SIY338 SSU338 TCQ338 TMM338 TWI338 UGE338 UQA338 UZW340 VJS340 VTO340 WDK340 WNG340 WXC340 KQ340 UM340 AEI340 AOE340 AYA340 BHW340 BRS340 CBO340 CLK340 CVG340 DFC340 DOY340 DYU340 EIQ340 ESM340 FCI340 FME340 FWA340 GFW340 GPS340 GZO340 HJK340 HTG340 IDC340 IMY340 IWU340 JGQ340 JQM340 KAI340 KKE340 KUA340 LDW340 LNS340 LXO340 MHK340 MRG340 NBC340 NKY340 NUU340 OEQ340 OOM340 OYI340 PIE340 PSA340 QBW340 QLS340 QVO340 RFK340 RPG340 RZC340 SIY340 SSU340 TCQ340 TMM340 TWI340 UGE340 UQA340 VJS342 VTO342 WDK342 WNG342 WXC342 KQ342 UM342 AEI342 AOE342 AYA342 BHW342 BRS342 CBO342 CLK342 CVG342 DFC342 DOY342 DYU342 EIQ342 ESM342 FCI342 FME342 FWA342 GFW342 GPS342 GZO342 HJK342 HTG342 IDC342 IMY342 IWU342 JGQ342 JQM342 KAI342 KKE342 KUA342 LDW342 LNS342 LXO342 MHK342 MRG342 NBC342 NKY342 NUU342 OEQ342 OOM342 OYI342 PIE342 PSA342 QBW342 QLS342 QVO342 RFK342 RPG342 RZC342 SIY342 SSU342 TCQ342 TMM342 TWI342 UGE342 WWR156 WCZ156 VTD156 VJH156 UZL156 UPP156 UFT156 TVX156 TMB156 TCF156 SSJ156 SIN156 RYR156 ROV156 REZ156 QVD156 QLH156 QBL156 PRP156 PHT156 OXX156 OOB156 OEF156 NUJ156 NKN156 NAR156 MQV156 MGZ156 LXD156 LNH156 LDL156 KTP156 KJT156 JZX156 JQB156 JGF156 IWJ156 IMN156 ICR156 HSV156 HIZ156 GZD156 GPH156 GFL156 FVP156 FLT156 FBX156 ESB156 EIF156 DYJ156 DON156 DER156 CUV156 CKZ156 CBD156 BRH156 BHL156 AXP156 ANT156 ADX156 UB156 KF156 WMV156 WMK347:WMK348 TN157 ADJ157 ANF157 AXB157 BGX157 BQT157 CAP157 CKL157 CUH157 DED157 DNZ157 DXV157 EHR157 ERN157 FBJ157 FLF157 FVB157 GEX157 GOT157 GYP157 HIL157 HSH157 ICD157 ILZ157 IVV157 JFR157 JPN157 JZJ157 KJF157 KTB157 LCX157 LMT157 LWP157 MGL157 MQH157 NAD157 NJZ157 NTV157 ODR157 ONN157 OXJ157 PHF157 PRB157 QAX157 QKT157 QUP157 REL157 ROH157 RYD157 SHZ157 SRV157 TBR157 TLN157 TVJ157 UFF157 UPB157 UYX157 VIT157 VSP157 WCL157 WWD157 WMH157 TQ103 KF158 UZW344:UZW346 WWG347:WWG348 JU347:JU348 TQ347:TQ348 ADM347:ADM348 ANI347:ANI348 AXE347:AXE348 BHA347:BHA348 BQW347:BQW348 CAS347:CAS348 CKO347:CKO348 CUK347:CUK348 DEG347:DEG348 DOC347:DOC348 DXY347:DXY348 EHU347:EHU348 ERQ347:ERQ348 FBM347:FBM348 FLI347:FLI348 FVE347:FVE348 GFA347:GFA348 GOW347:GOW348 GYS347:GYS348 HIO347:HIO348 HSK347:HSK348 ICG347:ICG348 IMC347:IMC348 IVY347:IVY348 JFU347:JFU348 JPQ347:JPQ348 JZM347:JZM348 KJI347:KJI348 KTE347:KTE348 LDA347:LDA348 LMW347:LMW348 LWS347:LWS348 MGO347:MGO348 MQK347:MQK348 NAG347:NAG348 NKC347:NKC348 NTY347:NTY348 ODU347:ODU348 ONQ347:ONQ348 OXM347:OXM348 PHI347:PHI348 PRE347:PRE348 QBA347:QBA348 QKW347:QKW348 QUS347:QUS348 REO347:REO348 ROK347:ROK348 RYG347:RYG348 SIC347:SIC348 SRY347:SRY348 TBU347:TBU348 TLQ347:TLQ348 TVM347:TVM348 UFI347:UFI348 UPE347:UPE348 UZA347:UZA348 VIW347:VIW348 BA347:BA348 VJS273:VJS274 WDK273:WDK274 WNG273:WNG274 WXC273:WXC274 KQ273:KQ274 UM273:UM274 AEI273:AEI274 AOE273:AOE274 AYA273:AYA274 BHW273:BHW274 BRS273:BRS274 CBO273:CBO274 CLK273:CLK274 CVG273:CVG274 DFC273:DFC274 DOY273:DOY274 DYU273:DYU274 EIQ273:EIQ274 ESM273:ESM274 FCI273:FCI274 FME273:FME274 FWA273:FWA274 GFW273:GFW274 GPS273:GPS274 GZO273:GZO274 HJK273:HJK274 HTG273:HTG274 IDC273:IDC274 IMY273:IMY274 IWU273:IWU274 JGQ273:JGQ274 JQM273:JQM274 KAI273:KAI274 KKE273:KKE274 KUA273:KUA274 LDW273:LDW274 LNS273:LNS274 LXO273:LXO274 MHK273:MHK274 MRG273:MRG274 NBC273:NBC274 NKY273:NKY274 NUU273:NUU274 OEQ273:OEQ274 OOM273:OOM274 OYI273:OYI274 PIE273:PIE274 PSA273:PSA274 QBW273:QBW274 QLS273:QLS274 QVO273:QVO274 RFK273:RFK274 RPG273:RPG274 RZC273:RZC274 SIY273:SIY274 SSU273:SSU274 TCQ273:TCQ274 TMM273:TMM274 TWI273:TWI274 UGE273:UGE274 UQA273:UQA274 UZW273:UZW274 KW175:KW176 US175:US176 AEO175:AEO176 AOK175:AOK176 AYG175:AYG176 BIC175:BIC176 BRY175:BRY176 CBU175:CBU176 CLQ175:CLQ176 CVM175:CVM176 DFI175:DFI176 DPE175:DPE176 DZA175:DZA176 EIW175:EIW176 ESS175:ESS176 FCO175:FCO176 FMK175:FMK176 FWG175:FWG176 GGC175:GGC176 GPY175:GPY176 GZU175:GZU176 HJQ175:HJQ176 HTM175:HTM176 IDI175:IDI176 INE175:INE176 IXA175:IXA176 JGW175:JGW176 JQS175:JQS176 KAO175:KAO176 KKK175:KKK176 KUG175:KUG176 LEC175:LEC176 LNY175:LNY176 LXU175:LXU176 MHQ175:MHQ176 MRM175:MRM176 NBI175:NBI176 NLE175:NLE176 NVA175:NVA176 OEW175:OEW176 OOS175:OOS176 OYO175:OYO176 PIK175:PIK176 PSG175:PSG176 QCC175:QCC176 QLY175:QLY176 QVU175:QVU176 RFQ175:RFQ176 RPM175:RPM176 RZI175:RZI176 SJE175:SJE176 STA175:STA176 TCW175:TCW176 TMS175:TMS176 TWO175:TWO176 UGK175:UGK176 UQG175:UQG176 VAC175:VAC176 VJY175:VJY176 VTU175:VTU176 WDQ175:WDQ176 WNM175:WNM176 WCO347:WCO348 WDK163 WNG163 WXC163 KQ163 UM163 AEI163 AOE163 AYA163 BHW163 BRS163 CBO163 CLK163 CVG163 DFC163 DOY163 DYU163 EIQ163 ESM163 FCI163 FME163 FWA163 GFW163 GPS163 GZO163 HJK163 HTG163 IDC163 IMY163 IWU163 JGQ163 JQM163 KAI163 KKE163 KUA163 LDW163 LNS163 LXO163 MHK163 MRG163 NBC163 NKY163 NUU163 OEQ163 OOM163 OYI163 PIE163 PSA163 QBW163 QLS163 QVO163 RFK163 RPG163 RZC163 SIY163 SSU163 TCQ163 TMM163 TWI163 UGE163 UQA163 UZW163 VJS163 VTO163 WDK165 WNG165 WXC165 KQ165 UM165 AEI165 AOE165 AYA165 BHW165 BRS165 CBO165 CLK165 CVG165 DFC165 DOY165 DYU165 EIQ165 ESM165 FCI165 FME165 FWA165 GFW165 GPS165 GZO165 HJK165 HTG165 IDC165 IMY165 IWU165 JGQ165 JQM165 KAI165 KKE165 KUA165 LDW165 LNS165 LXO165 MHK165 MRG165 NBC165 NKY165 NUU165 OEQ165 OOM165 OYI165 PIE165 PSA165 QBW165 QLS165 QVO165 RFK165 RPG165 RZC165 SIY165 SSU165 TCQ165 TMM165 TWI165 UGE165 UQA165 UZW165 VJS165 VTO165 VTO167 VJS167 UZW167 UQA167 UGE167 TWI167 TMM167 TCQ167 SSU167 SIY167 RZC167 RPG167 RFK167 QVO167 QLS167 QBW167 PSA167 PIE167 OYI167 OOM167 OEQ167 NUU167 NKY167 NBC167 MRG167 MHK167 LXO167 LNS167 LDW167 KUA167 KKE167 KAI167 JQM167 JGQ167 IWU167 IMY167 IDC167 HTG167 HJK167 GZO167 GPS167 GFW167 FWA167 FME167 FCI167 ESM167 EIQ167 DYU167 DOY167 DFC167 CVG167 CLK167 CBO167 BRS167 BHW167 AYA167 AOE167 AEI167 UM167 KQ167 WXC167 WNG167 WDK167 WNG171 WNG177 WXC171 WXC177 KQ171 KQ177 UM171 UM177 AEI171 AEI177 AOE171 AOE177 AYA171 AYA177 BHW171 BHW177 BRS171 BRS177 CBO171 CBO177 CLK171 CLK177 CVG171 CVG177 DFC171 DFC177 DOY171 DOY177 DYU171 DYU177 EIQ171 EIQ177 ESM171 ESM177 FCI171 FCI177 FME171 FME177 FWA171 FWA177 GFW171 GFW177 GPS171 GPS177 GZO171 GZO177 HJK171 HJK177 HTG171 HTG177 IDC171 IDC177 IMY171 IMY177 IWU171 IWU177 JGQ171 JGQ177 JQM171 JQM177 KAI171 KAI177 KKE171 KKE177 KUA171 KUA177 LDW171 LDW177 LNS171 LNS177 LXO171 LXO177 MHK171 MHK177 MRG171 MRG177 NBC171 NBC177 NKY171 NKY177 NUU171 NUU177 OEQ171 OEQ177 OOM171 OOM177 OYI171 OYI177 PIE171 PIE177 PSA171 PSA177 QBW171 QBW177 QLS171 QLS177 QVO171 QVO177 RFK171 RFK177 RPG171 RPG177 RZC171 RZC177 SIY171 SIY177 SSU171 SSU177 TCQ171 TCQ177 TMM171 TMM177 TWI171 TWI177 UGE171 UGE177 UQA171 UQA177 UZW171 UZW177 VJS171 VJS177 VTO171 VTO177 WDK177 BA170:BA177 WDK171 WXI175:WXI176 WDK169 WNG169 WXC169 KQ169 UM169 AEI169 AOE169 AYA169 BHW169 BRS169 CBO169 CLK169 CVG169 DFC169 DOY169 DYU169 EIQ169 ESM169 FCI169 FME169 FWA169 GFW169 GPS169 GZO169 HJK169 HTG169 IDC169 IMY169 IWU169 JGQ169 JQM169 KAI169 KKE169 KUA169 LDW169 LNS169 LXO169 MHK169 MRG169 NBC169 NKY169 NUU169 OEQ169 OOM169 OYI169 PIE169 PSA169 QBW169 QLS169 QVO169 RFK169 RPG169 RZC169 SIY169 SSU169 TCQ169 TMM169 TWI169 UGE169 UQA169 UZW169 VJS169 VTO169 UZW281:UZW282 UQA281:UQA282 UGE281:UGE282 TWI281:TWI282 TMM281:TMM282 TCQ281:TCQ282 SSU281:SSU282 SIY281:SIY282 RZC281:RZC282 RPG281:RPG282 RFK281:RFK282 QVO281:QVO282 QLS281:QLS282 QBW281:QBW282 PSA281:PSA282 PIE281:PIE282 OYI281:OYI282 OOM281:OOM282 OEQ281:OEQ282 NUU281:NUU282 NKY281:NKY282 NBC281:NBC282 MRG281:MRG282 MHK281:MHK282 LXO281:LXO282 LNS281:LNS282 LDW281:LDW282 KUA281:KUA282 KKE281:KKE282 KAI281:KAI282 JQM281:JQM282 JGQ281:JGQ282 IWU281:IWU282 IMY281:IMY282 IDC281:IDC282 HTG281:HTG282 HJK281:HJK282 GZO281:GZO282 GPS281:GPS282 GFW281:GFW282 FWA281:FWA282 FME281:FME282 FCI281:FCI282 ESM281:ESM282 EIQ281:EIQ282 DYU281:DYU282 DOY281:DOY282 DFC281:DFC282 CVG281:CVG282 CLK281:CLK282 CBO281:CBO282 BRS281:BRS282 BHW281:BHW282 AYA281:AYA282 AOE281:AOE282 AEI281:AEI282 UM281:UM282 KQ281:KQ282 WXC281:WXC282 WNG281:WNG282 WDK281:WDK282 VTO281:VTO282 WDK288:WDK289 WNG288:WNG289 WXC288:WXC289 KQ288:KQ289 UM288:UM289 AEI288:AEI289 AOE288:AOE289 AYA288:AYA289 BHW288:BHW289 BRS288:BRS289 CBO288:CBO289 CLK288:CLK289 CVG288:CVG289 DFC288:DFC289 DOY288:DOY289 DYU288:DYU289 EIQ288:EIQ289 ESM288:ESM289 FCI288:FCI289 FME288:FME289 FWA288:FWA289 GFW288:GFW289 GPS288:GPS289 GZO288:GZO289 HJK288:HJK289 HTG288:HTG289 IDC288:IDC289 IMY288:IMY289 IWU288:IWU289 JGQ288:JGQ289 JQM288:JQM289 KAI288:KAI289 KKE288:KKE289 KUA288:KUA289 LDW288:LDW289 LNS288:LNS289 LXO288:LXO289 MHK288:MHK289 MRG288:MRG289 NBC288:NBC289 NKY288:NKY289 NUU288:NUU289 OEQ288:OEQ289 OOM288:OOM289 OYI288:OYI289 PIE288:PIE289 PSA288:PSA289 QBW288:QBW289 QLS288:QLS289 QVO288:QVO289 RFK288:RFK289 RPG288:RPG289 RZC288:RZC289 SIY288:SIY289 SSU288:SSU289 TCQ288:TCQ289 TMM288:TMM289 TWI288:TWI289 UGE288:UGE289 UQA288:UQA289 UZW288:UZW289 VJS288:VJS289 UQA307:UQA308 UGE307:UGE308 TWI307:TWI308 TMM307:TMM308 TCQ307:TCQ308 SSU307:SSU308 SIY307:SIY308 RZC307:RZC308 RPG307:RPG308 RFK307:RFK308 QVO307:QVO308 QLS307:QLS308 QBW307:QBW308 PSA307:PSA308 PIE307:PIE308 OYI307:OYI308 OOM307:OOM308 OEQ307:OEQ308 NUU307:NUU308 NKY307:NKY308 NBC307:NBC308 MRG307:MRG308 MHK307:MHK308 LXO307:LXO308 LNS307:LNS308 LDW307:LDW308 KUA307:KUA308 KKE307:KKE308 KAI307:KAI308 JQM307:JQM308 JGQ307:JGQ308 IWU307:IWU308 IMY307:IMY308 IDC307:IDC308 HTG307:HTG308 HJK307:HJK308 GZO307:GZO308 GPS307:GPS308 GFW307:GFW308 FWA307:FWA308 FME307:FME308 FCI307:FCI308 ESM307:ESM308 EIQ307:EIQ308 DYU307:DYU308 DOY307:DOY308 DFC307:DFC308 CVG307:CVG308 CLK307:CLK308 CBO307:CBO308 BRS307:BRS308 BHW307:BHW308 AYA307:AYA308 AOE307:AOE308 AEI307:AEI308 UM307:UM308 KQ307:KQ308 WXC307:WXC308 WNG307:WNG308 WDK307:WDK308 VTO307:VTO308 VJS307:VJS308 VTO314:VTO315 WDK314:WDK315 WNG314:WNG315 WXC314:WXC315 KQ314:KQ315 UM314:UM315 AEI314:AEI315 AOE314:AOE315 AYA314:AYA315 BHW314:BHW315 BRS314:BRS315 CBO314:CBO315 CLK314:CLK315 CVG314:CVG315 DFC314:DFC315 DOY314:DOY315 DYU314:DYU315 EIQ314:EIQ315 ESM314:ESM315 FCI314:FCI315 FME314:FME315 FWA314:FWA315 GFW314:GFW315 GPS314:GPS315 GZO314:GZO315 HJK314:HJK315 HTG314:HTG315 IDC314:IDC315 IMY314:IMY315 IWU314:IWU315 JGQ314:JGQ315 JQM314:JQM315 KAI314:KAI315 KKE314:KKE315 KUA314:KUA315 LDW314:LDW315 LNS314:LNS315 LXO314:LXO315 MHK314:MHK315 MRG314:MRG315 NBC314:NBC315 NKY314:NKY315 NUU314:NUU315 OEQ314:OEQ315 OOM314:OOM315 OYI314:OYI315 PIE314:PIE315 PSA314:PSA315 QBW314:QBW315 QLS314:QLS315 QVO314:QVO315 RFK314:RFK315 RPG314:RPG315 RZC314:RZC315 SIY314:SIY315 SSU314:SSU315 TCQ314:TCQ315 TMM314:TMM315 TWI314:TWI315 UGE314:UGE315 UQA314:UQA315 UZW314:UZW315 UGE321:UGE322 TWI321:TWI322 TMM321:TMM322 TCQ321:TCQ322 SSU321:SSU322 SIY321:SIY322 RZC321:RZC322 RPG321:RPG322 RFK321:RFK322 QVO321:QVO322 QLS321:QLS322 QBW321:QBW322 PSA321:PSA322 PIE321:PIE322 OYI321:OYI322 OOM321:OOM322 OEQ321:OEQ322 NUU321:NUU322 NKY321:NKY322 NBC321:NBC322 MRG321:MRG322 MHK321:MHK322 LXO321:LXO322 LNS321:LNS322 LDW321:LDW322 KUA321:KUA322 KKE321:KKE322 KAI321:KAI322 JQM321:JQM322 JGQ321:JGQ322 IWU321:IWU322 IMY321:IMY322 IDC321:IDC322 HTG321:HTG322 HJK321:HJK322 GZO321:GZO322 GPS321:GPS322 GFW321:GFW322 FWA321:FWA322 FME321:FME322 FCI321:FCI322 ESM321:ESM322 EIQ321:EIQ322 DYU321:DYU322 DOY321:DOY322 DFC321:DFC322 CVG321:CVG322 CLK321:CLK322 CBO321:CBO322 BRS321:BRS322 BHW321:BHW322 AYA321:AYA322 AOE321:AOE322 AEI321:AEI322 UM321:UM322 KQ321:KQ322 WXC321:WXC322 WNG321:WNG322 WDK321:WDK322 VTO321:VTO322 UZW321:UZW322 VJS321:VJS322 UZW328:UZW329 VJS328:VJS329 VTO328:VTO329 WDK328:WDK329 WNG328:WNG329 WXC328:WXC329 KQ328:KQ329 UM328:UM329 AEI328:AEI329 AOE328:AOE329 AYA328:AYA329 BHW328:BHW329 BRS328:BRS329 CBO328:CBO329 CLK328:CLK329 CVG328:CVG329 DFC328:DFC329 DOY328:DOY329 DYU328:DYU329 EIQ328:EIQ329 ESM328:ESM329 FCI328:FCI329 FME328:FME329 FWA328:FWA329 GFW328:GFW329 GPS328:GPS329 GZO328:GZO329 HJK328:HJK329 HTG328:HTG329 IDC328:IDC329 IMY328:IMY329 IWU328:IWU329 JGQ328:JGQ329 JQM328:JQM329 KAI328:KAI329 KKE328:KKE329 KUA328:KUA329 LDW328:LDW329 LNS328:LNS329 LXO328:LXO329 MHK328:MHK329 MRG328:MRG329 NBC328:NBC329 NKY328:NKY329 NUU328:NUU329 OEQ328:OEQ329 OOM328:OOM329 OYI328:OYI329 PIE328:PIE329 PSA328:PSA329 QBW328:QBW329 QLS328:QLS329 QVO328:QVO329 RFK328:RFK329 RPG328:RPG329 RZC328:RZC329 SIY328:SIY329 SSU328:SSU329 TCQ328:TCQ329 TMM328:TMM329 TWI328:TWI329 UGE328:UGE329 UQA328:UQA329 BA326:BA342 UGE292 TWI292 TMM292 TCQ292 SSU292 SIY292 RZC292 RPG292 RFK292 QVO292 QLS292 QBW292 PSA292 PIE292 OYI292 OOM292 OEQ292 NUU292 NKY292 NBC292 MRG292 MHK292 LXO292 LNS292 LDW292 KUA292 KKE292 KAI292 JQM292 JGQ292 IWU292 IMY292 IDC292 HTG292 HJK292 GZO292 GPS292 GFW292 FWA292 FME292 FCI292 ESM292 EIQ292 DYU292 DOY292 DFC292 CVG292 CLK292 CBO292 BRS292 BHW292 AYA292 AOE292 AEI292 UM292 KQ292 WXC292 WNG292 WDK292 VTO292 VJS292 UQA292 UZW292 UQA295 UZW295 VJS295 VTO295 WDK295 WNG295 WXC295 KQ295 UM295 AEI295 AOE295 AYA295 BHW295 BRS295 CBO295 CLK295 CVG295 DFC295 DOY295 DYU295 EIQ295 ESM295 FCI295 FME295 FWA295 GFW295 GPS295 GZO295 HJK295 HTG295 IDC295 IMY295 IWU295 JGQ295 JQM295 KAI295 KKE295 KUA295 LDW295 LNS295 LXO295 MHK295 MRG295 NBC295 NKY295 NUU295 OEQ295 OOM295 OYI295 PIE295 PSA295 QBW295 QLS295 QVO295 RFK295 RPG295 RZC295 SIY295 SSU295 TCQ295 TMM295 TWI295 UGE295 TWI298 TMM298 TCQ298 SSU298 SIY298 RZC298 RPG298 RFK298 QVO298 QLS298 QBW298 PSA298 PIE298 OYI298 OOM298 OEQ298 NUU298 NKY298 NBC298 MRG298 MHK298 LXO298 LNS298 LDW298 KUA298 KKE298 KAI298 JQM298 JGQ298 IWU298 IMY298 IDC298 HTG298 HJK298 GZO298 GPS298 GFW298 FWA298 FME298 FCI298 ESM298 EIQ298 DYU298 DOY298 DFC298 CVG298 CLK298 CBO298 BRS298 BHW298 AYA298 AOE298 AEI298 UM298 KQ298 WXC298 WNG298 WDK298 VTO298 VJS298 UZW298 UGE298 UQA298 UGE301 UGE379:UGE938 UQA301 UZW301 VJS301 VTO301 WDK301 WNG301 WXC301 KQ301 UM301 AEI301 AOE301 AYA301 BHW301 BRS301 CBO301 CLK301 CVG301 DFC301 DOY301 DYU301 EIQ301 ESM301 FCI301 FME301 FWA301 GFW301 GPS301 GZO301 HJK301 HTG301 IDC301 IMY301 IWU301 JGQ301 JQM301 KAI301 KKE301 KUA301 LDW301 LNS301 LXO301 MHK301 MRG301 NBC301 NKY301 NUU301 OEQ301 OOM301 OYI301 PIE301 PSA301 QBW301 QLS301 QVO301 RFK301 RPG301 RZC301 SIY301 SSU301 TCQ301 TMM301 TWI301 BA299:BA302 BA350 BA360 VJS281:VJS282 AX349:AX351 TWI350:TWI351 TMM350:TMM351 TCQ350:TCQ351 SSU350:SSU351 SIY350:SIY351 RZC350:RZC351 RPG350:RPG351 RFK350:RFK351 QVO350:QVO351 QLS350:QLS351 QBW350:QBW351 PSA350:PSA351 PIE350:PIE351 OYI350:OYI351 OOM350:OOM351 OEQ350:OEQ351 NUU350:NUU351 NKY350:NKY351 NBC350:NBC351 MRG350:MRG351 MHK350:MHK351 LXO350:LXO351 LNS350:LNS351 LDW350:LDW351 KUA350:KUA351 KKE350:KKE351 KAI350:KAI351 JQM350:JQM351 JGQ350:JGQ351 IWU350:IWU351 IMY350:IMY351 IDC350:IDC351 HTG350:HTG351 HJK350:HJK351 GZO350:GZO351 GPS350:GPS351 GFW350:GFW351 FWA350:FWA351 FME350:FME351 FCI350:FCI351 ESM350:ESM351 EIQ350:EIQ351 DYU350:DYU351 DOY350:DOY351 DFC350:DFC351 CVG350:CVG351 CLK350:CLK351 CBO350:CBO351 BRS350:BRS351 BHW350:BHW351 AYA350:AYA351 AOE350:AOE351 AEI350:AEI351 UM350:UM351 KQ350:KQ351 WXC350:WXC351 WNG350:WNG351 WDK350:WDK351 VTO350:VTO351 VJS350:VJS351 UZW350:UZW351 UQA350:UQA351 US367:US374 VJS360:VJS361 VTO360:VTO361 WDK360:WDK361 WNG360:WNG361 WXC360:WXC361 KQ360:KQ361 UM360:UM361 AEI360:AEI361 AOE360:AOE361 AYA360:AYA361 BHW360:BHW361 BRS360:BRS361 CBO360:CBO361 CLK360:CLK361 CVG360:CVG361 DFC360:DFC361 DOY360:DOY361 DYU360:DYU361 EIQ360:EIQ361 ESM360:ESM361 FCI360:FCI361 FME360:FME361 FWA360:FWA361 GFW360:GFW361 GPS360:GPS361 GZO360:GZO361 HJK360:HJK361 HTG360:HTG361 IDC360:IDC361 IMY360:IMY361 IWU360:IWU361 JGQ360:JGQ361 JQM360:JQM361 KAI360:KAI361 KKE360:KKE361 KUA360:KUA361 LDW360:LDW361 LNS360:LNS361 LXO360:LXO361 MHK360:MHK361 MRG360:MRG361 NBC360:NBC361 NKY360:NKY361 NUU360:NUU361 OEQ360:OEQ361 OOM360:OOM361 OYI360:OYI361 PIE360:PIE361 PSA360:PSA361 QBW360:QBW361 QLS360:QLS361 QVO360:QVO361 RFK360:RFK361 RPG360:RPG361 RZC360:RZC361 SIY360:SIY361 SSU360:SSU361 TCQ360:TCQ361 TMM360:TMM361 TWI360:TWI361 UGE360:UGE361 UQA360:UQA361 UGE364:UGE365 BA364 UQA364:UQA365 TWI364:TWI365 TMM364:TMM365 TCQ364:TCQ365 SSU364:SSU365 SIY364:SIY365 RZC364:RZC365 RPG364:RPG365 RFK364:RFK365 QVO364:QVO365 QLS364:QLS365 QBW364:QBW365 PSA364:PSA365 PIE364:PIE365 OYI364:OYI365 OOM364:OOM365 OEQ364:OEQ365 NUU364:NUU365 NKY364:NKY365 NBC364:NBC365 MRG364:MRG365 MHK364:MHK365 LXO364:LXO365 LNS364:LNS365 LDW364:LDW365 KUA364:KUA365 KKE364:KKE365 KAI364:KAI365 JQM364:JQM365 JGQ364:JGQ365 IWU364:IWU365 IMY364:IMY365 IDC364:IDC365 HTG364:HTG365 HJK364:HJK365 GZO364:GZO365 GPS364:GPS365 GFW364:GFW365 FWA364:FWA365 FME364:FME365 FCI364:FCI365 ESM364:ESM365 EIQ364:EIQ365 DYU364:DYU365 DOY364:DOY365 DFC364:DFC365 CVG364:CVG365 CLK364:CLK365 CBO364:CBO365 BRS364:BRS365 BHW364:BHW365 AYA364:AYA365 AOE364:AOE365 AEI364:AEI365 UM364:UM365 KQ364:KQ365 WXC364:WXC365 WNG364:WNG365 WDK364:WDK365 VTO364:VTO365 VJS364:VJS365 UZW364:UZW365 VTK362 VJS356:VJS357 BA356 VTO356:VTO357 VJS379:VJS938 WDK356:WDK357 VTO379:VTO938 WNG356:WNG357 WDK379:WDK938 WXC356:WXC357 WNG379:WNG938 KQ356:KQ357 WXC379:WXC938 UM356:UM357 KQ379:KQ938 AEI356:AEI357 UM379:UM938 AOE356:AOE357 AEI379:AEI938 AYA356:AYA357 AOE379:AOE938 BHW356:BHW357 AYA379:AYA938 BRS356:BRS357 BHW379:BHW938 CBO356:CBO357 BRS379:BRS938 CLK356:CLK357 CBO379:CBO938 CVG356:CVG357 CLK379:CLK938 DFC356:DFC357 CVG379:CVG938 DOY356:DOY357 DFC379:DFC938 DYU356:DYU357 DOY379:DOY938 EIQ356:EIQ357 DYU379:DYU938 ESM356:ESM357 EIQ379:EIQ938 FCI356:FCI357 ESM379:ESM938 FME356:FME357 FCI379:FCI938 FWA356:FWA357 FME379:FME938 GFW356:GFW357 FWA379:FWA938 GPS356:GPS357 GFW379:GFW938 GZO356:GZO357 GPS379:GPS938 HJK356:HJK357 GZO379:GZO938 HTG356:HTG357 HJK379:HJK938 IDC356:IDC357 HTG379:HTG938 IMY356:IMY357 IDC379:IDC938 IWU356:IWU357 IMY379:IMY938 JGQ356:JGQ357 IWU379:IWU938 JQM356:JQM357 JGQ379:JGQ938 KAI356:KAI357 JQM379:JQM938 KKE356:KKE357 KAI379:KAI938 KUA356:KUA357 KKE379:KKE938 LDW356:LDW357 KUA379:KUA938 LNS356:LNS357 LDW379:LDW938 LXO356:LXO357 LNS379:LNS938 MHK356:MHK357 LXO379:LXO938 MRG356:MRG357 MHK379:MHK938 NBC356:NBC357 MRG379:MRG938 NKY356:NKY357 NBC379:NBC938 NUU356:NUU357 NKY379:NKY938 OEQ356:OEQ357 NUU379:NUU938 OOM356:OOM357 OEQ379:OEQ938 OYI356:OYI357 OOM379:OOM938 PIE356:PIE357 OYI379:OYI938 PSA356:PSA357 PIE379:PIE938 QBW356:QBW357 PSA379:PSA938 QLS356:QLS357 QBW379:QBW938 QVO356:QVO357 QLS379:QLS938 RFK356:RFK357 QVO379:QVO938 RPG356:RPG357 RFK379:RFK938 RZC356:RZC357 RPG379:RPG938 SIY356:SIY357 RZC379:RZC938 SSU356:SSU357 SIY379:SIY938 TCQ356:TCQ357 SSU379:SSU938 TMM356:TMM357 TCQ379:TCQ938 TWI356:TWI357 TMM379:TMM938 UQA356:UQA357 TWI379:TWI938 UZW356:UZW357 UQA379:UQA938 UGE356:UGE357 UZW379:UZW938 VTK352 UQA321:UQA322 BA319:BA323 VJS314:VJS315 BA312:BA316 UZW307:UZW308 BA305:BA309 VTO288:VTO289 WMV150:WMV153 KW367:KW374 WXI367:WXI374 WNM367:WNM374 WDQ367:WDQ374 VTU367:VTU374 VJY367:VJY374 VAC367:VAC374 UQG367:UQG374 UGK367:UGK374 TWO367:TWO374 TMS367:TMS374 TCW367:TCW374 STA367:STA374 SJE367:SJE374 RZI367:RZI374 RPM367:RPM374 RFQ367:RFQ374 QVU367:QVU374 QLY367:QLY374 QCC367:QCC374 PSG367:PSG374 PIK367:PIK374 OYO367:OYO374 OOS367:OOS374 OEW367:OEW374 NVA367:NVA374 NLE367:NLE374 NBI367:NBI374 MRM367:MRM374 MHQ367:MHQ374 LXU367:LXU374 LNY367:LNY374 LEC367:LEC374 KUG367:KUG374 KKK367:KKK374 KAO367:KAO374 JQS367:JQS374 JGW367:JGW374 IXA367:IXA374 INE367:INE374 IDI367:IDI374 HTM367:HTM374 HJQ367:HJQ374 GZU367:GZU374 GPY367:GPY374 GGC367:GGC374 FWG367:FWG374 FMK367:FMK374 FCO367:FCO374 ESS367:ESS374 EIW367:EIW374 DZA367:DZA374 DPE367:DPE374 DFI367:DFI374 CVM367:CVM374 CLQ367:CLQ374 CBU367:CBU374 BRY367:BRY374 BIC367:BIC374 AYG367:AYG374 AOK367:AOK374 AEO367:AEO374 VTK366 UGE350:UGE351 VJO352 UZS352 UPW352 UGA352 TWE352 TMI352 TCM352 SSQ352 SIU352 RYY352 RPC352 RFG352 QVK352 QLO352 QBS352 PRW352 PIA352 OYE352 OOI352 OEM352 NUQ352 NKU352 NAY352 MRC352 MHG352 LXK352 LNO352 LDS352 KTW352 KKA352 KAE352 JQI352 JGM352 IWQ352 IMU352 ICY352 HTC352 HJG352 GZK352 GPO352 GFS352 FVW352 FMA352 FCE352 ESI352 EIM352 DYQ352 DOU352 DEY352 CVC352 CLG352 CBK352 BRO352 BHS352 AXW352 AOA352 AEE352 UI352 KM352 WWY352 WNC352 WDG352 AX355:AX357 VTK358 VJO358 UZS358 UPW358 UGA358 TWE358 TMI358 TCM358 SSQ358 SIU358 RYY358 RPC358 RFG358 QVK358 QLO358 QBS358 PRW358 PIA358 OYE358 OOI358 OEM358 NUQ358 NKU358 NAY358 MRC358 MHG358 LXK358 LNO358 LDS358 KTW358 KKA358 KAE358 JQI358 JGM358 IWQ358 IMU358 ICY358 HTC358 HJG358 GZK358 GPO358 GFS358 FVW358 FMA358 FCE358 ESI358 EIM358 DYQ358 DOU358 DEY358 CVC358 CLG358 CBK358 BRO358 BHS358 AXW358 AOA358 AEE358 UI358 KM358 WWY358 WNC358 WDG358 AX359:AX361 UZW360:UZW361 VJO362 UZS362 UPW362 UGA362 TWE362 TMI362 TCM362 SSQ362 SIU362 RYY362 RPC362 RFG362 QVK362 QLO362 QBS362 PRW362 PIA362 OYE362 OOI362 OEM362 NUQ362 NKU362 NAY362 MRC362 MHG362 LXK362 LNO362 LDS362 KTW362 KKA362 KAE362 JQI362 JGM362 IWQ362 IMU362 ICY362 HTC362 HJG362 GZK362 GPO362 GFS362 FVW362 FMA362 FCE362 ESI362 EIM362 DYQ362 DOU362 DEY362 CVC362 CLG362 CBK362 BRO362 BHS362 AXW362 AOA362 AEE362 UI362 KM362 WWY362 WNC362 WDG362 AX363:AX365 VJO366 UZS366 UPW366 UGA366 TWE366 TMI366 TCM366 SSQ366 SIU366 RYY366 RPC366 RFG366 QVK366 QLO366 QBS366 PRW366 PIA366 OYE366 OOI366 OEM366 NUQ366 NKU366 NAY366 MRC366 MHG366 LXK366 LNO366 LDS366 KTW366 KKA366 KAE366 JQI366 JGM366 IWQ366 IMU366 ICY366 HTC366 HJG366 GZK366 GPO366 GFS366 FVW366 FMA366 FCE366 ESI366 EIM366 DYQ366 DOU366 DEY366 CVC366 CLG366 CBK366 BRO366 BHS366 AXW366 AOA366 AEE366 UI366 KM366 WWY366 WNC366 WDG366 BA367:BA374 AX255:AX329 AYA43:AYA45">
      <formula1>12</formula1>
    </dataValidation>
    <dataValidation type="list" allowBlank="1" showInputMessage="1" showErrorMessage="1" sqref="AC65646:AC65669 JW65646:JW65669 TS65646:TS65669 ADO65646:ADO65669 ANK65646:ANK65669 AXG65646:AXG65669 BHC65646:BHC65669 BQY65646:BQY65669 CAU65646:CAU65669 CKQ65646:CKQ65669 CUM65646:CUM65669 DEI65646:DEI65669 DOE65646:DOE65669 DYA65646:DYA65669 EHW65646:EHW65669 ERS65646:ERS65669 FBO65646:FBO65669 FLK65646:FLK65669 FVG65646:FVG65669 GFC65646:GFC65669 GOY65646:GOY65669 GYU65646:GYU65669 HIQ65646:HIQ65669 HSM65646:HSM65669 ICI65646:ICI65669 IME65646:IME65669 IWA65646:IWA65669 JFW65646:JFW65669 JPS65646:JPS65669 JZO65646:JZO65669 KJK65646:KJK65669 KTG65646:KTG65669 LDC65646:LDC65669 LMY65646:LMY65669 LWU65646:LWU65669 MGQ65646:MGQ65669 MQM65646:MQM65669 NAI65646:NAI65669 NKE65646:NKE65669 NUA65646:NUA65669 ODW65646:ODW65669 ONS65646:ONS65669 OXO65646:OXO65669 PHK65646:PHK65669 PRG65646:PRG65669 QBC65646:QBC65669 QKY65646:QKY65669 QUU65646:QUU65669 REQ65646:REQ65669 ROM65646:ROM65669 RYI65646:RYI65669 SIE65646:SIE65669 SSA65646:SSA65669 TBW65646:TBW65669 TLS65646:TLS65669 TVO65646:TVO65669 UFK65646:UFK65669 UPG65646:UPG65669 UZC65646:UZC65669 VIY65646:VIY65669 VSU65646:VSU65669 WCQ65646:WCQ65669 WMM65646:WMM65669 WWI65646:WWI65669 AC131182:AC131205 JW131182:JW131205 TS131182:TS131205 ADO131182:ADO131205 ANK131182:ANK131205 AXG131182:AXG131205 BHC131182:BHC131205 BQY131182:BQY131205 CAU131182:CAU131205 CKQ131182:CKQ131205 CUM131182:CUM131205 DEI131182:DEI131205 DOE131182:DOE131205 DYA131182:DYA131205 EHW131182:EHW131205 ERS131182:ERS131205 FBO131182:FBO131205 FLK131182:FLK131205 FVG131182:FVG131205 GFC131182:GFC131205 GOY131182:GOY131205 GYU131182:GYU131205 HIQ131182:HIQ131205 HSM131182:HSM131205 ICI131182:ICI131205 IME131182:IME131205 IWA131182:IWA131205 JFW131182:JFW131205 JPS131182:JPS131205 JZO131182:JZO131205 KJK131182:KJK131205 KTG131182:KTG131205 LDC131182:LDC131205 LMY131182:LMY131205 LWU131182:LWU131205 MGQ131182:MGQ131205 MQM131182:MQM131205 NAI131182:NAI131205 NKE131182:NKE131205 NUA131182:NUA131205 ODW131182:ODW131205 ONS131182:ONS131205 OXO131182:OXO131205 PHK131182:PHK131205 PRG131182:PRG131205 QBC131182:QBC131205 QKY131182:QKY131205 QUU131182:QUU131205 REQ131182:REQ131205 ROM131182:ROM131205 RYI131182:RYI131205 SIE131182:SIE131205 SSA131182:SSA131205 TBW131182:TBW131205 TLS131182:TLS131205 TVO131182:TVO131205 UFK131182:UFK131205 UPG131182:UPG131205 UZC131182:UZC131205 VIY131182:VIY131205 VSU131182:VSU131205 WCQ131182:WCQ131205 WMM131182:WMM131205 WWI131182:WWI131205 AC196718:AC196741 JW196718:JW196741 TS196718:TS196741 ADO196718:ADO196741 ANK196718:ANK196741 AXG196718:AXG196741 BHC196718:BHC196741 BQY196718:BQY196741 CAU196718:CAU196741 CKQ196718:CKQ196741 CUM196718:CUM196741 DEI196718:DEI196741 DOE196718:DOE196741 DYA196718:DYA196741 EHW196718:EHW196741 ERS196718:ERS196741 FBO196718:FBO196741 FLK196718:FLK196741 FVG196718:FVG196741 GFC196718:GFC196741 GOY196718:GOY196741 GYU196718:GYU196741 HIQ196718:HIQ196741 HSM196718:HSM196741 ICI196718:ICI196741 IME196718:IME196741 IWA196718:IWA196741 JFW196718:JFW196741 JPS196718:JPS196741 JZO196718:JZO196741 KJK196718:KJK196741 KTG196718:KTG196741 LDC196718:LDC196741 LMY196718:LMY196741 LWU196718:LWU196741 MGQ196718:MGQ196741 MQM196718:MQM196741 NAI196718:NAI196741 NKE196718:NKE196741 NUA196718:NUA196741 ODW196718:ODW196741 ONS196718:ONS196741 OXO196718:OXO196741 PHK196718:PHK196741 PRG196718:PRG196741 QBC196718:QBC196741 QKY196718:QKY196741 QUU196718:QUU196741 REQ196718:REQ196741 ROM196718:ROM196741 RYI196718:RYI196741 SIE196718:SIE196741 SSA196718:SSA196741 TBW196718:TBW196741 TLS196718:TLS196741 TVO196718:TVO196741 UFK196718:UFK196741 UPG196718:UPG196741 UZC196718:UZC196741 VIY196718:VIY196741 VSU196718:VSU196741 WCQ196718:WCQ196741 WMM196718:WMM196741 WWI196718:WWI196741 AC262254:AC262277 JW262254:JW262277 TS262254:TS262277 ADO262254:ADO262277 ANK262254:ANK262277 AXG262254:AXG262277 BHC262254:BHC262277 BQY262254:BQY262277 CAU262254:CAU262277 CKQ262254:CKQ262277 CUM262254:CUM262277 DEI262254:DEI262277 DOE262254:DOE262277 DYA262254:DYA262277 EHW262254:EHW262277 ERS262254:ERS262277 FBO262254:FBO262277 FLK262254:FLK262277 FVG262254:FVG262277 GFC262254:GFC262277 GOY262254:GOY262277 GYU262254:GYU262277 HIQ262254:HIQ262277 HSM262254:HSM262277 ICI262254:ICI262277 IME262254:IME262277 IWA262254:IWA262277 JFW262254:JFW262277 JPS262254:JPS262277 JZO262254:JZO262277 KJK262254:KJK262277 KTG262254:KTG262277 LDC262254:LDC262277 LMY262254:LMY262277 LWU262254:LWU262277 MGQ262254:MGQ262277 MQM262254:MQM262277 NAI262254:NAI262277 NKE262254:NKE262277 NUA262254:NUA262277 ODW262254:ODW262277 ONS262254:ONS262277 OXO262254:OXO262277 PHK262254:PHK262277 PRG262254:PRG262277 QBC262254:QBC262277 QKY262254:QKY262277 QUU262254:QUU262277 REQ262254:REQ262277 ROM262254:ROM262277 RYI262254:RYI262277 SIE262254:SIE262277 SSA262254:SSA262277 TBW262254:TBW262277 TLS262254:TLS262277 TVO262254:TVO262277 UFK262254:UFK262277 UPG262254:UPG262277 UZC262254:UZC262277 VIY262254:VIY262277 VSU262254:VSU262277 WCQ262254:WCQ262277 WMM262254:WMM262277 WWI262254:WWI262277 AC327790:AC327813 JW327790:JW327813 TS327790:TS327813 ADO327790:ADO327813 ANK327790:ANK327813 AXG327790:AXG327813 BHC327790:BHC327813 BQY327790:BQY327813 CAU327790:CAU327813 CKQ327790:CKQ327813 CUM327790:CUM327813 DEI327790:DEI327813 DOE327790:DOE327813 DYA327790:DYA327813 EHW327790:EHW327813 ERS327790:ERS327813 FBO327790:FBO327813 FLK327790:FLK327813 FVG327790:FVG327813 GFC327790:GFC327813 GOY327790:GOY327813 GYU327790:GYU327813 HIQ327790:HIQ327813 HSM327790:HSM327813 ICI327790:ICI327813 IME327790:IME327813 IWA327790:IWA327813 JFW327790:JFW327813 JPS327790:JPS327813 JZO327790:JZO327813 KJK327790:KJK327813 KTG327790:KTG327813 LDC327790:LDC327813 LMY327790:LMY327813 LWU327790:LWU327813 MGQ327790:MGQ327813 MQM327790:MQM327813 NAI327790:NAI327813 NKE327790:NKE327813 NUA327790:NUA327813 ODW327790:ODW327813 ONS327790:ONS327813 OXO327790:OXO327813 PHK327790:PHK327813 PRG327790:PRG327813 QBC327790:QBC327813 QKY327790:QKY327813 QUU327790:QUU327813 REQ327790:REQ327813 ROM327790:ROM327813 RYI327790:RYI327813 SIE327790:SIE327813 SSA327790:SSA327813 TBW327790:TBW327813 TLS327790:TLS327813 TVO327790:TVO327813 UFK327790:UFK327813 UPG327790:UPG327813 UZC327790:UZC327813 VIY327790:VIY327813 VSU327790:VSU327813 WCQ327790:WCQ327813 WMM327790:WMM327813 WWI327790:WWI327813 AC393326:AC393349 JW393326:JW393349 TS393326:TS393349 ADO393326:ADO393349 ANK393326:ANK393349 AXG393326:AXG393349 BHC393326:BHC393349 BQY393326:BQY393349 CAU393326:CAU393349 CKQ393326:CKQ393349 CUM393326:CUM393349 DEI393326:DEI393349 DOE393326:DOE393349 DYA393326:DYA393349 EHW393326:EHW393349 ERS393326:ERS393349 FBO393326:FBO393349 FLK393326:FLK393349 FVG393326:FVG393349 GFC393326:GFC393349 GOY393326:GOY393349 GYU393326:GYU393349 HIQ393326:HIQ393349 HSM393326:HSM393349 ICI393326:ICI393349 IME393326:IME393349 IWA393326:IWA393349 JFW393326:JFW393349 JPS393326:JPS393349 JZO393326:JZO393349 KJK393326:KJK393349 KTG393326:KTG393349 LDC393326:LDC393349 LMY393326:LMY393349 LWU393326:LWU393349 MGQ393326:MGQ393349 MQM393326:MQM393349 NAI393326:NAI393349 NKE393326:NKE393349 NUA393326:NUA393349 ODW393326:ODW393349 ONS393326:ONS393349 OXO393326:OXO393349 PHK393326:PHK393349 PRG393326:PRG393349 QBC393326:QBC393349 QKY393326:QKY393349 QUU393326:QUU393349 REQ393326:REQ393349 ROM393326:ROM393349 RYI393326:RYI393349 SIE393326:SIE393349 SSA393326:SSA393349 TBW393326:TBW393349 TLS393326:TLS393349 TVO393326:TVO393349 UFK393326:UFK393349 UPG393326:UPG393349 UZC393326:UZC393349 VIY393326:VIY393349 VSU393326:VSU393349 WCQ393326:WCQ393349 WMM393326:WMM393349 WWI393326:WWI393349 AC458862:AC458885 JW458862:JW458885 TS458862:TS458885 ADO458862:ADO458885 ANK458862:ANK458885 AXG458862:AXG458885 BHC458862:BHC458885 BQY458862:BQY458885 CAU458862:CAU458885 CKQ458862:CKQ458885 CUM458862:CUM458885 DEI458862:DEI458885 DOE458862:DOE458885 DYA458862:DYA458885 EHW458862:EHW458885 ERS458862:ERS458885 FBO458862:FBO458885 FLK458862:FLK458885 FVG458862:FVG458885 GFC458862:GFC458885 GOY458862:GOY458885 GYU458862:GYU458885 HIQ458862:HIQ458885 HSM458862:HSM458885 ICI458862:ICI458885 IME458862:IME458885 IWA458862:IWA458885 JFW458862:JFW458885 JPS458862:JPS458885 JZO458862:JZO458885 KJK458862:KJK458885 KTG458862:KTG458885 LDC458862:LDC458885 LMY458862:LMY458885 LWU458862:LWU458885 MGQ458862:MGQ458885 MQM458862:MQM458885 NAI458862:NAI458885 NKE458862:NKE458885 NUA458862:NUA458885 ODW458862:ODW458885 ONS458862:ONS458885 OXO458862:OXO458885 PHK458862:PHK458885 PRG458862:PRG458885 QBC458862:QBC458885 QKY458862:QKY458885 QUU458862:QUU458885 REQ458862:REQ458885 ROM458862:ROM458885 RYI458862:RYI458885 SIE458862:SIE458885 SSA458862:SSA458885 TBW458862:TBW458885 TLS458862:TLS458885 TVO458862:TVO458885 UFK458862:UFK458885 UPG458862:UPG458885 UZC458862:UZC458885 VIY458862:VIY458885 VSU458862:VSU458885 WCQ458862:WCQ458885 WMM458862:WMM458885 WWI458862:WWI458885 AC524398:AC524421 JW524398:JW524421 TS524398:TS524421 ADO524398:ADO524421 ANK524398:ANK524421 AXG524398:AXG524421 BHC524398:BHC524421 BQY524398:BQY524421 CAU524398:CAU524421 CKQ524398:CKQ524421 CUM524398:CUM524421 DEI524398:DEI524421 DOE524398:DOE524421 DYA524398:DYA524421 EHW524398:EHW524421 ERS524398:ERS524421 FBO524398:FBO524421 FLK524398:FLK524421 FVG524398:FVG524421 GFC524398:GFC524421 GOY524398:GOY524421 GYU524398:GYU524421 HIQ524398:HIQ524421 HSM524398:HSM524421 ICI524398:ICI524421 IME524398:IME524421 IWA524398:IWA524421 JFW524398:JFW524421 JPS524398:JPS524421 JZO524398:JZO524421 KJK524398:KJK524421 KTG524398:KTG524421 LDC524398:LDC524421 LMY524398:LMY524421 LWU524398:LWU524421 MGQ524398:MGQ524421 MQM524398:MQM524421 NAI524398:NAI524421 NKE524398:NKE524421 NUA524398:NUA524421 ODW524398:ODW524421 ONS524398:ONS524421 OXO524398:OXO524421 PHK524398:PHK524421 PRG524398:PRG524421 QBC524398:QBC524421 QKY524398:QKY524421 QUU524398:QUU524421 REQ524398:REQ524421 ROM524398:ROM524421 RYI524398:RYI524421 SIE524398:SIE524421 SSA524398:SSA524421 TBW524398:TBW524421 TLS524398:TLS524421 TVO524398:TVO524421 UFK524398:UFK524421 UPG524398:UPG524421 UZC524398:UZC524421 VIY524398:VIY524421 VSU524398:VSU524421 WCQ524398:WCQ524421 WMM524398:WMM524421 WWI524398:WWI524421 AC589934:AC589957 JW589934:JW589957 TS589934:TS589957 ADO589934:ADO589957 ANK589934:ANK589957 AXG589934:AXG589957 BHC589934:BHC589957 BQY589934:BQY589957 CAU589934:CAU589957 CKQ589934:CKQ589957 CUM589934:CUM589957 DEI589934:DEI589957 DOE589934:DOE589957 DYA589934:DYA589957 EHW589934:EHW589957 ERS589934:ERS589957 FBO589934:FBO589957 FLK589934:FLK589957 FVG589934:FVG589957 GFC589934:GFC589957 GOY589934:GOY589957 GYU589934:GYU589957 HIQ589934:HIQ589957 HSM589934:HSM589957 ICI589934:ICI589957 IME589934:IME589957 IWA589934:IWA589957 JFW589934:JFW589957 JPS589934:JPS589957 JZO589934:JZO589957 KJK589934:KJK589957 KTG589934:KTG589957 LDC589934:LDC589957 LMY589934:LMY589957 LWU589934:LWU589957 MGQ589934:MGQ589957 MQM589934:MQM589957 NAI589934:NAI589957 NKE589934:NKE589957 NUA589934:NUA589957 ODW589934:ODW589957 ONS589934:ONS589957 OXO589934:OXO589957 PHK589934:PHK589957 PRG589934:PRG589957 QBC589934:QBC589957 QKY589934:QKY589957 QUU589934:QUU589957 REQ589934:REQ589957 ROM589934:ROM589957 RYI589934:RYI589957 SIE589934:SIE589957 SSA589934:SSA589957 TBW589934:TBW589957 TLS589934:TLS589957 TVO589934:TVO589957 UFK589934:UFK589957 UPG589934:UPG589957 UZC589934:UZC589957 VIY589934:VIY589957 VSU589934:VSU589957 WCQ589934:WCQ589957 WMM589934:WMM589957 WWI589934:WWI589957 AC655470:AC655493 JW655470:JW655493 TS655470:TS655493 ADO655470:ADO655493 ANK655470:ANK655493 AXG655470:AXG655493 BHC655470:BHC655493 BQY655470:BQY655493 CAU655470:CAU655493 CKQ655470:CKQ655493 CUM655470:CUM655493 DEI655470:DEI655493 DOE655470:DOE655493 DYA655470:DYA655493 EHW655470:EHW655493 ERS655470:ERS655493 FBO655470:FBO655493 FLK655470:FLK655493 FVG655470:FVG655493 GFC655470:GFC655493 GOY655470:GOY655493 GYU655470:GYU655493 HIQ655470:HIQ655493 HSM655470:HSM655493 ICI655470:ICI655493 IME655470:IME655493 IWA655470:IWA655493 JFW655470:JFW655493 JPS655470:JPS655493 JZO655470:JZO655493 KJK655470:KJK655493 KTG655470:KTG655493 LDC655470:LDC655493 LMY655470:LMY655493 LWU655470:LWU655493 MGQ655470:MGQ655493 MQM655470:MQM655493 NAI655470:NAI655493 NKE655470:NKE655493 NUA655470:NUA655493 ODW655470:ODW655493 ONS655470:ONS655493 OXO655470:OXO655493 PHK655470:PHK655493 PRG655470:PRG655493 QBC655470:QBC655493 QKY655470:QKY655493 QUU655470:QUU655493 REQ655470:REQ655493 ROM655470:ROM655493 RYI655470:RYI655493 SIE655470:SIE655493 SSA655470:SSA655493 TBW655470:TBW655493 TLS655470:TLS655493 TVO655470:TVO655493 UFK655470:UFK655493 UPG655470:UPG655493 UZC655470:UZC655493 VIY655470:VIY655493 VSU655470:VSU655493 WCQ655470:WCQ655493 WMM655470:WMM655493 WWI655470:WWI655493 AC721006:AC721029 JW721006:JW721029 TS721006:TS721029 ADO721006:ADO721029 ANK721006:ANK721029 AXG721006:AXG721029 BHC721006:BHC721029 BQY721006:BQY721029 CAU721006:CAU721029 CKQ721006:CKQ721029 CUM721006:CUM721029 DEI721006:DEI721029 DOE721006:DOE721029 DYA721006:DYA721029 EHW721006:EHW721029 ERS721006:ERS721029 FBO721006:FBO721029 FLK721006:FLK721029 FVG721006:FVG721029 GFC721006:GFC721029 GOY721006:GOY721029 GYU721006:GYU721029 HIQ721006:HIQ721029 HSM721006:HSM721029 ICI721006:ICI721029 IME721006:IME721029 IWA721006:IWA721029 JFW721006:JFW721029 JPS721006:JPS721029 JZO721006:JZO721029 KJK721006:KJK721029 KTG721006:KTG721029 LDC721006:LDC721029 LMY721006:LMY721029 LWU721006:LWU721029 MGQ721006:MGQ721029 MQM721006:MQM721029 NAI721006:NAI721029 NKE721006:NKE721029 NUA721006:NUA721029 ODW721006:ODW721029 ONS721006:ONS721029 OXO721006:OXO721029 PHK721006:PHK721029 PRG721006:PRG721029 QBC721006:QBC721029 QKY721006:QKY721029 QUU721006:QUU721029 REQ721006:REQ721029 ROM721006:ROM721029 RYI721006:RYI721029 SIE721006:SIE721029 SSA721006:SSA721029 TBW721006:TBW721029 TLS721006:TLS721029 TVO721006:TVO721029 UFK721006:UFK721029 UPG721006:UPG721029 UZC721006:UZC721029 VIY721006:VIY721029 VSU721006:VSU721029 WCQ721006:WCQ721029 WMM721006:WMM721029 WWI721006:WWI721029 AC786542:AC786565 JW786542:JW786565 TS786542:TS786565 ADO786542:ADO786565 ANK786542:ANK786565 AXG786542:AXG786565 BHC786542:BHC786565 BQY786542:BQY786565 CAU786542:CAU786565 CKQ786542:CKQ786565 CUM786542:CUM786565 DEI786542:DEI786565 DOE786542:DOE786565 DYA786542:DYA786565 EHW786542:EHW786565 ERS786542:ERS786565 FBO786542:FBO786565 FLK786542:FLK786565 FVG786542:FVG786565 GFC786542:GFC786565 GOY786542:GOY786565 GYU786542:GYU786565 HIQ786542:HIQ786565 HSM786542:HSM786565 ICI786542:ICI786565 IME786542:IME786565 IWA786542:IWA786565 JFW786542:JFW786565 JPS786542:JPS786565 JZO786542:JZO786565 KJK786542:KJK786565 KTG786542:KTG786565 LDC786542:LDC786565 LMY786542:LMY786565 LWU786542:LWU786565 MGQ786542:MGQ786565 MQM786542:MQM786565 NAI786542:NAI786565 NKE786542:NKE786565 NUA786542:NUA786565 ODW786542:ODW786565 ONS786542:ONS786565 OXO786542:OXO786565 PHK786542:PHK786565 PRG786542:PRG786565 QBC786542:QBC786565 QKY786542:QKY786565 QUU786542:QUU786565 REQ786542:REQ786565 ROM786542:ROM786565 RYI786542:RYI786565 SIE786542:SIE786565 SSA786542:SSA786565 TBW786542:TBW786565 TLS786542:TLS786565 TVO786542:TVO786565 UFK786542:UFK786565 UPG786542:UPG786565 UZC786542:UZC786565 VIY786542:VIY786565 VSU786542:VSU786565 WCQ786542:WCQ786565 WMM786542:WMM786565 WWI786542:WWI786565 AC852078:AC852101 JW852078:JW852101 TS852078:TS852101 ADO852078:ADO852101 ANK852078:ANK852101 AXG852078:AXG852101 BHC852078:BHC852101 BQY852078:BQY852101 CAU852078:CAU852101 CKQ852078:CKQ852101 CUM852078:CUM852101 DEI852078:DEI852101 DOE852078:DOE852101 DYA852078:DYA852101 EHW852078:EHW852101 ERS852078:ERS852101 FBO852078:FBO852101 FLK852078:FLK852101 FVG852078:FVG852101 GFC852078:GFC852101 GOY852078:GOY852101 GYU852078:GYU852101 HIQ852078:HIQ852101 HSM852078:HSM852101 ICI852078:ICI852101 IME852078:IME852101 IWA852078:IWA852101 JFW852078:JFW852101 JPS852078:JPS852101 JZO852078:JZO852101 KJK852078:KJK852101 KTG852078:KTG852101 LDC852078:LDC852101 LMY852078:LMY852101 LWU852078:LWU852101 MGQ852078:MGQ852101 MQM852078:MQM852101 NAI852078:NAI852101 NKE852078:NKE852101 NUA852078:NUA852101 ODW852078:ODW852101 ONS852078:ONS852101 OXO852078:OXO852101 PHK852078:PHK852101 PRG852078:PRG852101 QBC852078:QBC852101 QKY852078:QKY852101 QUU852078:QUU852101 REQ852078:REQ852101 ROM852078:ROM852101 RYI852078:RYI852101 SIE852078:SIE852101 SSA852078:SSA852101 TBW852078:TBW852101 TLS852078:TLS852101 TVO852078:TVO852101 UFK852078:UFK852101 UPG852078:UPG852101 UZC852078:UZC852101 VIY852078:VIY852101 VSU852078:VSU852101 WCQ852078:WCQ852101 WMM852078:WMM852101 WWI852078:WWI852101 AC917614:AC917637 JW917614:JW917637 TS917614:TS917637 ADO917614:ADO917637 ANK917614:ANK917637 AXG917614:AXG917637 BHC917614:BHC917637 BQY917614:BQY917637 CAU917614:CAU917637 CKQ917614:CKQ917637 CUM917614:CUM917637 DEI917614:DEI917637 DOE917614:DOE917637 DYA917614:DYA917637 EHW917614:EHW917637 ERS917614:ERS917637 FBO917614:FBO917637 FLK917614:FLK917637 FVG917614:FVG917637 GFC917614:GFC917637 GOY917614:GOY917637 GYU917614:GYU917637 HIQ917614:HIQ917637 HSM917614:HSM917637 ICI917614:ICI917637 IME917614:IME917637 IWA917614:IWA917637 JFW917614:JFW917637 JPS917614:JPS917637 JZO917614:JZO917637 KJK917614:KJK917637 KTG917614:KTG917637 LDC917614:LDC917637 LMY917614:LMY917637 LWU917614:LWU917637 MGQ917614:MGQ917637 MQM917614:MQM917637 NAI917614:NAI917637 NKE917614:NKE917637 NUA917614:NUA917637 ODW917614:ODW917637 ONS917614:ONS917637 OXO917614:OXO917637 PHK917614:PHK917637 PRG917614:PRG917637 QBC917614:QBC917637 QKY917614:QKY917637 QUU917614:QUU917637 REQ917614:REQ917637 ROM917614:ROM917637 RYI917614:RYI917637 SIE917614:SIE917637 SSA917614:SSA917637 TBW917614:TBW917637 TLS917614:TLS917637 TVO917614:TVO917637 UFK917614:UFK917637 UPG917614:UPG917637 UZC917614:UZC917637 VIY917614:VIY917637 VSU917614:VSU917637 WCQ917614:WCQ917637 WMM917614:WMM917637 WWI917614:WWI917637 AC983150:AC983173 JW983150:JW983173 TS983150:TS983173 ADO983150:ADO983173 ANK983150:ANK983173 AXG983150:AXG983173 BHC983150:BHC983173 BQY983150:BQY983173 CAU983150:CAU983173 CKQ983150:CKQ983173 CUM983150:CUM983173 DEI983150:DEI983173 DOE983150:DOE983173 DYA983150:DYA983173 EHW983150:EHW983173 ERS983150:ERS983173 FBO983150:FBO983173 FLK983150:FLK983173 FVG983150:FVG983173 GFC983150:GFC983173 GOY983150:GOY983173 GYU983150:GYU983173 HIQ983150:HIQ983173 HSM983150:HSM983173 ICI983150:ICI983173 IME983150:IME983173 IWA983150:IWA983173 JFW983150:JFW983173 JPS983150:JPS983173 JZO983150:JZO983173 KJK983150:KJK983173 KTG983150:KTG983173 LDC983150:LDC983173 LMY983150:LMY983173 LWU983150:LWU983173 MGQ983150:MGQ983173 MQM983150:MQM983173 NAI983150:NAI983173 NKE983150:NKE983173 NUA983150:NUA983173 ODW983150:ODW983173 ONS983150:ONS983173 OXO983150:OXO983173 PHK983150:PHK983173 PRG983150:PRG983173 QBC983150:QBC983173 QKY983150:QKY983173 QUU983150:QUU983173 REQ983150:REQ983173 ROM983150:ROM983173 RYI983150:RYI983173 SIE983150:SIE983173 SSA983150:SSA983173 TBW983150:TBW983173 TLS983150:TLS983173 TVO983150:TVO983173 UFK983150:UFK983173 UPG983150:UPG983173 UZC983150:UZC983173 VIY983150:VIY983173 VSU983150:VSU983173 WCQ983150:WCQ983173 WMM983150:WMM983173 WWI983150:WWI983173 JO249 AC231:AC240 AC228 WCK248 WCK148 VSO148 VIS148 UYW148 UPA148 UFE148 TVI148 TLM148 TBQ148 SRU148 SHY148 RYC148 ROG148 REK148 QUO148 QKS148 QAW148 PRA148 PHE148 OXI148 ONM148 ODQ148 NTU148 NJY148 NAC148 MQG148 MGK148 LWO148 LMS148 LCW148 KTA148 KJE148 JZI148 JPM148 JFQ148 IVU148 ILY148 ICC148 HSG148 HIK148 GYO148 GOS148 GEW148 FVA148 FLE148 FBI148 ERM148 EHQ148 DXU148 DNY148 DEC148 CUG148 CKK148 CAO148 BQS148 BGW148 AXA148 ANE148 ADI148 TM148 JQ148 WWC148 WBZ149 VSO248 VIS248 UYW248 UPA248 UFE248 TVI248 TLM248 TBQ248 SRU248 SHY248 RYC248 ROG248 REK248 QUO248 QKS248 QAW248 PRA248 PHE248 OXI248 ONM248 ODQ248 NTU248 NJY248 NAC248 MQG248 MGK248 LWO248 LMS248 LCW248 KTA248 KJE248 JZI248 JPM248 JFQ248 IVU248 ILY248 ICC248 HSG248 HIK248 GYO248 GOS248 GEW248 FVA248 FLE248 FBI248 ERM248 EHQ248 DXU248 DNY248 DEC248 CUG248 CKK248 CAO248 BQS248 BGW248 AXA248 ANE248 ADI248 TM248 JQ248 WWC248 AC254 AC330:AC342 WWA249 WME249 WCI249 VSM249 VIQ249 UYU249 UOY249 UFC249 TVG249 TLK249 TBO249 SRS249 SHW249 RYA249 ROE249 REI249 QUM249 QKQ249 QAU249 PQY249 PHC249 OXG249 ONK249 ODO249 NTS249 NJW249 NAA249 MQE249 MGI249 LWM249 LMQ249 LCU249 KSY249 KJC249 JZG249 JPK249 JFO249 IVS249 ILW249 ICA249 HSE249 HII249 GYM249 GOQ249 GEU249 FUY249 FLC249 FBG249 ERK249 EHO249 DXS249 DNW249 DEA249 CUE249 CKI249 CAM249 BQQ249 BGU249 AWY249 ANC249 ADG249 WLV149 WMG148 VSD149 VIH149 UYL149 UOP149 UET149 TUX149 TLB149 TBF149 SRJ149 SHN149 RXR149 RNV149 RDZ149 QUD149 QKH149 QAL149 PQP149 PGT149 OWX149 ONB149 ODF149 NTJ149 NJN149 MZR149 MPV149 MFZ149 LWD149 LMH149 LCL149 KSP149 KIT149 JYX149 JPB149 JFF149 IVJ149 ILN149 IBR149 HRV149 HHZ149 GYD149 GOH149 GEL149 FUP149 FKT149 FAX149 ERB149 EHF149 DXJ149 DNN149 DDR149 CTV149 CJZ149 CAD149 BQH149 BGL149 AWP149 AMT149 ACX149 TB149 JF149 WVR149 AC137 AC139 AC141 AC143 AC208:AC209 AC225 WWG353:WWG354 WWK147 JY147 TU147 ADQ147 ANM147 AXI147 BHE147 BRA147 CAW147 CKS147 CUO147 DEK147 DOG147 DYC147 EHY147 ERU147 FBQ147 FLM147 FVI147 GFE147 GPA147 GYW147 HIS147 HSO147 ICK147 IMG147 IWC147 JFY147 JPU147 JZQ147 KJM147 KTI147 LDE147 LNA147 LWW147 MGS147 MQO147 NAK147 NKG147 NUC147 ODY147 ONU147 OXQ147 PHM147 PRI147 QBE147 QLA147 QUW147 RES147 ROO147 RYK147 SIG147 SSC147 TBY147 TLU147 TVQ147 UFM147 UPI147 UZE147 VJA147 VSW147 WCS147 WMO147 TQ353:TQ354 WMG248 TK249 WCS250 WMO250 WWK250 JY250 TU250 ADQ250 ANM250 AXI250 BHE250 BRA250 CAW250 CKS250 CUO250 DEK250 DOG250 DYC250 EHY250 ERU250 FBQ250 FLM250 FVI250 GFE250 GPA250 GYW250 HIS250 HSO250 ICK250 IMG250 IWC250 JFY250 JPU250 JZQ250 KJM250 KTI250 LDE250 LNA250 LWW250 MGS250 MQO250 NAK250 NKG250 NUC250 ODY250 ONU250 OXQ250 PHM250 PRI250 QBE250 QLA250 QUW250 RES250 ROO250 RYK250 SIG250 SSC250 TBY250 TLU250 TVQ250 UFM250 UPI250 UZE250 VJA250 VSW250 AD343 AC188:AC203 AC205:AC206 AC246:AC252 AC158 JY175:JY176 ADM353:ADM354 ANI353:ANI354 AXE353:AXE354 BHA353:BHA354 BQW353:BQW354 CAS353:CAS354 CKO353:CKO354 CUK353:CUK354 DEG353:DEG354 DOC353:DOC354 DXY353:DXY354 EHU353:EHU354 ERQ353:ERQ354 FBM353:FBM354 FLI353:FLI354 FVE353:FVE354 GFA353:GFA354 GOW353:GOW354 GYS353:GYS354 HIO353:HIO354 HSK353:HSK354 ICG353:ICG354 IMC353:IMC354 IVY353:IVY354 JFU353:JFU354 JPQ353:JPQ354 JZM353:JZM354 KJI353:KJI354 KTE353:KTE354 LDA353:LDA354 LMW353:LMW354 LWS353:LWS354 MGO353:MGO354 MQK353:MQK354 NAG353:NAG354 NKC353:NKC354 NTY353:NTY354 ODU353:ODU354 ONQ353:ONQ354 OXM353:OXM354 PHI353:PHI354 PRE353:PRE354 QBA353:QBA354 QKW353:QKW354 QUS353:QUS354 REO353:REO354 ROK353:ROK354 RYG353:RYG354 SIC353:SIC354 SRY353:SRY354 TBU353:TBU354 TLQ353:TLQ354 TVM353:TVM354 UFI353:UFI354 UPE353:UPE354 UZA353:UZA354 VIW353:VIW354 VSS353:VSS354 WCO353:WCO354 WMK353:WMK354 AE353:AE354 AC347:AC348 JY371:JY374 AC83:AC131 TU175:TU176 ADQ175:ADQ176 ANM175:ANM176 AXI175:AXI176 BHE175:BHE176 BRA175:BRA176 CAW175:CAW176 CKS175:CKS176 CUO175:CUO176 DEK175:DEK176 DOG175:DOG176 DYC175:DYC176 EHY175:EHY176 ERU175:ERU176 FBQ175:FBQ176 FLM175:FLM176 FVI175:FVI176 GFE175:GFE176 GPA175:GPA176 GYW175:GYW176 HIS175:HIS176 HSO175:HSO176 ICK175:ICK176 IMG175:IMG176 IWC175:IWC176 JFY175:JFY176 JPU175:JPU176 JZQ175:JZQ176 KJM175:KJM176 KTI175:KTI176 LDE175:LDE176 LNA175:LNA176 LWW175:LWW176 MGS175:MGS176 MQO175:MQO176 NAK175:NAK176 NKG175:NKG176 NUC175:NUC176 ODY175:ODY176 ONU175:ONU176 OXQ175:OXQ176 PHM175:PHM176 PRI175:PRI176 QBE175:QBE176 QLA175:QLA176 QUW175:QUW176 RES175:RES176 ROO175:ROO176 RYK175:RYK176 SIG175:SIG176 SSC175:SSC176 TBY175:TBY176 TLU175:TLU176 TVQ175:TVQ176 UFM175:UFM176 UPI175:UPI176 UZE175:UZE176 VJA175:VJA176 VSW175:VSW176 WCS175:WCS176 WMO175:WMO176 WWK367 JU353:JU354 WMO367 WCS367 VSW367 VJA367 UZE367 UPI367 UFM367 TVQ367 TLU367 TBY367 SSC367 SIG367 RYK367 ROO367 RES367 QUW367 QLA367 QBE367 PRI367 PHM367 OXQ367 ONU367 ODY367 NUC367 NKG367 NAK367 MQO367 MGS367 LWW367 LNA367 LDE367 KTI367 KJM367 JZQ367 JPU367 JFY367 IWC367 IMG367 ICK367 HSO367 HIS367 GYW367 GPA367 GFE367 FVI367 FLM367 FBQ367 ERU367 EHY367 DYC367 DOG367 DEK367 CUO367 CKS367 CAW367 BRA367 BHE367 AXI367 ANM367 ADQ367 TU367 JY367 ADQ371:ADQ374 AC170:AC177 WWK175:WWK176 BHE183 BRA183 CAW183 CKS183 CUO183 DEK183 DOG183 DYC183 EHY183 ERU183 FBQ183 FLM183 FVI183 GFE183 GPA183 GYW183 HIS183 HSO183 ICK183 IMG183 IWC183 JFY183 JPU183 JZQ183 KJM183 KTI183 LDE183 LNA183 LWW183 MGS183 MQO183 NAK183 NKG183 NUC183 ODY183 ONU183 OXQ183 PHM183 PRI183 QBE183 QLA183 QUW183 RES183 ROO183 RYK183 SIG183 SSC183 TBY183 TLU183 TVQ183 UFM183 UPI183 UZE183 VJA183 VSW183 WCS183 WMO183 WWK183 JY183 TU183 ADQ183 ANM183 AXI183 TU371:TU374 ANM371:ANM374 AXI371:AXI374 BHE371:BHE374 BRA371:BRA374 CAW371:CAW374 CKS371:CKS374 CUO371:CUO374 DEK371:DEK374 DOG371:DOG374 DYC371:DYC374 EHY371:EHY374 ERU371:ERU374 FBQ371:FBQ374 FLM371:FLM374 FVI371:FVI374 GFE371:GFE374 GPA371:GPA374 GYW371:GYW374 HIS371:HIS374 HSO371:HSO374 ICK371:ICK374 IMG371:IMG374 IWC371:IWC374 JFY371:JFY374 JPU371:JPU374 JZQ371:JZQ374 KJM371:KJM374 KTI371:KTI374 LDE371:LDE374 LNA371:LNA374 LWW371:LWW374 MGS371:MGS374 MQO371:MQO374 NAK371:NAK374 NKG371:NKG374 NUC371:NUC374 ODY371:ODY374 ONU371:ONU374 OXQ371:OXQ374 PHM371:PHM374 PRI371:PRI374 QBE371:QBE374 QLA371:QLA374 QUW371:QUW374 RES371:RES374 ROO371:ROO374 RYK371:RYK374 SIG371:SIG374 SSC371:SSC374 TBY371:TBY374 TLU371:TLU374 TVQ371:TVQ374 UFM371:UFM374 UPI371:UPI374 UZE371:UZE374 VJA371:VJA374 VSW371:VSW374 WCS371:WCS374 WMO371:WMO374 WWK371:WWK374 AC367:AC374 WWK369 JY369 TU369 ADQ369 ANM369 AXI369 BHE369 BRA369 CAW369 CKS369 CUO369 DEK369 DOG369 DYC369 EHY369 ERU369 FBQ369 FLM369 FVI369 GFE369 GPA369 GYW369 HIS369 HSO369 ICK369 IMG369 IWC369 JFY369 JPU369 JZQ369 KJM369 KTI369 LDE369 LNA369 LWW369 MGS369 MQO369 NAK369 NKG369 NUC369 ODY369 ONU369 OXQ369 PHM369 PRI369 QBE369 QLA369 QUW369 RES369 ROO369 RYK369 SIG369 SSC369 TBY369 TLU369 TVQ369 UFM369 UPI369 UZE369 VJA369 VSW369 WCS369 WMO369 AC145:AC154">
      <formula1>НДС</formula1>
    </dataValidation>
    <dataValidation type="list" allowBlank="1" showInputMessage="1" showErrorMessage="1" sqref="L292 L295 L298">
      <formula1>ааа</formula1>
    </dataValidation>
  </dataValidations>
  <hyperlinks>
    <hyperlink ref="G178"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AD16*AE16</xm:f>
          </x14:formula1>
          <xm:sqref>AN65669 KL65669 UH65669 AED65669 ANZ65669 AXV65669 BHR65669 BRN65669 CBJ65669 CLF65669 CVB65669 DEX65669 DOT65669 DYP65669 EIL65669 ESH65669 FCD65669 FLZ65669 FVV65669 GFR65669 GPN65669 GZJ65669 HJF65669 HTB65669 ICX65669 IMT65669 IWP65669 JGL65669 JQH65669 KAD65669 KJZ65669 KTV65669 LDR65669 LNN65669 LXJ65669 MHF65669 MRB65669 NAX65669 NKT65669 NUP65669 OEL65669 OOH65669 OYD65669 PHZ65669 PRV65669 QBR65669 QLN65669 QVJ65669 RFF65669 RPB65669 RYX65669 SIT65669 SSP65669 TCL65669 TMH65669 TWD65669 UFZ65669 UPV65669 UZR65669 VJN65669 VTJ65669 WDF65669 WNB65669 WWX65669 AN131205 KL131205 UH131205 AED131205 ANZ131205 AXV131205 BHR131205 BRN131205 CBJ131205 CLF131205 CVB131205 DEX131205 DOT131205 DYP131205 EIL131205 ESH131205 FCD131205 FLZ131205 FVV131205 GFR131205 GPN131205 GZJ131205 HJF131205 HTB131205 ICX131205 IMT131205 IWP131205 JGL131205 JQH131205 KAD131205 KJZ131205 KTV131205 LDR131205 LNN131205 LXJ131205 MHF131205 MRB131205 NAX131205 NKT131205 NUP131205 OEL131205 OOH131205 OYD131205 PHZ131205 PRV131205 QBR131205 QLN131205 QVJ131205 RFF131205 RPB131205 RYX131205 SIT131205 SSP131205 TCL131205 TMH131205 TWD131205 UFZ131205 UPV131205 UZR131205 VJN131205 VTJ131205 WDF131205 WNB131205 WWX131205 AN196741 KL196741 UH196741 AED196741 ANZ196741 AXV196741 BHR196741 BRN196741 CBJ196741 CLF196741 CVB196741 DEX196741 DOT196741 DYP196741 EIL196741 ESH196741 FCD196741 FLZ196741 FVV196741 GFR196741 GPN196741 GZJ196741 HJF196741 HTB196741 ICX196741 IMT196741 IWP196741 JGL196741 JQH196741 KAD196741 KJZ196741 KTV196741 LDR196741 LNN196741 LXJ196741 MHF196741 MRB196741 NAX196741 NKT196741 NUP196741 OEL196741 OOH196741 OYD196741 PHZ196741 PRV196741 QBR196741 QLN196741 QVJ196741 RFF196741 RPB196741 RYX196741 SIT196741 SSP196741 TCL196741 TMH196741 TWD196741 UFZ196741 UPV196741 UZR196741 VJN196741 VTJ196741 WDF196741 WNB196741 WWX196741 AN262277 KL262277 UH262277 AED262277 ANZ262277 AXV262277 BHR262277 BRN262277 CBJ262277 CLF262277 CVB262277 DEX262277 DOT262277 DYP262277 EIL262277 ESH262277 FCD262277 FLZ262277 FVV262277 GFR262277 GPN262277 GZJ262277 HJF262277 HTB262277 ICX262277 IMT262277 IWP262277 JGL262277 JQH262277 KAD262277 KJZ262277 KTV262277 LDR262277 LNN262277 LXJ262277 MHF262277 MRB262277 NAX262277 NKT262277 NUP262277 OEL262277 OOH262277 OYD262277 PHZ262277 PRV262277 QBR262277 QLN262277 QVJ262277 RFF262277 RPB262277 RYX262277 SIT262277 SSP262277 TCL262277 TMH262277 TWD262277 UFZ262277 UPV262277 UZR262277 VJN262277 VTJ262277 WDF262277 WNB262277 WWX262277 AN327813 KL327813 UH327813 AED327813 ANZ327813 AXV327813 BHR327813 BRN327813 CBJ327813 CLF327813 CVB327813 DEX327813 DOT327813 DYP327813 EIL327813 ESH327813 FCD327813 FLZ327813 FVV327813 GFR327813 GPN327813 GZJ327813 HJF327813 HTB327813 ICX327813 IMT327813 IWP327813 JGL327813 JQH327813 KAD327813 KJZ327813 KTV327813 LDR327813 LNN327813 LXJ327813 MHF327813 MRB327813 NAX327813 NKT327813 NUP327813 OEL327813 OOH327813 OYD327813 PHZ327813 PRV327813 QBR327813 QLN327813 QVJ327813 RFF327813 RPB327813 RYX327813 SIT327813 SSP327813 TCL327813 TMH327813 TWD327813 UFZ327813 UPV327813 UZR327813 VJN327813 VTJ327813 WDF327813 WNB327813 WWX327813 AN393349 KL393349 UH393349 AED393349 ANZ393349 AXV393349 BHR393349 BRN393349 CBJ393349 CLF393349 CVB393349 DEX393349 DOT393349 DYP393349 EIL393349 ESH393349 FCD393349 FLZ393349 FVV393349 GFR393349 GPN393349 GZJ393349 HJF393349 HTB393349 ICX393349 IMT393349 IWP393349 JGL393349 JQH393349 KAD393349 KJZ393349 KTV393349 LDR393349 LNN393349 LXJ393349 MHF393349 MRB393349 NAX393349 NKT393349 NUP393349 OEL393349 OOH393349 OYD393349 PHZ393349 PRV393349 QBR393349 QLN393349 QVJ393349 RFF393349 RPB393349 RYX393349 SIT393349 SSP393349 TCL393349 TMH393349 TWD393349 UFZ393349 UPV393349 UZR393349 VJN393349 VTJ393349 WDF393349 WNB393349 WWX393349 AN458885 KL458885 UH458885 AED458885 ANZ458885 AXV458885 BHR458885 BRN458885 CBJ458885 CLF458885 CVB458885 DEX458885 DOT458885 DYP458885 EIL458885 ESH458885 FCD458885 FLZ458885 FVV458885 GFR458885 GPN458885 GZJ458885 HJF458885 HTB458885 ICX458885 IMT458885 IWP458885 JGL458885 JQH458885 KAD458885 KJZ458885 KTV458885 LDR458885 LNN458885 LXJ458885 MHF458885 MRB458885 NAX458885 NKT458885 NUP458885 OEL458885 OOH458885 OYD458885 PHZ458885 PRV458885 QBR458885 QLN458885 QVJ458885 RFF458885 RPB458885 RYX458885 SIT458885 SSP458885 TCL458885 TMH458885 TWD458885 UFZ458885 UPV458885 UZR458885 VJN458885 VTJ458885 WDF458885 WNB458885 WWX458885 AN524421 KL524421 UH524421 AED524421 ANZ524421 AXV524421 BHR524421 BRN524421 CBJ524421 CLF524421 CVB524421 DEX524421 DOT524421 DYP524421 EIL524421 ESH524421 FCD524421 FLZ524421 FVV524421 GFR524421 GPN524421 GZJ524421 HJF524421 HTB524421 ICX524421 IMT524421 IWP524421 JGL524421 JQH524421 KAD524421 KJZ524421 KTV524421 LDR524421 LNN524421 LXJ524421 MHF524421 MRB524421 NAX524421 NKT524421 NUP524421 OEL524421 OOH524421 OYD524421 PHZ524421 PRV524421 QBR524421 QLN524421 QVJ524421 RFF524421 RPB524421 RYX524421 SIT524421 SSP524421 TCL524421 TMH524421 TWD524421 UFZ524421 UPV524421 UZR524421 VJN524421 VTJ524421 WDF524421 WNB524421 WWX524421 AN589957 KL589957 UH589957 AED589957 ANZ589957 AXV589957 BHR589957 BRN589957 CBJ589957 CLF589957 CVB589957 DEX589957 DOT589957 DYP589957 EIL589957 ESH589957 FCD589957 FLZ589957 FVV589957 GFR589957 GPN589957 GZJ589957 HJF589957 HTB589957 ICX589957 IMT589957 IWP589957 JGL589957 JQH589957 KAD589957 KJZ589957 KTV589957 LDR589957 LNN589957 LXJ589957 MHF589957 MRB589957 NAX589957 NKT589957 NUP589957 OEL589957 OOH589957 OYD589957 PHZ589957 PRV589957 QBR589957 QLN589957 QVJ589957 RFF589957 RPB589957 RYX589957 SIT589957 SSP589957 TCL589957 TMH589957 TWD589957 UFZ589957 UPV589957 UZR589957 VJN589957 VTJ589957 WDF589957 WNB589957 WWX589957 AN655493 KL655493 UH655493 AED655493 ANZ655493 AXV655493 BHR655493 BRN655493 CBJ655493 CLF655493 CVB655493 DEX655493 DOT655493 DYP655493 EIL655493 ESH655493 FCD655493 FLZ655493 FVV655493 GFR655493 GPN655493 GZJ655493 HJF655493 HTB655493 ICX655493 IMT655493 IWP655493 JGL655493 JQH655493 KAD655493 KJZ655493 KTV655493 LDR655493 LNN655493 LXJ655493 MHF655493 MRB655493 NAX655493 NKT655493 NUP655493 OEL655493 OOH655493 OYD655493 PHZ655493 PRV655493 QBR655493 QLN655493 QVJ655493 RFF655493 RPB655493 RYX655493 SIT655493 SSP655493 TCL655493 TMH655493 TWD655493 UFZ655493 UPV655493 UZR655493 VJN655493 VTJ655493 WDF655493 WNB655493 WWX655493 AN721029 KL721029 UH721029 AED721029 ANZ721029 AXV721029 BHR721029 BRN721029 CBJ721029 CLF721029 CVB721029 DEX721029 DOT721029 DYP721029 EIL721029 ESH721029 FCD721029 FLZ721029 FVV721029 GFR721029 GPN721029 GZJ721029 HJF721029 HTB721029 ICX721029 IMT721029 IWP721029 JGL721029 JQH721029 KAD721029 KJZ721029 KTV721029 LDR721029 LNN721029 LXJ721029 MHF721029 MRB721029 NAX721029 NKT721029 NUP721029 OEL721029 OOH721029 OYD721029 PHZ721029 PRV721029 QBR721029 QLN721029 QVJ721029 RFF721029 RPB721029 RYX721029 SIT721029 SSP721029 TCL721029 TMH721029 TWD721029 UFZ721029 UPV721029 UZR721029 VJN721029 VTJ721029 WDF721029 WNB721029 WWX721029 AN786565 KL786565 UH786565 AED786565 ANZ786565 AXV786565 BHR786565 BRN786565 CBJ786565 CLF786565 CVB786565 DEX786565 DOT786565 DYP786565 EIL786565 ESH786565 FCD786565 FLZ786565 FVV786565 GFR786565 GPN786565 GZJ786565 HJF786565 HTB786565 ICX786565 IMT786565 IWP786565 JGL786565 JQH786565 KAD786565 KJZ786565 KTV786565 LDR786565 LNN786565 LXJ786565 MHF786565 MRB786565 NAX786565 NKT786565 NUP786565 OEL786565 OOH786565 OYD786565 PHZ786565 PRV786565 QBR786565 QLN786565 QVJ786565 RFF786565 RPB786565 RYX786565 SIT786565 SSP786565 TCL786565 TMH786565 TWD786565 UFZ786565 UPV786565 UZR786565 VJN786565 VTJ786565 WDF786565 WNB786565 WWX786565 AN852101 KL852101 UH852101 AED852101 ANZ852101 AXV852101 BHR852101 BRN852101 CBJ852101 CLF852101 CVB852101 DEX852101 DOT852101 DYP852101 EIL852101 ESH852101 FCD852101 FLZ852101 FVV852101 GFR852101 GPN852101 GZJ852101 HJF852101 HTB852101 ICX852101 IMT852101 IWP852101 JGL852101 JQH852101 KAD852101 KJZ852101 KTV852101 LDR852101 LNN852101 LXJ852101 MHF852101 MRB852101 NAX852101 NKT852101 NUP852101 OEL852101 OOH852101 OYD852101 PHZ852101 PRV852101 QBR852101 QLN852101 QVJ852101 RFF852101 RPB852101 RYX852101 SIT852101 SSP852101 TCL852101 TMH852101 TWD852101 UFZ852101 UPV852101 UZR852101 VJN852101 VTJ852101 WDF852101 WNB852101 WWX852101 AN917637 KL917637 UH917637 AED917637 ANZ917637 AXV917637 BHR917637 BRN917637 CBJ917637 CLF917637 CVB917637 DEX917637 DOT917637 DYP917637 EIL917637 ESH917637 FCD917637 FLZ917637 FVV917637 GFR917637 GPN917637 GZJ917637 HJF917637 HTB917637 ICX917637 IMT917637 IWP917637 JGL917637 JQH917637 KAD917637 KJZ917637 KTV917637 LDR917637 LNN917637 LXJ917637 MHF917637 MRB917637 NAX917637 NKT917637 NUP917637 OEL917637 OOH917637 OYD917637 PHZ917637 PRV917637 QBR917637 QLN917637 QVJ917637 RFF917637 RPB917637 RYX917637 SIT917637 SSP917637 TCL917637 TMH917637 TWD917637 UFZ917637 UPV917637 UZR917637 VJN917637 VTJ917637 WDF917637 WNB917637 WWX917637 AN983173 KL983173 UH983173 AED983173 ANZ983173 AXV983173 BHR983173 BRN983173 CBJ983173 CLF983173 CVB983173 DEX983173 DOT983173 DYP983173 EIL983173 ESH983173 FCD983173 FLZ983173 FVV983173 GFR983173 GPN983173 GZJ983173 HJF983173 HTB983173 ICX983173 IMT983173 IWP983173 JGL983173 JQH983173 KAD983173 KJZ983173 KTV983173 LDR983173 LNN983173 LXJ983173 MHF983173 MRB983173 NAX983173 NKT983173 NUP983173 OEL983173 OOH983173 OYD983173 PHZ983173 PRV983173 QBR983173 QLN983173 QVJ983173 RFF983173 RPB983173 RYX983173 SIT983173 SSP983173 TCL983173 TMH983173 TWD983173 UFZ983173 UPV983173 UZR983173 VJN983173 VTJ983173 WDF983173 WNB983173 WWX983173 KA65667:KA65669 TW65667:TW65669 ADS65667:ADS65669 ANO65667:ANO65669 AXK65667:AXK65669 BHG65667:BHG65669 BRC65667:BRC65669 CAY65667:CAY65669 CKU65667:CKU65669 CUQ65667:CUQ65669 DEM65667:DEM65669 DOI65667:DOI65669 DYE65667:DYE65669 EIA65667:EIA65669 ERW65667:ERW65669 FBS65667:FBS65669 FLO65667:FLO65669 FVK65667:FVK65669 GFG65667:GFG65669 GPC65667:GPC65669 GYY65667:GYY65669 HIU65667:HIU65669 HSQ65667:HSQ65669 ICM65667:ICM65669 IMI65667:IMI65669 IWE65667:IWE65669 JGA65667:JGA65669 JPW65667:JPW65669 JZS65667:JZS65669 KJO65667:KJO65669 KTK65667:KTK65669 LDG65667:LDG65669 LNC65667:LNC65669 LWY65667:LWY65669 MGU65667:MGU65669 MQQ65667:MQQ65669 NAM65667:NAM65669 NKI65667:NKI65669 NUE65667:NUE65669 OEA65667:OEA65669 ONW65667:ONW65669 OXS65667:OXS65669 PHO65667:PHO65669 PRK65667:PRK65669 QBG65667:QBG65669 QLC65667:QLC65669 QUY65667:QUY65669 REU65667:REU65669 ROQ65667:ROQ65669 RYM65667:RYM65669 SII65667:SII65669 SSE65667:SSE65669 TCA65667:TCA65669 TLW65667:TLW65669 TVS65667:TVS65669 UFO65667:UFO65669 UPK65667:UPK65669 UZG65667:UZG65669 VJC65667:VJC65669 VSY65667:VSY65669 WCU65667:WCU65669 WMQ65667:WMQ65669 WWM65667:WWM65669 KA131203:KA131205 TW131203:TW131205 ADS131203:ADS131205 ANO131203:ANO131205 AXK131203:AXK131205 BHG131203:BHG131205 BRC131203:BRC131205 CAY131203:CAY131205 CKU131203:CKU131205 CUQ131203:CUQ131205 DEM131203:DEM131205 DOI131203:DOI131205 DYE131203:DYE131205 EIA131203:EIA131205 ERW131203:ERW131205 FBS131203:FBS131205 FLO131203:FLO131205 FVK131203:FVK131205 GFG131203:GFG131205 GPC131203:GPC131205 GYY131203:GYY131205 HIU131203:HIU131205 HSQ131203:HSQ131205 ICM131203:ICM131205 IMI131203:IMI131205 IWE131203:IWE131205 JGA131203:JGA131205 JPW131203:JPW131205 JZS131203:JZS131205 KJO131203:KJO131205 KTK131203:KTK131205 LDG131203:LDG131205 LNC131203:LNC131205 LWY131203:LWY131205 MGU131203:MGU131205 MQQ131203:MQQ131205 NAM131203:NAM131205 NKI131203:NKI131205 NUE131203:NUE131205 OEA131203:OEA131205 ONW131203:ONW131205 OXS131203:OXS131205 PHO131203:PHO131205 PRK131203:PRK131205 QBG131203:QBG131205 QLC131203:QLC131205 QUY131203:QUY131205 REU131203:REU131205 ROQ131203:ROQ131205 RYM131203:RYM131205 SII131203:SII131205 SSE131203:SSE131205 TCA131203:TCA131205 TLW131203:TLW131205 TVS131203:TVS131205 UFO131203:UFO131205 UPK131203:UPK131205 UZG131203:UZG131205 VJC131203:VJC131205 VSY131203:VSY131205 WCU131203:WCU131205 WMQ131203:WMQ131205 WWM131203:WWM131205 KA196739:KA196741 TW196739:TW196741 ADS196739:ADS196741 ANO196739:ANO196741 AXK196739:AXK196741 BHG196739:BHG196741 BRC196739:BRC196741 CAY196739:CAY196741 CKU196739:CKU196741 CUQ196739:CUQ196741 DEM196739:DEM196741 DOI196739:DOI196741 DYE196739:DYE196741 EIA196739:EIA196741 ERW196739:ERW196741 FBS196739:FBS196741 FLO196739:FLO196741 FVK196739:FVK196741 GFG196739:GFG196741 GPC196739:GPC196741 GYY196739:GYY196741 HIU196739:HIU196741 HSQ196739:HSQ196741 ICM196739:ICM196741 IMI196739:IMI196741 IWE196739:IWE196741 JGA196739:JGA196741 JPW196739:JPW196741 JZS196739:JZS196741 KJO196739:KJO196741 KTK196739:KTK196741 LDG196739:LDG196741 LNC196739:LNC196741 LWY196739:LWY196741 MGU196739:MGU196741 MQQ196739:MQQ196741 NAM196739:NAM196741 NKI196739:NKI196741 NUE196739:NUE196741 OEA196739:OEA196741 ONW196739:ONW196741 OXS196739:OXS196741 PHO196739:PHO196741 PRK196739:PRK196741 QBG196739:QBG196741 QLC196739:QLC196741 QUY196739:QUY196741 REU196739:REU196741 ROQ196739:ROQ196741 RYM196739:RYM196741 SII196739:SII196741 SSE196739:SSE196741 TCA196739:TCA196741 TLW196739:TLW196741 TVS196739:TVS196741 UFO196739:UFO196741 UPK196739:UPK196741 UZG196739:UZG196741 VJC196739:VJC196741 VSY196739:VSY196741 WCU196739:WCU196741 WMQ196739:WMQ196741 WWM196739:WWM196741 KA262275:KA262277 TW262275:TW262277 ADS262275:ADS262277 ANO262275:ANO262277 AXK262275:AXK262277 BHG262275:BHG262277 BRC262275:BRC262277 CAY262275:CAY262277 CKU262275:CKU262277 CUQ262275:CUQ262277 DEM262275:DEM262277 DOI262275:DOI262277 DYE262275:DYE262277 EIA262275:EIA262277 ERW262275:ERW262277 FBS262275:FBS262277 FLO262275:FLO262277 FVK262275:FVK262277 GFG262275:GFG262277 GPC262275:GPC262277 GYY262275:GYY262277 HIU262275:HIU262277 HSQ262275:HSQ262277 ICM262275:ICM262277 IMI262275:IMI262277 IWE262275:IWE262277 JGA262275:JGA262277 JPW262275:JPW262277 JZS262275:JZS262277 KJO262275:KJO262277 KTK262275:KTK262277 LDG262275:LDG262277 LNC262275:LNC262277 LWY262275:LWY262277 MGU262275:MGU262277 MQQ262275:MQQ262277 NAM262275:NAM262277 NKI262275:NKI262277 NUE262275:NUE262277 OEA262275:OEA262277 ONW262275:ONW262277 OXS262275:OXS262277 PHO262275:PHO262277 PRK262275:PRK262277 QBG262275:QBG262277 QLC262275:QLC262277 QUY262275:QUY262277 REU262275:REU262277 ROQ262275:ROQ262277 RYM262275:RYM262277 SII262275:SII262277 SSE262275:SSE262277 TCA262275:TCA262277 TLW262275:TLW262277 TVS262275:TVS262277 UFO262275:UFO262277 UPK262275:UPK262277 UZG262275:UZG262277 VJC262275:VJC262277 VSY262275:VSY262277 WCU262275:WCU262277 WMQ262275:WMQ262277 WWM262275:WWM262277 KA327811:KA327813 TW327811:TW327813 ADS327811:ADS327813 ANO327811:ANO327813 AXK327811:AXK327813 BHG327811:BHG327813 BRC327811:BRC327813 CAY327811:CAY327813 CKU327811:CKU327813 CUQ327811:CUQ327813 DEM327811:DEM327813 DOI327811:DOI327813 DYE327811:DYE327813 EIA327811:EIA327813 ERW327811:ERW327813 FBS327811:FBS327813 FLO327811:FLO327813 FVK327811:FVK327813 GFG327811:GFG327813 GPC327811:GPC327813 GYY327811:GYY327813 HIU327811:HIU327813 HSQ327811:HSQ327813 ICM327811:ICM327813 IMI327811:IMI327813 IWE327811:IWE327813 JGA327811:JGA327813 JPW327811:JPW327813 JZS327811:JZS327813 KJO327811:KJO327813 KTK327811:KTK327813 LDG327811:LDG327813 LNC327811:LNC327813 LWY327811:LWY327813 MGU327811:MGU327813 MQQ327811:MQQ327813 NAM327811:NAM327813 NKI327811:NKI327813 NUE327811:NUE327813 OEA327811:OEA327813 ONW327811:ONW327813 OXS327811:OXS327813 PHO327811:PHO327813 PRK327811:PRK327813 QBG327811:QBG327813 QLC327811:QLC327813 QUY327811:QUY327813 REU327811:REU327813 ROQ327811:ROQ327813 RYM327811:RYM327813 SII327811:SII327813 SSE327811:SSE327813 TCA327811:TCA327813 TLW327811:TLW327813 TVS327811:TVS327813 UFO327811:UFO327813 UPK327811:UPK327813 UZG327811:UZG327813 VJC327811:VJC327813 VSY327811:VSY327813 WCU327811:WCU327813 WMQ327811:WMQ327813 WWM327811:WWM327813 KA393347:KA393349 TW393347:TW393349 ADS393347:ADS393349 ANO393347:ANO393349 AXK393347:AXK393349 BHG393347:BHG393349 BRC393347:BRC393349 CAY393347:CAY393349 CKU393347:CKU393349 CUQ393347:CUQ393349 DEM393347:DEM393349 DOI393347:DOI393349 DYE393347:DYE393349 EIA393347:EIA393349 ERW393347:ERW393349 FBS393347:FBS393349 FLO393347:FLO393349 FVK393347:FVK393349 GFG393347:GFG393349 GPC393347:GPC393349 GYY393347:GYY393349 HIU393347:HIU393349 HSQ393347:HSQ393349 ICM393347:ICM393349 IMI393347:IMI393349 IWE393347:IWE393349 JGA393347:JGA393349 JPW393347:JPW393349 JZS393347:JZS393349 KJO393347:KJO393349 KTK393347:KTK393349 LDG393347:LDG393349 LNC393347:LNC393349 LWY393347:LWY393349 MGU393347:MGU393349 MQQ393347:MQQ393349 NAM393347:NAM393349 NKI393347:NKI393349 NUE393347:NUE393349 OEA393347:OEA393349 ONW393347:ONW393349 OXS393347:OXS393349 PHO393347:PHO393349 PRK393347:PRK393349 QBG393347:QBG393349 QLC393347:QLC393349 QUY393347:QUY393349 REU393347:REU393349 ROQ393347:ROQ393349 RYM393347:RYM393349 SII393347:SII393349 SSE393347:SSE393349 TCA393347:TCA393349 TLW393347:TLW393349 TVS393347:TVS393349 UFO393347:UFO393349 UPK393347:UPK393349 UZG393347:UZG393349 VJC393347:VJC393349 VSY393347:VSY393349 WCU393347:WCU393349 WMQ393347:WMQ393349 WWM393347:WWM393349 KA458883:KA458885 TW458883:TW458885 ADS458883:ADS458885 ANO458883:ANO458885 AXK458883:AXK458885 BHG458883:BHG458885 BRC458883:BRC458885 CAY458883:CAY458885 CKU458883:CKU458885 CUQ458883:CUQ458885 DEM458883:DEM458885 DOI458883:DOI458885 DYE458883:DYE458885 EIA458883:EIA458885 ERW458883:ERW458885 FBS458883:FBS458885 FLO458883:FLO458885 FVK458883:FVK458885 GFG458883:GFG458885 GPC458883:GPC458885 GYY458883:GYY458885 HIU458883:HIU458885 HSQ458883:HSQ458885 ICM458883:ICM458885 IMI458883:IMI458885 IWE458883:IWE458885 JGA458883:JGA458885 JPW458883:JPW458885 JZS458883:JZS458885 KJO458883:KJO458885 KTK458883:KTK458885 LDG458883:LDG458885 LNC458883:LNC458885 LWY458883:LWY458885 MGU458883:MGU458885 MQQ458883:MQQ458885 NAM458883:NAM458885 NKI458883:NKI458885 NUE458883:NUE458885 OEA458883:OEA458885 ONW458883:ONW458885 OXS458883:OXS458885 PHO458883:PHO458885 PRK458883:PRK458885 QBG458883:QBG458885 QLC458883:QLC458885 QUY458883:QUY458885 REU458883:REU458885 ROQ458883:ROQ458885 RYM458883:RYM458885 SII458883:SII458885 SSE458883:SSE458885 TCA458883:TCA458885 TLW458883:TLW458885 TVS458883:TVS458885 UFO458883:UFO458885 UPK458883:UPK458885 UZG458883:UZG458885 VJC458883:VJC458885 VSY458883:VSY458885 WCU458883:WCU458885 WMQ458883:WMQ458885 WWM458883:WWM458885 KA524419:KA524421 TW524419:TW524421 ADS524419:ADS524421 ANO524419:ANO524421 AXK524419:AXK524421 BHG524419:BHG524421 BRC524419:BRC524421 CAY524419:CAY524421 CKU524419:CKU524421 CUQ524419:CUQ524421 DEM524419:DEM524421 DOI524419:DOI524421 DYE524419:DYE524421 EIA524419:EIA524421 ERW524419:ERW524421 FBS524419:FBS524421 FLO524419:FLO524421 FVK524419:FVK524421 GFG524419:GFG524421 GPC524419:GPC524421 GYY524419:GYY524421 HIU524419:HIU524421 HSQ524419:HSQ524421 ICM524419:ICM524421 IMI524419:IMI524421 IWE524419:IWE524421 JGA524419:JGA524421 JPW524419:JPW524421 JZS524419:JZS524421 KJO524419:KJO524421 KTK524419:KTK524421 LDG524419:LDG524421 LNC524419:LNC524421 LWY524419:LWY524421 MGU524419:MGU524421 MQQ524419:MQQ524421 NAM524419:NAM524421 NKI524419:NKI524421 NUE524419:NUE524421 OEA524419:OEA524421 ONW524419:ONW524421 OXS524419:OXS524421 PHO524419:PHO524421 PRK524419:PRK524421 QBG524419:QBG524421 QLC524419:QLC524421 QUY524419:QUY524421 REU524419:REU524421 ROQ524419:ROQ524421 RYM524419:RYM524421 SII524419:SII524421 SSE524419:SSE524421 TCA524419:TCA524421 TLW524419:TLW524421 TVS524419:TVS524421 UFO524419:UFO524421 UPK524419:UPK524421 UZG524419:UZG524421 VJC524419:VJC524421 VSY524419:VSY524421 WCU524419:WCU524421 WMQ524419:WMQ524421 WWM524419:WWM524421 KA589955:KA589957 TW589955:TW589957 ADS589955:ADS589957 ANO589955:ANO589957 AXK589955:AXK589957 BHG589955:BHG589957 BRC589955:BRC589957 CAY589955:CAY589957 CKU589955:CKU589957 CUQ589955:CUQ589957 DEM589955:DEM589957 DOI589955:DOI589957 DYE589955:DYE589957 EIA589955:EIA589957 ERW589955:ERW589957 FBS589955:FBS589957 FLO589955:FLO589957 FVK589955:FVK589957 GFG589955:GFG589957 GPC589955:GPC589957 GYY589955:GYY589957 HIU589955:HIU589957 HSQ589955:HSQ589957 ICM589955:ICM589957 IMI589955:IMI589957 IWE589955:IWE589957 JGA589955:JGA589957 JPW589955:JPW589957 JZS589955:JZS589957 KJO589955:KJO589957 KTK589955:KTK589957 LDG589955:LDG589957 LNC589955:LNC589957 LWY589955:LWY589957 MGU589955:MGU589957 MQQ589955:MQQ589957 NAM589955:NAM589957 NKI589955:NKI589957 NUE589955:NUE589957 OEA589955:OEA589957 ONW589955:ONW589957 OXS589955:OXS589957 PHO589955:PHO589957 PRK589955:PRK589957 QBG589955:QBG589957 QLC589955:QLC589957 QUY589955:QUY589957 REU589955:REU589957 ROQ589955:ROQ589957 RYM589955:RYM589957 SII589955:SII589957 SSE589955:SSE589957 TCA589955:TCA589957 TLW589955:TLW589957 TVS589955:TVS589957 UFO589955:UFO589957 UPK589955:UPK589957 UZG589955:UZG589957 VJC589955:VJC589957 VSY589955:VSY589957 WCU589955:WCU589957 WMQ589955:WMQ589957 WWM589955:WWM589957 KA655491:KA655493 TW655491:TW655493 ADS655491:ADS655493 ANO655491:ANO655493 AXK655491:AXK655493 BHG655491:BHG655493 BRC655491:BRC655493 CAY655491:CAY655493 CKU655491:CKU655493 CUQ655491:CUQ655493 DEM655491:DEM655493 DOI655491:DOI655493 DYE655491:DYE655493 EIA655491:EIA655493 ERW655491:ERW655493 FBS655491:FBS655493 FLO655491:FLO655493 FVK655491:FVK655493 GFG655491:GFG655493 GPC655491:GPC655493 GYY655491:GYY655493 HIU655491:HIU655493 HSQ655491:HSQ655493 ICM655491:ICM655493 IMI655491:IMI655493 IWE655491:IWE655493 JGA655491:JGA655493 JPW655491:JPW655493 JZS655491:JZS655493 KJO655491:KJO655493 KTK655491:KTK655493 LDG655491:LDG655493 LNC655491:LNC655493 LWY655491:LWY655493 MGU655491:MGU655493 MQQ655491:MQQ655493 NAM655491:NAM655493 NKI655491:NKI655493 NUE655491:NUE655493 OEA655491:OEA655493 ONW655491:ONW655493 OXS655491:OXS655493 PHO655491:PHO655493 PRK655491:PRK655493 QBG655491:QBG655493 QLC655491:QLC655493 QUY655491:QUY655493 REU655491:REU655493 ROQ655491:ROQ655493 RYM655491:RYM655493 SII655491:SII655493 SSE655491:SSE655493 TCA655491:TCA655493 TLW655491:TLW655493 TVS655491:TVS655493 UFO655491:UFO655493 UPK655491:UPK655493 UZG655491:UZG655493 VJC655491:VJC655493 VSY655491:VSY655493 WCU655491:WCU655493 WMQ655491:WMQ655493 WWM655491:WWM655493 KA721027:KA721029 TW721027:TW721029 ADS721027:ADS721029 ANO721027:ANO721029 AXK721027:AXK721029 BHG721027:BHG721029 BRC721027:BRC721029 CAY721027:CAY721029 CKU721027:CKU721029 CUQ721027:CUQ721029 DEM721027:DEM721029 DOI721027:DOI721029 DYE721027:DYE721029 EIA721027:EIA721029 ERW721027:ERW721029 FBS721027:FBS721029 FLO721027:FLO721029 FVK721027:FVK721029 GFG721027:GFG721029 GPC721027:GPC721029 GYY721027:GYY721029 HIU721027:HIU721029 HSQ721027:HSQ721029 ICM721027:ICM721029 IMI721027:IMI721029 IWE721027:IWE721029 JGA721027:JGA721029 JPW721027:JPW721029 JZS721027:JZS721029 KJO721027:KJO721029 KTK721027:KTK721029 LDG721027:LDG721029 LNC721027:LNC721029 LWY721027:LWY721029 MGU721027:MGU721029 MQQ721027:MQQ721029 NAM721027:NAM721029 NKI721027:NKI721029 NUE721027:NUE721029 OEA721027:OEA721029 ONW721027:ONW721029 OXS721027:OXS721029 PHO721027:PHO721029 PRK721027:PRK721029 QBG721027:QBG721029 QLC721027:QLC721029 QUY721027:QUY721029 REU721027:REU721029 ROQ721027:ROQ721029 RYM721027:RYM721029 SII721027:SII721029 SSE721027:SSE721029 TCA721027:TCA721029 TLW721027:TLW721029 TVS721027:TVS721029 UFO721027:UFO721029 UPK721027:UPK721029 UZG721027:UZG721029 VJC721027:VJC721029 VSY721027:VSY721029 WCU721027:WCU721029 WMQ721027:WMQ721029 WWM721027:WWM721029 KA786563:KA786565 TW786563:TW786565 ADS786563:ADS786565 ANO786563:ANO786565 AXK786563:AXK786565 BHG786563:BHG786565 BRC786563:BRC786565 CAY786563:CAY786565 CKU786563:CKU786565 CUQ786563:CUQ786565 DEM786563:DEM786565 DOI786563:DOI786565 DYE786563:DYE786565 EIA786563:EIA786565 ERW786563:ERW786565 FBS786563:FBS786565 FLO786563:FLO786565 FVK786563:FVK786565 GFG786563:GFG786565 GPC786563:GPC786565 GYY786563:GYY786565 HIU786563:HIU786565 HSQ786563:HSQ786565 ICM786563:ICM786565 IMI786563:IMI786565 IWE786563:IWE786565 JGA786563:JGA786565 JPW786563:JPW786565 JZS786563:JZS786565 KJO786563:KJO786565 KTK786563:KTK786565 LDG786563:LDG786565 LNC786563:LNC786565 LWY786563:LWY786565 MGU786563:MGU786565 MQQ786563:MQQ786565 NAM786563:NAM786565 NKI786563:NKI786565 NUE786563:NUE786565 OEA786563:OEA786565 ONW786563:ONW786565 OXS786563:OXS786565 PHO786563:PHO786565 PRK786563:PRK786565 QBG786563:QBG786565 QLC786563:QLC786565 QUY786563:QUY786565 REU786563:REU786565 ROQ786563:ROQ786565 RYM786563:RYM786565 SII786563:SII786565 SSE786563:SSE786565 TCA786563:TCA786565 TLW786563:TLW786565 TVS786563:TVS786565 UFO786563:UFO786565 UPK786563:UPK786565 UZG786563:UZG786565 VJC786563:VJC786565 VSY786563:VSY786565 WCU786563:WCU786565 WMQ786563:WMQ786565 WWM786563:WWM786565 KA852099:KA852101 TW852099:TW852101 ADS852099:ADS852101 ANO852099:ANO852101 AXK852099:AXK852101 BHG852099:BHG852101 BRC852099:BRC852101 CAY852099:CAY852101 CKU852099:CKU852101 CUQ852099:CUQ852101 DEM852099:DEM852101 DOI852099:DOI852101 DYE852099:DYE852101 EIA852099:EIA852101 ERW852099:ERW852101 FBS852099:FBS852101 FLO852099:FLO852101 FVK852099:FVK852101 GFG852099:GFG852101 GPC852099:GPC852101 GYY852099:GYY852101 HIU852099:HIU852101 HSQ852099:HSQ852101 ICM852099:ICM852101 IMI852099:IMI852101 IWE852099:IWE852101 JGA852099:JGA852101 JPW852099:JPW852101 JZS852099:JZS852101 KJO852099:KJO852101 KTK852099:KTK852101 LDG852099:LDG852101 LNC852099:LNC852101 LWY852099:LWY852101 MGU852099:MGU852101 MQQ852099:MQQ852101 NAM852099:NAM852101 NKI852099:NKI852101 NUE852099:NUE852101 OEA852099:OEA852101 ONW852099:ONW852101 OXS852099:OXS852101 PHO852099:PHO852101 PRK852099:PRK852101 QBG852099:QBG852101 QLC852099:QLC852101 QUY852099:QUY852101 REU852099:REU852101 ROQ852099:ROQ852101 RYM852099:RYM852101 SII852099:SII852101 SSE852099:SSE852101 TCA852099:TCA852101 TLW852099:TLW852101 TVS852099:TVS852101 UFO852099:UFO852101 UPK852099:UPK852101 UZG852099:UZG852101 VJC852099:VJC852101 VSY852099:VSY852101 WCU852099:WCU852101 WMQ852099:WMQ852101 WWM852099:WWM852101 KA917635:KA917637 TW917635:TW917637 ADS917635:ADS917637 ANO917635:ANO917637 AXK917635:AXK917637 BHG917635:BHG917637 BRC917635:BRC917637 CAY917635:CAY917637 CKU917635:CKU917637 CUQ917635:CUQ917637 DEM917635:DEM917637 DOI917635:DOI917637 DYE917635:DYE917637 EIA917635:EIA917637 ERW917635:ERW917637 FBS917635:FBS917637 FLO917635:FLO917637 FVK917635:FVK917637 GFG917635:GFG917637 GPC917635:GPC917637 GYY917635:GYY917637 HIU917635:HIU917637 HSQ917635:HSQ917637 ICM917635:ICM917637 IMI917635:IMI917637 IWE917635:IWE917637 JGA917635:JGA917637 JPW917635:JPW917637 JZS917635:JZS917637 KJO917635:KJO917637 KTK917635:KTK917637 LDG917635:LDG917637 LNC917635:LNC917637 LWY917635:LWY917637 MGU917635:MGU917637 MQQ917635:MQQ917637 NAM917635:NAM917637 NKI917635:NKI917637 NUE917635:NUE917637 OEA917635:OEA917637 ONW917635:ONW917637 OXS917635:OXS917637 PHO917635:PHO917637 PRK917635:PRK917637 QBG917635:QBG917637 QLC917635:QLC917637 QUY917635:QUY917637 REU917635:REU917637 ROQ917635:ROQ917637 RYM917635:RYM917637 SII917635:SII917637 SSE917635:SSE917637 TCA917635:TCA917637 TLW917635:TLW917637 TVS917635:TVS917637 UFO917635:UFO917637 UPK917635:UPK917637 UZG917635:UZG917637 VJC917635:VJC917637 VSY917635:VSY917637 WCU917635:WCU917637 WMQ917635:WMQ917637 WWM917635:WWM917637 KA983171:KA983173 TW983171:TW983173 ADS983171:ADS983173 ANO983171:ANO983173 AXK983171:AXK983173 BHG983171:BHG983173 BRC983171:BRC983173 CAY983171:CAY983173 CKU983171:CKU983173 CUQ983171:CUQ983173 DEM983171:DEM983173 DOI983171:DOI983173 DYE983171:DYE983173 EIA983171:EIA983173 ERW983171:ERW983173 FBS983171:FBS983173 FLO983171:FLO983173 FVK983171:FVK983173 GFG983171:GFG983173 GPC983171:GPC983173 GYY983171:GYY983173 HIU983171:HIU983173 HSQ983171:HSQ983173 ICM983171:ICM983173 IMI983171:IMI983173 IWE983171:IWE983173 JGA983171:JGA983173 JPW983171:JPW983173 JZS983171:JZS983173 KJO983171:KJO983173 KTK983171:KTK983173 LDG983171:LDG983173 LNC983171:LNC983173 LWY983171:LWY983173 MGU983171:MGU983173 MQQ983171:MQQ983173 NAM983171:NAM983173 NKI983171:NKI983173 NUE983171:NUE983173 OEA983171:OEA983173 ONW983171:ONW983173 OXS983171:OXS983173 PHO983171:PHO983173 PRK983171:PRK983173 QBG983171:QBG983173 QLC983171:QLC983173 QUY983171:QUY983173 REU983171:REU983173 ROQ983171:ROQ983173 RYM983171:RYM983173 SII983171:SII983173 SSE983171:SSE983173 TCA983171:TCA983173 TLW983171:TLW983173 TVS983171:TVS983173 UFO983171:UFO983173 UPK983171:UPK983173 UZG983171:UZG983173 VJC983171:VJC983173 VSY983171:VSY983173 WCU983171:WCU983173 WMQ983171:WMQ983173 WWM983171:WWM983173 AF65661 KD65661 TZ65661 ADV65661 ANR65661 AXN65661 BHJ65661 BRF65661 CBB65661 CKX65661 CUT65661 DEP65661 DOL65661 DYH65661 EID65661 ERZ65661 FBV65661 FLR65661 FVN65661 GFJ65661 GPF65661 GZB65661 HIX65661 HST65661 ICP65661 IML65661 IWH65661 JGD65661 JPZ65661 JZV65661 KJR65661 KTN65661 LDJ65661 LNF65661 LXB65661 MGX65661 MQT65661 NAP65661 NKL65661 NUH65661 OED65661 ONZ65661 OXV65661 PHR65661 PRN65661 QBJ65661 QLF65661 QVB65661 REX65661 ROT65661 RYP65661 SIL65661 SSH65661 TCD65661 TLZ65661 TVV65661 UFR65661 UPN65661 UZJ65661 VJF65661 VTB65661 WCX65661 WMT65661 WWP65661 AF131197 KD131197 TZ131197 ADV131197 ANR131197 AXN131197 BHJ131197 BRF131197 CBB131197 CKX131197 CUT131197 DEP131197 DOL131197 DYH131197 EID131197 ERZ131197 FBV131197 FLR131197 FVN131197 GFJ131197 GPF131197 GZB131197 HIX131197 HST131197 ICP131197 IML131197 IWH131197 JGD131197 JPZ131197 JZV131197 KJR131197 KTN131197 LDJ131197 LNF131197 LXB131197 MGX131197 MQT131197 NAP131197 NKL131197 NUH131197 OED131197 ONZ131197 OXV131197 PHR131197 PRN131197 QBJ131197 QLF131197 QVB131197 REX131197 ROT131197 RYP131197 SIL131197 SSH131197 TCD131197 TLZ131197 TVV131197 UFR131197 UPN131197 UZJ131197 VJF131197 VTB131197 WCX131197 WMT131197 WWP131197 AF196733 KD196733 TZ196733 ADV196733 ANR196733 AXN196733 BHJ196733 BRF196733 CBB196733 CKX196733 CUT196733 DEP196733 DOL196733 DYH196733 EID196733 ERZ196733 FBV196733 FLR196733 FVN196733 GFJ196733 GPF196733 GZB196733 HIX196733 HST196733 ICP196733 IML196733 IWH196733 JGD196733 JPZ196733 JZV196733 KJR196733 KTN196733 LDJ196733 LNF196733 LXB196733 MGX196733 MQT196733 NAP196733 NKL196733 NUH196733 OED196733 ONZ196733 OXV196733 PHR196733 PRN196733 QBJ196733 QLF196733 QVB196733 REX196733 ROT196733 RYP196733 SIL196733 SSH196733 TCD196733 TLZ196733 TVV196733 UFR196733 UPN196733 UZJ196733 VJF196733 VTB196733 WCX196733 WMT196733 WWP196733 AF262269 KD262269 TZ262269 ADV262269 ANR262269 AXN262269 BHJ262269 BRF262269 CBB262269 CKX262269 CUT262269 DEP262269 DOL262269 DYH262269 EID262269 ERZ262269 FBV262269 FLR262269 FVN262269 GFJ262269 GPF262269 GZB262269 HIX262269 HST262269 ICP262269 IML262269 IWH262269 JGD262269 JPZ262269 JZV262269 KJR262269 KTN262269 LDJ262269 LNF262269 LXB262269 MGX262269 MQT262269 NAP262269 NKL262269 NUH262269 OED262269 ONZ262269 OXV262269 PHR262269 PRN262269 QBJ262269 QLF262269 QVB262269 REX262269 ROT262269 RYP262269 SIL262269 SSH262269 TCD262269 TLZ262269 TVV262269 UFR262269 UPN262269 UZJ262269 VJF262269 VTB262269 WCX262269 WMT262269 WWP262269 AF327805 KD327805 TZ327805 ADV327805 ANR327805 AXN327805 BHJ327805 BRF327805 CBB327805 CKX327805 CUT327805 DEP327805 DOL327805 DYH327805 EID327805 ERZ327805 FBV327805 FLR327805 FVN327805 GFJ327805 GPF327805 GZB327805 HIX327805 HST327805 ICP327805 IML327805 IWH327805 JGD327805 JPZ327805 JZV327805 KJR327805 KTN327805 LDJ327805 LNF327805 LXB327805 MGX327805 MQT327805 NAP327805 NKL327805 NUH327805 OED327805 ONZ327805 OXV327805 PHR327805 PRN327805 QBJ327805 QLF327805 QVB327805 REX327805 ROT327805 RYP327805 SIL327805 SSH327805 TCD327805 TLZ327805 TVV327805 UFR327805 UPN327805 UZJ327805 VJF327805 VTB327805 WCX327805 WMT327805 WWP327805 AF393341 KD393341 TZ393341 ADV393341 ANR393341 AXN393341 BHJ393341 BRF393341 CBB393341 CKX393341 CUT393341 DEP393341 DOL393341 DYH393341 EID393341 ERZ393341 FBV393341 FLR393341 FVN393341 GFJ393341 GPF393341 GZB393341 HIX393341 HST393341 ICP393341 IML393341 IWH393341 JGD393341 JPZ393341 JZV393341 KJR393341 KTN393341 LDJ393341 LNF393341 LXB393341 MGX393341 MQT393341 NAP393341 NKL393341 NUH393341 OED393341 ONZ393341 OXV393341 PHR393341 PRN393341 QBJ393341 QLF393341 QVB393341 REX393341 ROT393341 RYP393341 SIL393341 SSH393341 TCD393341 TLZ393341 TVV393341 UFR393341 UPN393341 UZJ393341 VJF393341 VTB393341 WCX393341 WMT393341 WWP393341 AF458877 KD458877 TZ458877 ADV458877 ANR458877 AXN458877 BHJ458877 BRF458877 CBB458877 CKX458877 CUT458877 DEP458877 DOL458877 DYH458877 EID458877 ERZ458877 FBV458877 FLR458877 FVN458877 GFJ458877 GPF458877 GZB458877 HIX458877 HST458877 ICP458877 IML458877 IWH458877 JGD458877 JPZ458877 JZV458877 KJR458877 KTN458877 LDJ458877 LNF458877 LXB458877 MGX458877 MQT458877 NAP458877 NKL458877 NUH458877 OED458877 ONZ458877 OXV458877 PHR458877 PRN458877 QBJ458877 QLF458877 QVB458877 REX458877 ROT458877 RYP458877 SIL458877 SSH458877 TCD458877 TLZ458877 TVV458877 UFR458877 UPN458877 UZJ458877 VJF458877 VTB458877 WCX458877 WMT458877 WWP458877 AF524413 KD524413 TZ524413 ADV524413 ANR524413 AXN524413 BHJ524413 BRF524413 CBB524413 CKX524413 CUT524413 DEP524413 DOL524413 DYH524413 EID524413 ERZ524413 FBV524413 FLR524413 FVN524413 GFJ524413 GPF524413 GZB524413 HIX524413 HST524413 ICP524413 IML524413 IWH524413 JGD524413 JPZ524413 JZV524413 KJR524413 KTN524413 LDJ524413 LNF524413 LXB524413 MGX524413 MQT524413 NAP524413 NKL524413 NUH524413 OED524413 ONZ524413 OXV524413 PHR524413 PRN524413 QBJ524413 QLF524413 QVB524413 REX524413 ROT524413 RYP524413 SIL524413 SSH524413 TCD524413 TLZ524413 TVV524413 UFR524413 UPN524413 UZJ524413 VJF524413 VTB524413 WCX524413 WMT524413 WWP524413 AF589949 KD589949 TZ589949 ADV589949 ANR589949 AXN589949 BHJ589949 BRF589949 CBB589949 CKX589949 CUT589949 DEP589949 DOL589949 DYH589949 EID589949 ERZ589949 FBV589949 FLR589949 FVN589949 GFJ589949 GPF589949 GZB589949 HIX589949 HST589949 ICP589949 IML589949 IWH589949 JGD589949 JPZ589949 JZV589949 KJR589949 KTN589949 LDJ589949 LNF589949 LXB589949 MGX589949 MQT589949 NAP589949 NKL589949 NUH589949 OED589949 ONZ589949 OXV589949 PHR589949 PRN589949 QBJ589949 QLF589949 QVB589949 REX589949 ROT589949 RYP589949 SIL589949 SSH589949 TCD589949 TLZ589949 TVV589949 UFR589949 UPN589949 UZJ589949 VJF589949 VTB589949 WCX589949 WMT589949 WWP589949 AF655485 KD655485 TZ655485 ADV655485 ANR655485 AXN655485 BHJ655485 BRF655485 CBB655485 CKX655485 CUT655485 DEP655485 DOL655485 DYH655485 EID655485 ERZ655485 FBV655485 FLR655485 FVN655485 GFJ655485 GPF655485 GZB655485 HIX655485 HST655485 ICP655485 IML655485 IWH655485 JGD655485 JPZ655485 JZV655485 KJR655485 KTN655485 LDJ655485 LNF655485 LXB655485 MGX655485 MQT655485 NAP655485 NKL655485 NUH655485 OED655485 ONZ655485 OXV655485 PHR655485 PRN655485 QBJ655485 QLF655485 QVB655485 REX655485 ROT655485 RYP655485 SIL655485 SSH655485 TCD655485 TLZ655485 TVV655485 UFR655485 UPN655485 UZJ655485 VJF655485 VTB655485 WCX655485 WMT655485 WWP655485 AF721021 KD721021 TZ721021 ADV721021 ANR721021 AXN721021 BHJ721021 BRF721021 CBB721021 CKX721021 CUT721021 DEP721021 DOL721021 DYH721021 EID721021 ERZ721021 FBV721021 FLR721021 FVN721021 GFJ721021 GPF721021 GZB721021 HIX721021 HST721021 ICP721021 IML721021 IWH721021 JGD721021 JPZ721021 JZV721021 KJR721021 KTN721021 LDJ721021 LNF721021 LXB721021 MGX721021 MQT721021 NAP721021 NKL721021 NUH721021 OED721021 ONZ721021 OXV721021 PHR721021 PRN721021 QBJ721021 QLF721021 QVB721021 REX721021 ROT721021 RYP721021 SIL721021 SSH721021 TCD721021 TLZ721021 TVV721021 UFR721021 UPN721021 UZJ721021 VJF721021 VTB721021 WCX721021 WMT721021 WWP721021 AF786557 KD786557 TZ786557 ADV786557 ANR786557 AXN786557 BHJ786557 BRF786557 CBB786557 CKX786557 CUT786557 DEP786557 DOL786557 DYH786557 EID786557 ERZ786557 FBV786557 FLR786557 FVN786557 GFJ786557 GPF786557 GZB786557 HIX786557 HST786557 ICP786557 IML786557 IWH786557 JGD786557 JPZ786557 JZV786557 KJR786557 KTN786557 LDJ786557 LNF786557 LXB786557 MGX786557 MQT786557 NAP786557 NKL786557 NUH786557 OED786557 ONZ786557 OXV786557 PHR786557 PRN786557 QBJ786557 QLF786557 QVB786557 REX786557 ROT786557 RYP786557 SIL786557 SSH786557 TCD786557 TLZ786557 TVV786557 UFR786557 UPN786557 UZJ786557 VJF786557 VTB786557 WCX786557 WMT786557 WWP786557 AF852093 KD852093 TZ852093 ADV852093 ANR852093 AXN852093 BHJ852093 BRF852093 CBB852093 CKX852093 CUT852093 DEP852093 DOL852093 DYH852093 EID852093 ERZ852093 FBV852093 FLR852093 FVN852093 GFJ852093 GPF852093 GZB852093 HIX852093 HST852093 ICP852093 IML852093 IWH852093 JGD852093 JPZ852093 JZV852093 KJR852093 KTN852093 LDJ852093 LNF852093 LXB852093 MGX852093 MQT852093 NAP852093 NKL852093 NUH852093 OED852093 ONZ852093 OXV852093 PHR852093 PRN852093 QBJ852093 QLF852093 QVB852093 REX852093 ROT852093 RYP852093 SIL852093 SSH852093 TCD852093 TLZ852093 TVV852093 UFR852093 UPN852093 UZJ852093 VJF852093 VTB852093 WCX852093 WMT852093 WWP852093 AF917629 KD917629 TZ917629 ADV917629 ANR917629 AXN917629 BHJ917629 BRF917629 CBB917629 CKX917629 CUT917629 DEP917629 DOL917629 DYH917629 EID917629 ERZ917629 FBV917629 FLR917629 FVN917629 GFJ917629 GPF917629 GZB917629 HIX917629 HST917629 ICP917629 IML917629 IWH917629 JGD917629 JPZ917629 JZV917629 KJR917629 KTN917629 LDJ917629 LNF917629 LXB917629 MGX917629 MQT917629 NAP917629 NKL917629 NUH917629 OED917629 ONZ917629 OXV917629 PHR917629 PRN917629 QBJ917629 QLF917629 QVB917629 REX917629 ROT917629 RYP917629 SIL917629 SSH917629 TCD917629 TLZ917629 TVV917629 UFR917629 UPN917629 UZJ917629 VJF917629 VTB917629 WCX917629 WMT917629 WWP917629 AF983165 KD983165 TZ983165 ADV983165 ANR983165 AXN983165 BHJ983165 BRF983165 CBB983165 CKX983165 CUT983165 DEP983165 DOL983165 DYH983165 EID983165 ERZ983165 FBV983165 FLR983165 FVN983165 GFJ983165 GPF983165 GZB983165 HIX983165 HST983165 ICP983165 IML983165 IWH983165 JGD983165 JPZ983165 JZV983165 KJR983165 KTN983165 LDJ983165 LNF983165 LXB983165 MGX983165 MQT983165 NAP983165 NKL983165 NUH983165 OED983165 ONZ983165 OXV983165 PHR983165 PRN983165 QBJ983165 QLF983165 QVB983165 REX983165 ROT983165 RYP983165 SIL983165 SSH983165 TCD983165 TLZ983165 TVV983165 UFR983165 UPN983165 UZJ983165 VJF983165 VTB983165 WCX983165 WMT983165 WWP983165 AF65667:AF65668 KD65667:KD65668 TZ65667:TZ65668 ADV65667:ADV65668 ANR65667:ANR65668 AXN65667:AXN65668 BHJ65667:BHJ65668 BRF65667:BRF65668 CBB65667:CBB65668 CKX65667:CKX65668 CUT65667:CUT65668 DEP65667:DEP65668 DOL65667:DOL65668 DYH65667:DYH65668 EID65667:EID65668 ERZ65667:ERZ65668 FBV65667:FBV65668 FLR65667:FLR65668 FVN65667:FVN65668 GFJ65667:GFJ65668 GPF65667:GPF65668 GZB65667:GZB65668 HIX65667:HIX65668 HST65667:HST65668 ICP65667:ICP65668 IML65667:IML65668 IWH65667:IWH65668 JGD65667:JGD65668 JPZ65667:JPZ65668 JZV65667:JZV65668 KJR65667:KJR65668 KTN65667:KTN65668 LDJ65667:LDJ65668 LNF65667:LNF65668 LXB65667:LXB65668 MGX65667:MGX65668 MQT65667:MQT65668 NAP65667:NAP65668 NKL65667:NKL65668 NUH65667:NUH65668 OED65667:OED65668 ONZ65667:ONZ65668 OXV65667:OXV65668 PHR65667:PHR65668 PRN65667:PRN65668 QBJ65667:QBJ65668 QLF65667:QLF65668 QVB65667:QVB65668 REX65667:REX65668 ROT65667:ROT65668 RYP65667:RYP65668 SIL65667:SIL65668 SSH65667:SSH65668 TCD65667:TCD65668 TLZ65667:TLZ65668 TVV65667:TVV65668 UFR65667:UFR65668 UPN65667:UPN65668 UZJ65667:UZJ65668 VJF65667:VJF65668 VTB65667:VTB65668 WCX65667:WCX65668 WMT65667:WMT65668 WWP65667:WWP65668 AF131203:AF131204 KD131203:KD131204 TZ131203:TZ131204 ADV131203:ADV131204 ANR131203:ANR131204 AXN131203:AXN131204 BHJ131203:BHJ131204 BRF131203:BRF131204 CBB131203:CBB131204 CKX131203:CKX131204 CUT131203:CUT131204 DEP131203:DEP131204 DOL131203:DOL131204 DYH131203:DYH131204 EID131203:EID131204 ERZ131203:ERZ131204 FBV131203:FBV131204 FLR131203:FLR131204 FVN131203:FVN131204 GFJ131203:GFJ131204 GPF131203:GPF131204 GZB131203:GZB131204 HIX131203:HIX131204 HST131203:HST131204 ICP131203:ICP131204 IML131203:IML131204 IWH131203:IWH131204 JGD131203:JGD131204 JPZ131203:JPZ131204 JZV131203:JZV131204 KJR131203:KJR131204 KTN131203:KTN131204 LDJ131203:LDJ131204 LNF131203:LNF131204 LXB131203:LXB131204 MGX131203:MGX131204 MQT131203:MQT131204 NAP131203:NAP131204 NKL131203:NKL131204 NUH131203:NUH131204 OED131203:OED131204 ONZ131203:ONZ131204 OXV131203:OXV131204 PHR131203:PHR131204 PRN131203:PRN131204 QBJ131203:QBJ131204 QLF131203:QLF131204 QVB131203:QVB131204 REX131203:REX131204 ROT131203:ROT131204 RYP131203:RYP131204 SIL131203:SIL131204 SSH131203:SSH131204 TCD131203:TCD131204 TLZ131203:TLZ131204 TVV131203:TVV131204 UFR131203:UFR131204 UPN131203:UPN131204 UZJ131203:UZJ131204 VJF131203:VJF131204 VTB131203:VTB131204 WCX131203:WCX131204 WMT131203:WMT131204 WWP131203:WWP131204 AF196739:AF196740 KD196739:KD196740 TZ196739:TZ196740 ADV196739:ADV196740 ANR196739:ANR196740 AXN196739:AXN196740 BHJ196739:BHJ196740 BRF196739:BRF196740 CBB196739:CBB196740 CKX196739:CKX196740 CUT196739:CUT196740 DEP196739:DEP196740 DOL196739:DOL196740 DYH196739:DYH196740 EID196739:EID196740 ERZ196739:ERZ196740 FBV196739:FBV196740 FLR196739:FLR196740 FVN196739:FVN196740 GFJ196739:GFJ196740 GPF196739:GPF196740 GZB196739:GZB196740 HIX196739:HIX196740 HST196739:HST196740 ICP196739:ICP196740 IML196739:IML196740 IWH196739:IWH196740 JGD196739:JGD196740 JPZ196739:JPZ196740 JZV196739:JZV196740 KJR196739:KJR196740 KTN196739:KTN196740 LDJ196739:LDJ196740 LNF196739:LNF196740 LXB196739:LXB196740 MGX196739:MGX196740 MQT196739:MQT196740 NAP196739:NAP196740 NKL196739:NKL196740 NUH196739:NUH196740 OED196739:OED196740 ONZ196739:ONZ196740 OXV196739:OXV196740 PHR196739:PHR196740 PRN196739:PRN196740 QBJ196739:QBJ196740 QLF196739:QLF196740 QVB196739:QVB196740 REX196739:REX196740 ROT196739:ROT196740 RYP196739:RYP196740 SIL196739:SIL196740 SSH196739:SSH196740 TCD196739:TCD196740 TLZ196739:TLZ196740 TVV196739:TVV196740 UFR196739:UFR196740 UPN196739:UPN196740 UZJ196739:UZJ196740 VJF196739:VJF196740 VTB196739:VTB196740 WCX196739:WCX196740 WMT196739:WMT196740 WWP196739:WWP196740 AF262275:AF262276 KD262275:KD262276 TZ262275:TZ262276 ADV262275:ADV262276 ANR262275:ANR262276 AXN262275:AXN262276 BHJ262275:BHJ262276 BRF262275:BRF262276 CBB262275:CBB262276 CKX262275:CKX262276 CUT262275:CUT262276 DEP262275:DEP262276 DOL262275:DOL262276 DYH262275:DYH262276 EID262275:EID262276 ERZ262275:ERZ262276 FBV262275:FBV262276 FLR262275:FLR262276 FVN262275:FVN262276 GFJ262275:GFJ262276 GPF262275:GPF262276 GZB262275:GZB262276 HIX262275:HIX262276 HST262275:HST262276 ICP262275:ICP262276 IML262275:IML262276 IWH262275:IWH262276 JGD262275:JGD262276 JPZ262275:JPZ262276 JZV262275:JZV262276 KJR262275:KJR262276 KTN262275:KTN262276 LDJ262275:LDJ262276 LNF262275:LNF262276 LXB262275:LXB262276 MGX262275:MGX262276 MQT262275:MQT262276 NAP262275:NAP262276 NKL262275:NKL262276 NUH262275:NUH262276 OED262275:OED262276 ONZ262275:ONZ262276 OXV262275:OXV262276 PHR262275:PHR262276 PRN262275:PRN262276 QBJ262275:QBJ262276 QLF262275:QLF262276 QVB262275:QVB262276 REX262275:REX262276 ROT262275:ROT262276 RYP262275:RYP262276 SIL262275:SIL262276 SSH262275:SSH262276 TCD262275:TCD262276 TLZ262275:TLZ262276 TVV262275:TVV262276 UFR262275:UFR262276 UPN262275:UPN262276 UZJ262275:UZJ262276 VJF262275:VJF262276 VTB262275:VTB262276 WCX262275:WCX262276 WMT262275:WMT262276 WWP262275:WWP262276 AF327811:AF327812 KD327811:KD327812 TZ327811:TZ327812 ADV327811:ADV327812 ANR327811:ANR327812 AXN327811:AXN327812 BHJ327811:BHJ327812 BRF327811:BRF327812 CBB327811:CBB327812 CKX327811:CKX327812 CUT327811:CUT327812 DEP327811:DEP327812 DOL327811:DOL327812 DYH327811:DYH327812 EID327811:EID327812 ERZ327811:ERZ327812 FBV327811:FBV327812 FLR327811:FLR327812 FVN327811:FVN327812 GFJ327811:GFJ327812 GPF327811:GPF327812 GZB327811:GZB327812 HIX327811:HIX327812 HST327811:HST327812 ICP327811:ICP327812 IML327811:IML327812 IWH327811:IWH327812 JGD327811:JGD327812 JPZ327811:JPZ327812 JZV327811:JZV327812 KJR327811:KJR327812 KTN327811:KTN327812 LDJ327811:LDJ327812 LNF327811:LNF327812 LXB327811:LXB327812 MGX327811:MGX327812 MQT327811:MQT327812 NAP327811:NAP327812 NKL327811:NKL327812 NUH327811:NUH327812 OED327811:OED327812 ONZ327811:ONZ327812 OXV327811:OXV327812 PHR327811:PHR327812 PRN327811:PRN327812 QBJ327811:QBJ327812 QLF327811:QLF327812 QVB327811:QVB327812 REX327811:REX327812 ROT327811:ROT327812 RYP327811:RYP327812 SIL327811:SIL327812 SSH327811:SSH327812 TCD327811:TCD327812 TLZ327811:TLZ327812 TVV327811:TVV327812 UFR327811:UFR327812 UPN327811:UPN327812 UZJ327811:UZJ327812 VJF327811:VJF327812 VTB327811:VTB327812 WCX327811:WCX327812 WMT327811:WMT327812 WWP327811:WWP327812 AF393347:AF393348 KD393347:KD393348 TZ393347:TZ393348 ADV393347:ADV393348 ANR393347:ANR393348 AXN393347:AXN393348 BHJ393347:BHJ393348 BRF393347:BRF393348 CBB393347:CBB393348 CKX393347:CKX393348 CUT393347:CUT393348 DEP393347:DEP393348 DOL393347:DOL393348 DYH393347:DYH393348 EID393347:EID393348 ERZ393347:ERZ393348 FBV393347:FBV393348 FLR393347:FLR393348 FVN393347:FVN393348 GFJ393347:GFJ393348 GPF393347:GPF393348 GZB393347:GZB393348 HIX393347:HIX393348 HST393347:HST393348 ICP393347:ICP393348 IML393347:IML393348 IWH393347:IWH393348 JGD393347:JGD393348 JPZ393347:JPZ393348 JZV393347:JZV393348 KJR393347:KJR393348 KTN393347:KTN393348 LDJ393347:LDJ393348 LNF393347:LNF393348 LXB393347:LXB393348 MGX393347:MGX393348 MQT393347:MQT393348 NAP393347:NAP393348 NKL393347:NKL393348 NUH393347:NUH393348 OED393347:OED393348 ONZ393347:ONZ393348 OXV393347:OXV393348 PHR393347:PHR393348 PRN393347:PRN393348 QBJ393347:QBJ393348 QLF393347:QLF393348 QVB393347:QVB393348 REX393347:REX393348 ROT393347:ROT393348 RYP393347:RYP393348 SIL393347:SIL393348 SSH393347:SSH393348 TCD393347:TCD393348 TLZ393347:TLZ393348 TVV393347:TVV393348 UFR393347:UFR393348 UPN393347:UPN393348 UZJ393347:UZJ393348 VJF393347:VJF393348 VTB393347:VTB393348 WCX393347:WCX393348 WMT393347:WMT393348 WWP393347:WWP393348 AF458883:AF458884 KD458883:KD458884 TZ458883:TZ458884 ADV458883:ADV458884 ANR458883:ANR458884 AXN458883:AXN458884 BHJ458883:BHJ458884 BRF458883:BRF458884 CBB458883:CBB458884 CKX458883:CKX458884 CUT458883:CUT458884 DEP458883:DEP458884 DOL458883:DOL458884 DYH458883:DYH458884 EID458883:EID458884 ERZ458883:ERZ458884 FBV458883:FBV458884 FLR458883:FLR458884 FVN458883:FVN458884 GFJ458883:GFJ458884 GPF458883:GPF458884 GZB458883:GZB458884 HIX458883:HIX458884 HST458883:HST458884 ICP458883:ICP458884 IML458883:IML458884 IWH458883:IWH458884 JGD458883:JGD458884 JPZ458883:JPZ458884 JZV458883:JZV458884 KJR458883:KJR458884 KTN458883:KTN458884 LDJ458883:LDJ458884 LNF458883:LNF458884 LXB458883:LXB458884 MGX458883:MGX458884 MQT458883:MQT458884 NAP458883:NAP458884 NKL458883:NKL458884 NUH458883:NUH458884 OED458883:OED458884 ONZ458883:ONZ458884 OXV458883:OXV458884 PHR458883:PHR458884 PRN458883:PRN458884 QBJ458883:QBJ458884 QLF458883:QLF458884 QVB458883:QVB458884 REX458883:REX458884 ROT458883:ROT458884 RYP458883:RYP458884 SIL458883:SIL458884 SSH458883:SSH458884 TCD458883:TCD458884 TLZ458883:TLZ458884 TVV458883:TVV458884 UFR458883:UFR458884 UPN458883:UPN458884 UZJ458883:UZJ458884 VJF458883:VJF458884 VTB458883:VTB458884 WCX458883:WCX458884 WMT458883:WMT458884 WWP458883:WWP458884 AF524419:AF524420 KD524419:KD524420 TZ524419:TZ524420 ADV524419:ADV524420 ANR524419:ANR524420 AXN524419:AXN524420 BHJ524419:BHJ524420 BRF524419:BRF524420 CBB524419:CBB524420 CKX524419:CKX524420 CUT524419:CUT524420 DEP524419:DEP524420 DOL524419:DOL524420 DYH524419:DYH524420 EID524419:EID524420 ERZ524419:ERZ524420 FBV524419:FBV524420 FLR524419:FLR524420 FVN524419:FVN524420 GFJ524419:GFJ524420 GPF524419:GPF524420 GZB524419:GZB524420 HIX524419:HIX524420 HST524419:HST524420 ICP524419:ICP524420 IML524419:IML524420 IWH524419:IWH524420 JGD524419:JGD524420 JPZ524419:JPZ524420 JZV524419:JZV524420 KJR524419:KJR524420 KTN524419:KTN524420 LDJ524419:LDJ524420 LNF524419:LNF524420 LXB524419:LXB524420 MGX524419:MGX524420 MQT524419:MQT524420 NAP524419:NAP524420 NKL524419:NKL524420 NUH524419:NUH524420 OED524419:OED524420 ONZ524419:ONZ524420 OXV524419:OXV524420 PHR524419:PHR524420 PRN524419:PRN524420 QBJ524419:QBJ524420 QLF524419:QLF524420 QVB524419:QVB524420 REX524419:REX524420 ROT524419:ROT524420 RYP524419:RYP524420 SIL524419:SIL524420 SSH524419:SSH524420 TCD524419:TCD524420 TLZ524419:TLZ524420 TVV524419:TVV524420 UFR524419:UFR524420 UPN524419:UPN524420 UZJ524419:UZJ524420 VJF524419:VJF524420 VTB524419:VTB524420 WCX524419:WCX524420 WMT524419:WMT524420 WWP524419:WWP524420 AF589955:AF589956 KD589955:KD589956 TZ589955:TZ589956 ADV589955:ADV589956 ANR589955:ANR589956 AXN589955:AXN589956 BHJ589955:BHJ589956 BRF589955:BRF589956 CBB589955:CBB589956 CKX589955:CKX589956 CUT589955:CUT589956 DEP589955:DEP589956 DOL589955:DOL589956 DYH589955:DYH589956 EID589955:EID589956 ERZ589955:ERZ589956 FBV589955:FBV589956 FLR589955:FLR589956 FVN589955:FVN589956 GFJ589955:GFJ589956 GPF589955:GPF589956 GZB589955:GZB589956 HIX589955:HIX589956 HST589955:HST589956 ICP589955:ICP589956 IML589955:IML589956 IWH589955:IWH589956 JGD589955:JGD589956 JPZ589955:JPZ589956 JZV589955:JZV589956 KJR589955:KJR589956 KTN589955:KTN589956 LDJ589955:LDJ589956 LNF589955:LNF589956 LXB589955:LXB589956 MGX589955:MGX589956 MQT589955:MQT589956 NAP589955:NAP589956 NKL589955:NKL589956 NUH589955:NUH589956 OED589955:OED589956 ONZ589955:ONZ589956 OXV589955:OXV589956 PHR589955:PHR589956 PRN589955:PRN589956 QBJ589955:QBJ589956 QLF589955:QLF589956 QVB589955:QVB589956 REX589955:REX589956 ROT589955:ROT589956 RYP589955:RYP589956 SIL589955:SIL589956 SSH589955:SSH589956 TCD589955:TCD589956 TLZ589955:TLZ589956 TVV589955:TVV589956 UFR589955:UFR589956 UPN589955:UPN589956 UZJ589955:UZJ589956 VJF589955:VJF589956 VTB589955:VTB589956 WCX589955:WCX589956 WMT589955:WMT589956 WWP589955:WWP589956 AF655491:AF655492 KD655491:KD655492 TZ655491:TZ655492 ADV655491:ADV655492 ANR655491:ANR655492 AXN655491:AXN655492 BHJ655491:BHJ655492 BRF655491:BRF655492 CBB655491:CBB655492 CKX655491:CKX655492 CUT655491:CUT655492 DEP655491:DEP655492 DOL655491:DOL655492 DYH655491:DYH655492 EID655491:EID655492 ERZ655491:ERZ655492 FBV655491:FBV655492 FLR655491:FLR655492 FVN655491:FVN655492 GFJ655491:GFJ655492 GPF655491:GPF655492 GZB655491:GZB655492 HIX655491:HIX655492 HST655491:HST655492 ICP655491:ICP655492 IML655491:IML655492 IWH655491:IWH655492 JGD655491:JGD655492 JPZ655491:JPZ655492 JZV655491:JZV655492 KJR655491:KJR655492 KTN655491:KTN655492 LDJ655491:LDJ655492 LNF655491:LNF655492 LXB655491:LXB655492 MGX655491:MGX655492 MQT655491:MQT655492 NAP655491:NAP655492 NKL655491:NKL655492 NUH655491:NUH655492 OED655491:OED655492 ONZ655491:ONZ655492 OXV655491:OXV655492 PHR655491:PHR655492 PRN655491:PRN655492 QBJ655491:QBJ655492 QLF655491:QLF655492 QVB655491:QVB655492 REX655491:REX655492 ROT655491:ROT655492 RYP655491:RYP655492 SIL655491:SIL655492 SSH655491:SSH655492 TCD655491:TCD655492 TLZ655491:TLZ655492 TVV655491:TVV655492 UFR655491:UFR655492 UPN655491:UPN655492 UZJ655491:UZJ655492 VJF655491:VJF655492 VTB655491:VTB655492 WCX655491:WCX655492 WMT655491:WMT655492 WWP655491:WWP655492 AF721027:AF721028 KD721027:KD721028 TZ721027:TZ721028 ADV721027:ADV721028 ANR721027:ANR721028 AXN721027:AXN721028 BHJ721027:BHJ721028 BRF721027:BRF721028 CBB721027:CBB721028 CKX721027:CKX721028 CUT721027:CUT721028 DEP721027:DEP721028 DOL721027:DOL721028 DYH721027:DYH721028 EID721027:EID721028 ERZ721027:ERZ721028 FBV721027:FBV721028 FLR721027:FLR721028 FVN721027:FVN721028 GFJ721027:GFJ721028 GPF721027:GPF721028 GZB721027:GZB721028 HIX721027:HIX721028 HST721027:HST721028 ICP721027:ICP721028 IML721027:IML721028 IWH721027:IWH721028 JGD721027:JGD721028 JPZ721027:JPZ721028 JZV721027:JZV721028 KJR721027:KJR721028 KTN721027:KTN721028 LDJ721027:LDJ721028 LNF721027:LNF721028 LXB721027:LXB721028 MGX721027:MGX721028 MQT721027:MQT721028 NAP721027:NAP721028 NKL721027:NKL721028 NUH721027:NUH721028 OED721027:OED721028 ONZ721027:ONZ721028 OXV721027:OXV721028 PHR721027:PHR721028 PRN721027:PRN721028 QBJ721027:QBJ721028 QLF721027:QLF721028 QVB721027:QVB721028 REX721027:REX721028 ROT721027:ROT721028 RYP721027:RYP721028 SIL721027:SIL721028 SSH721027:SSH721028 TCD721027:TCD721028 TLZ721027:TLZ721028 TVV721027:TVV721028 UFR721027:UFR721028 UPN721027:UPN721028 UZJ721027:UZJ721028 VJF721027:VJF721028 VTB721027:VTB721028 WCX721027:WCX721028 WMT721027:WMT721028 WWP721027:WWP721028 AF786563:AF786564 KD786563:KD786564 TZ786563:TZ786564 ADV786563:ADV786564 ANR786563:ANR786564 AXN786563:AXN786564 BHJ786563:BHJ786564 BRF786563:BRF786564 CBB786563:CBB786564 CKX786563:CKX786564 CUT786563:CUT786564 DEP786563:DEP786564 DOL786563:DOL786564 DYH786563:DYH786564 EID786563:EID786564 ERZ786563:ERZ786564 FBV786563:FBV786564 FLR786563:FLR786564 FVN786563:FVN786564 GFJ786563:GFJ786564 GPF786563:GPF786564 GZB786563:GZB786564 HIX786563:HIX786564 HST786563:HST786564 ICP786563:ICP786564 IML786563:IML786564 IWH786563:IWH786564 JGD786563:JGD786564 JPZ786563:JPZ786564 JZV786563:JZV786564 KJR786563:KJR786564 KTN786563:KTN786564 LDJ786563:LDJ786564 LNF786563:LNF786564 LXB786563:LXB786564 MGX786563:MGX786564 MQT786563:MQT786564 NAP786563:NAP786564 NKL786563:NKL786564 NUH786563:NUH786564 OED786563:OED786564 ONZ786563:ONZ786564 OXV786563:OXV786564 PHR786563:PHR786564 PRN786563:PRN786564 QBJ786563:QBJ786564 QLF786563:QLF786564 QVB786563:QVB786564 REX786563:REX786564 ROT786563:ROT786564 RYP786563:RYP786564 SIL786563:SIL786564 SSH786563:SSH786564 TCD786563:TCD786564 TLZ786563:TLZ786564 TVV786563:TVV786564 UFR786563:UFR786564 UPN786563:UPN786564 UZJ786563:UZJ786564 VJF786563:VJF786564 VTB786563:VTB786564 WCX786563:WCX786564 WMT786563:WMT786564 WWP786563:WWP786564 AF852099:AF852100 KD852099:KD852100 TZ852099:TZ852100 ADV852099:ADV852100 ANR852099:ANR852100 AXN852099:AXN852100 BHJ852099:BHJ852100 BRF852099:BRF852100 CBB852099:CBB852100 CKX852099:CKX852100 CUT852099:CUT852100 DEP852099:DEP852100 DOL852099:DOL852100 DYH852099:DYH852100 EID852099:EID852100 ERZ852099:ERZ852100 FBV852099:FBV852100 FLR852099:FLR852100 FVN852099:FVN852100 GFJ852099:GFJ852100 GPF852099:GPF852100 GZB852099:GZB852100 HIX852099:HIX852100 HST852099:HST852100 ICP852099:ICP852100 IML852099:IML852100 IWH852099:IWH852100 JGD852099:JGD852100 JPZ852099:JPZ852100 JZV852099:JZV852100 KJR852099:KJR852100 KTN852099:KTN852100 LDJ852099:LDJ852100 LNF852099:LNF852100 LXB852099:LXB852100 MGX852099:MGX852100 MQT852099:MQT852100 NAP852099:NAP852100 NKL852099:NKL852100 NUH852099:NUH852100 OED852099:OED852100 ONZ852099:ONZ852100 OXV852099:OXV852100 PHR852099:PHR852100 PRN852099:PRN852100 QBJ852099:QBJ852100 QLF852099:QLF852100 QVB852099:QVB852100 REX852099:REX852100 ROT852099:ROT852100 RYP852099:RYP852100 SIL852099:SIL852100 SSH852099:SSH852100 TCD852099:TCD852100 TLZ852099:TLZ852100 TVV852099:TVV852100 UFR852099:UFR852100 UPN852099:UPN852100 UZJ852099:UZJ852100 VJF852099:VJF852100 VTB852099:VTB852100 WCX852099:WCX852100 WMT852099:WMT852100 WWP852099:WWP852100 AF917635:AF917636 KD917635:KD917636 TZ917635:TZ917636 ADV917635:ADV917636 ANR917635:ANR917636 AXN917635:AXN917636 BHJ917635:BHJ917636 BRF917635:BRF917636 CBB917635:CBB917636 CKX917635:CKX917636 CUT917635:CUT917636 DEP917635:DEP917636 DOL917635:DOL917636 DYH917635:DYH917636 EID917635:EID917636 ERZ917635:ERZ917636 FBV917635:FBV917636 FLR917635:FLR917636 FVN917635:FVN917636 GFJ917635:GFJ917636 GPF917635:GPF917636 GZB917635:GZB917636 HIX917635:HIX917636 HST917635:HST917636 ICP917635:ICP917636 IML917635:IML917636 IWH917635:IWH917636 JGD917635:JGD917636 JPZ917635:JPZ917636 JZV917635:JZV917636 KJR917635:KJR917636 KTN917635:KTN917636 LDJ917635:LDJ917636 LNF917635:LNF917636 LXB917635:LXB917636 MGX917635:MGX917636 MQT917635:MQT917636 NAP917635:NAP917636 NKL917635:NKL917636 NUH917635:NUH917636 OED917635:OED917636 ONZ917635:ONZ917636 OXV917635:OXV917636 PHR917635:PHR917636 PRN917635:PRN917636 QBJ917635:QBJ917636 QLF917635:QLF917636 QVB917635:QVB917636 REX917635:REX917636 ROT917635:ROT917636 RYP917635:RYP917636 SIL917635:SIL917636 SSH917635:SSH917636 TCD917635:TCD917636 TLZ917635:TLZ917636 TVV917635:TVV917636 UFR917635:UFR917636 UPN917635:UPN917636 UZJ917635:UZJ917636 VJF917635:VJF917636 VTB917635:VTB917636 WCX917635:WCX917636 WMT917635:WMT917636 WWP917635:WWP917636 AF983171:AF983172 KD983171:KD983172 TZ983171:TZ983172 ADV983171:ADV983172 ANR983171:ANR983172 AXN983171:AXN983172 BHJ983171:BHJ983172 BRF983171:BRF983172 CBB983171:CBB983172 CKX983171:CKX983172 CUT983171:CUT983172 DEP983171:DEP983172 DOL983171:DOL983172 DYH983171:DYH983172 EID983171:EID983172 ERZ983171:ERZ983172 FBV983171:FBV983172 FLR983171:FLR983172 FVN983171:FVN983172 GFJ983171:GFJ983172 GPF983171:GPF983172 GZB983171:GZB983172 HIX983171:HIX983172 HST983171:HST983172 ICP983171:ICP983172 IML983171:IML983172 IWH983171:IWH983172 JGD983171:JGD983172 JPZ983171:JPZ983172 JZV983171:JZV983172 KJR983171:KJR983172 KTN983171:KTN983172 LDJ983171:LDJ983172 LNF983171:LNF983172 LXB983171:LXB983172 MGX983171:MGX983172 MQT983171:MQT983172 NAP983171:NAP983172 NKL983171:NKL983172 NUH983171:NUH983172 OED983171:OED983172 ONZ983171:ONZ983172 OXV983171:OXV983172 PHR983171:PHR983172 PRN983171:PRN983172 QBJ983171:QBJ983172 QLF983171:QLF983172 QVB983171:QVB983172 REX983171:REX983172 ROT983171:ROT983172 RYP983171:RYP983172 SIL983171:SIL983172 SSH983171:SSH983172 TCD983171:TCD983172 TLZ983171:TLZ983172 TVV983171:TVV983172 UFR983171:UFR983172 UPN983171:UPN983172 UZJ983171:UZJ983172 VJF983171:VJF983172 VTB983171:VTB983172 WCX983171:WCX983172 WMT983171:WMT983172 WWP983171:WWP983172 AJ65660:AJ65661 KH65660:KH65661 UD65660:UD65661 ADZ65660:ADZ65661 ANV65660:ANV65661 AXR65660:AXR65661 BHN65660:BHN65661 BRJ65660:BRJ65661 CBF65660:CBF65661 CLB65660:CLB65661 CUX65660:CUX65661 DET65660:DET65661 DOP65660:DOP65661 DYL65660:DYL65661 EIH65660:EIH65661 ESD65660:ESD65661 FBZ65660:FBZ65661 FLV65660:FLV65661 FVR65660:FVR65661 GFN65660:GFN65661 GPJ65660:GPJ65661 GZF65660:GZF65661 HJB65660:HJB65661 HSX65660:HSX65661 ICT65660:ICT65661 IMP65660:IMP65661 IWL65660:IWL65661 JGH65660:JGH65661 JQD65660:JQD65661 JZZ65660:JZZ65661 KJV65660:KJV65661 KTR65660:KTR65661 LDN65660:LDN65661 LNJ65660:LNJ65661 LXF65660:LXF65661 MHB65660:MHB65661 MQX65660:MQX65661 NAT65660:NAT65661 NKP65660:NKP65661 NUL65660:NUL65661 OEH65660:OEH65661 OOD65660:OOD65661 OXZ65660:OXZ65661 PHV65660:PHV65661 PRR65660:PRR65661 QBN65660:QBN65661 QLJ65660:QLJ65661 QVF65660:QVF65661 RFB65660:RFB65661 ROX65660:ROX65661 RYT65660:RYT65661 SIP65660:SIP65661 SSL65660:SSL65661 TCH65660:TCH65661 TMD65660:TMD65661 TVZ65660:TVZ65661 UFV65660:UFV65661 UPR65660:UPR65661 UZN65660:UZN65661 VJJ65660:VJJ65661 VTF65660:VTF65661 WDB65660:WDB65661 WMX65660:WMX65661 WWT65660:WWT65661 AJ131196:AJ131197 KH131196:KH131197 UD131196:UD131197 ADZ131196:ADZ131197 ANV131196:ANV131197 AXR131196:AXR131197 BHN131196:BHN131197 BRJ131196:BRJ131197 CBF131196:CBF131197 CLB131196:CLB131197 CUX131196:CUX131197 DET131196:DET131197 DOP131196:DOP131197 DYL131196:DYL131197 EIH131196:EIH131197 ESD131196:ESD131197 FBZ131196:FBZ131197 FLV131196:FLV131197 FVR131196:FVR131197 GFN131196:GFN131197 GPJ131196:GPJ131197 GZF131196:GZF131197 HJB131196:HJB131197 HSX131196:HSX131197 ICT131196:ICT131197 IMP131196:IMP131197 IWL131196:IWL131197 JGH131196:JGH131197 JQD131196:JQD131197 JZZ131196:JZZ131197 KJV131196:KJV131197 KTR131196:KTR131197 LDN131196:LDN131197 LNJ131196:LNJ131197 LXF131196:LXF131197 MHB131196:MHB131197 MQX131196:MQX131197 NAT131196:NAT131197 NKP131196:NKP131197 NUL131196:NUL131197 OEH131196:OEH131197 OOD131196:OOD131197 OXZ131196:OXZ131197 PHV131196:PHV131197 PRR131196:PRR131197 QBN131196:QBN131197 QLJ131196:QLJ131197 QVF131196:QVF131197 RFB131196:RFB131197 ROX131196:ROX131197 RYT131196:RYT131197 SIP131196:SIP131197 SSL131196:SSL131197 TCH131196:TCH131197 TMD131196:TMD131197 TVZ131196:TVZ131197 UFV131196:UFV131197 UPR131196:UPR131197 UZN131196:UZN131197 VJJ131196:VJJ131197 VTF131196:VTF131197 WDB131196:WDB131197 WMX131196:WMX131197 WWT131196:WWT131197 AJ196732:AJ196733 KH196732:KH196733 UD196732:UD196733 ADZ196732:ADZ196733 ANV196732:ANV196733 AXR196732:AXR196733 BHN196732:BHN196733 BRJ196732:BRJ196733 CBF196732:CBF196733 CLB196732:CLB196733 CUX196732:CUX196733 DET196732:DET196733 DOP196732:DOP196733 DYL196732:DYL196733 EIH196732:EIH196733 ESD196732:ESD196733 FBZ196732:FBZ196733 FLV196732:FLV196733 FVR196732:FVR196733 GFN196732:GFN196733 GPJ196732:GPJ196733 GZF196732:GZF196733 HJB196732:HJB196733 HSX196732:HSX196733 ICT196732:ICT196733 IMP196732:IMP196733 IWL196732:IWL196733 JGH196732:JGH196733 JQD196732:JQD196733 JZZ196732:JZZ196733 KJV196732:KJV196733 KTR196732:KTR196733 LDN196732:LDN196733 LNJ196732:LNJ196733 LXF196732:LXF196733 MHB196732:MHB196733 MQX196732:MQX196733 NAT196732:NAT196733 NKP196732:NKP196733 NUL196732:NUL196733 OEH196732:OEH196733 OOD196732:OOD196733 OXZ196732:OXZ196733 PHV196732:PHV196733 PRR196732:PRR196733 QBN196732:QBN196733 QLJ196732:QLJ196733 QVF196732:QVF196733 RFB196732:RFB196733 ROX196732:ROX196733 RYT196732:RYT196733 SIP196732:SIP196733 SSL196732:SSL196733 TCH196732:TCH196733 TMD196732:TMD196733 TVZ196732:TVZ196733 UFV196732:UFV196733 UPR196732:UPR196733 UZN196732:UZN196733 VJJ196732:VJJ196733 VTF196732:VTF196733 WDB196732:WDB196733 WMX196732:WMX196733 WWT196732:WWT196733 AJ262268:AJ262269 KH262268:KH262269 UD262268:UD262269 ADZ262268:ADZ262269 ANV262268:ANV262269 AXR262268:AXR262269 BHN262268:BHN262269 BRJ262268:BRJ262269 CBF262268:CBF262269 CLB262268:CLB262269 CUX262268:CUX262269 DET262268:DET262269 DOP262268:DOP262269 DYL262268:DYL262269 EIH262268:EIH262269 ESD262268:ESD262269 FBZ262268:FBZ262269 FLV262268:FLV262269 FVR262268:FVR262269 GFN262268:GFN262269 GPJ262268:GPJ262269 GZF262268:GZF262269 HJB262268:HJB262269 HSX262268:HSX262269 ICT262268:ICT262269 IMP262268:IMP262269 IWL262268:IWL262269 JGH262268:JGH262269 JQD262268:JQD262269 JZZ262268:JZZ262269 KJV262268:KJV262269 KTR262268:KTR262269 LDN262268:LDN262269 LNJ262268:LNJ262269 LXF262268:LXF262269 MHB262268:MHB262269 MQX262268:MQX262269 NAT262268:NAT262269 NKP262268:NKP262269 NUL262268:NUL262269 OEH262268:OEH262269 OOD262268:OOD262269 OXZ262268:OXZ262269 PHV262268:PHV262269 PRR262268:PRR262269 QBN262268:QBN262269 QLJ262268:QLJ262269 QVF262268:QVF262269 RFB262268:RFB262269 ROX262268:ROX262269 RYT262268:RYT262269 SIP262268:SIP262269 SSL262268:SSL262269 TCH262268:TCH262269 TMD262268:TMD262269 TVZ262268:TVZ262269 UFV262268:UFV262269 UPR262268:UPR262269 UZN262268:UZN262269 VJJ262268:VJJ262269 VTF262268:VTF262269 WDB262268:WDB262269 WMX262268:WMX262269 WWT262268:WWT262269 AJ327804:AJ327805 KH327804:KH327805 UD327804:UD327805 ADZ327804:ADZ327805 ANV327804:ANV327805 AXR327804:AXR327805 BHN327804:BHN327805 BRJ327804:BRJ327805 CBF327804:CBF327805 CLB327804:CLB327805 CUX327804:CUX327805 DET327804:DET327805 DOP327804:DOP327805 DYL327804:DYL327805 EIH327804:EIH327805 ESD327804:ESD327805 FBZ327804:FBZ327805 FLV327804:FLV327805 FVR327804:FVR327805 GFN327804:GFN327805 GPJ327804:GPJ327805 GZF327804:GZF327805 HJB327804:HJB327805 HSX327804:HSX327805 ICT327804:ICT327805 IMP327804:IMP327805 IWL327804:IWL327805 JGH327804:JGH327805 JQD327804:JQD327805 JZZ327804:JZZ327805 KJV327804:KJV327805 KTR327804:KTR327805 LDN327804:LDN327805 LNJ327804:LNJ327805 LXF327804:LXF327805 MHB327804:MHB327805 MQX327804:MQX327805 NAT327804:NAT327805 NKP327804:NKP327805 NUL327804:NUL327805 OEH327804:OEH327805 OOD327804:OOD327805 OXZ327804:OXZ327805 PHV327804:PHV327805 PRR327804:PRR327805 QBN327804:QBN327805 QLJ327804:QLJ327805 QVF327804:QVF327805 RFB327804:RFB327805 ROX327804:ROX327805 RYT327804:RYT327805 SIP327804:SIP327805 SSL327804:SSL327805 TCH327804:TCH327805 TMD327804:TMD327805 TVZ327804:TVZ327805 UFV327804:UFV327805 UPR327804:UPR327805 UZN327804:UZN327805 VJJ327804:VJJ327805 VTF327804:VTF327805 WDB327804:WDB327805 WMX327804:WMX327805 WWT327804:WWT327805 AJ393340:AJ393341 KH393340:KH393341 UD393340:UD393341 ADZ393340:ADZ393341 ANV393340:ANV393341 AXR393340:AXR393341 BHN393340:BHN393341 BRJ393340:BRJ393341 CBF393340:CBF393341 CLB393340:CLB393341 CUX393340:CUX393341 DET393340:DET393341 DOP393340:DOP393341 DYL393340:DYL393341 EIH393340:EIH393341 ESD393340:ESD393341 FBZ393340:FBZ393341 FLV393340:FLV393341 FVR393340:FVR393341 GFN393340:GFN393341 GPJ393340:GPJ393341 GZF393340:GZF393341 HJB393340:HJB393341 HSX393340:HSX393341 ICT393340:ICT393341 IMP393340:IMP393341 IWL393340:IWL393341 JGH393340:JGH393341 JQD393340:JQD393341 JZZ393340:JZZ393341 KJV393340:KJV393341 KTR393340:KTR393341 LDN393340:LDN393341 LNJ393340:LNJ393341 LXF393340:LXF393341 MHB393340:MHB393341 MQX393340:MQX393341 NAT393340:NAT393341 NKP393340:NKP393341 NUL393340:NUL393341 OEH393340:OEH393341 OOD393340:OOD393341 OXZ393340:OXZ393341 PHV393340:PHV393341 PRR393340:PRR393341 QBN393340:QBN393341 QLJ393340:QLJ393341 QVF393340:QVF393341 RFB393340:RFB393341 ROX393340:ROX393341 RYT393340:RYT393341 SIP393340:SIP393341 SSL393340:SSL393341 TCH393340:TCH393341 TMD393340:TMD393341 TVZ393340:TVZ393341 UFV393340:UFV393341 UPR393340:UPR393341 UZN393340:UZN393341 VJJ393340:VJJ393341 VTF393340:VTF393341 WDB393340:WDB393341 WMX393340:WMX393341 WWT393340:WWT393341 AJ458876:AJ458877 KH458876:KH458877 UD458876:UD458877 ADZ458876:ADZ458877 ANV458876:ANV458877 AXR458876:AXR458877 BHN458876:BHN458877 BRJ458876:BRJ458877 CBF458876:CBF458877 CLB458876:CLB458877 CUX458876:CUX458877 DET458876:DET458877 DOP458876:DOP458877 DYL458876:DYL458877 EIH458876:EIH458877 ESD458876:ESD458877 FBZ458876:FBZ458877 FLV458876:FLV458877 FVR458876:FVR458877 GFN458876:GFN458877 GPJ458876:GPJ458877 GZF458876:GZF458877 HJB458876:HJB458877 HSX458876:HSX458877 ICT458876:ICT458877 IMP458876:IMP458877 IWL458876:IWL458877 JGH458876:JGH458877 JQD458876:JQD458877 JZZ458876:JZZ458877 KJV458876:KJV458877 KTR458876:KTR458877 LDN458876:LDN458877 LNJ458876:LNJ458877 LXF458876:LXF458877 MHB458876:MHB458877 MQX458876:MQX458877 NAT458876:NAT458877 NKP458876:NKP458877 NUL458876:NUL458877 OEH458876:OEH458877 OOD458876:OOD458877 OXZ458876:OXZ458877 PHV458876:PHV458877 PRR458876:PRR458877 QBN458876:QBN458877 QLJ458876:QLJ458877 QVF458876:QVF458877 RFB458876:RFB458877 ROX458876:ROX458877 RYT458876:RYT458877 SIP458876:SIP458877 SSL458876:SSL458877 TCH458876:TCH458877 TMD458876:TMD458877 TVZ458876:TVZ458877 UFV458876:UFV458877 UPR458876:UPR458877 UZN458876:UZN458877 VJJ458876:VJJ458877 VTF458876:VTF458877 WDB458876:WDB458877 WMX458876:WMX458877 WWT458876:WWT458877 AJ524412:AJ524413 KH524412:KH524413 UD524412:UD524413 ADZ524412:ADZ524413 ANV524412:ANV524413 AXR524412:AXR524413 BHN524412:BHN524413 BRJ524412:BRJ524413 CBF524412:CBF524413 CLB524412:CLB524413 CUX524412:CUX524413 DET524412:DET524413 DOP524412:DOP524413 DYL524412:DYL524413 EIH524412:EIH524413 ESD524412:ESD524413 FBZ524412:FBZ524413 FLV524412:FLV524413 FVR524412:FVR524413 GFN524412:GFN524413 GPJ524412:GPJ524413 GZF524412:GZF524413 HJB524412:HJB524413 HSX524412:HSX524413 ICT524412:ICT524413 IMP524412:IMP524413 IWL524412:IWL524413 JGH524412:JGH524413 JQD524412:JQD524413 JZZ524412:JZZ524413 KJV524412:KJV524413 KTR524412:KTR524413 LDN524412:LDN524413 LNJ524412:LNJ524413 LXF524412:LXF524413 MHB524412:MHB524413 MQX524412:MQX524413 NAT524412:NAT524413 NKP524412:NKP524413 NUL524412:NUL524413 OEH524412:OEH524413 OOD524412:OOD524413 OXZ524412:OXZ524413 PHV524412:PHV524413 PRR524412:PRR524413 QBN524412:QBN524413 QLJ524412:QLJ524413 QVF524412:QVF524413 RFB524412:RFB524413 ROX524412:ROX524413 RYT524412:RYT524413 SIP524412:SIP524413 SSL524412:SSL524413 TCH524412:TCH524413 TMD524412:TMD524413 TVZ524412:TVZ524413 UFV524412:UFV524413 UPR524412:UPR524413 UZN524412:UZN524413 VJJ524412:VJJ524413 VTF524412:VTF524413 WDB524412:WDB524413 WMX524412:WMX524413 WWT524412:WWT524413 AJ589948:AJ589949 KH589948:KH589949 UD589948:UD589949 ADZ589948:ADZ589949 ANV589948:ANV589949 AXR589948:AXR589949 BHN589948:BHN589949 BRJ589948:BRJ589949 CBF589948:CBF589949 CLB589948:CLB589949 CUX589948:CUX589949 DET589948:DET589949 DOP589948:DOP589949 DYL589948:DYL589949 EIH589948:EIH589949 ESD589948:ESD589949 FBZ589948:FBZ589949 FLV589948:FLV589949 FVR589948:FVR589949 GFN589948:GFN589949 GPJ589948:GPJ589949 GZF589948:GZF589949 HJB589948:HJB589949 HSX589948:HSX589949 ICT589948:ICT589949 IMP589948:IMP589949 IWL589948:IWL589949 JGH589948:JGH589949 JQD589948:JQD589949 JZZ589948:JZZ589949 KJV589948:KJV589949 KTR589948:KTR589949 LDN589948:LDN589949 LNJ589948:LNJ589949 LXF589948:LXF589949 MHB589948:MHB589949 MQX589948:MQX589949 NAT589948:NAT589949 NKP589948:NKP589949 NUL589948:NUL589949 OEH589948:OEH589949 OOD589948:OOD589949 OXZ589948:OXZ589949 PHV589948:PHV589949 PRR589948:PRR589949 QBN589948:QBN589949 QLJ589948:QLJ589949 QVF589948:QVF589949 RFB589948:RFB589949 ROX589948:ROX589949 RYT589948:RYT589949 SIP589948:SIP589949 SSL589948:SSL589949 TCH589948:TCH589949 TMD589948:TMD589949 TVZ589948:TVZ589949 UFV589948:UFV589949 UPR589948:UPR589949 UZN589948:UZN589949 VJJ589948:VJJ589949 VTF589948:VTF589949 WDB589948:WDB589949 WMX589948:WMX589949 WWT589948:WWT589949 AJ655484:AJ655485 KH655484:KH655485 UD655484:UD655485 ADZ655484:ADZ655485 ANV655484:ANV655485 AXR655484:AXR655485 BHN655484:BHN655485 BRJ655484:BRJ655485 CBF655484:CBF655485 CLB655484:CLB655485 CUX655484:CUX655485 DET655484:DET655485 DOP655484:DOP655485 DYL655484:DYL655485 EIH655484:EIH655485 ESD655484:ESD655485 FBZ655484:FBZ655485 FLV655484:FLV655485 FVR655484:FVR655485 GFN655484:GFN655485 GPJ655484:GPJ655485 GZF655484:GZF655485 HJB655484:HJB655485 HSX655484:HSX655485 ICT655484:ICT655485 IMP655484:IMP655485 IWL655484:IWL655485 JGH655484:JGH655485 JQD655484:JQD655485 JZZ655484:JZZ655485 KJV655484:KJV655485 KTR655484:KTR655485 LDN655484:LDN655485 LNJ655484:LNJ655485 LXF655484:LXF655485 MHB655484:MHB655485 MQX655484:MQX655485 NAT655484:NAT655485 NKP655484:NKP655485 NUL655484:NUL655485 OEH655484:OEH655485 OOD655484:OOD655485 OXZ655484:OXZ655485 PHV655484:PHV655485 PRR655484:PRR655485 QBN655484:QBN655485 QLJ655484:QLJ655485 QVF655484:QVF655485 RFB655484:RFB655485 ROX655484:ROX655485 RYT655484:RYT655485 SIP655484:SIP655485 SSL655484:SSL655485 TCH655484:TCH655485 TMD655484:TMD655485 TVZ655484:TVZ655485 UFV655484:UFV655485 UPR655484:UPR655485 UZN655484:UZN655485 VJJ655484:VJJ655485 VTF655484:VTF655485 WDB655484:WDB655485 WMX655484:WMX655485 WWT655484:WWT655485 AJ721020:AJ721021 KH721020:KH721021 UD721020:UD721021 ADZ721020:ADZ721021 ANV721020:ANV721021 AXR721020:AXR721021 BHN721020:BHN721021 BRJ721020:BRJ721021 CBF721020:CBF721021 CLB721020:CLB721021 CUX721020:CUX721021 DET721020:DET721021 DOP721020:DOP721021 DYL721020:DYL721021 EIH721020:EIH721021 ESD721020:ESD721021 FBZ721020:FBZ721021 FLV721020:FLV721021 FVR721020:FVR721021 GFN721020:GFN721021 GPJ721020:GPJ721021 GZF721020:GZF721021 HJB721020:HJB721021 HSX721020:HSX721021 ICT721020:ICT721021 IMP721020:IMP721021 IWL721020:IWL721021 JGH721020:JGH721021 JQD721020:JQD721021 JZZ721020:JZZ721021 KJV721020:KJV721021 KTR721020:KTR721021 LDN721020:LDN721021 LNJ721020:LNJ721021 LXF721020:LXF721021 MHB721020:MHB721021 MQX721020:MQX721021 NAT721020:NAT721021 NKP721020:NKP721021 NUL721020:NUL721021 OEH721020:OEH721021 OOD721020:OOD721021 OXZ721020:OXZ721021 PHV721020:PHV721021 PRR721020:PRR721021 QBN721020:QBN721021 QLJ721020:QLJ721021 QVF721020:QVF721021 RFB721020:RFB721021 ROX721020:ROX721021 RYT721020:RYT721021 SIP721020:SIP721021 SSL721020:SSL721021 TCH721020:TCH721021 TMD721020:TMD721021 TVZ721020:TVZ721021 UFV721020:UFV721021 UPR721020:UPR721021 UZN721020:UZN721021 VJJ721020:VJJ721021 VTF721020:VTF721021 WDB721020:WDB721021 WMX721020:WMX721021 WWT721020:WWT721021 AJ786556:AJ786557 KH786556:KH786557 UD786556:UD786557 ADZ786556:ADZ786557 ANV786556:ANV786557 AXR786556:AXR786557 BHN786556:BHN786557 BRJ786556:BRJ786557 CBF786556:CBF786557 CLB786556:CLB786557 CUX786556:CUX786557 DET786556:DET786557 DOP786556:DOP786557 DYL786556:DYL786557 EIH786556:EIH786557 ESD786556:ESD786557 FBZ786556:FBZ786557 FLV786556:FLV786557 FVR786556:FVR786557 GFN786556:GFN786557 GPJ786556:GPJ786557 GZF786556:GZF786557 HJB786556:HJB786557 HSX786556:HSX786557 ICT786556:ICT786557 IMP786556:IMP786557 IWL786556:IWL786557 JGH786556:JGH786557 JQD786556:JQD786557 JZZ786556:JZZ786557 KJV786556:KJV786557 KTR786556:KTR786557 LDN786556:LDN786557 LNJ786556:LNJ786557 LXF786556:LXF786557 MHB786556:MHB786557 MQX786556:MQX786557 NAT786556:NAT786557 NKP786556:NKP786557 NUL786556:NUL786557 OEH786556:OEH786557 OOD786556:OOD786557 OXZ786556:OXZ786557 PHV786556:PHV786557 PRR786556:PRR786557 QBN786556:QBN786557 QLJ786556:QLJ786557 QVF786556:QVF786557 RFB786556:RFB786557 ROX786556:ROX786557 RYT786556:RYT786557 SIP786556:SIP786557 SSL786556:SSL786557 TCH786556:TCH786557 TMD786556:TMD786557 TVZ786556:TVZ786557 UFV786556:UFV786557 UPR786556:UPR786557 UZN786556:UZN786557 VJJ786556:VJJ786557 VTF786556:VTF786557 WDB786556:WDB786557 WMX786556:WMX786557 WWT786556:WWT786557 AJ852092:AJ852093 KH852092:KH852093 UD852092:UD852093 ADZ852092:ADZ852093 ANV852092:ANV852093 AXR852092:AXR852093 BHN852092:BHN852093 BRJ852092:BRJ852093 CBF852092:CBF852093 CLB852092:CLB852093 CUX852092:CUX852093 DET852092:DET852093 DOP852092:DOP852093 DYL852092:DYL852093 EIH852092:EIH852093 ESD852092:ESD852093 FBZ852092:FBZ852093 FLV852092:FLV852093 FVR852092:FVR852093 GFN852092:GFN852093 GPJ852092:GPJ852093 GZF852092:GZF852093 HJB852092:HJB852093 HSX852092:HSX852093 ICT852092:ICT852093 IMP852092:IMP852093 IWL852092:IWL852093 JGH852092:JGH852093 JQD852092:JQD852093 JZZ852092:JZZ852093 KJV852092:KJV852093 KTR852092:KTR852093 LDN852092:LDN852093 LNJ852092:LNJ852093 LXF852092:LXF852093 MHB852092:MHB852093 MQX852092:MQX852093 NAT852092:NAT852093 NKP852092:NKP852093 NUL852092:NUL852093 OEH852092:OEH852093 OOD852092:OOD852093 OXZ852092:OXZ852093 PHV852092:PHV852093 PRR852092:PRR852093 QBN852092:QBN852093 QLJ852092:QLJ852093 QVF852092:QVF852093 RFB852092:RFB852093 ROX852092:ROX852093 RYT852092:RYT852093 SIP852092:SIP852093 SSL852092:SSL852093 TCH852092:TCH852093 TMD852092:TMD852093 TVZ852092:TVZ852093 UFV852092:UFV852093 UPR852092:UPR852093 UZN852092:UZN852093 VJJ852092:VJJ852093 VTF852092:VTF852093 WDB852092:WDB852093 WMX852092:WMX852093 WWT852092:WWT852093 AJ917628:AJ917629 KH917628:KH917629 UD917628:UD917629 ADZ917628:ADZ917629 ANV917628:ANV917629 AXR917628:AXR917629 BHN917628:BHN917629 BRJ917628:BRJ917629 CBF917628:CBF917629 CLB917628:CLB917629 CUX917628:CUX917629 DET917628:DET917629 DOP917628:DOP917629 DYL917628:DYL917629 EIH917628:EIH917629 ESD917628:ESD917629 FBZ917628:FBZ917629 FLV917628:FLV917629 FVR917628:FVR917629 GFN917628:GFN917629 GPJ917628:GPJ917629 GZF917628:GZF917629 HJB917628:HJB917629 HSX917628:HSX917629 ICT917628:ICT917629 IMP917628:IMP917629 IWL917628:IWL917629 JGH917628:JGH917629 JQD917628:JQD917629 JZZ917628:JZZ917629 KJV917628:KJV917629 KTR917628:KTR917629 LDN917628:LDN917629 LNJ917628:LNJ917629 LXF917628:LXF917629 MHB917628:MHB917629 MQX917628:MQX917629 NAT917628:NAT917629 NKP917628:NKP917629 NUL917628:NUL917629 OEH917628:OEH917629 OOD917628:OOD917629 OXZ917628:OXZ917629 PHV917628:PHV917629 PRR917628:PRR917629 QBN917628:QBN917629 QLJ917628:QLJ917629 QVF917628:QVF917629 RFB917628:RFB917629 ROX917628:ROX917629 RYT917628:RYT917629 SIP917628:SIP917629 SSL917628:SSL917629 TCH917628:TCH917629 TMD917628:TMD917629 TVZ917628:TVZ917629 UFV917628:UFV917629 UPR917628:UPR917629 UZN917628:UZN917629 VJJ917628:VJJ917629 VTF917628:VTF917629 WDB917628:WDB917629 WMX917628:WMX917629 WWT917628:WWT917629 AJ983164:AJ983165 KH983164:KH983165 UD983164:UD983165 ADZ983164:ADZ983165 ANV983164:ANV983165 AXR983164:AXR983165 BHN983164:BHN983165 BRJ983164:BRJ983165 CBF983164:CBF983165 CLB983164:CLB983165 CUX983164:CUX983165 DET983164:DET983165 DOP983164:DOP983165 DYL983164:DYL983165 EIH983164:EIH983165 ESD983164:ESD983165 FBZ983164:FBZ983165 FLV983164:FLV983165 FVR983164:FVR983165 GFN983164:GFN983165 GPJ983164:GPJ983165 GZF983164:GZF983165 HJB983164:HJB983165 HSX983164:HSX983165 ICT983164:ICT983165 IMP983164:IMP983165 IWL983164:IWL983165 JGH983164:JGH983165 JQD983164:JQD983165 JZZ983164:JZZ983165 KJV983164:KJV983165 KTR983164:KTR983165 LDN983164:LDN983165 LNJ983164:LNJ983165 LXF983164:LXF983165 MHB983164:MHB983165 MQX983164:MQX983165 NAT983164:NAT983165 NKP983164:NKP983165 NUL983164:NUL983165 OEH983164:OEH983165 OOD983164:OOD983165 OXZ983164:OXZ983165 PHV983164:PHV983165 PRR983164:PRR983165 QBN983164:QBN983165 QLJ983164:QLJ983165 QVF983164:QVF983165 RFB983164:RFB983165 ROX983164:ROX983165 RYT983164:RYT983165 SIP983164:SIP983165 SSL983164:SSL983165 TCH983164:TCH983165 TMD983164:TMD983165 TVZ983164:TVZ983165 UFV983164:UFV983165 UPR983164:UPR983165 UZN983164:UZN983165 VJJ983164:VJJ983165 VTF983164:VTF983165 WDB983164:WDB983165 WMX983164:WMX983165 WWT983164:WWT983165 AN65656 KL65656 UH65656 AED65656 ANZ65656 AXV65656 BHR65656 BRN65656 CBJ65656 CLF65656 CVB65656 DEX65656 DOT65656 DYP65656 EIL65656 ESH65656 FCD65656 FLZ65656 FVV65656 GFR65656 GPN65656 GZJ65656 HJF65656 HTB65656 ICX65656 IMT65656 IWP65656 JGL65656 JQH65656 KAD65656 KJZ65656 KTV65656 LDR65656 LNN65656 LXJ65656 MHF65656 MRB65656 NAX65656 NKT65656 NUP65656 OEL65656 OOH65656 OYD65656 PHZ65656 PRV65656 QBR65656 QLN65656 QVJ65656 RFF65656 RPB65656 RYX65656 SIT65656 SSP65656 TCL65656 TMH65656 TWD65656 UFZ65656 UPV65656 UZR65656 VJN65656 VTJ65656 WDF65656 WNB65656 WWX65656 AN131192 KL131192 UH131192 AED131192 ANZ131192 AXV131192 BHR131192 BRN131192 CBJ131192 CLF131192 CVB131192 DEX131192 DOT131192 DYP131192 EIL131192 ESH131192 FCD131192 FLZ131192 FVV131192 GFR131192 GPN131192 GZJ131192 HJF131192 HTB131192 ICX131192 IMT131192 IWP131192 JGL131192 JQH131192 KAD131192 KJZ131192 KTV131192 LDR131192 LNN131192 LXJ131192 MHF131192 MRB131192 NAX131192 NKT131192 NUP131192 OEL131192 OOH131192 OYD131192 PHZ131192 PRV131192 QBR131192 QLN131192 QVJ131192 RFF131192 RPB131192 RYX131192 SIT131192 SSP131192 TCL131192 TMH131192 TWD131192 UFZ131192 UPV131192 UZR131192 VJN131192 VTJ131192 WDF131192 WNB131192 WWX131192 AN196728 KL196728 UH196728 AED196728 ANZ196728 AXV196728 BHR196728 BRN196728 CBJ196728 CLF196728 CVB196728 DEX196728 DOT196728 DYP196728 EIL196728 ESH196728 FCD196728 FLZ196728 FVV196728 GFR196728 GPN196728 GZJ196728 HJF196728 HTB196728 ICX196728 IMT196728 IWP196728 JGL196728 JQH196728 KAD196728 KJZ196728 KTV196728 LDR196728 LNN196728 LXJ196728 MHF196728 MRB196728 NAX196728 NKT196728 NUP196728 OEL196728 OOH196728 OYD196728 PHZ196728 PRV196728 QBR196728 QLN196728 QVJ196728 RFF196728 RPB196728 RYX196728 SIT196728 SSP196728 TCL196728 TMH196728 TWD196728 UFZ196728 UPV196728 UZR196728 VJN196728 VTJ196728 WDF196728 WNB196728 WWX196728 AN262264 KL262264 UH262264 AED262264 ANZ262264 AXV262264 BHR262264 BRN262264 CBJ262264 CLF262264 CVB262264 DEX262264 DOT262264 DYP262264 EIL262264 ESH262264 FCD262264 FLZ262264 FVV262264 GFR262264 GPN262264 GZJ262264 HJF262264 HTB262264 ICX262264 IMT262264 IWP262264 JGL262264 JQH262264 KAD262264 KJZ262264 KTV262264 LDR262264 LNN262264 LXJ262264 MHF262264 MRB262264 NAX262264 NKT262264 NUP262264 OEL262264 OOH262264 OYD262264 PHZ262264 PRV262264 QBR262264 QLN262264 QVJ262264 RFF262264 RPB262264 RYX262264 SIT262264 SSP262264 TCL262264 TMH262264 TWD262264 UFZ262264 UPV262264 UZR262264 VJN262264 VTJ262264 WDF262264 WNB262264 WWX262264 AN327800 KL327800 UH327800 AED327800 ANZ327800 AXV327800 BHR327800 BRN327800 CBJ327800 CLF327800 CVB327800 DEX327800 DOT327800 DYP327800 EIL327800 ESH327800 FCD327800 FLZ327800 FVV327800 GFR327800 GPN327800 GZJ327800 HJF327800 HTB327800 ICX327800 IMT327800 IWP327800 JGL327800 JQH327800 KAD327800 KJZ327800 KTV327800 LDR327800 LNN327800 LXJ327800 MHF327800 MRB327800 NAX327800 NKT327800 NUP327800 OEL327800 OOH327800 OYD327800 PHZ327800 PRV327800 QBR327800 QLN327800 QVJ327800 RFF327800 RPB327800 RYX327800 SIT327800 SSP327800 TCL327800 TMH327800 TWD327800 UFZ327800 UPV327800 UZR327800 VJN327800 VTJ327800 WDF327800 WNB327800 WWX327800 AN393336 KL393336 UH393336 AED393336 ANZ393336 AXV393336 BHR393336 BRN393336 CBJ393336 CLF393336 CVB393336 DEX393336 DOT393336 DYP393336 EIL393336 ESH393336 FCD393336 FLZ393336 FVV393336 GFR393336 GPN393336 GZJ393336 HJF393336 HTB393336 ICX393336 IMT393336 IWP393336 JGL393336 JQH393336 KAD393336 KJZ393336 KTV393336 LDR393336 LNN393336 LXJ393336 MHF393336 MRB393336 NAX393336 NKT393336 NUP393336 OEL393336 OOH393336 OYD393336 PHZ393336 PRV393336 QBR393336 QLN393336 QVJ393336 RFF393336 RPB393336 RYX393336 SIT393336 SSP393336 TCL393336 TMH393336 TWD393336 UFZ393336 UPV393336 UZR393336 VJN393336 VTJ393336 WDF393336 WNB393336 WWX393336 AN458872 KL458872 UH458872 AED458872 ANZ458872 AXV458872 BHR458872 BRN458872 CBJ458872 CLF458872 CVB458872 DEX458872 DOT458872 DYP458872 EIL458872 ESH458872 FCD458872 FLZ458872 FVV458872 GFR458872 GPN458872 GZJ458872 HJF458872 HTB458872 ICX458872 IMT458872 IWP458872 JGL458872 JQH458872 KAD458872 KJZ458872 KTV458872 LDR458872 LNN458872 LXJ458872 MHF458872 MRB458872 NAX458872 NKT458872 NUP458872 OEL458872 OOH458872 OYD458872 PHZ458872 PRV458872 QBR458872 QLN458872 QVJ458872 RFF458872 RPB458872 RYX458872 SIT458872 SSP458872 TCL458872 TMH458872 TWD458872 UFZ458872 UPV458872 UZR458872 VJN458872 VTJ458872 WDF458872 WNB458872 WWX458872 AN524408 KL524408 UH524408 AED524408 ANZ524408 AXV524408 BHR524408 BRN524408 CBJ524408 CLF524408 CVB524408 DEX524408 DOT524408 DYP524408 EIL524408 ESH524408 FCD524408 FLZ524408 FVV524408 GFR524408 GPN524408 GZJ524408 HJF524408 HTB524408 ICX524408 IMT524408 IWP524408 JGL524408 JQH524408 KAD524408 KJZ524408 KTV524408 LDR524408 LNN524408 LXJ524408 MHF524408 MRB524408 NAX524408 NKT524408 NUP524408 OEL524408 OOH524408 OYD524408 PHZ524408 PRV524408 QBR524408 QLN524408 QVJ524408 RFF524408 RPB524408 RYX524408 SIT524408 SSP524408 TCL524408 TMH524408 TWD524408 UFZ524408 UPV524408 UZR524408 VJN524408 VTJ524408 WDF524408 WNB524408 WWX524408 AN589944 KL589944 UH589944 AED589944 ANZ589944 AXV589944 BHR589944 BRN589944 CBJ589944 CLF589944 CVB589944 DEX589944 DOT589944 DYP589944 EIL589944 ESH589944 FCD589944 FLZ589944 FVV589944 GFR589944 GPN589944 GZJ589944 HJF589944 HTB589944 ICX589944 IMT589944 IWP589944 JGL589944 JQH589944 KAD589944 KJZ589944 KTV589944 LDR589944 LNN589944 LXJ589944 MHF589944 MRB589944 NAX589944 NKT589944 NUP589944 OEL589944 OOH589944 OYD589944 PHZ589944 PRV589944 QBR589944 QLN589944 QVJ589944 RFF589944 RPB589944 RYX589944 SIT589944 SSP589944 TCL589944 TMH589944 TWD589944 UFZ589944 UPV589944 UZR589944 VJN589944 VTJ589944 WDF589944 WNB589944 WWX589944 AN655480 KL655480 UH655480 AED655480 ANZ655480 AXV655480 BHR655480 BRN655480 CBJ655480 CLF655480 CVB655480 DEX655480 DOT655480 DYP655480 EIL655480 ESH655480 FCD655480 FLZ655480 FVV655480 GFR655480 GPN655480 GZJ655480 HJF655480 HTB655480 ICX655480 IMT655480 IWP655480 JGL655480 JQH655480 KAD655480 KJZ655480 KTV655480 LDR655480 LNN655480 LXJ655480 MHF655480 MRB655480 NAX655480 NKT655480 NUP655480 OEL655480 OOH655480 OYD655480 PHZ655480 PRV655480 QBR655480 QLN655480 QVJ655480 RFF655480 RPB655480 RYX655480 SIT655480 SSP655480 TCL655480 TMH655480 TWD655480 UFZ655480 UPV655480 UZR655480 VJN655480 VTJ655480 WDF655480 WNB655480 WWX655480 AN721016 KL721016 UH721016 AED721016 ANZ721016 AXV721016 BHR721016 BRN721016 CBJ721016 CLF721016 CVB721016 DEX721016 DOT721016 DYP721016 EIL721016 ESH721016 FCD721016 FLZ721016 FVV721016 GFR721016 GPN721016 GZJ721016 HJF721016 HTB721016 ICX721016 IMT721016 IWP721016 JGL721016 JQH721016 KAD721016 KJZ721016 KTV721016 LDR721016 LNN721016 LXJ721016 MHF721016 MRB721016 NAX721016 NKT721016 NUP721016 OEL721016 OOH721016 OYD721016 PHZ721016 PRV721016 QBR721016 QLN721016 QVJ721016 RFF721016 RPB721016 RYX721016 SIT721016 SSP721016 TCL721016 TMH721016 TWD721016 UFZ721016 UPV721016 UZR721016 VJN721016 VTJ721016 WDF721016 WNB721016 WWX721016 AN786552 KL786552 UH786552 AED786552 ANZ786552 AXV786552 BHR786552 BRN786552 CBJ786552 CLF786552 CVB786552 DEX786552 DOT786552 DYP786552 EIL786552 ESH786552 FCD786552 FLZ786552 FVV786552 GFR786552 GPN786552 GZJ786552 HJF786552 HTB786552 ICX786552 IMT786552 IWP786552 JGL786552 JQH786552 KAD786552 KJZ786552 KTV786552 LDR786552 LNN786552 LXJ786552 MHF786552 MRB786552 NAX786552 NKT786552 NUP786552 OEL786552 OOH786552 OYD786552 PHZ786552 PRV786552 QBR786552 QLN786552 QVJ786552 RFF786552 RPB786552 RYX786552 SIT786552 SSP786552 TCL786552 TMH786552 TWD786552 UFZ786552 UPV786552 UZR786552 VJN786552 VTJ786552 WDF786552 WNB786552 WWX786552 AN852088 KL852088 UH852088 AED852088 ANZ852088 AXV852088 BHR852088 BRN852088 CBJ852088 CLF852088 CVB852088 DEX852088 DOT852088 DYP852088 EIL852088 ESH852088 FCD852088 FLZ852088 FVV852088 GFR852088 GPN852088 GZJ852088 HJF852088 HTB852088 ICX852088 IMT852088 IWP852088 JGL852088 JQH852088 KAD852088 KJZ852088 KTV852088 LDR852088 LNN852088 LXJ852088 MHF852088 MRB852088 NAX852088 NKT852088 NUP852088 OEL852088 OOH852088 OYD852088 PHZ852088 PRV852088 QBR852088 QLN852088 QVJ852088 RFF852088 RPB852088 RYX852088 SIT852088 SSP852088 TCL852088 TMH852088 TWD852088 UFZ852088 UPV852088 UZR852088 VJN852088 VTJ852088 WDF852088 WNB852088 WWX852088 AN917624 KL917624 UH917624 AED917624 ANZ917624 AXV917624 BHR917624 BRN917624 CBJ917624 CLF917624 CVB917624 DEX917624 DOT917624 DYP917624 EIL917624 ESH917624 FCD917624 FLZ917624 FVV917624 GFR917624 GPN917624 GZJ917624 HJF917624 HTB917624 ICX917624 IMT917624 IWP917624 JGL917624 JQH917624 KAD917624 KJZ917624 KTV917624 LDR917624 LNN917624 LXJ917624 MHF917624 MRB917624 NAX917624 NKT917624 NUP917624 OEL917624 OOH917624 OYD917624 PHZ917624 PRV917624 QBR917624 QLN917624 QVJ917624 RFF917624 RPB917624 RYX917624 SIT917624 SSP917624 TCL917624 TMH917624 TWD917624 UFZ917624 UPV917624 UZR917624 VJN917624 VTJ917624 WDF917624 WNB917624 WWX917624 AN983160 KL983160 UH983160 AED983160 ANZ983160 AXV983160 BHR983160 BRN983160 CBJ983160 CLF983160 CVB983160 DEX983160 DOT983160 DYP983160 EIL983160 ESH983160 FCD983160 FLZ983160 FVV983160 GFR983160 GPN983160 GZJ983160 HJF983160 HTB983160 ICX983160 IMT983160 IWP983160 JGL983160 JQH983160 KAD983160 KJZ983160 KTV983160 LDR983160 LNN983160 LXJ983160 MHF983160 MRB983160 NAX983160 NKT983160 NUP983160 OEL983160 OOH983160 OYD983160 PHZ983160 PRV983160 QBR983160 QLN983160 QVJ983160 RFF983160 RPB983160 RYX983160 SIT983160 SSP983160 TCL983160 TMH983160 TWD983160 UFZ983160 UPV983160 UZR983160 VJN983160 VTJ983160 WDF983160 WNB983160 WWX983160 AN65662:AN65663 KL65662:KL65663 UH65662:UH65663 AED65662:AED65663 ANZ65662:ANZ65663 AXV65662:AXV65663 BHR65662:BHR65663 BRN65662:BRN65663 CBJ65662:CBJ65663 CLF65662:CLF65663 CVB65662:CVB65663 DEX65662:DEX65663 DOT65662:DOT65663 DYP65662:DYP65663 EIL65662:EIL65663 ESH65662:ESH65663 FCD65662:FCD65663 FLZ65662:FLZ65663 FVV65662:FVV65663 GFR65662:GFR65663 GPN65662:GPN65663 GZJ65662:GZJ65663 HJF65662:HJF65663 HTB65662:HTB65663 ICX65662:ICX65663 IMT65662:IMT65663 IWP65662:IWP65663 JGL65662:JGL65663 JQH65662:JQH65663 KAD65662:KAD65663 KJZ65662:KJZ65663 KTV65662:KTV65663 LDR65662:LDR65663 LNN65662:LNN65663 LXJ65662:LXJ65663 MHF65662:MHF65663 MRB65662:MRB65663 NAX65662:NAX65663 NKT65662:NKT65663 NUP65662:NUP65663 OEL65662:OEL65663 OOH65662:OOH65663 OYD65662:OYD65663 PHZ65662:PHZ65663 PRV65662:PRV65663 QBR65662:QBR65663 QLN65662:QLN65663 QVJ65662:QVJ65663 RFF65662:RFF65663 RPB65662:RPB65663 RYX65662:RYX65663 SIT65662:SIT65663 SSP65662:SSP65663 TCL65662:TCL65663 TMH65662:TMH65663 TWD65662:TWD65663 UFZ65662:UFZ65663 UPV65662:UPV65663 UZR65662:UZR65663 VJN65662:VJN65663 VTJ65662:VTJ65663 WDF65662:WDF65663 WNB65662:WNB65663 WWX65662:WWX65663 AN131198:AN131199 KL131198:KL131199 UH131198:UH131199 AED131198:AED131199 ANZ131198:ANZ131199 AXV131198:AXV131199 BHR131198:BHR131199 BRN131198:BRN131199 CBJ131198:CBJ131199 CLF131198:CLF131199 CVB131198:CVB131199 DEX131198:DEX131199 DOT131198:DOT131199 DYP131198:DYP131199 EIL131198:EIL131199 ESH131198:ESH131199 FCD131198:FCD131199 FLZ131198:FLZ131199 FVV131198:FVV131199 GFR131198:GFR131199 GPN131198:GPN131199 GZJ131198:GZJ131199 HJF131198:HJF131199 HTB131198:HTB131199 ICX131198:ICX131199 IMT131198:IMT131199 IWP131198:IWP131199 JGL131198:JGL131199 JQH131198:JQH131199 KAD131198:KAD131199 KJZ131198:KJZ131199 KTV131198:KTV131199 LDR131198:LDR131199 LNN131198:LNN131199 LXJ131198:LXJ131199 MHF131198:MHF131199 MRB131198:MRB131199 NAX131198:NAX131199 NKT131198:NKT131199 NUP131198:NUP131199 OEL131198:OEL131199 OOH131198:OOH131199 OYD131198:OYD131199 PHZ131198:PHZ131199 PRV131198:PRV131199 QBR131198:QBR131199 QLN131198:QLN131199 QVJ131198:QVJ131199 RFF131198:RFF131199 RPB131198:RPB131199 RYX131198:RYX131199 SIT131198:SIT131199 SSP131198:SSP131199 TCL131198:TCL131199 TMH131198:TMH131199 TWD131198:TWD131199 UFZ131198:UFZ131199 UPV131198:UPV131199 UZR131198:UZR131199 VJN131198:VJN131199 VTJ131198:VTJ131199 WDF131198:WDF131199 WNB131198:WNB131199 WWX131198:WWX131199 AN196734:AN196735 KL196734:KL196735 UH196734:UH196735 AED196734:AED196735 ANZ196734:ANZ196735 AXV196734:AXV196735 BHR196734:BHR196735 BRN196734:BRN196735 CBJ196734:CBJ196735 CLF196734:CLF196735 CVB196734:CVB196735 DEX196734:DEX196735 DOT196734:DOT196735 DYP196734:DYP196735 EIL196734:EIL196735 ESH196734:ESH196735 FCD196734:FCD196735 FLZ196734:FLZ196735 FVV196734:FVV196735 GFR196734:GFR196735 GPN196734:GPN196735 GZJ196734:GZJ196735 HJF196734:HJF196735 HTB196734:HTB196735 ICX196734:ICX196735 IMT196734:IMT196735 IWP196734:IWP196735 JGL196734:JGL196735 JQH196734:JQH196735 KAD196734:KAD196735 KJZ196734:KJZ196735 KTV196734:KTV196735 LDR196734:LDR196735 LNN196734:LNN196735 LXJ196734:LXJ196735 MHF196734:MHF196735 MRB196734:MRB196735 NAX196734:NAX196735 NKT196734:NKT196735 NUP196734:NUP196735 OEL196734:OEL196735 OOH196734:OOH196735 OYD196734:OYD196735 PHZ196734:PHZ196735 PRV196734:PRV196735 QBR196734:QBR196735 QLN196734:QLN196735 QVJ196734:QVJ196735 RFF196734:RFF196735 RPB196734:RPB196735 RYX196734:RYX196735 SIT196734:SIT196735 SSP196734:SSP196735 TCL196734:TCL196735 TMH196734:TMH196735 TWD196734:TWD196735 UFZ196734:UFZ196735 UPV196734:UPV196735 UZR196734:UZR196735 VJN196734:VJN196735 VTJ196734:VTJ196735 WDF196734:WDF196735 WNB196734:WNB196735 WWX196734:WWX196735 AN262270:AN262271 KL262270:KL262271 UH262270:UH262271 AED262270:AED262271 ANZ262270:ANZ262271 AXV262270:AXV262271 BHR262270:BHR262271 BRN262270:BRN262271 CBJ262270:CBJ262271 CLF262270:CLF262271 CVB262270:CVB262271 DEX262270:DEX262271 DOT262270:DOT262271 DYP262270:DYP262271 EIL262270:EIL262271 ESH262270:ESH262271 FCD262270:FCD262271 FLZ262270:FLZ262271 FVV262270:FVV262271 GFR262270:GFR262271 GPN262270:GPN262271 GZJ262270:GZJ262271 HJF262270:HJF262271 HTB262270:HTB262271 ICX262270:ICX262271 IMT262270:IMT262271 IWP262270:IWP262271 JGL262270:JGL262271 JQH262270:JQH262271 KAD262270:KAD262271 KJZ262270:KJZ262271 KTV262270:KTV262271 LDR262270:LDR262271 LNN262270:LNN262271 LXJ262270:LXJ262271 MHF262270:MHF262271 MRB262270:MRB262271 NAX262270:NAX262271 NKT262270:NKT262271 NUP262270:NUP262271 OEL262270:OEL262271 OOH262270:OOH262271 OYD262270:OYD262271 PHZ262270:PHZ262271 PRV262270:PRV262271 QBR262270:QBR262271 QLN262270:QLN262271 QVJ262270:QVJ262271 RFF262270:RFF262271 RPB262270:RPB262271 RYX262270:RYX262271 SIT262270:SIT262271 SSP262270:SSP262271 TCL262270:TCL262271 TMH262270:TMH262271 TWD262270:TWD262271 UFZ262270:UFZ262271 UPV262270:UPV262271 UZR262270:UZR262271 VJN262270:VJN262271 VTJ262270:VTJ262271 WDF262270:WDF262271 WNB262270:WNB262271 WWX262270:WWX262271 AN327806:AN327807 KL327806:KL327807 UH327806:UH327807 AED327806:AED327807 ANZ327806:ANZ327807 AXV327806:AXV327807 BHR327806:BHR327807 BRN327806:BRN327807 CBJ327806:CBJ327807 CLF327806:CLF327807 CVB327806:CVB327807 DEX327806:DEX327807 DOT327806:DOT327807 DYP327806:DYP327807 EIL327806:EIL327807 ESH327806:ESH327807 FCD327806:FCD327807 FLZ327806:FLZ327807 FVV327806:FVV327807 GFR327806:GFR327807 GPN327806:GPN327807 GZJ327806:GZJ327807 HJF327806:HJF327807 HTB327806:HTB327807 ICX327806:ICX327807 IMT327806:IMT327807 IWP327806:IWP327807 JGL327806:JGL327807 JQH327806:JQH327807 KAD327806:KAD327807 KJZ327806:KJZ327807 KTV327806:KTV327807 LDR327806:LDR327807 LNN327806:LNN327807 LXJ327806:LXJ327807 MHF327806:MHF327807 MRB327806:MRB327807 NAX327806:NAX327807 NKT327806:NKT327807 NUP327806:NUP327807 OEL327806:OEL327807 OOH327806:OOH327807 OYD327806:OYD327807 PHZ327806:PHZ327807 PRV327806:PRV327807 QBR327806:QBR327807 QLN327806:QLN327807 QVJ327806:QVJ327807 RFF327806:RFF327807 RPB327806:RPB327807 RYX327806:RYX327807 SIT327806:SIT327807 SSP327806:SSP327807 TCL327806:TCL327807 TMH327806:TMH327807 TWD327806:TWD327807 UFZ327806:UFZ327807 UPV327806:UPV327807 UZR327806:UZR327807 VJN327806:VJN327807 VTJ327806:VTJ327807 WDF327806:WDF327807 WNB327806:WNB327807 WWX327806:WWX327807 AN393342:AN393343 KL393342:KL393343 UH393342:UH393343 AED393342:AED393343 ANZ393342:ANZ393343 AXV393342:AXV393343 BHR393342:BHR393343 BRN393342:BRN393343 CBJ393342:CBJ393343 CLF393342:CLF393343 CVB393342:CVB393343 DEX393342:DEX393343 DOT393342:DOT393343 DYP393342:DYP393343 EIL393342:EIL393343 ESH393342:ESH393343 FCD393342:FCD393343 FLZ393342:FLZ393343 FVV393342:FVV393343 GFR393342:GFR393343 GPN393342:GPN393343 GZJ393342:GZJ393343 HJF393342:HJF393343 HTB393342:HTB393343 ICX393342:ICX393343 IMT393342:IMT393343 IWP393342:IWP393343 JGL393342:JGL393343 JQH393342:JQH393343 KAD393342:KAD393343 KJZ393342:KJZ393343 KTV393342:KTV393343 LDR393342:LDR393343 LNN393342:LNN393343 LXJ393342:LXJ393343 MHF393342:MHF393343 MRB393342:MRB393343 NAX393342:NAX393343 NKT393342:NKT393343 NUP393342:NUP393343 OEL393342:OEL393343 OOH393342:OOH393343 OYD393342:OYD393343 PHZ393342:PHZ393343 PRV393342:PRV393343 QBR393342:QBR393343 QLN393342:QLN393343 QVJ393342:QVJ393343 RFF393342:RFF393343 RPB393342:RPB393343 RYX393342:RYX393343 SIT393342:SIT393343 SSP393342:SSP393343 TCL393342:TCL393343 TMH393342:TMH393343 TWD393342:TWD393343 UFZ393342:UFZ393343 UPV393342:UPV393343 UZR393342:UZR393343 VJN393342:VJN393343 VTJ393342:VTJ393343 WDF393342:WDF393343 WNB393342:WNB393343 WWX393342:WWX393343 AN458878:AN458879 KL458878:KL458879 UH458878:UH458879 AED458878:AED458879 ANZ458878:ANZ458879 AXV458878:AXV458879 BHR458878:BHR458879 BRN458878:BRN458879 CBJ458878:CBJ458879 CLF458878:CLF458879 CVB458878:CVB458879 DEX458878:DEX458879 DOT458878:DOT458879 DYP458878:DYP458879 EIL458878:EIL458879 ESH458878:ESH458879 FCD458878:FCD458879 FLZ458878:FLZ458879 FVV458878:FVV458879 GFR458878:GFR458879 GPN458878:GPN458879 GZJ458878:GZJ458879 HJF458878:HJF458879 HTB458878:HTB458879 ICX458878:ICX458879 IMT458878:IMT458879 IWP458878:IWP458879 JGL458878:JGL458879 JQH458878:JQH458879 KAD458878:KAD458879 KJZ458878:KJZ458879 KTV458878:KTV458879 LDR458878:LDR458879 LNN458878:LNN458879 LXJ458878:LXJ458879 MHF458878:MHF458879 MRB458878:MRB458879 NAX458878:NAX458879 NKT458878:NKT458879 NUP458878:NUP458879 OEL458878:OEL458879 OOH458878:OOH458879 OYD458878:OYD458879 PHZ458878:PHZ458879 PRV458878:PRV458879 QBR458878:QBR458879 QLN458878:QLN458879 QVJ458878:QVJ458879 RFF458878:RFF458879 RPB458878:RPB458879 RYX458878:RYX458879 SIT458878:SIT458879 SSP458878:SSP458879 TCL458878:TCL458879 TMH458878:TMH458879 TWD458878:TWD458879 UFZ458878:UFZ458879 UPV458878:UPV458879 UZR458878:UZR458879 VJN458878:VJN458879 VTJ458878:VTJ458879 WDF458878:WDF458879 WNB458878:WNB458879 WWX458878:WWX458879 AN524414:AN524415 KL524414:KL524415 UH524414:UH524415 AED524414:AED524415 ANZ524414:ANZ524415 AXV524414:AXV524415 BHR524414:BHR524415 BRN524414:BRN524415 CBJ524414:CBJ524415 CLF524414:CLF524415 CVB524414:CVB524415 DEX524414:DEX524415 DOT524414:DOT524415 DYP524414:DYP524415 EIL524414:EIL524415 ESH524414:ESH524415 FCD524414:FCD524415 FLZ524414:FLZ524415 FVV524414:FVV524415 GFR524414:GFR524415 GPN524414:GPN524415 GZJ524414:GZJ524415 HJF524414:HJF524415 HTB524414:HTB524415 ICX524414:ICX524415 IMT524414:IMT524415 IWP524414:IWP524415 JGL524414:JGL524415 JQH524414:JQH524415 KAD524414:KAD524415 KJZ524414:KJZ524415 KTV524414:KTV524415 LDR524414:LDR524415 LNN524414:LNN524415 LXJ524414:LXJ524415 MHF524414:MHF524415 MRB524414:MRB524415 NAX524414:NAX524415 NKT524414:NKT524415 NUP524414:NUP524415 OEL524414:OEL524415 OOH524414:OOH524415 OYD524414:OYD524415 PHZ524414:PHZ524415 PRV524414:PRV524415 QBR524414:QBR524415 QLN524414:QLN524415 QVJ524414:QVJ524415 RFF524414:RFF524415 RPB524414:RPB524415 RYX524414:RYX524415 SIT524414:SIT524415 SSP524414:SSP524415 TCL524414:TCL524415 TMH524414:TMH524415 TWD524414:TWD524415 UFZ524414:UFZ524415 UPV524414:UPV524415 UZR524414:UZR524415 VJN524414:VJN524415 VTJ524414:VTJ524415 WDF524414:WDF524415 WNB524414:WNB524415 WWX524414:WWX524415 AN589950:AN589951 KL589950:KL589951 UH589950:UH589951 AED589950:AED589951 ANZ589950:ANZ589951 AXV589950:AXV589951 BHR589950:BHR589951 BRN589950:BRN589951 CBJ589950:CBJ589951 CLF589950:CLF589951 CVB589950:CVB589951 DEX589950:DEX589951 DOT589950:DOT589951 DYP589950:DYP589951 EIL589950:EIL589951 ESH589950:ESH589951 FCD589950:FCD589951 FLZ589950:FLZ589951 FVV589950:FVV589951 GFR589950:GFR589951 GPN589950:GPN589951 GZJ589950:GZJ589951 HJF589950:HJF589951 HTB589950:HTB589951 ICX589950:ICX589951 IMT589950:IMT589951 IWP589950:IWP589951 JGL589950:JGL589951 JQH589950:JQH589951 KAD589950:KAD589951 KJZ589950:KJZ589951 KTV589950:KTV589951 LDR589950:LDR589951 LNN589950:LNN589951 LXJ589950:LXJ589951 MHF589950:MHF589951 MRB589950:MRB589951 NAX589950:NAX589951 NKT589950:NKT589951 NUP589950:NUP589951 OEL589950:OEL589951 OOH589950:OOH589951 OYD589950:OYD589951 PHZ589950:PHZ589951 PRV589950:PRV589951 QBR589950:QBR589951 QLN589950:QLN589951 QVJ589950:QVJ589951 RFF589950:RFF589951 RPB589950:RPB589951 RYX589950:RYX589951 SIT589950:SIT589951 SSP589950:SSP589951 TCL589950:TCL589951 TMH589950:TMH589951 TWD589950:TWD589951 UFZ589950:UFZ589951 UPV589950:UPV589951 UZR589950:UZR589951 VJN589950:VJN589951 VTJ589950:VTJ589951 WDF589950:WDF589951 WNB589950:WNB589951 WWX589950:WWX589951 AN655486:AN655487 KL655486:KL655487 UH655486:UH655487 AED655486:AED655487 ANZ655486:ANZ655487 AXV655486:AXV655487 BHR655486:BHR655487 BRN655486:BRN655487 CBJ655486:CBJ655487 CLF655486:CLF655487 CVB655486:CVB655487 DEX655486:DEX655487 DOT655486:DOT655487 DYP655486:DYP655487 EIL655486:EIL655487 ESH655486:ESH655487 FCD655486:FCD655487 FLZ655486:FLZ655487 FVV655486:FVV655487 GFR655486:GFR655487 GPN655486:GPN655487 GZJ655486:GZJ655487 HJF655486:HJF655487 HTB655486:HTB655487 ICX655486:ICX655487 IMT655486:IMT655487 IWP655486:IWP655487 JGL655486:JGL655487 JQH655486:JQH655487 KAD655486:KAD655487 KJZ655486:KJZ655487 KTV655486:KTV655487 LDR655486:LDR655487 LNN655486:LNN655487 LXJ655486:LXJ655487 MHF655486:MHF655487 MRB655486:MRB655487 NAX655486:NAX655487 NKT655486:NKT655487 NUP655486:NUP655487 OEL655486:OEL655487 OOH655486:OOH655487 OYD655486:OYD655487 PHZ655486:PHZ655487 PRV655486:PRV655487 QBR655486:QBR655487 QLN655486:QLN655487 QVJ655486:QVJ655487 RFF655486:RFF655487 RPB655486:RPB655487 RYX655486:RYX655487 SIT655486:SIT655487 SSP655486:SSP655487 TCL655486:TCL655487 TMH655486:TMH655487 TWD655486:TWD655487 UFZ655486:UFZ655487 UPV655486:UPV655487 UZR655486:UZR655487 VJN655486:VJN655487 VTJ655486:VTJ655487 WDF655486:WDF655487 WNB655486:WNB655487 WWX655486:WWX655487 AN721022:AN721023 KL721022:KL721023 UH721022:UH721023 AED721022:AED721023 ANZ721022:ANZ721023 AXV721022:AXV721023 BHR721022:BHR721023 BRN721022:BRN721023 CBJ721022:CBJ721023 CLF721022:CLF721023 CVB721022:CVB721023 DEX721022:DEX721023 DOT721022:DOT721023 DYP721022:DYP721023 EIL721022:EIL721023 ESH721022:ESH721023 FCD721022:FCD721023 FLZ721022:FLZ721023 FVV721022:FVV721023 GFR721022:GFR721023 GPN721022:GPN721023 GZJ721022:GZJ721023 HJF721022:HJF721023 HTB721022:HTB721023 ICX721022:ICX721023 IMT721022:IMT721023 IWP721022:IWP721023 JGL721022:JGL721023 JQH721022:JQH721023 KAD721022:KAD721023 KJZ721022:KJZ721023 KTV721022:KTV721023 LDR721022:LDR721023 LNN721022:LNN721023 LXJ721022:LXJ721023 MHF721022:MHF721023 MRB721022:MRB721023 NAX721022:NAX721023 NKT721022:NKT721023 NUP721022:NUP721023 OEL721022:OEL721023 OOH721022:OOH721023 OYD721022:OYD721023 PHZ721022:PHZ721023 PRV721022:PRV721023 QBR721022:QBR721023 QLN721022:QLN721023 QVJ721022:QVJ721023 RFF721022:RFF721023 RPB721022:RPB721023 RYX721022:RYX721023 SIT721022:SIT721023 SSP721022:SSP721023 TCL721022:TCL721023 TMH721022:TMH721023 TWD721022:TWD721023 UFZ721022:UFZ721023 UPV721022:UPV721023 UZR721022:UZR721023 VJN721022:VJN721023 VTJ721022:VTJ721023 WDF721022:WDF721023 WNB721022:WNB721023 WWX721022:WWX721023 AN786558:AN786559 KL786558:KL786559 UH786558:UH786559 AED786558:AED786559 ANZ786558:ANZ786559 AXV786558:AXV786559 BHR786558:BHR786559 BRN786558:BRN786559 CBJ786558:CBJ786559 CLF786558:CLF786559 CVB786558:CVB786559 DEX786558:DEX786559 DOT786558:DOT786559 DYP786558:DYP786559 EIL786558:EIL786559 ESH786558:ESH786559 FCD786558:FCD786559 FLZ786558:FLZ786559 FVV786558:FVV786559 GFR786558:GFR786559 GPN786558:GPN786559 GZJ786558:GZJ786559 HJF786558:HJF786559 HTB786558:HTB786559 ICX786558:ICX786559 IMT786558:IMT786559 IWP786558:IWP786559 JGL786558:JGL786559 JQH786558:JQH786559 KAD786558:KAD786559 KJZ786558:KJZ786559 KTV786558:KTV786559 LDR786558:LDR786559 LNN786558:LNN786559 LXJ786558:LXJ786559 MHF786558:MHF786559 MRB786558:MRB786559 NAX786558:NAX786559 NKT786558:NKT786559 NUP786558:NUP786559 OEL786558:OEL786559 OOH786558:OOH786559 OYD786558:OYD786559 PHZ786558:PHZ786559 PRV786558:PRV786559 QBR786558:QBR786559 QLN786558:QLN786559 QVJ786558:QVJ786559 RFF786558:RFF786559 RPB786558:RPB786559 RYX786558:RYX786559 SIT786558:SIT786559 SSP786558:SSP786559 TCL786558:TCL786559 TMH786558:TMH786559 TWD786558:TWD786559 UFZ786558:UFZ786559 UPV786558:UPV786559 UZR786558:UZR786559 VJN786558:VJN786559 VTJ786558:VTJ786559 WDF786558:WDF786559 WNB786558:WNB786559 WWX786558:WWX786559 AN852094:AN852095 KL852094:KL852095 UH852094:UH852095 AED852094:AED852095 ANZ852094:ANZ852095 AXV852094:AXV852095 BHR852094:BHR852095 BRN852094:BRN852095 CBJ852094:CBJ852095 CLF852094:CLF852095 CVB852094:CVB852095 DEX852094:DEX852095 DOT852094:DOT852095 DYP852094:DYP852095 EIL852094:EIL852095 ESH852094:ESH852095 FCD852094:FCD852095 FLZ852094:FLZ852095 FVV852094:FVV852095 GFR852094:GFR852095 GPN852094:GPN852095 GZJ852094:GZJ852095 HJF852094:HJF852095 HTB852094:HTB852095 ICX852094:ICX852095 IMT852094:IMT852095 IWP852094:IWP852095 JGL852094:JGL852095 JQH852094:JQH852095 KAD852094:KAD852095 KJZ852094:KJZ852095 KTV852094:KTV852095 LDR852094:LDR852095 LNN852094:LNN852095 LXJ852094:LXJ852095 MHF852094:MHF852095 MRB852094:MRB852095 NAX852094:NAX852095 NKT852094:NKT852095 NUP852094:NUP852095 OEL852094:OEL852095 OOH852094:OOH852095 OYD852094:OYD852095 PHZ852094:PHZ852095 PRV852094:PRV852095 QBR852094:QBR852095 QLN852094:QLN852095 QVJ852094:QVJ852095 RFF852094:RFF852095 RPB852094:RPB852095 RYX852094:RYX852095 SIT852094:SIT852095 SSP852094:SSP852095 TCL852094:TCL852095 TMH852094:TMH852095 TWD852094:TWD852095 UFZ852094:UFZ852095 UPV852094:UPV852095 UZR852094:UZR852095 VJN852094:VJN852095 VTJ852094:VTJ852095 WDF852094:WDF852095 WNB852094:WNB852095 WWX852094:WWX852095 AN917630:AN917631 KL917630:KL917631 UH917630:UH917631 AED917630:AED917631 ANZ917630:ANZ917631 AXV917630:AXV917631 BHR917630:BHR917631 BRN917630:BRN917631 CBJ917630:CBJ917631 CLF917630:CLF917631 CVB917630:CVB917631 DEX917630:DEX917631 DOT917630:DOT917631 DYP917630:DYP917631 EIL917630:EIL917631 ESH917630:ESH917631 FCD917630:FCD917631 FLZ917630:FLZ917631 FVV917630:FVV917631 GFR917630:GFR917631 GPN917630:GPN917631 GZJ917630:GZJ917631 HJF917630:HJF917631 HTB917630:HTB917631 ICX917630:ICX917631 IMT917630:IMT917631 IWP917630:IWP917631 JGL917630:JGL917631 JQH917630:JQH917631 KAD917630:KAD917631 KJZ917630:KJZ917631 KTV917630:KTV917631 LDR917630:LDR917631 LNN917630:LNN917631 LXJ917630:LXJ917631 MHF917630:MHF917631 MRB917630:MRB917631 NAX917630:NAX917631 NKT917630:NKT917631 NUP917630:NUP917631 OEL917630:OEL917631 OOH917630:OOH917631 OYD917630:OYD917631 PHZ917630:PHZ917631 PRV917630:PRV917631 QBR917630:QBR917631 QLN917630:QLN917631 QVJ917630:QVJ917631 RFF917630:RFF917631 RPB917630:RPB917631 RYX917630:RYX917631 SIT917630:SIT917631 SSP917630:SSP917631 TCL917630:TCL917631 TMH917630:TMH917631 TWD917630:TWD917631 UFZ917630:UFZ917631 UPV917630:UPV917631 UZR917630:UZR917631 VJN917630:VJN917631 VTJ917630:VTJ917631 WDF917630:WDF917631 WNB917630:WNB917631 WWX917630:WWX917631 AN983166:AN983167 KL983166:KL983167 UH983166:UH983167 AED983166:AED983167 ANZ983166:ANZ983167 AXV983166:AXV983167 BHR983166:BHR983167 BRN983166:BRN983167 CBJ983166:CBJ983167 CLF983166:CLF983167 CVB983166:CVB983167 DEX983166:DEX983167 DOT983166:DOT983167 DYP983166:DYP983167 EIL983166:EIL983167 ESH983166:ESH983167 FCD983166:FCD983167 FLZ983166:FLZ983167 FVV983166:FVV983167 GFR983166:GFR983167 GPN983166:GPN983167 GZJ983166:GZJ983167 HJF983166:HJF983167 HTB983166:HTB983167 ICX983166:ICX983167 IMT983166:IMT983167 IWP983166:IWP983167 JGL983166:JGL983167 JQH983166:JQH983167 KAD983166:KAD983167 KJZ983166:KJZ983167 KTV983166:KTV983167 LDR983166:LDR983167 LNN983166:LNN983167 LXJ983166:LXJ983167 MHF983166:MHF983167 MRB983166:MRB983167 NAX983166:NAX983167 NKT983166:NKT983167 NUP983166:NUP983167 OEL983166:OEL983167 OOH983166:OOH983167 OYD983166:OYD983167 PHZ983166:PHZ983167 PRV983166:PRV983167 QBR983166:QBR983167 QLN983166:QLN983167 QVJ983166:QVJ983167 RFF983166:RFF983167 RPB983166:RPB983167 RYX983166:RYX983167 SIT983166:SIT983167 SSP983166:SSP983167 TCL983166:TCL983167 TMH983166:TMH983167 TWD983166:TWD983167 UFZ983166:UFZ983167 UPV983166:UPV983167 UZR983166:UZR983167 VJN983166:VJN983167 VTJ983166:VTJ983167 WDF983166:WDF983167 WNB983166:WNB983167 WWX983166:WWX983167 KO65646:KO65669 UK65646:UK65669 AEG65646:AEG65669 AOC65646:AOC65669 AXY65646:AXY65669 BHU65646:BHU65669 BRQ65646:BRQ65669 CBM65646:CBM65669 CLI65646:CLI65669 CVE65646:CVE65669 DFA65646:DFA65669 DOW65646:DOW65669 DYS65646:DYS65669 EIO65646:EIO65669 ESK65646:ESK65669 FCG65646:FCG65669 FMC65646:FMC65669 FVY65646:FVY65669 GFU65646:GFU65669 GPQ65646:GPQ65669 GZM65646:GZM65669 HJI65646:HJI65669 HTE65646:HTE65669 IDA65646:IDA65669 IMW65646:IMW65669 IWS65646:IWS65669 JGO65646:JGO65669 JQK65646:JQK65669 KAG65646:KAG65669 KKC65646:KKC65669 KTY65646:KTY65669 LDU65646:LDU65669 LNQ65646:LNQ65669 LXM65646:LXM65669 MHI65646:MHI65669 MRE65646:MRE65669 NBA65646:NBA65669 NKW65646:NKW65669 NUS65646:NUS65669 OEO65646:OEO65669 OOK65646:OOK65669 OYG65646:OYG65669 PIC65646:PIC65669 PRY65646:PRY65669 QBU65646:QBU65669 QLQ65646:QLQ65669 QVM65646:QVM65669 RFI65646:RFI65669 RPE65646:RPE65669 RZA65646:RZA65669 SIW65646:SIW65669 SSS65646:SSS65669 TCO65646:TCO65669 TMK65646:TMK65669 TWG65646:TWG65669 UGC65646:UGC65669 UPY65646:UPY65669 UZU65646:UZU65669 VJQ65646:VJQ65669 VTM65646:VTM65669 WDI65646:WDI65669 WNE65646:WNE65669 WXA65646:WXA65669 KO131182:KO131205 UK131182:UK131205 AEG131182:AEG131205 AOC131182:AOC131205 AXY131182:AXY131205 BHU131182:BHU131205 BRQ131182:BRQ131205 CBM131182:CBM131205 CLI131182:CLI131205 CVE131182:CVE131205 DFA131182:DFA131205 DOW131182:DOW131205 DYS131182:DYS131205 EIO131182:EIO131205 ESK131182:ESK131205 FCG131182:FCG131205 FMC131182:FMC131205 FVY131182:FVY131205 GFU131182:GFU131205 GPQ131182:GPQ131205 GZM131182:GZM131205 HJI131182:HJI131205 HTE131182:HTE131205 IDA131182:IDA131205 IMW131182:IMW131205 IWS131182:IWS131205 JGO131182:JGO131205 JQK131182:JQK131205 KAG131182:KAG131205 KKC131182:KKC131205 KTY131182:KTY131205 LDU131182:LDU131205 LNQ131182:LNQ131205 LXM131182:LXM131205 MHI131182:MHI131205 MRE131182:MRE131205 NBA131182:NBA131205 NKW131182:NKW131205 NUS131182:NUS131205 OEO131182:OEO131205 OOK131182:OOK131205 OYG131182:OYG131205 PIC131182:PIC131205 PRY131182:PRY131205 QBU131182:QBU131205 QLQ131182:QLQ131205 QVM131182:QVM131205 RFI131182:RFI131205 RPE131182:RPE131205 RZA131182:RZA131205 SIW131182:SIW131205 SSS131182:SSS131205 TCO131182:TCO131205 TMK131182:TMK131205 TWG131182:TWG131205 UGC131182:UGC131205 UPY131182:UPY131205 UZU131182:UZU131205 VJQ131182:VJQ131205 VTM131182:VTM131205 WDI131182:WDI131205 WNE131182:WNE131205 WXA131182:WXA131205 KO196718:KO196741 UK196718:UK196741 AEG196718:AEG196741 AOC196718:AOC196741 AXY196718:AXY196741 BHU196718:BHU196741 BRQ196718:BRQ196741 CBM196718:CBM196741 CLI196718:CLI196741 CVE196718:CVE196741 DFA196718:DFA196741 DOW196718:DOW196741 DYS196718:DYS196741 EIO196718:EIO196741 ESK196718:ESK196741 FCG196718:FCG196741 FMC196718:FMC196741 FVY196718:FVY196741 GFU196718:GFU196741 GPQ196718:GPQ196741 GZM196718:GZM196741 HJI196718:HJI196741 HTE196718:HTE196741 IDA196718:IDA196741 IMW196718:IMW196741 IWS196718:IWS196741 JGO196718:JGO196741 JQK196718:JQK196741 KAG196718:KAG196741 KKC196718:KKC196741 KTY196718:KTY196741 LDU196718:LDU196741 LNQ196718:LNQ196741 LXM196718:LXM196741 MHI196718:MHI196741 MRE196718:MRE196741 NBA196718:NBA196741 NKW196718:NKW196741 NUS196718:NUS196741 OEO196718:OEO196741 OOK196718:OOK196741 OYG196718:OYG196741 PIC196718:PIC196741 PRY196718:PRY196741 QBU196718:QBU196741 QLQ196718:QLQ196741 QVM196718:QVM196741 RFI196718:RFI196741 RPE196718:RPE196741 RZA196718:RZA196741 SIW196718:SIW196741 SSS196718:SSS196741 TCO196718:TCO196741 TMK196718:TMK196741 TWG196718:TWG196741 UGC196718:UGC196741 UPY196718:UPY196741 UZU196718:UZU196741 VJQ196718:VJQ196741 VTM196718:VTM196741 WDI196718:WDI196741 WNE196718:WNE196741 WXA196718:WXA196741 KO262254:KO262277 UK262254:UK262277 AEG262254:AEG262277 AOC262254:AOC262277 AXY262254:AXY262277 BHU262254:BHU262277 BRQ262254:BRQ262277 CBM262254:CBM262277 CLI262254:CLI262277 CVE262254:CVE262277 DFA262254:DFA262277 DOW262254:DOW262277 DYS262254:DYS262277 EIO262254:EIO262277 ESK262254:ESK262277 FCG262254:FCG262277 FMC262254:FMC262277 FVY262254:FVY262277 GFU262254:GFU262277 GPQ262254:GPQ262277 GZM262254:GZM262277 HJI262254:HJI262277 HTE262254:HTE262277 IDA262254:IDA262277 IMW262254:IMW262277 IWS262254:IWS262277 JGO262254:JGO262277 JQK262254:JQK262277 KAG262254:KAG262277 KKC262254:KKC262277 KTY262254:KTY262277 LDU262254:LDU262277 LNQ262254:LNQ262277 LXM262254:LXM262277 MHI262254:MHI262277 MRE262254:MRE262277 NBA262254:NBA262277 NKW262254:NKW262277 NUS262254:NUS262277 OEO262254:OEO262277 OOK262254:OOK262277 OYG262254:OYG262277 PIC262254:PIC262277 PRY262254:PRY262277 QBU262254:QBU262277 QLQ262254:QLQ262277 QVM262254:QVM262277 RFI262254:RFI262277 RPE262254:RPE262277 RZA262254:RZA262277 SIW262254:SIW262277 SSS262254:SSS262277 TCO262254:TCO262277 TMK262254:TMK262277 TWG262254:TWG262277 UGC262254:UGC262277 UPY262254:UPY262277 UZU262254:UZU262277 VJQ262254:VJQ262277 VTM262254:VTM262277 WDI262254:WDI262277 WNE262254:WNE262277 WXA262254:WXA262277 KO327790:KO327813 UK327790:UK327813 AEG327790:AEG327813 AOC327790:AOC327813 AXY327790:AXY327813 BHU327790:BHU327813 BRQ327790:BRQ327813 CBM327790:CBM327813 CLI327790:CLI327813 CVE327790:CVE327813 DFA327790:DFA327813 DOW327790:DOW327813 DYS327790:DYS327813 EIO327790:EIO327813 ESK327790:ESK327813 FCG327790:FCG327813 FMC327790:FMC327813 FVY327790:FVY327813 GFU327790:GFU327813 GPQ327790:GPQ327813 GZM327790:GZM327813 HJI327790:HJI327813 HTE327790:HTE327813 IDA327790:IDA327813 IMW327790:IMW327813 IWS327790:IWS327813 JGO327790:JGO327813 JQK327790:JQK327813 KAG327790:KAG327813 KKC327790:KKC327813 KTY327790:KTY327813 LDU327790:LDU327813 LNQ327790:LNQ327813 LXM327790:LXM327813 MHI327790:MHI327813 MRE327790:MRE327813 NBA327790:NBA327813 NKW327790:NKW327813 NUS327790:NUS327813 OEO327790:OEO327813 OOK327790:OOK327813 OYG327790:OYG327813 PIC327790:PIC327813 PRY327790:PRY327813 QBU327790:QBU327813 QLQ327790:QLQ327813 QVM327790:QVM327813 RFI327790:RFI327813 RPE327790:RPE327813 RZA327790:RZA327813 SIW327790:SIW327813 SSS327790:SSS327813 TCO327790:TCO327813 TMK327790:TMK327813 TWG327790:TWG327813 UGC327790:UGC327813 UPY327790:UPY327813 UZU327790:UZU327813 VJQ327790:VJQ327813 VTM327790:VTM327813 WDI327790:WDI327813 WNE327790:WNE327813 WXA327790:WXA327813 KO393326:KO393349 UK393326:UK393349 AEG393326:AEG393349 AOC393326:AOC393349 AXY393326:AXY393349 BHU393326:BHU393349 BRQ393326:BRQ393349 CBM393326:CBM393349 CLI393326:CLI393349 CVE393326:CVE393349 DFA393326:DFA393349 DOW393326:DOW393349 DYS393326:DYS393349 EIO393326:EIO393349 ESK393326:ESK393349 FCG393326:FCG393349 FMC393326:FMC393349 FVY393326:FVY393349 GFU393326:GFU393349 GPQ393326:GPQ393349 GZM393326:GZM393349 HJI393326:HJI393349 HTE393326:HTE393349 IDA393326:IDA393349 IMW393326:IMW393349 IWS393326:IWS393349 JGO393326:JGO393349 JQK393326:JQK393349 KAG393326:KAG393349 KKC393326:KKC393349 KTY393326:KTY393349 LDU393326:LDU393349 LNQ393326:LNQ393349 LXM393326:LXM393349 MHI393326:MHI393349 MRE393326:MRE393349 NBA393326:NBA393349 NKW393326:NKW393349 NUS393326:NUS393349 OEO393326:OEO393349 OOK393326:OOK393349 OYG393326:OYG393349 PIC393326:PIC393349 PRY393326:PRY393349 QBU393326:QBU393349 QLQ393326:QLQ393349 QVM393326:QVM393349 RFI393326:RFI393349 RPE393326:RPE393349 RZA393326:RZA393349 SIW393326:SIW393349 SSS393326:SSS393349 TCO393326:TCO393349 TMK393326:TMK393349 TWG393326:TWG393349 UGC393326:UGC393349 UPY393326:UPY393349 UZU393326:UZU393349 VJQ393326:VJQ393349 VTM393326:VTM393349 WDI393326:WDI393349 WNE393326:WNE393349 WXA393326:WXA393349 KO458862:KO458885 UK458862:UK458885 AEG458862:AEG458885 AOC458862:AOC458885 AXY458862:AXY458885 BHU458862:BHU458885 BRQ458862:BRQ458885 CBM458862:CBM458885 CLI458862:CLI458885 CVE458862:CVE458885 DFA458862:DFA458885 DOW458862:DOW458885 DYS458862:DYS458885 EIO458862:EIO458885 ESK458862:ESK458885 FCG458862:FCG458885 FMC458862:FMC458885 FVY458862:FVY458885 GFU458862:GFU458885 GPQ458862:GPQ458885 GZM458862:GZM458885 HJI458862:HJI458885 HTE458862:HTE458885 IDA458862:IDA458885 IMW458862:IMW458885 IWS458862:IWS458885 JGO458862:JGO458885 JQK458862:JQK458885 KAG458862:KAG458885 KKC458862:KKC458885 KTY458862:KTY458885 LDU458862:LDU458885 LNQ458862:LNQ458885 LXM458862:LXM458885 MHI458862:MHI458885 MRE458862:MRE458885 NBA458862:NBA458885 NKW458862:NKW458885 NUS458862:NUS458885 OEO458862:OEO458885 OOK458862:OOK458885 OYG458862:OYG458885 PIC458862:PIC458885 PRY458862:PRY458885 QBU458862:QBU458885 QLQ458862:QLQ458885 QVM458862:QVM458885 RFI458862:RFI458885 RPE458862:RPE458885 RZA458862:RZA458885 SIW458862:SIW458885 SSS458862:SSS458885 TCO458862:TCO458885 TMK458862:TMK458885 TWG458862:TWG458885 UGC458862:UGC458885 UPY458862:UPY458885 UZU458862:UZU458885 VJQ458862:VJQ458885 VTM458862:VTM458885 WDI458862:WDI458885 WNE458862:WNE458885 WXA458862:WXA458885 KO524398:KO524421 UK524398:UK524421 AEG524398:AEG524421 AOC524398:AOC524421 AXY524398:AXY524421 BHU524398:BHU524421 BRQ524398:BRQ524421 CBM524398:CBM524421 CLI524398:CLI524421 CVE524398:CVE524421 DFA524398:DFA524421 DOW524398:DOW524421 DYS524398:DYS524421 EIO524398:EIO524421 ESK524398:ESK524421 FCG524398:FCG524421 FMC524398:FMC524421 FVY524398:FVY524421 GFU524398:GFU524421 GPQ524398:GPQ524421 GZM524398:GZM524421 HJI524398:HJI524421 HTE524398:HTE524421 IDA524398:IDA524421 IMW524398:IMW524421 IWS524398:IWS524421 JGO524398:JGO524421 JQK524398:JQK524421 KAG524398:KAG524421 KKC524398:KKC524421 KTY524398:KTY524421 LDU524398:LDU524421 LNQ524398:LNQ524421 LXM524398:LXM524421 MHI524398:MHI524421 MRE524398:MRE524421 NBA524398:NBA524421 NKW524398:NKW524421 NUS524398:NUS524421 OEO524398:OEO524421 OOK524398:OOK524421 OYG524398:OYG524421 PIC524398:PIC524421 PRY524398:PRY524421 QBU524398:QBU524421 QLQ524398:QLQ524421 QVM524398:QVM524421 RFI524398:RFI524421 RPE524398:RPE524421 RZA524398:RZA524421 SIW524398:SIW524421 SSS524398:SSS524421 TCO524398:TCO524421 TMK524398:TMK524421 TWG524398:TWG524421 UGC524398:UGC524421 UPY524398:UPY524421 UZU524398:UZU524421 VJQ524398:VJQ524421 VTM524398:VTM524421 WDI524398:WDI524421 WNE524398:WNE524421 WXA524398:WXA524421 KO589934:KO589957 UK589934:UK589957 AEG589934:AEG589957 AOC589934:AOC589957 AXY589934:AXY589957 BHU589934:BHU589957 BRQ589934:BRQ589957 CBM589934:CBM589957 CLI589934:CLI589957 CVE589934:CVE589957 DFA589934:DFA589957 DOW589934:DOW589957 DYS589934:DYS589957 EIO589934:EIO589957 ESK589934:ESK589957 FCG589934:FCG589957 FMC589934:FMC589957 FVY589934:FVY589957 GFU589934:GFU589957 GPQ589934:GPQ589957 GZM589934:GZM589957 HJI589934:HJI589957 HTE589934:HTE589957 IDA589934:IDA589957 IMW589934:IMW589957 IWS589934:IWS589957 JGO589934:JGO589957 JQK589934:JQK589957 KAG589934:KAG589957 KKC589934:KKC589957 KTY589934:KTY589957 LDU589934:LDU589957 LNQ589934:LNQ589957 LXM589934:LXM589957 MHI589934:MHI589957 MRE589934:MRE589957 NBA589934:NBA589957 NKW589934:NKW589957 NUS589934:NUS589957 OEO589934:OEO589957 OOK589934:OOK589957 OYG589934:OYG589957 PIC589934:PIC589957 PRY589934:PRY589957 QBU589934:QBU589957 QLQ589934:QLQ589957 QVM589934:QVM589957 RFI589934:RFI589957 RPE589934:RPE589957 RZA589934:RZA589957 SIW589934:SIW589957 SSS589934:SSS589957 TCO589934:TCO589957 TMK589934:TMK589957 TWG589934:TWG589957 UGC589934:UGC589957 UPY589934:UPY589957 UZU589934:UZU589957 VJQ589934:VJQ589957 VTM589934:VTM589957 WDI589934:WDI589957 WNE589934:WNE589957 WXA589934:WXA589957 KO655470:KO655493 UK655470:UK655493 AEG655470:AEG655493 AOC655470:AOC655493 AXY655470:AXY655493 BHU655470:BHU655493 BRQ655470:BRQ655493 CBM655470:CBM655493 CLI655470:CLI655493 CVE655470:CVE655493 DFA655470:DFA655493 DOW655470:DOW655493 DYS655470:DYS655493 EIO655470:EIO655493 ESK655470:ESK655493 FCG655470:FCG655493 FMC655470:FMC655493 FVY655470:FVY655493 GFU655470:GFU655493 GPQ655470:GPQ655493 GZM655470:GZM655493 HJI655470:HJI655493 HTE655470:HTE655493 IDA655470:IDA655493 IMW655470:IMW655493 IWS655470:IWS655493 JGO655470:JGO655493 JQK655470:JQK655493 KAG655470:KAG655493 KKC655470:KKC655493 KTY655470:KTY655493 LDU655470:LDU655493 LNQ655470:LNQ655493 LXM655470:LXM655493 MHI655470:MHI655493 MRE655470:MRE655493 NBA655470:NBA655493 NKW655470:NKW655493 NUS655470:NUS655493 OEO655470:OEO655493 OOK655470:OOK655493 OYG655470:OYG655493 PIC655470:PIC655493 PRY655470:PRY655493 QBU655470:QBU655493 QLQ655470:QLQ655493 QVM655470:QVM655493 RFI655470:RFI655493 RPE655470:RPE655493 RZA655470:RZA655493 SIW655470:SIW655493 SSS655470:SSS655493 TCO655470:TCO655493 TMK655470:TMK655493 TWG655470:TWG655493 UGC655470:UGC655493 UPY655470:UPY655493 UZU655470:UZU655493 VJQ655470:VJQ655493 VTM655470:VTM655493 WDI655470:WDI655493 WNE655470:WNE655493 WXA655470:WXA655493 KO721006:KO721029 UK721006:UK721029 AEG721006:AEG721029 AOC721006:AOC721029 AXY721006:AXY721029 BHU721006:BHU721029 BRQ721006:BRQ721029 CBM721006:CBM721029 CLI721006:CLI721029 CVE721006:CVE721029 DFA721006:DFA721029 DOW721006:DOW721029 DYS721006:DYS721029 EIO721006:EIO721029 ESK721006:ESK721029 FCG721006:FCG721029 FMC721006:FMC721029 FVY721006:FVY721029 GFU721006:GFU721029 GPQ721006:GPQ721029 GZM721006:GZM721029 HJI721006:HJI721029 HTE721006:HTE721029 IDA721006:IDA721029 IMW721006:IMW721029 IWS721006:IWS721029 JGO721006:JGO721029 JQK721006:JQK721029 KAG721006:KAG721029 KKC721006:KKC721029 KTY721006:KTY721029 LDU721006:LDU721029 LNQ721006:LNQ721029 LXM721006:LXM721029 MHI721006:MHI721029 MRE721006:MRE721029 NBA721006:NBA721029 NKW721006:NKW721029 NUS721006:NUS721029 OEO721006:OEO721029 OOK721006:OOK721029 OYG721006:OYG721029 PIC721006:PIC721029 PRY721006:PRY721029 QBU721006:QBU721029 QLQ721006:QLQ721029 QVM721006:QVM721029 RFI721006:RFI721029 RPE721006:RPE721029 RZA721006:RZA721029 SIW721006:SIW721029 SSS721006:SSS721029 TCO721006:TCO721029 TMK721006:TMK721029 TWG721006:TWG721029 UGC721006:UGC721029 UPY721006:UPY721029 UZU721006:UZU721029 VJQ721006:VJQ721029 VTM721006:VTM721029 WDI721006:WDI721029 WNE721006:WNE721029 WXA721006:WXA721029 KO786542:KO786565 UK786542:UK786565 AEG786542:AEG786565 AOC786542:AOC786565 AXY786542:AXY786565 BHU786542:BHU786565 BRQ786542:BRQ786565 CBM786542:CBM786565 CLI786542:CLI786565 CVE786542:CVE786565 DFA786542:DFA786565 DOW786542:DOW786565 DYS786542:DYS786565 EIO786542:EIO786565 ESK786542:ESK786565 FCG786542:FCG786565 FMC786542:FMC786565 FVY786542:FVY786565 GFU786542:GFU786565 GPQ786542:GPQ786565 GZM786542:GZM786565 HJI786542:HJI786565 HTE786542:HTE786565 IDA786542:IDA786565 IMW786542:IMW786565 IWS786542:IWS786565 JGO786542:JGO786565 JQK786542:JQK786565 KAG786542:KAG786565 KKC786542:KKC786565 KTY786542:KTY786565 LDU786542:LDU786565 LNQ786542:LNQ786565 LXM786542:LXM786565 MHI786542:MHI786565 MRE786542:MRE786565 NBA786542:NBA786565 NKW786542:NKW786565 NUS786542:NUS786565 OEO786542:OEO786565 OOK786542:OOK786565 OYG786542:OYG786565 PIC786542:PIC786565 PRY786542:PRY786565 QBU786542:QBU786565 QLQ786542:QLQ786565 QVM786542:QVM786565 RFI786542:RFI786565 RPE786542:RPE786565 RZA786542:RZA786565 SIW786542:SIW786565 SSS786542:SSS786565 TCO786542:TCO786565 TMK786542:TMK786565 TWG786542:TWG786565 UGC786542:UGC786565 UPY786542:UPY786565 UZU786542:UZU786565 VJQ786542:VJQ786565 VTM786542:VTM786565 WDI786542:WDI786565 WNE786542:WNE786565 WXA786542:WXA786565 KO852078:KO852101 UK852078:UK852101 AEG852078:AEG852101 AOC852078:AOC852101 AXY852078:AXY852101 BHU852078:BHU852101 BRQ852078:BRQ852101 CBM852078:CBM852101 CLI852078:CLI852101 CVE852078:CVE852101 DFA852078:DFA852101 DOW852078:DOW852101 DYS852078:DYS852101 EIO852078:EIO852101 ESK852078:ESK852101 FCG852078:FCG852101 FMC852078:FMC852101 FVY852078:FVY852101 GFU852078:GFU852101 GPQ852078:GPQ852101 GZM852078:GZM852101 HJI852078:HJI852101 HTE852078:HTE852101 IDA852078:IDA852101 IMW852078:IMW852101 IWS852078:IWS852101 JGO852078:JGO852101 JQK852078:JQK852101 KAG852078:KAG852101 KKC852078:KKC852101 KTY852078:KTY852101 LDU852078:LDU852101 LNQ852078:LNQ852101 LXM852078:LXM852101 MHI852078:MHI852101 MRE852078:MRE852101 NBA852078:NBA852101 NKW852078:NKW852101 NUS852078:NUS852101 OEO852078:OEO852101 OOK852078:OOK852101 OYG852078:OYG852101 PIC852078:PIC852101 PRY852078:PRY852101 QBU852078:QBU852101 QLQ852078:QLQ852101 QVM852078:QVM852101 RFI852078:RFI852101 RPE852078:RPE852101 RZA852078:RZA852101 SIW852078:SIW852101 SSS852078:SSS852101 TCO852078:TCO852101 TMK852078:TMK852101 TWG852078:TWG852101 UGC852078:UGC852101 UPY852078:UPY852101 UZU852078:UZU852101 VJQ852078:VJQ852101 VTM852078:VTM852101 WDI852078:WDI852101 WNE852078:WNE852101 WXA852078:WXA852101 KO917614:KO917637 UK917614:UK917637 AEG917614:AEG917637 AOC917614:AOC917637 AXY917614:AXY917637 BHU917614:BHU917637 BRQ917614:BRQ917637 CBM917614:CBM917637 CLI917614:CLI917637 CVE917614:CVE917637 DFA917614:DFA917637 DOW917614:DOW917637 DYS917614:DYS917637 EIO917614:EIO917637 ESK917614:ESK917637 FCG917614:FCG917637 FMC917614:FMC917637 FVY917614:FVY917637 GFU917614:GFU917637 GPQ917614:GPQ917637 GZM917614:GZM917637 HJI917614:HJI917637 HTE917614:HTE917637 IDA917614:IDA917637 IMW917614:IMW917637 IWS917614:IWS917637 JGO917614:JGO917637 JQK917614:JQK917637 KAG917614:KAG917637 KKC917614:KKC917637 KTY917614:KTY917637 LDU917614:LDU917637 LNQ917614:LNQ917637 LXM917614:LXM917637 MHI917614:MHI917637 MRE917614:MRE917637 NBA917614:NBA917637 NKW917614:NKW917637 NUS917614:NUS917637 OEO917614:OEO917637 OOK917614:OOK917637 OYG917614:OYG917637 PIC917614:PIC917637 PRY917614:PRY917637 QBU917614:QBU917637 QLQ917614:QLQ917637 QVM917614:QVM917637 RFI917614:RFI917637 RPE917614:RPE917637 RZA917614:RZA917637 SIW917614:SIW917637 SSS917614:SSS917637 TCO917614:TCO917637 TMK917614:TMK917637 TWG917614:TWG917637 UGC917614:UGC917637 UPY917614:UPY917637 UZU917614:UZU917637 VJQ917614:VJQ917637 VTM917614:VTM917637 WDI917614:WDI917637 WNE917614:WNE917637 WXA917614:WXA917637 KO983150:KO983173 UK983150:UK983173 AEG983150:AEG983173 AOC983150:AOC983173 AXY983150:AXY983173 BHU983150:BHU983173 BRQ983150:BRQ983173 CBM983150:CBM983173 CLI983150:CLI983173 CVE983150:CVE983173 DFA983150:DFA983173 DOW983150:DOW983173 DYS983150:DYS983173 EIO983150:EIO983173 ESK983150:ESK983173 FCG983150:FCG983173 FMC983150:FMC983173 FVY983150:FVY983173 GFU983150:GFU983173 GPQ983150:GPQ983173 GZM983150:GZM983173 HJI983150:HJI983173 HTE983150:HTE983173 IDA983150:IDA983173 IMW983150:IMW983173 IWS983150:IWS983173 JGO983150:JGO983173 JQK983150:JQK983173 KAG983150:KAG983173 KKC983150:KKC983173 KTY983150:KTY983173 LDU983150:LDU983173 LNQ983150:LNQ983173 LXM983150:LXM983173 MHI983150:MHI983173 MRE983150:MRE983173 NBA983150:NBA983173 NKW983150:NKW983173 NUS983150:NUS983173 OEO983150:OEO983173 OOK983150:OOK983173 OYG983150:OYG983173 PIC983150:PIC983173 PRY983150:PRY983173 QBU983150:QBU983173 QLQ983150:QLQ983173 QVM983150:QVM983173 RFI983150:RFI983173 RPE983150:RPE983173 RZA983150:RZA983173 SIW983150:SIW983173 SSS983150:SSS983173 TCO983150:TCO983173 TMK983150:TMK983173 TWG983150:TWG983173 UGC983150:UGC983173 UPY983150:UPY983173 UZU983150:UZU983173 VJQ983150:VJQ983173 VTM983150:VTM983173 WDI983150:WDI983173 WNE983150:WNE983173 WXA983150:WXA983173 WWL983150:WWL983978 JZ65646:JZ66474 TV65646:TV66474 ADR65646:ADR66474 ANN65646:ANN66474 AXJ65646:AXJ66474 BHF65646:BHF66474 BRB65646:BRB66474 CAX65646:CAX66474 CKT65646:CKT66474 CUP65646:CUP66474 DEL65646:DEL66474 DOH65646:DOH66474 DYD65646:DYD66474 EHZ65646:EHZ66474 ERV65646:ERV66474 FBR65646:FBR66474 FLN65646:FLN66474 FVJ65646:FVJ66474 GFF65646:GFF66474 GPB65646:GPB66474 GYX65646:GYX66474 HIT65646:HIT66474 HSP65646:HSP66474 ICL65646:ICL66474 IMH65646:IMH66474 IWD65646:IWD66474 JFZ65646:JFZ66474 JPV65646:JPV66474 JZR65646:JZR66474 KJN65646:KJN66474 KTJ65646:KTJ66474 LDF65646:LDF66474 LNB65646:LNB66474 LWX65646:LWX66474 MGT65646:MGT66474 MQP65646:MQP66474 NAL65646:NAL66474 NKH65646:NKH66474 NUD65646:NUD66474 ODZ65646:ODZ66474 ONV65646:ONV66474 OXR65646:OXR66474 PHN65646:PHN66474 PRJ65646:PRJ66474 QBF65646:QBF66474 QLB65646:QLB66474 QUX65646:QUX66474 RET65646:RET66474 ROP65646:ROP66474 RYL65646:RYL66474 SIH65646:SIH66474 SSD65646:SSD66474 TBZ65646:TBZ66474 TLV65646:TLV66474 TVR65646:TVR66474 UFN65646:UFN66474 UPJ65646:UPJ66474 UZF65646:UZF66474 VJB65646:VJB66474 VSX65646:VSX66474 WCT65646:WCT66474 WMP65646:WMP66474 WWL65646:WWL66474 JZ131182:JZ132010 TV131182:TV132010 ADR131182:ADR132010 ANN131182:ANN132010 AXJ131182:AXJ132010 BHF131182:BHF132010 BRB131182:BRB132010 CAX131182:CAX132010 CKT131182:CKT132010 CUP131182:CUP132010 DEL131182:DEL132010 DOH131182:DOH132010 DYD131182:DYD132010 EHZ131182:EHZ132010 ERV131182:ERV132010 FBR131182:FBR132010 FLN131182:FLN132010 FVJ131182:FVJ132010 GFF131182:GFF132010 GPB131182:GPB132010 GYX131182:GYX132010 HIT131182:HIT132010 HSP131182:HSP132010 ICL131182:ICL132010 IMH131182:IMH132010 IWD131182:IWD132010 JFZ131182:JFZ132010 JPV131182:JPV132010 JZR131182:JZR132010 KJN131182:KJN132010 KTJ131182:KTJ132010 LDF131182:LDF132010 LNB131182:LNB132010 LWX131182:LWX132010 MGT131182:MGT132010 MQP131182:MQP132010 NAL131182:NAL132010 NKH131182:NKH132010 NUD131182:NUD132010 ODZ131182:ODZ132010 ONV131182:ONV132010 OXR131182:OXR132010 PHN131182:PHN132010 PRJ131182:PRJ132010 QBF131182:QBF132010 QLB131182:QLB132010 QUX131182:QUX132010 RET131182:RET132010 ROP131182:ROP132010 RYL131182:RYL132010 SIH131182:SIH132010 SSD131182:SSD132010 TBZ131182:TBZ132010 TLV131182:TLV132010 TVR131182:TVR132010 UFN131182:UFN132010 UPJ131182:UPJ132010 UZF131182:UZF132010 VJB131182:VJB132010 VSX131182:VSX132010 WCT131182:WCT132010 WMP131182:WMP132010 WWL131182:WWL132010 JZ196718:JZ197546 TV196718:TV197546 ADR196718:ADR197546 ANN196718:ANN197546 AXJ196718:AXJ197546 BHF196718:BHF197546 BRB196718:BRB197546 CAX196718:CAX197546 CKT196718:CKT197546 CUP196718:CUP197546 DEL196718:DEL197546 DOH196718:DOH197546 DYD196718:DYD197546 EHZ196718:EHZ197546 ERV196718:ERV197546 FBR196718:FBR197546 FLN196718:FLN197546 FVJ196718:FVJ197546 GFF196718:GFF197546 GPB196718:GPB197546 GYX196718:GYX197546 HIT196718:HIT197546 HSP196718:HSP197546 ICL196718:ICL197546 IMH196718:IMH197546 IWD196718:IWD197546 JFZ196718:JFZ197546 JPV196718:JPV197546 JZR196718:JZR197546 KJN196718:KJN197546 KTJ196718:KTJ197546 LDF196718:LDF197546 LNB196718:LNB197546 LWX196718:LWX197546 MGT196718:MGT197546 MQP196718:MQP197546 NAL196718:NAL197546 NKH196718:NKH197546 NUD196718:NUD197546 ODZ196718:ODZ197546 ONV196718:ONV197546 OXR196718:OXR197546 PHN196718:PHN197546 PRJ196718:PRJ197546 QBF196718:QBF197546 QLB196718:QLB197546 QUX196718:QUX197546 RET196718:RET197546 ROP196718:ROP197546 RYL196718:RYL197546 SIH196718:SIH197546 SSD196718:SSD197546 TBZ196718:TBZ197546 TLV196718:TLV197546 TVR196718:TVR197546 UFN196718:UFN197546 UPJ196718:UPJ197546 UZF196718:UZF197546 VJB196718:VJB197546 VSX196718:VSX197546 WCT196718:WCT197546 WMP196718:WMP197546 WWL196718:WWL197546 JZ262254:JZ263082 TV262254:TV263082 ADR262254:ADR263082 ANN262254:ANN263082 AXJ262254:AXJ263082 BHF262254:BHF263082 BRB262254:BRB263082 CAX262254:CAX263082 CKT262254:CKT263082 CUP262254:CUP263082 DEL262254:DEL263082 DOH262254:DOH263082 DYD262254:DYD263082 EHZ262254:EHZ263082 ERV262254:ERV263082 FBR262254:FBR263082 FLN262254:FLN263082 FVJ262254:FVJ263082 GFF262254:GFF263082 GPB262254:GPB263082 GYX262254:GYX263082 HIT262254:HIT263082 HSP262254:HSP263082 ICL262254:ICL263082 IMH262254:IMH263082 IWD262254:IWD263082 JFZ262254:JFZ263082 JPV262254:JPV263082 JZR262254:JZR263082 KJN262254:KJN263082 KTJ262254:KTJ263082 LDF262254:LDF263082 LNB262254:LNB263082 LWX262254:LWX263082 MGT262254:MGT263082 MQP262254:MQP263082 NAL262254:NAL263082 NKH262254:NKH263082 NUD262254:NUD263082 ODZ262254:ODZ263082 ONV262254:ONV263082 OXR262254:OXR263082 PHN262254:PHN263082 PRJ262254:PRJ263082 QBF262254:QBF263082 QLB262254:QLB263082 QUX262254:QUX263082 RET262254:RET263082 ROP262254:ROP263082 RYL262254:RYL263082 SIH262254:SIH263082 SSD262254:SSD263082 TBZ262254:TBZ263082 TLV262254:TLV263082 TVR262254:TVR263082 UFN262254:UFN263082 UPJ262254:UPJ263082 UZF262254:UZF263082 VJB262254:VJB263082 VSX262254:VSX263082 WCT262254:WCT263082 WMP262254:WMP263082 WWL262254:WWL263082 JZ327790:JZ328618 TV327790:TV328618 ADR327790:ADR328618 ANN327790:ANN328618 AXJ327790:AXJ328618 BHF327790:BHF328618 BRB327790:BRB328618 CAX327790:CAX328618 CKT327790:CKT328618 CUP327790:CUP328618 DEL327790:DEL328618 DOH327790:DOH328618 DYD327790:DYD328618 EHZ327790:EHZ328618 ERV327790:ERV328618 FBR327790:FBR328618 FLN327790:FLN328618 FVJ327790:FVJ328618 GFF327790:GFF328618 GPB327790:GPB328618 GYX327790:GYX328618 HIT327790:HIT328618 HSP327790:HSP328618 ICL327790:ICL328618 IMH327790:IMH328618 IWD327790:IWD328618 JFZ327790:JFZ328618 JPV327790:JPV328618 JZR327790:JZR328618 KJN327790:KJN328618 KTJ327790:KTJ328618 LDF327790:LDF328618 LNB327790:LNB328618 LWX327790:LWX328618 MGT327790:MGT328618 MQP327790:MQP328618 NAL327790:NAL328618 NKH327790:NKH328618 NUD327790:NUD328618 ODZ327790:ODZ328618 ONV327790:ONV328618 OXR327790:OXR328618 PHN327790:PHN328618 PRJ327790:PRJ328618 QBF327790:QBF328618 QLB327790:QLB328618 QUX327790:QUX328618 RET327790:RET328618 ROP327790:ROP328618 RYL327790:RYL328618 SIH327790:SIH328618 SSD327790:SSD328618 TBZ327790:TBZ328618 TLV327790:TLV328618 TVR327790:TVR328618 UFN327790:UFN328618 UPJ327790:UPJ328618 UZF327790:UZF328618 VJB327790:VJB328618 VSX327790:VSX328618 WCT327790:WCT328618 WMP327790:WMP328618 WWL327790:WWL328618 JZ393326:JZ394154 TV393326:TV394154 ADR393326:ADR394154 ANN393326:ANN394154 AXJ393326:AXJ394154 BHF393326:BHF394154 BRB393326:BRB394154 CAX393326:CAX394154 CKT393326:CKT394154 CUP393326:CUP394154 DEL393326:DEL394154 DOH393326:DOH394154 DYD393326:DYD394154 EHZ393326:EHZ394154 ERV393326:ERV394154 FBR393326:FBR394154 FLN393326:FLN394154 FVJ393326:FVJ394154 GFF393326:GFF394154 GPB393326:GPB394154 GYX393326:GYX394154 HIT393326:HIT394154 HSP393326:HSP394154 ICL393326:ICL394154 IMH393326:IMH394154 IWD393326:IWD394154 JFZ393326:JFZ394154 JPV393326:JPV394154 JZR393326:JZR394154 KJN393326:KJN394154 KTJ393326:KTJ394154 LDF393326:LDF394154 LNB393326:LNB394154 LWX393326:LWX394154 MGT393326:MGT394154 MQP393326:MQP394154 NAL393326:NAL394154 NKH393326:NKH394154 NUD393326:NUD394154 ODZ393326:ODZ394154 ONV393326:ONV394154 OXR393326:OXR394154 PHN393326:PHN394154 PRJ393326:PRJ394154 QBF393326:QBF394154 QLB393326:QLB394154 QUX393326:QUX394154 RET393326:RET394154 ROP393326:ROP394154 RYL393326:RYL394154 SIH393326:SIH394154 SSD393326:SSD394154 TBZ393326:TBZ394154 TLV393326:TLV394154 TVR393326:TVR394154 UFN393326:UFN394154 UPJ393326:UPJ394154 UZF393326:UZF394154 VJB393326:VJB394154 VSX393326:VSX394154 WCT393326:WCT394154 WMP393326:WMP394154 WWL393326:WWL394154 JZ458862:JZ459690 TV458862:TV459690 ADR458862:ADR459690 ANN458862:ANN459690 AXJ458862:AXJ459690 BHF458862:BHF459690 BRB458862:BRB459690 CAX458862:CAX459690 CKT458862:CKT459690 CUP458862:CUP459690 DEL458862:DEL459690 DOH458862:DOH459690 DYD458862:DYD459690 EHZ458862:EHZ459690 ERV458862:ERV459690 FBR458862:FBR459690 FLN458862:FLN459690 FVJ458862:FVJ459690 GFF458862:GFF459690 GPB458862:GPB459690 GYX458862:GYX459690 HIT458862:HIT459690 HSP458862:HSP459690 ICL458862:ICL459690 IMH458862:IMH459690 IWD458862:IWD459690 JFZ458862:JFZ459690 JPV458862:JPV459690 JZR458862:JZR459690 KJN458862:KJN459690 KTJ458862:KTJ459690 LDF458862:LDF459690 LNB458862:LNB459690 LWX458862:LWX459690 MGT458862:MGT459690 MQP458862:MQP459690 NAL458862:NAL459690 NKH458862:NKH459690 NUD458862:NUD459690 ODZ458862:ODZ459690 ONV458862:ONV459690 OXR458862:OXR459690 PHN458862:PHN459690 PRJ458862:PRJ459690 QBF458862:QBF459690 QLB458862:QLB459690 QUX458862:QUX459690 RET458862:RET459690 ROP458862:ROP459690 RYL458862:RYL459690 SIH458862:SIH459690 SSD458862:SSD459690 TBZ458862:TBZ459690 TLV458862:TLV459690 TVR458862:TVR459690 UFN458862:UFN459690 UPJ458862:UPJ459690 UZF458862:UZF459690 VJB458862:VJB459690 VSX458862:VSX459690 WCT458862:WCT459690 WMP458862:WMP459690 WWL458862:WWL459690 JZ524398:JZ525226 TV524398:TV525226 ADR524398:ADR525226 ANN524398:ANN525226 AXJ524398:AXJ525226 BHF524398:BHF525226 BRB524398:BRB525226 CAX524398:CAX525226 CKT524398:CKT525226 CUP524398:CUP525226 DEL524398:DEL525226 DOH524398:DOH525226 DYD524398:DYD525226 EHZ524398:EHZ525226 ERV524398:ERV525226 FBR524398:FBR525226 FLN524398:FLN525226 FVJ524398:FVJ525226 GFF524398:GFF525226 GPB524398:GPB525226 GYX524398:GYX525226 HIT524398:HIT525226 HSP524398:HSP525226 ICL524398:ICL525226 IMH524398:IMH525226 IWD524398:IWD525226 JFZ524398:JFZ525226 JPV524398:JPV525226 JZR524398:JZR525226 KJN524398:KJN525226 KTJ524398:KTJ525226 LDF524398:LDF525226 LNB524398:LNB525226 LWX524398:LWX525226 MGT524398:MGT525226 MQP524398:MQP525226 NAL524398:NAL525226 NKH524398:NKH525226 NUD524398:NUD525226 ODZ524398:ODZ525226 ONV524398:ONV525226 OXR524398:OXR525226 PHN524398:PHN525226 PRJ524398:PRJ525226 QBF524398:QBF525226 QLB524398:QLB525226 QUX524398:QUX525226 RET524398:RET525226 ROP524398:ROP525226 RYL524398:RYL525226 SIH524398:SIH525226 SSD524398:SSD525226 TBZ524398:TBZ525226 TLV524398:TLV525226 TVR524398:TVR525226 UFN524398:UFN525226 UPJ524398:UPJ525226 UZF524398:UZF525226 VJB524398:VJB525226 VSX524398:VSX525226 WCT524398:WCT525226 WMP524398:WMP525226 WWL524398:WWL525226 JZ589934:JZ590762 TV589934:TV590762 ADR589934:ADR590762 ANN589934:ANN590762 AXJ589934:AXJ590762 BHF589934:BHF590762 BRB589934:BRB590762 CAX589934:CAX590762 CKT589934:CKT590762 CUP589934:CUP590762 DEL589934:DEL590762 DOH589934:DOH590762 DYD589934:DYD590762 EHZ589934:EHZ590762 ERV589934:ERV590762 FBR589934:FBR590762 FLN589934:FLN590762 FVJ589934:FVJ590762 GFF589934:GFF590762 GPB589934:GPB590762 GYX589934:GYX590762 HIT589934:HIT590762 HSP589934:HSP590762 ICL589934:ICL590762 IMH589934:IMH590762 IWD589934:IWD590762 JFZ589934:JFZ590762 JPV589934:JPV590762 JZR589934:JZR590762 KJN589934:KJN590762 KTJ589934:KTJ590762 LDF589934:LDF590762 LNB589934:LNB590762 LWX589934:LWX590762 MGT589934:MGT590762 MQP589934:MQP590762 NAL589934:NAL590762 NKH589934:NKH590762 NUD589934:NUD590762 ODZ589934:ODZ590762 ONV589934:ONV590762 OXR589934:OXR590762 PHN589934:PHN590762 PRJ589934:PRJ590762 QBF589934:QBF590762 QLB589934:QLB590762 QUX589934:QUX590762 RET589934:RET590762 ROP589934:ROP590762 RYL589934:RYL590762 SIH589934:SIH590762 SSD589934:SSD590762 TBZ589934:TBZ590762 TLV589934:TLV590762 TVR589934:TVR590762 UFN589934:UFN590762 UPJ589934:UPJ590762 UZF589934:UZF590762 VJB589934:VJB590762 VSX589934:VSX590762 WCT589934:WCT590762 WMP589934:WMP590762 WWL589934:WWL590762 JZ655470:JZ656298 TV655470:TV656298 ADR655470:ADR656298 ANN655470:ANN656298 AXJ655470:AXJ656298 BHF655470:BHF656298 BRB655470:BRB656298 CAX655470:CAX656298 CKT655470:CKT656298 CUP655470:CUP656298 DEL655470:DEL656298 DOH655470:DOH656298 DYD655470:DYD656298 EHZ655470:EHZ656298 ERV655470:ERV656298 FBR655470:FBR656298 FLN655470:FLN656298 FVJ655470:FVJ656298 GFF655470:GFF656298 GPB655470:GPB656298 GYX655470:GYX656298 HIT655470:HIT656298 HSP655470:HSP656298 ICL655470:ICL656298 IMH655470:IMH656298 IWD655470:IWD656298 JFZ655470:JFZ656298 JPV655470:JPV656298 JZR655470:JZR656298 KJN655470:KJN656298 KTJ655470:KTJ656298 LDF655470:LDF656298 LNB655470:LNB656298 LWX655470:LWX656298 MGT655470:MGT656298 MQP655470:MQP656298 NAL655470:NAL656298 NKH655470:NKH656298 NUD655470:NUD656298 ODZ655470:ODZ656298 ONV655470:ONV656298 OXR655470:OXR656298 PHN655470:PHN656298 PRJ655470:PRJ656298 QBF655470:QBF656298 QLB655470:QLB656298 QUX655470:QUX656298 RET655470:RET656298 ROP655470:ROP656298 RYL655470:RYL656298 SIH655470:SIH656298 SSD655470:SSD656298 TBZ655470:TBZ656298 TLV655470:TLV656298 TVR655470:TVR656298 UFN655470:UFN656298 UPJ655470:UPJ656298 UZF655470:UZF656298 VJB655470:VJB656298 VSX655470:VSX656298 WCT655470:WCT656298 WMP655470:WMP656298 WWL655470:WWL656298 JZ721006:JZ721834 TV721006:TV721834 ADR721006:ADR721834 ANN721006:ANN721834 AXJ721006:AXJ721834 BHF721006:BHF721834 BRB721006:BRB721834 CAX721006:CAX721834 CKT721006:CKT721834 CUP721006:CUP721834 DEL721006:DEL721834 DOH721006:DOH721834 DYD721006:DYD721834 EHZ721006:EHZ721834 ERV721006:ERV721834 FBR721006:FBR721834 FLN721006:FLN721834 FVJ721006:FVJ721834 GFF721006:GFF721834 GPB721006:GPB721834 GYX721006:GYX721834 HIT721006:HIT721834 HSP721006:HSP721834 ICL721006:ICL721834 IMH721006:IMH721834 IWD721006:IWD721834 JFZ721006:JFZ721834 JPV721006:JPV721834 JZR721006:JZR721834 KJN721006:KJN721834 KTJ721006:KTJ721834 LDF721006:LDF721834 LNB721006:LNB721834 LWX721006:LWX721834 MGT721006:MGT721834 MQP721006:MQP721834 NAL721006:NAL721834 NKH721006:NKH721834 NUD721006:NUD721834 ODZ721006:ODZ721834 ONV721006:ONV721834 OXR721006:OXR721834 PHN721006:PHN721834 PRJ721006:PRJ721834 QBF721006:QBF721834 QLB721006:QLB721834 QUX721006:QUX721834 RET721006:RET721834 ROP721006:ROP721834 RYL721006:RYL721834 SIH721006:SIH721834 SSD721006:SSD721834 TBZ721006:TBZ721834 TLV721006:TLV721834 TVR721006:TVR721834 UFN721006:UFN721834 UPJ721006:UPJ721834 UZF721006:UZF721834 VJB721006:VJB721834 VSX721006:VSX721834 WCT721006:WCT721834 WMP721006:WMP721834 WWL721006:WWL721834 JZ786542:JZ787370 TV786542:TV787370 ADR786542:ADR787370 ANN786542:ANN787370 AXJ786542:AXJ787370 BHF786542:BHF787370 BRB786542:BRB787370 CAX786542:CAX787370 CKT786542:CKT787370 CUP786542:CUP787370 DEL786542:DEL787370 DOH786542:DOH787370 DYD786542:DYD787370 EHZ786542:EHZ787370 ERV786542:ERV787370 FBR786542:FBR787370 FLN786542:FLN787370 FVJ786542:FVJ787370 GFF786542:GFF787370 GPB786542:GPB787370 GYX786542:GYX787370 HIT786542:HIT787370 HSP786542:HSP787370 ICL786542:ICL787370 IMH786542:IMH787370 IWD786542:IWD787370 JFZ786542:JFZ787370 JPV786542:JPV787370 JZR786542:JZR787370 KJN786542:KJN787370 KTJ786542:KTJ787370 LDF786542:LDF787370 LNB786542:LNB787370 LWX786542:LWX787370 MGT786542:MGT787370 MQP786542:MQP787370 NAL786542:NAL787370 NKH786542:NKH787370 NUD786542:NUD787370 ODZ786542:ODZ787370 ONV786542:ONV787370 OXR786542:OXR787370 PHN786542:PHN787370 PRJ786542:PRJ787370 QBF786542:QBF787370 QLB786542:QLB787370 QUX786542:QUX787370 RET786542:RET787370 ROP786542:ROP787370 RYL786542:RYL787370 SIH786542:SIH787370 SSD786542:SSD787370 TBZ786542:TBZ787370 TLV786542:TLV787370 TVR786542:TVR787370 UFN786542:UFN787370 UPJ786542:UPJ787370 UZF786542:UZF787370 VJB786542:VJB787370 VSX786542:VSX787370 WCT786542:WCT787370 WMP786542:WMP787370 WWL786542:WWL787370 JZ852078:JZ852906 TV852078:TV852906 ADR852078:ADR852906 ANN852078:ANN852906 AXJ852078:AXJ852906 BHF852078:BHF852906 BRB852078:BRB852906 CAX852078:CAX852906 CKT852078:CKT852906 CUP852078:CUP852906 DEL852078:DEL852906 DOH852078:DOH852906 DYD852078:DYD852906 EHZ852078:EHZ852906 ERV852078:ERV852906 FBR852078:FBR852906 FLN852078:FLN852906 FVJ852078:FVJ852906 GFF852078:GFF852906 GPB852078:GPB852906 GYX852078:GYX852906 HIT852078:HIT852906 HSP852078:HSP852906 ICL852078:ICL852906 IMH852078:IMH852906 IWD852078:IWD852906 JFZ852078:JFZ852906 JPV852078:JPV852906 JZR852078:JZR852906 KJN852078:KJN852906 KTJ852078:KTJ852906 LDF852078:LDF852906 LNB852078:LNB852906 LWX852078:LWX852906 MGT852078:MGT852906 MQP852078:MQP852906 NAL852078:NAL852906 NKH852078:NKH852906 NUD852078:NUD852906 ODZ852078:ODZ852906 ONV852078:ONV852906 OXR852078:OXR852906 PHN852078:PHN852906 PRJ852078:PRJ852906 QBF852078:QBF852906 QLB852078:QLB852906 QUX852078:QUX852906 RET852078:RET852906 ROP852078:ROP852906 RYL852078:RYL852906 SIH852078:SIH852906 SSD852078:SSD852906 TBZ852078:TBZ852906 TLV852078:TLV852906 TVR852078:TVR852906 UFN852078:UFN852906 UPJ852078:UPJ852906 UZF852078:UZF852906 VJB852078:VJB852906 VSX852078:VSX852906 WCT852078:WCT852906 WMP852078:WMP852906 WWL852078:WWL852906 JZ917614:JZ918442 TV917614:TV918442 ADR917614:ADR918442 ANN917614:ANN918442 AXJ917614:AXJ918442 BHF917614:BHF918442 BRB917614:BRB918442 CAX917614:CAX918442 CKT917614:CKT918442 CUP917614:CUP918442 DEL917614:DEL918442 DOH917614:DOH918442 DYD917614:DYD918442 EHZ917614:EHZ918442 ERV917614:ERV918442 FBR917614:FBR918442 FLN917614:FLN918442 FVJ917614:FVJ918442 GFF917614:GFF918442 GPB917614:GPB918442 GYX917614:GYX918442 HIT917614:HIT918442 HSP917614:HSP918442 ICL917614:ICL918442 IMH917614:IMH918442 IWD917614:IWD918442 JFZ917614:JFZ918442 JPV917614:JPV918442 JZR917614:JZR918442 KJN917614:KJN918442 KTJ917614:KTJ918442 LDF917614:LDF918442 LNB917614:LNB918442 LWX917614:LWX918442 MGT917614:MGT918442 MQP917614:MQP918442 NAL917614:NAL918442 NKH917614:NKH918442 NUD917614:NUD918442 ODZ917614:ODZ918442 ONV917614:ONV918442 OXR917614:OXR918442 PHN917614:PHN918442 PRJ917614:PRJ918442 QBF917614:QBF918442 QLB917614:QLB918442 QUX917614:QUX918442 RET917614:RET918442 ROP917614:ROP918442 RYL917614:RYL918442 SIH917614:SIH918442 SSD917614:SSD918442 TBZ917614:TBZ918442 TLV917614:TLV918442 TVR917614:TVR918442 UFN917614:UFN918442 UPJ917614:UPJ918442 UZF917614:UZF918442 VJB917614:VJB918442 VSX917614:VSX918442 WCT917614:WCT918442 WMP917614:WMP918442 WWL917614:WWL918442 JZ983150:JZ983978 TV983150:TV983978 ADR983150:ADR983978 ANN983150:ANN983978 AXJ983150:AXJ983978 BHF983150:BHF983978 BRB983150:BRB983978 CAX983150:CAX983978 CKT983150:CKT983978 CUP983150:CUP983978 DEL983150:DEL983978 DOH983150:DOH983978 DYD983150:DYD983978 EHZ983150:EHZ983978 ERV983150:ERV983978 FBR983150:FBR983978 FLN983150:FLN983978 FVJ983150:FVJ983978 GFF983150:GFF983978 GPB983150:GPB983978 GYX983150:GYX983978 HIT983150:HIT983978 HSP983150:HSP983978 ICL983150:ICL983978 IMH983150:IMH983978 IWD983150:IWD983978 JFZ983150:JFZ983978 JPV983150:JPV983978 JZR983150:JZR983978 KJN983150:KJN983978 KTJ983150:KTJ983978 LDF983150:LDF983978 LNB983150:LNB983978 LWX983150:LWX983978 MGT983150:MGT983978 MQP983150:MQP983978 NAL983150:NAL983978 NKH983150:NKH983978 NUD983150:NUD983978 ODZ983150:ODZ983978 ONV983150:ONV983978 OXR983150:OXR983978 PHN983150:PHN983978 PRJ983150:PRJ983978 QBF983150:QBF983978 QLB983150:QLB983978 QUX983150:QUX983978 RET983150:RET983978 ROP983150:ROP983978 RYL983150:RYL983978 SIH983150:SIH983978 SSD983150:SSD983978 TBZ983150:TBZ983978 TLV983150:TLV983978 TVR983150:TVR983978 UFN983150:UFN983978 UPJ983150:UPJ983978 UZF983150:UZF983978 VJB983150:VJB983978 VSX983150:VSX983978 WCT983150:WCT983978 WMP983150:WMP983978 JR132 WWD132 WMH132 WCL132 VSP132 VIT132 UYX132 UPB132 UFF132 TVJ132 TLN132 TBR132 SRV132 SHZ132 RYD132 ROH132 REL132 QUP132 QKT132 QAX132 PRB132 PHF132 OXJ132 ONN132 ODR132 NTV132 NJZ132 NAD132 MQH132 MGL132 LWP132 LMT132 LCX132 KTB132 KJF132 JZJ132 JPN132 JFR132 IVV132 ILZ132 ICD132 HSH132 HIL132 GYP132 GOT132 GEX132 FVB132 FLF132 FBJ132 ERN132 EHR132 DXV132 DNZ132 DED132 CUH132 CKL132 CAP132 BQT132 BGX132 AXB132 ANF132 ADJ132 TN132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AN241:AN242 ANL376:ANL378 ADG201 SQZ128:SQZ129 ONB127 ODF127 NTJ127 NJN127 MZR127 MPV127 MFZ127 LWD127 LMH127 LCL127 KSP127 KIT127 JYX127 JPB127 JFF127 IVJ127 ILN127 IBR127 HRV127 HHZ127 GYD127 GOH127 GEL127 FUP127 FKT127 FAX127 ERB127 EHF127 DXJ127 DNN127 DDR127 CTV127 CJZ127 CAD127 BQH127 BGL127 AWP127 AMT127 ACX127 TB127 JF127 WVR127 WLV127 WBZ127 VSD127 VIH127 UYL127 UOP127 UET127 TUX127 TBF127 TLB127 SRJ127 SHN127 RXR127 RNV127 RDZ127 QUD127 QKH127 QAL127 PQP127 TKR128:TKR129 PGT127 WMJ148 TBP145 SRT145 SHX145 RYB145 ROF145 REJ145 QUN145 QKR145 QAV145 PQZ145 PHD145 OXH145 ONL145 ODP145 NTT145 NJX145 NAB145 MQF145 MGJ145 LWN145 LMR145 LCV145 KSZ145 KJD145 JZH145 JPL145 JFP145 IVT145 ILX145 ICB145 HSF145 HIJ145 GYN145 GOR145 GEV145 FUZ145 FLD145 FBH145 ERL145 EHP145 DXT145 DNX145 DEB145 CUF145 CKJ145 CAN145 BQR145 BGV145 AWZ145 AND145 ADH145 TL145 JP145 WWB145 WMF145 WCJ145 VSN145 UYV145 VIR145 UOZ145 UFD145 TVH145 UPB48:UPB49 WCN148 VSR148 VIV148 UYZ148 UPD148 UFH148 TVL148 TLP148 TBT148 SRX148 SIB148 RYF148 ROJ148 REN148 QUR148 QKV148 QAZ148 PRD148 PHH148 OXL148 ONP148 ODT148 NTX148 NKB148 NAF148 MQJ148 MGN148 LWR148 LMV148 LCZ148 KTD148 KJH148 JZL148 JPP148 JFT148 IVX148 IMB148 ICF148 HSJ148 HIN148 GYR148 GOV148 GEZ148 FVD148 FLH148 FBL148 ERP148 EHT148 DXX148 DOB148 DEF148 CUJ148 CKN148 CAR148 BQV148 BGZ148 AXD148 ANH148 ADL148 TP148 JT148 WWF148 TAV128:TAV129 AM246:AM247 VSR248 VIV248 UYZ248 UPD248 UFH248 TVL248 TLP248 TBT248 SRX248 SIB248 RYF248 ROJ248 REN248 QUR248 QKV248 QAZ248 PRD248 PHH248 OXL248 ONP248 ODT248 NTX248 NKB248 NAF248 MQJ248 MGN248 LWR248 LMV248 LCZ248 KTD248 KJH248 JZL248 JPP248 JFT248 IVX248 IMB248 ICF248 HSJ248 HIN248 GYR248 GOV248 GEZ248 FVD248 FLH248 FBL248 ERP248 EHT248 DXX248 DOB248 DEF248 CUJ248 CKN248 CAR248 BQV248 BGZ248 AXD248 ANH248 ADL248 TP248 JT248 WWF248 WMJ248 ANN344:ANN346 UYT146 UFF80:UFF82 TVJ80:TVJ82 TLN80:TLN82 TBR80:TBR82 SRV80:SRV82 SHZ80:SHZ82 RYD80:RYD82 ROH80:ROH82 REL80:REL82 QUP80:QUP82 QKT80:QKT82 QAX80:QAX82 PRB80:PRB82 PHF80:PHF82 OXJ80:OXJ82 ONN80:ONN82 ODR80:ODR82 NTV80:NTV82 NJZ80:NJZ82 NAD80:NAD82 MQH80:MQH82 MGL80:MGL82 LWP80:LWP82 LMT80:LMT82 LCX80:LCX82 KTB80:KTB82 KJF80:KJF82 JZJ80:JZJ82 JPN80:JPN82 JFR80:JFR82 IVV80:IVV82 ILZ80:ILZ82 ICD80:ICD82 HSH80:HSH82 HIL80:HIL82 GYP80:GYP82 GOT80:GOT82 GEX80:GEX82 FVB80:FVB82 FLF80:FLF82 FBJ80:FBJ82 ERN80:ERN82 EHR80:EHR82 DXV80:DXV82 DNZ80:DNZ82 DED80:DED82 CUH80:CUH82 CKL80:CKL82 CAP80:CAP82 BQT80:BQT82 BGX80:BGX82 AXB80:AXB82 ANF80:ANF82 ADJ80:ADJ82 TN80:TN82 JR80:JR82 WWD80:WWD82 WMH80:WMH82 WCL80:WCL82 VSP80:VSP82 VIT80:VIT82 UYX80:UYX82 ANN273:ANN274 ADN366 TVJ29:TVJ31 TLN29:TLN31 TBR29:TBR31 SRV29:SRV31 SHZ29:SHZ31 RYD29:RYD31 ROH29:ROH31 REL29:REL31 QUP29:QUP31 QKT29:QKT31 QAX29:QAX31 PRB29:PRB31 PHF29:PHF31 OXJ29:OXJ31 ONN29:ONN31 ODR29:ODR31 NTV29:NTV31 NJZ29:NJZ31 NAD29:NAD31 MQH29:MQH31 MGL29:MGL31 LWP29:LWP31 LMT29:LMT31 LCX29:LCX31 KTB29:KTB31 KJF29:KJF31 JZJ29:JZJ31 JPN29:JPN31 JFR29:JFR31 IVV29:IVV31 ILZ29:ILZ31 ICD29:ICD31 HSH29:HSH31 HIL29:HIL31 GYP29:GYP31 GOT29:GOT31 GEX29:GEX31 FVB29:FVB31 FLF29:FLF31 FBJ29:FBJ31 ERN29:ERN31 EHR29:EHR31 DXV29:DXV31 DNZ29:DNZ31 DED29:DED31 CUH29:CUH31 CKL29:CKL31 CAP29:CAP31 BQT29:BQT31 BGX29:BGX31 AXB29:AXB31 ANF29:ANF31 ADJ29:ADJ31 TN29:TN31 JR29:JR31 WWD29:WWD31 WMH29:WMH31 WCL29:WCL31 VSP29:VSP31 VIT29:VIT31 UYX29:UYX31 UPB29:UPB31 AG29 UPB80:UPB82 TVJ34:TVJ36 TLN34:TLN36 TBR34:TBR36 SRV34:SRV36 SHZ34:SHZ36 RYD34:RYD36 ROH34:ROH36 REL34:REL36 QUP34:QUP36 QKT34:QKT36 QAX34:QAX36 PRB34:PRB36 PHF34:PHF36 OXJ34:OXJ36 ONN34:ONN36 ODR34:ODR36 NTV34:NTV36 NJZ34:NJZ36 NAD34:NAD36 MQH34:MQH36 MGL34:MGL36 LWP34:LWP36 LMT34:LMT36 LCX34:LCX36 KTB34:KTB36 KJF34:KJF36 JZJ34:JZJ36 JPN34:JPN36 JFR34:JFR36 IVV34:IVV36 ILZ34:ILZ36 ICD34:ICD36 HSH34:HSH36 HIL34:HIL36 GYP34:GYP36 GOT34:GOT36 GEX34:GEX36 FVB34:FVB36 FLF34:FLF36 FBJ34:FBJ36 ERN34:ERN36 EHR34:EHR36 DXV34:DXV36 DNZ34:DNZ36 DED34:DED36 CUH34:CUH36 CKL34:CKL36 CAP34:CAP36 BQT34:BQT36 BGX34:BGX36 AXB34:AXB36 ANF34:ANF36 ADJ34:ADJ36 TN34:TN36 JR34:JR36 WWD34:WWD36 WMH34:WMH36 WCL34:WCL36 VSP34:VSP36 VIT34:VIT36 UYX34:UYX36 UPB34:UPB36 AG34 AG48 TVJ43:TVJ45 TLN43:TLN45 TBR43:TBR45 SRV43:SRV45 SHZ43:SHZ45 RYD43:RYD45 ROH43:ROH45 REL43:REL45 QUP43:QUP45 QKT43:QKT45 QAX43:QAX45 PRB43:PRB45 PHF43:PHF45 OXJ43:OXJ45 ONN43:ONN45 ODR43:ODR45 NTV43:NTV45 NJZ43:NJZ45 NAD43:NAD45 MQH43:MQH45 MGL43:MGL45 LWP43:LWP45 LMT43:LMT45 LCX43:LCX45 KTB43:KTB45 KJF43:KJF45 JZJ43:JZJ45 JPN43:JPN45 JFR43:JFR45 IVV43:IVV45 ILZ43:ILZ45 ICD43:ICD45 HSH43:HSH45 HIL43:HIL45 GYP43:GYP45 GOT43:GOT45 GEX43:GEX45 FVB43:FVB45 FLF43:FLF45 FBJ43:FBJ45 ERN43:ERN45 EHR43:EHR45 DXV43:DXV45 DNZ43:DNZ45 DED43:DED45 CUH43:CUH45 CKL43:CKL45 CAP43:CAP45 BQT43:BQT45 BGX43:BGX45 AXB43:AXB45 ANF43:ANF45 ADJ43:ADJ45 TN43:TN45 JR43:JR45 WWD43:WWD45 WMH43:WMH45 WCL43:WCL45 VSP43:VSP45 VIT43:VIT45 UYX43:UYX45 UPB43:UPB45 AG43 UFF29:UFF31 UFF48:UFF49 TVJ48:TVJ49 TLN48:TLN49 TBR48:TBR49 SRV48:SRV49 SHZ48:SHZ49 RYD48:RYD49 ROH48:ROH49 REL48:REL49 QUP48:QUP49 QKT48:QKT49 QAX48:QAX49 PRB48:PRB49 PHF48:PHF49 OXJ48:OXJ49 ONN48:ONN49 ODR48:ODR49 NTV48:NTV49 NJZ48:NJZ49 NAD48:NAD49 MQH48:MQH49 MGL48:MGL49 LWP48:LWP49 LMT48:LMT49 LCX48:LCX49 KTB48:KTB49 KJF48:KJF49 JZJ48:JZJ49 JPN48:JPN49 JFR48:JFR49 IVV48:IVV49 ILZ48:ILZ49 ICD48:ICD49 HSH48:HSH49 HIL48:HIL49 GYP48:GYP49 GOT48:GOT49 GEX48:GEX49 FVB48:FVB49 FLF48:FLF49 FBJ48:FBJ49 ERN48:ERN49 EHR48:EHR49 DXV48:DXV49 DNZ48:DNZ49 DED48:DED49 CUH48:CUH49 CKL48:CKL49 CAP48:CAP49 BQT48:BQT49 BGX48:BGX49 AXB48:AXB49 ANF48:ANF49 ADJ48:ADJ49 TN48:TN49 JR48:JR49 WWD48:WWD49 WMH48:WMH49 WCL48:WCL49 VSP48:VSP49 VIT48:VIT49 UYX48:UYX49 UFF34:UFF36 BQX155 VIP146 UOX146 UFB146 TVF146 TLJ146 TBN146 SRR146 SHV146 RXZ146 ROD146 REH146 QUL146 QKP146 QAT146 PQX146 PHB146 OXF146 ONJ146 ODN146 NTR146 NJV146 MZZ146 MQD146 MGH146 LWL146 LMP146 LCT146 KSX146 KJB146 JZF146 JPJ146 JFN146 IVR146 ILV146 IBZ146 HSD146 HIH146 GYL146 GOP146 GET146 FUX146 FLB146 FBF146 ERJ146 EHN146 DXR146 DNV146 DDZ146 CUD146 CKH146 CAL146 BQP146 BGT146 AWX146 ANB146 ADF146 TJ146 JN146 WVZ146 WMD146 WCH146 CAX195 AXF155 WWD249 WMH249 WCL249 VSP249 VIT249 UYX249 UPB249 UFF249 TVJ249 TLN249 TBR249 SRV249 SHZ249 RYD249 ROH249 REL249 QUP249 QKT249 QAX249 PRB249 PHF249 OXJ249 ONN249 ODR249 NTV249 NJZ249 NAD249 MQH249 MGL249 LWP249 LMT249 LCX249 KTB249 KJF249 JZJ249 JPN249 JFR249 IVV249 ILZ249 ICD249 HSH249 HIL249 GYP249 GOT249 GEX249 FVB249 FLF249 FBJ249 ERN249 EHR249 DXV249 DNZ249 DED249 CUH249 CKL249 CAP249 BQT249 BGX249 AXB249 ANF249 ADJ249 TN249 WCN248 AN206:AN207 JR249 AN209:AN210 AJ206:AJ207 TAV103 TLB83 TBF83 TUX83 UET83 UOP83 UYL83 VIH83 VSD83 WBZ83 WLV83 WVR83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RDZ83 RNV83 RXR83 SHN83 SRJ83 TAV84:TAV85 TUN84:TUN85 UEJ84:UEJ85 UOF84:UOF85 UYB84:UYB85 VHX84:VHX85 VRT84:VRT85 WBP84:WBP85 WLL84:WLL85 WVH84:WVH85 IV84:IV85 SR84:SR85 ACN84:ACN85 AMJ84:AMJ85 AWF84:AWF85 BGB84:BGB85 BPX84:BPX85 BZT84:BZT85 CJP84:CJP85 CTL84:CTL85 DDH84:DDH85 DND84:DND85 DWZ84:DWZ85 EGV84:EGV85 EQR84:EQR85 FAN84:FAN85 FKJ84:FKJ85 FUF84:FUF85 GEB84:GEB85 GNX84:GNX85 GXT84:GXT85 HHP84:HHP85 HRL84:HRL85 IBH84:IBH85 ILD84:ILD85 IUZ84:IUZ85 JEV84:JEV85 JOR84:JOR85 JYN84:JYN85 KIJ84:KIJ85 KSF84:KSF85 LCB84:LCB85 LLX84:LLX85 LVT84:LVT85 MFP84:MFP85 MPL84:MPL85 MZH84:MZH85 NJD84:NJD85 NSZ84:NSZ85 OCV84:OCV85 OMR84:OMR85 OWN84:OWN85 PGJ84:PGJ85 PQF84:PQF85 QAB84:QAB85 QJX84:QJX85 QTT84:QTT85 RDP84:RDP85 RNL84:RNL85 RXH84:RXH85 SHD84:SHD85 SQZ84:SQZ85 ADG242 SRJ88 TLB88 TBF88 TUX88 UET88 UOP88 UYL88 VIH88 VSD88 WBZ88 WLV88 WVR88 JF88 TB88 ACX88 AMT88 AWP88 BGL88 BQH88 CAD88 CJZ88 CTV88 DDR88 DNN88 DXJ88 EHF88 ERB88 FAX88 FKT88 FUP88 GEL88 GOH88 GYD88 HHZ88 HRV88 IBR88 ILN88 IVJ88 JFF88 JPB88 JYX88 KIT88 KSP88 LCL88 LMH88 LWD88 MFZ88 MPV88 MZR88 NJN88 NTJ88 ODF88 ONB88 OWX88 PGT88 PQP88 QAL88 QKH88 QUD88 RDZ88 RNV88 RXR88 SHN88 TAV89:TAV90 TUN89:TUN90 UEJ89:UEJ90 UOF89:UOF90 UYB89:UYB90 VHX89:VHX90 VRT89:VRT90 WBP89:WBP90 WLL89:WLL90 WVH89:WVH90 IV89:IV90 SR89:SR90 ACN89:ACN90 AMJ89:AMJ90 AWF89:AWF90 BGB89:BGB90 BPX89:BPX90 BZT89:BZT90 CJP89:CJP90 CTL89:CTL90 DDH89:DDH90 DND89:DND90 DWZ89:DWZ90 EGV89:EGV90 EQR89:EQR90 FAN89:FAN90 FKJ89:FKJ90 FUF89:FUF90 GEB89:GEB90 GNX89:GNX90 GXT89:GXT90 HHP89:HHP90 HRL89:HRL90 IBH89:IBH90 ILD89:ILD90 IUZ89:IUZ90 JEV89:JEV90 JOR89:JOR90 JYN89:JYN90 KIJ89:KIJ90 KSF89:KSF90 LCB89:LCB90 LLX89:LLX90 LVT89:LVT90 MFP89:MFP90 MPL89:MPL90 MZH89:MZH90 NJD89:NJD90 NSZ89:NSZ90 OCV89:OCV90 OMR89:OMR90 OWN89:OWN90 PGJ89:PGJ90 PQF89:PQF90 QAB89:QAB90 QJX89:QJX90 QTT89:QTT90 RDP89:RDP90 RNL89:RNL90 RXH89:RXH90 SHD89:SHD90 SQZ89:SQZ90 ADR342 SHN93 SRJ93 TLB93 TBF93 TUX93 UET93 UOP93 UYL93 VIH93 VSD93 WBZ93 WLV93 WVR93 JF93 TB93 ACX93 AMT93 AWP93 BGL93 BQH93 CAD93 CJZ93 CTV93 DDR93 DNN93 DXJ93 EHF93 ERB93 FAX93 FKT93 FUP93 GEL93 GOH93 GYD93 HHZ93 HRV93 IBR93 ILN93 IVJ93 JFF93 JPB93 JYX93 KIT93 KSP93 LCL93 LMH93 LWD93 MFZ93 MPV93 MZR93 NJN93 NTJ93 ODF93 ONB93 OWX93 PGT93 PQP93 QAL93 QKH93 QUD93 RDZ93 RNV93 RXR93 TAV94:TAV95 TUN94:TUN95 UEJ94:UEJ95 UOF94:UOF95 UYB94:UYB95 VHX94:VHX95 VRT94:VRT95 WBP94:WBP95 WLL94:WLL95 WVH94:WVH95 IV94:IV95 SR94:SR95 ACN94:ACN95 AMJ94:AMJ95 AWF94:AWF95 BGB94:BGB95 BPX94:BPX95 BZT94:BZT95 CJP94:CJP95 CTL94:CTL95 DDH94:DDH95 DND94:DND95 DWZ94:DWZ95 EGV94:EGV95 EQR94:EQR95 FAN94:FAN95 FKJ94:FKJ95 FUF94:FUF95 GEB94:GEB95 GNX94:GNX95 GXT94:GXT95 HHP94:HHP95 HRL94:HRL95 IBH94:IBH95 ILD94:ILD95 IUZ94:IUZ95 JEV94:JEV95 JOR94:JOR95 JYN94:JYN95 KIJ94:KIJ95 KSF94:KSF95 LCB94:LCB95 LLX94:LLX95 LVT94:LVT95 MFP94:MFP95 MPL94:MPL95 MZH94:MZH95 NJD94:NJD95 NSZ94:NSZ95 OCV94:OCV95 OMR94:OMR95 OWN94:OWN95 PGJ94:PGJ95 PQF94:PQF95 QAB94:QAB95 QJX94:QJX95 QTT94:QTT95 RDP94:RDP95 RNL94:RNL95 RXH94:RXH95 SHD94:SHD95 SQZ94:SQZ95 TKR84:TKR85 RXR98:RXR99 SHN98:SHN99 SRJ98:SRJ99 TLB98:TLB99 TBF98:TBF99 TUX98:TUX99 UET98:UET99 UOP98:UOP99 UYL98:UYL99 VIH98:VIH99 VSD98:VSD99 WBZ98:WBZ99 WLV98:WLV99 WVR98:WVR99 JF98:JF99 TB98:TB99 ACX98:ACX99 AMT98:AMT99 AWP98:AWP99 BGL98:BGL99 BQH98:BQH99 CAD98:CAD99 CJZ98:CJZ99 CTV98:CTV99 DDR98:DDR99 DNN98:DNN99 DXJ98:DXJ99 EHF98:EHF99 ERB98:ERB99 FAX98:FAX99 FKT98:FKT99 FUP98:FUP99 GEL98:GEL99 GOH98:GOH99 GYD98:GYD99 HHZ98:HHZ99 HRV98:HRV99 IBR98:IBR99 ILN98:ILN99 IVJ98:IVJ99 JFF98:JFF99 JPB98:JPB99 JYX98:JYX99 KIT98:KIT99 KSP98:KSP99 LCL98:LCL99 LMH98:LMH99 LWD98:LWD99 MFZ98:MFZ99 MPV98:MPV99 MZR98:MZR99 NJN98:NJN99 NTJ98:NTJ99 ODF98:ODF99 ONB98:ONB99 OWX98:OWX99 PGT98:PGT99 PQP98:PQP99 QAL98:QAL99 QKH98:QKH99 QUD98:QUD99 RDZ98:RDZ99 RNV98:RNV99 TKR89:TKR90 RNV102 RXR102 SHN102 SRJ102 TLB102 TBF102 TUX102 UET102 UOP102 UYL102 VIH102 VSD102 WBZ102 WLV102 WVR102 JF102 TB102 ACX102 AMT102 AWP102 BGL102 BQH102 CAD102 CJZ102 CTV102 DDR102 DNN102 DXJ102 EHF102 ERB102 FAX102 FKT102 FUP102 GEL102 GOH102 GYD102 HHZ102 HRV102 IBR102 ILN102 IVJ102 JFF102 JPB102 JYX102 KIT102 KSP102 LCL102 LMH102 LWD102 MFZ102 MPV102 MZR102 NJN102 NTJ102 ODF102 ONB102 OWX102 PGT102 PQP102 QAL102 QKH102 QUD102 RDZ102 AMO157 RDZ105 RNV105 RXR105 SHN105 SRJ105 TLB105 TBF105 TUX105 UET105 UOP105 UYL105 VIH105 VSD105 WBZ105 WLV105 WVR105 JF105 TB105 ACX105 AMT105 AWP105 BGL105 BQH105 CAD105 CJZ105 CTV105 DDR105 DNN105 DXJ105 EHF105 ERB105 FAX105 FKT105 FUP105 GEL105 GOH105 GYD105 HHZ105 HRV105 IBR105 ILN105 IVJ105 JFF105 JPB105 JYX105 KIT105 KSP105 LCL105 LMH105 LWD105 MFZ105 MPV105 MZR105 NJN105 NTJ105 ODF105 ONB105 OWX105 PGT105 PQP105 QAL105 QKH105 QUD105 TAV106:TAV107 TUN106:TUN107 UEJ106:UEJ107 UOF106:UOF107 UYB106:UYB107 VHX106:VHX107 VRT106:VRT107 WBP106:WBP107 WLL106:WLL107 WVH106:WVH107 IV106:IV107 SR106:SR107 ACN106:ACN107 AMJ106:AMJ107 AWF106:AWF107 BGB106:BGB107 BPX106:BPX107 BZT106:BZT107 CJP106:CJP107 CTL106:CTL107 DDH106:DDH107 DND106:DND107 DWZ106:DWZ107 EGV106:EGV107 EQR106:EQR107 FAN106:FAN107 FKJ106:FKJ107 FUF106:FUF107 GEB106:GEB107 GNX106:GNX107 GXT106:GXT107 HHP106:HHP107 HRL106:HRL107 IBH106:IBH107 ILD106:ILD107 IUZ106:IUZ107 JEV106:JEV107 JOR106:JOR107 JYN106:JYN107 KIJ106:KIJ107 KSF106:KSF107 LCB106:LCB107 LLX106:LLX107 LVT106:LVT107 MFP106:MFP107 MPL106:MPL107 MZH106:MZH107 NJD106:NJD107 NSZ106:NSZ107 OCV106:OCV107 OMR106:OMR107 OWN106:OWN107 PGJ106:PGJ107 PQF106:PQF107 QAB106:QAB107 QJX106:QJX107 QTT106:QTT107 RDP106:RDP107 RNL106:RNL107 RXH106:RXH107 SHD106:SHD107 SQZ106:SQZ107 TAV100 QUD109 RDZ109 RNV109 RXR109 SHN109 SRJ109 TLB109 TBF109 TUX109 UET109 UOP109 UYL109 VIH109 VSD109 WBZ109 WLV109 WVR109 JF109 TB109 ACX109 AMT109 AWP109 BGL109 BQH109 CAD109 CJZ109 CTV109 DDR109 DNN109 DXJ109 EHF109 ERB109 FAX109 FKT109 FUP109 GEL109 GOH109 GYD109 HHZ109 HRV109 IBR109 ILN109 IVJ109 JFF109 JPB109 JYX109 KIT109 KSP109 LCL109 LMH109 LWD109 MFZ109 MPV109 MZR109 NJN109 NTJ109 ODF109 ONB109 OWX109 PGT109 PQP109 QAL109 QKH109 TAV110:TAV111 TUN110:TUN111 UEJ110:UEJ111 UOF110:UOF111 UYB110:UYB111 VHX110:VHX111 VRT110:VRT111 WBP110:WBP111 WLL110:WLL111 WVH110:WVH111 IV110:IV111 SR110:SR111 ACN110:ACN111 AMJ110:AMJ111 AWF110:AWF111 BGB110:BGB111 BPX110:BPX111 BZT110:BZT111 CJP110:CJP111 CTL110:CTL111 DDH110:DDH111 DND110:DND111 DWZ110:DWZ111 EGV110:EGV111 EQR110:EQR111 FAN110:FAN111 FKJ110:FKJ111 FUF110:FUF111 GEB110:GEB111 GNX110:GNX111 GXT110:GXT111 HHP110:HHP111 HRL110:HRL111 IBH110:IBH111 ILD110:ILD111 IUZ110:IUZ111 JEV110:JEV111 JOR110:JOR111 JYN110:JYN111 KIJ110:KIJ111 KSF110:KSF111 LCB110:LCB111 LLX110:LLX111 LVT110:LVT111 MFP110:MFP111 MPL110:MPL111 MZH110:MZH111 NJD110:NJD111 NSZ110:NSZ111 OCV110:OCV111 OMR110:OMR111 OWN110:OWN111 PGJ110:PGJ111 PQF110:PQF111 QAB110:QAB111 QJX110:QJX111 QTT110:QTT111 RDP110:RDP111 RNL110:RNL111 RXH110:RXH111 SHD110:SHD111 SQZ110:SQZ111 TKR115:TKR116 QKH114 QUD114 RDZ114 RNV114 RXR114 SHN114 SRJ114 TLB114 TBF114 TUX114 UET114 UOP114 UYL114 VIH114 VSD114 WBZ114 WLV114 WVR114 JF114 TB114 ACX114 AMT114 AWP114 BGL114 BQH114 CAD114 CJZ114 CTV114 DDR114 DNN114 DXJ114 EHF114 ERB114 FAX114 FKT114 FUP114 GEL114 GOH114 GYD114 HHZ114 HRV114 IBR114 ILN114 IVJ114 JFF114 JPB114 JYX114 KIT114 KSP114 LCL114 LMH114 LWD114 MFZ114 MPV114 MZR114 NJN114 NTJ114 ODF114 ONB114 OWX114 PGT114 PQP114 QAL114 TAV115:TAV116 TUN115:TUN116 UEJ115:UEJ116 UOF115:UOF116 UYB115:UYB116 VHX115:VHX116 VRT115:VRT116 WBP115:WBP116 WLL115:WLL116 WVH115:WVH116 IV115:IV116 SR115:SR116 ACN115:ACN116 AMJ115:AMJ116 AWF115:AWF116 BGB115:BGB116 BPX115:BPX116 BZT115:BZT116 CJP115:CJP116 CTL115:CTL116 DDH115:DDH116 DND115:DND116 DWZ115:DWZ116 EGV115:EGV116 EQR115:EQR116 FAN115:FAN116 FKJ115:FKJ116 FUF115:FUF116 GEB115:GEB116 GNX115:GNX116 GXT115:GXT116 HHP115:HHP116 HRL115:HRL116 IBH115:IBH116 ILD115:ILD116 IUZ115:IUZ116 JEV115:JEV116 JOR115:JOR116 JYN115:JYN116 KIJ115:KIJ116 KSF115:KSF116 LCB115:LCB116 LLX115:LLX116 LVT115:LVT116 MFP115:MFP116 MPL115:MPL116 MZH115:MZH116 NJD115:NJD116 NSZ115:NSZ116 OCV115:OCV116 OMR115:OMR116 OWN115:OWN116 PGJ115:PGJ116 PQF115:PQF116 QAB115:QAB116 QJX115:QJX116 QTT115:QTT116 RDP115:RDP116 RNL115:RNL116 RXH115:RXH116 SHD115:SHD116 TKR106:TKR107 TKR119:TKR120 QAL118 QKH118 QUD118 RDZ118 RNV118 RXR118 SHN118 SRJ118 TLB118 TBF118 TUX118 UET118 UOP118 UYL118 VIH118 VSD118 WBZ118 WLV118 WVR118 JF118 TB118 ACX118 AMT118 AWP118 BGL118 BQH118 CAD118 CJZ118 CTV118 DDR118 DNN118 DXJ118 EHF118 ERB118 FAX118 FKT118 FUP118 GEL118 GOH118 GYD118 HHZ118 HRV118 IBR118 ILN118 IVJ118 JFF118 JPB118 JYX118 KIT118 KSP118 LCL118 LMH118 LWD118 MFZ118 MPV118 MZR118 NJN118 NTJ118 ODF118 ONB118 OWX118 PGT118 PQP118 TAV119:TAV120 TUN119:TUN120 UEJ119:UEJ120 UOF119:UOF120 UYB119:UYB120 VHX119:VHX120 VRT119:VRT120 WBP119:WBP120 WLL119:WLL120 WVH119:WVH120 IV119:IV120 SR119:SR120 ACN119:ACN120 AMJ119:AMJ120 AWF119:AWF120 BGB119:BGB120 BPX119:BPX120 BZT119:BZT120 CJP119:CJP120 CTL119:CTL120 DDH119:DDH120 DND119:DND120 DWZ119:DWZ120 EGV119:EGV120 EQR119:EQR120 FAN119:FAN120 FKJ119:FKJ120 FUF119:FUF120 GEB119:GEB120 GNX119:GNX120 GXT119:GXT120 HHP119:HHP120 HRL119:HRL120 IBH119:IBH120 ILD119:ILD120 IUZ119:IUZ120 JEV119:JEV120 JOR119:JOR120 JYN119:JYN120 KIJ119:KIJ120 KSF119:KSF120 LCB119:LCB120 LLX119:LLX120 LVT119:LVT120 MFP119:MFP120 MPL119:MPL120 MZH119:MZH120 NJD119:NJD120 NSZ119:NSZ120 OCV119:OCV120 OMR119:OMR120 OWN119:OWN120 PGJ119:PGJ120 PQF119:PQF120 QAB119:QAB120 QJX119:QJX120 QTT119:QTT120 RDP119:RDP120 RNL119:RNL120 RXH119:RXH120 SHD119:SHD120 SQZ119:SQZ120 SQZ115:SQZ116 PQP122 QAL122 QKH122 QUD122 RDZ122 RNV122 RXR122 SHN122 SRJ122 TLB122 TBF122 TUX122 UET122 UOP122 UYL122 VIH122 VSD122 WBZ122 WLV122 WVR122 JF122 TB122 ACX122 AMT122 AWP122 BGL122 BQH122 CAD122 CJZ122 CTV122 DDR122 DNN122 DXJ122 EHF122 ERB122 FAX122 FKT122 FUP122 GEL122 GOH122 GYD122 HHZ122 HRV122 IBR122 ILN122 IVJ122 JFF122 JPB122 JYX122 KIT122 KSP122 LCL122 LMH122 LWD122 MFZ122 MPV122 MZR122 NJN122 NTJ122 ODF122 ONB122 OWX122 PGT122 TAV123:TAV124 TUN123:TUN124 UEJ123:UEJ124 UOF123:UOF124 UYB123:UYB124 VHX123:VHX124 VRT123:VRT124 WBP123:WBP124 WLL123:WLL124 WVH123:WVH124 IV123:IV124 SR123:SR124 ACN123:ACN124 AMJ123:AMJ124 AWF123:AWF124 BGB123:BGB124 BPX123:BPX124 BZT123:BZT124 CJP123:CJP124 CTL123:CTL124 DDH123:DDH124 DND123:DND124 DWZ123:DWZ124 EGV123:EGV124 EQR123:EQR124 FAN123:FAN124 FKJ123:FKJ124 FUF123:FUF124 GEB123:GEB124 GNX123:GNX124 GXT123:GXT124 HHP123:HHP124 HRL123:HRL124 IBH123:IBH124 ILD123:ILD124 IUZ123:IUZ124 JEV123:JEV124 JOR123:JOR124 JYN123:JYN124 KIJ123:KIJ124 KSF123:KSF124 LCB123:LCB124 LLX123:LLX124 LVT123:LVT124 MFP123:MFP124 MPL123:MPL124 MZH123:MZH124 NJD123:NJD124 NSZ123:NSZ124 OCV123:OCV124 OMR123:OMR124 OWN123:OWN124 PGJ123:PGJ124 PQF123:PQF124 QAB123:QAB124 QJX123:QJX124 QTT123:QTT124 RDP123:RDP124 RNL123:RNL124 RXH123:RXH124 SHD123:SHD124 SQZ123:SQZ124 TKR94:TKR95 OWX127 TUN128:TUN129 UEJ128:UEJ129 UOF128:UOF129 UYB128:UYB129 VHX128:VHX129 VRT128:VRT129 WBP128:WBP129 WLL128:WLL129 WVH128:WVH129 IV128:IV129 SR128:SR129 ACN128:ACN129 AMJ128:AMJ129 AWF128:AWF129 BGB128:BGB129 BPX128:BPX129 BZT128:BZT129 CJP128:CJP129 CTL128:CTL129 DDH128:DDH129 DND128:DND129 DWZ128:DWZ129 EGV128:EGV129 EQR128:EQR129 FAN128:FAN129 FKJ128:FKJ129 FUF128:FUF129 GEB128:GEB129 GNX128:GNX129 GXT128:GXT129 HHP128:HHP129 HRL128:HRL129 IBH128:IBH129 ILD128:ILD129 IUZ128:IUZ129 JEV128:JEV129 JOR128:JOR129 JYN128:JYN129 KIJ128:KIJ129 KSF128:KSF129 LCB128:LCB129 LLX128:LLX129 LVT128:LVT129 MFP128:MFP129 MPL128:MPL129 MZH128:MZH129 NJD128:NJD129 NSZ128:NSZ129 OCV128:OCV129 OMR128:OMR129 OWN128:OWN129 PGJ128:PGJ129 PQF128:PQF129 QAB128:QAB129 QJX128:QJX129 QTT128:QTT129 RDP128:RDP129 RNL128:RNL129 RXH128:RXH129 SHD128:SHD129 TKR123:TKR124 TKR110:TKR111 WLY149 WCC149 VSG149 VIK149 UYO149 UOS149 UEW149 TVA149 TLE149 TBI149 SRM149 SHQ149 RXU149 RNY149 REC149 QUG149 QKK149 QAO149 PQS149 PGW149 OXA149 ONE149 ODI149 NTM149 NJQ149 MZU149 MPY149 MGC149 LWG149 LMK149 LCO149 KSS149 KIW149 JZA149 JPE149 JFI149 IVM149 ILQ149 IBU149 HRY149 HIC149 GYG149 GOK149 GEO149 FUS149 FKW149 FBA149 ERE149 EHI149 DXM149 DNQ149 DDU149 CTY149 CKC149 CAG149 BQK149 BGO149 AWS149 AMW149 ADA149 TE149 JI149 AF148:AF153 AI155:AI157 VIE154 UOM154 UEQ154 TUU154 TKY154 TBC154 SRG154 SHK154 RXO154 RNS154 RDW154 QUA154 QKE154 QAI154 PQM154 PGQ154 OWU154 OMY154 ODC154 NTG154 NJK154 MZO154 MPS154 MFW154 LWA154 LME154 LCI154 KSM154 KIQ154 JYU154 JOY154 JFC154 IVG154 ILK154 IBO154 HRS154 HHW154 GYA154 GOE154 GEI154 FUM154 FKQ154 FAU154 EQY154 EHC154 DXG154 DNK154 DDO154 CTS154 CJW154 CAA154 BQE154 BGI154 AWM154 AMQ154 ACU154 SY154 JC154 WVO154 WLS154 WBW154 VSA154 AH61:AH78 CAM191 CKI191 AWY191 CUE191 BGU191 DEA191 BQQ191 DNW191 DXS191 EHO191 ERK191 FBG191 FLC191 FUY191 GEU191 GOQ191 GYM191 HII191 HSE191 ICA191 ILW191 IVS191 JFO191 JPK191 JZG191 KJC191 KSY191 LCU191 LMQ191 LWM191 MGI191 MQE191 NAA191 NJW191 NTS191 ODO191 ONK191 OXG191 PHC191 PQY191 QAU191 QKQ191 QUM191 REI191 ROE191 RYA191 SHW191 SRS191 TBO191 TLK191 TVG191 UFC191 UOY191 UYU191 VIQ191 VSM191 WCI191 WME191 WWA191 JO191 TK191 ADG191 CKP144 CAM194 CKI194 AWY194 CUE194 BGU194 DEA194 BQQ194 DNW194 DXS194 EHO194 ERK194 FBG194 FLC194 FUY194 GEU194 GOQ194 GYM194 HII194 HSE194 ICA194 ILW194 IVS194 JFO194 JPK194 JZG194 KJC194 KSY194 LCU194 LMQ194 LWM194 MGI194 MQE194 NAA194 NJW194 NTS194 ODO194 ONK194 OXG194 PHC194 PQY194 QAU194 QKQ194 QUM194 REI194 ROE194 RYA194 SHW194 SRS194 TBO194 TLK194 TVG194 UFC194 UOY194 UYU194 VIQ194 VSM194 WCI194 WME194 WWA194 JO194 TK194 ADG194 CAX192 ANC197 CAM197 CKI197 AWY197 CUE197 BGU197 DEA197 BQQ197 DNW197 DXS197 EHO197 ERK197 FBG197 FLC197 FUY197 GEU197 GOQ197 GYM197 HII197 HSE197 ICA197 ILW197 IVS197 JFO197 JPK197 JZG197 KJC197 KSY197 LCU197 LMQ197 LWM197 MGI197 MQE197 NAA197 NJW197 NTS197 ODO197 ONK197 OXG197 PHC197 PQY197 QAU197 QKQ197 QUM197 REI197 ROE197 RYA197 SHW197 SRS197 TBO197 TLK197 TVG197 UFC197 UOY197 UYU197 VIQ197 VSM197 WCI197 WME197 WWA197 JO197 TK197 ADG197 ANC199 CAM199 CKI199 AWY199 CUE199 BGU199 DEA199 BQQ199 DNW199 DXS199 EHO199 ERK199 FBG199 FLC199 FUY199 GEU199 GOQ199 GYM199 HII199 HSE199 ICA199 ILW199 IVS199 JFO199 JPK199 JZG199 KJC199 KSY199 LCU199 LMQ199 LWM199 MGI199 MQE199 NAA199 NJW199 NTS199 ODO199 ONK199 OXG199 PHC199 PQY199 QAU199 QKQ199 QUM199 REI199 ROE199 RYA199 SHW199 SRS199 TBO199 TLK199 TVG199 UFC199 UOY199 UYU199 VIQ199 VSM199 WCI199 WME199 WWA199 JO199 TK199 ADG199 ANC201 CAM201 CKI201 AWY201 CUE201 BGU201 DEA201 BQQ201 DNW201 DXS201 EHO201 ERK201 FBG201 FLC201 FUY201 GEU201 GOQ201 GYM201 HII201 HSE201 ICA201 ILW201 IVS201 JFO201 JPK201 JZG201 KJC201 KSY201 LCU201 LMQ201 LWM201 MGI201 MQE201 NAA201 NJW201 NTS201 ODO201 ONK201 OXG201 PHC201 PQY201 QAU201 QKQ201 QUM201 REI201 ROE201 RYA201 SHW201 SRS201 TBO201 TLK201 TVG201 UFC201 UOY201 UYU201 VIQ201 VSM201 WCI201 WME201 WWA201 JO201 TK201 AJ241:AJ242 ANC242 CAM242 CKI242 AWY242 CUE242 BGU242 DEA242 BQQ242 DNW242 DXS242 EHO242 ERK242 FBG242 FLC242 FUY242 GEU242 GOQ242 GYM242 HII242 HSE242 ICA242 ILW242 IVS242 JFO242 JPK242 JZG242 KJC242 KSY242 LCU242 LMQ242 LWM242 MGI242 MQE242 NAA242 NJW242 NTS242 ODO242 ONK242 OXG242 PHC242 PQY242 QAU242 QKQ242 QUM242 REI242 ROE242 RYA242 SHW242 SRS242 TBO242 TLK242 TVG242 UFC242 UOY242 UYU242 VIQ242 VSM242 WCI242 WME242 WWA242 JO242 TK242 UYI154 ANJ155 CAT155 BHB155 ADN155 TR155 JV155 WWH155 WML155 WCP155 VST155 VIX155 UZB155 UPF155 UFJ155 TVN155 TLR155 TBV155 SRZ155 SID155 RYH155 ROL155 REP155 QUT155 QKX155 QBB155 PRF155 PHJ155 OXN155 ONR155 ODV155 NTZ155 NKD155 NAH155 MQL155 MGP155 LWT155 LMX155 LDB155 KTF155 KJJ155 JZN155 JPR155 JFV155 IVZ155 IMD155 ICH155 HSL155 HIP155 GYT155 GOX155 GFB155 FVF155 FLJ155 FBN155 ERR155 EHV155 DXZ155 DOD155 DEH155 CUL155 CKP155 AF158 VSL146 VIR137 UYV137 VSN137 WCJ137 WMF137 WWB137 JP137 TL137 ADH137 AND137 AWZ137 BGV137 BQR137 CAN137 CKJ137 CUF137 DEB137 DNX137 DXT137 EHP137 ERL137 FBH137 FLD137 FUZ137 GEV137 GOR137 GYN137 HIJ137 HSF137 ICB137 ILX137 IVT137 JFP137 JPL137 JZH137 KJD137 KSZ137 LCV137 LMR137 LWN137 MGJ137 MQF137 NAB137 NJX137 NTT137 ODP137 ONL137 OXH137 PHD137 PQZ137 QAV137 QKR137 QUN137 REJ137 ROF137 RYB137 SHX137 SRT137 TBP137 TLL137 TVH137 UFD137 UOZ137 CKP138 AXF138 BQX138 ANJ138 CAT138 BHB138 ADN138 TR138 JV138 WWH138 WML138 WCP138 VST138 VIX138 UZB138 UPF138 UFJ138 TVN138 TLR138 TBV138 SRZ138 SID138 RYH138 ROL138 REP138 QUT138 QKX138 QBB138 PRF138 PHJ138 OXN138 ONR138 ODV138 NTZ138 NKD138 NAH138 MQL138 MGP138 LWT138 LMX138 LDB138 KTF138 KJJ138 JZN138 JPR138 JFV138 IVZ138 IMD138 ICH138 HSL138 HIP138 GYT138 GOX138 GFB138 FVF138 FLJ138 FBN138 ERR138 EHV138 DXZ138 DOD138 DEH138 CUL138 UOZ139 VIR139 UYV139 VSN139 WCJ139 WMF139 WWB139 JP139 TL139 ADH139 AND139 AWZ139 BGV139 BQR139 CAN139 CKJ139 CUF139 DEB139 DNX139 DXT139 EHP139 ERL139 FBH139 FLD139 FUZ139 GEV139 GOR139 GYN139 HIJ139 HSF139 ICB139 ILX139 IVT139 JFP139 JPL139 JZH139 KJD139 KSZ139 LCV139 LMR139 LWN139 MGJ139 MQF139 NAB139 NJX139 NTT139 ODP139 ONL139 OXH139 PHD139 PQZ139 QAV139 QKR139 QUN139 REJ139 ROF139 RYB139 SHX139 SRT139 TBP139 TLL139 TVH139 UFD139 CKP140 AXF140 BQX140 ANJ140 CAT140 BHB140 ADN140 TR140 JV140 WWH140 WML140 WCP140 VST140 VIX140 UZB140 UPF140 UFJ140 TVN140 TLR140 TBV140 SRZ140 SID140 RYH140 ROL140 REP140 QUT140 QKX140 QBB140 PRF140 PHJ140 OXN140 ONR140 ODV140 NTZ140 NKD140 NAH140 MQL140 MGP140 LWT140 LMX140 LDB140 KTF140 KJJ140 JZN140 JPR140 JFV140 IVZ140 IMD140 ICH140 HSL140 HIP140 GYT140 GOX140 GFB140 FVF140 FLJ140 FBN140 ERR140 EHV140 DXZ140 DOD140 DEH140 CUL140 UFD141 UOZ141 VIR141 UYV141 VSN141 WCJ141 WMF141 WWB141 JP141 TL141 ADH141 AND141 AWZ141 BGV141 BQR141 CAN141 CKJ141 CUF141 DEB141 DNX141 DXT141 EHP141 ERL141 FBH141 FLD141 FUZ141 GEV141 GOR141 GYN141 HIJ141 HSF141 ICB141 ILX141 IVT141 JFP141 JPL141 JZH141 KJD141 KSZ141 LCV141 LMR141 LWN141 MGJ141 MQF141 NAB141 NJX141 NTT141 ODP141 ONL141 OXH141 PHD141 PQZ141 QAV141 QKR141 QUN141 REJ141 ROF141 RYB141 SHX141 SRT141 TBP141 TLL141 TVH141 CKP142 AXF142 BQX142 ANJ142 CAT142 BHB142 ADN142 TR142 JV142 WWH142 WML142 WCP142 VST142 VIX142 UZB142 UPF142 UFJ142 TVN142 TLR142 TBV142 SRZ142 SID142 RYH142 ROL142 REP142 QUT142 QKX142 QBB142 PRF142 PHJ142 OXN142 ONR142 ODV142 NTZ142 NKD142 NAH142 MQL142 MGP142 LWT142 LMX142 LDB142 KTF142 KJJ142 JZN142 JPR142 JFV142 IVZ142 IMD142 ICH142 HSL142 HIP142 GYT142 GOX142 GFB142 FVF142 FLJ142 FBN142 ERR142 EHV142 DXZ142 DOD142 DEH142 CUL142 TVH143 UFD143 UOZ143 VIR143 UYV143 VSN143 WCJ143 WMF143 WWB143 JP143 TL143 ADH143 AND143 AWZ143 BGV143 BQR143 CAN143 CKJ143 CUF143 DEB143 DNX143 DXT143 EHP143 ERL143 FBH143 FLD143 FUZ143 GEV143 GOR143 GYN143 HIJ143 HSF143 ICB143 ILX143 IVT143 JFP143 JPL143 JZH143 KJD143 KSZ143 LCV143 LMR143 LWN143 MGJ143 MQF143 NAB143 NJX143 NTT143 ODP143 ONL143 OXH143 PHD143 PQZ143 QAV143 QKR143 QUN143 REJ143 ROF143 RYB143 SHX143 SRT143 TBP143 TLL143 TLL145 AXF144 BQX144 ANJ144 CAT144 BHB144 ADN144 TR144 JV144 WWH144 WML144 WCP144 VST144 VIX144 UZB144 UPF144 UFJ144 TVN144 TLR144 TBV144 SRZ144 SID144 RYH144 ROL144 REP144 QUT144 QKX144 QBB144 PRF144 PHJ144 OXN144 ONR144 ODV144 NTZ144 NKD144 NAH144 MQL144 MGP144 LWT144 LMX144 LDB144 KTF144 KJJ144 JZN144 JPR144 JFV144 IVZ144 IMD144 ICH144 HSL144 HIP144 GYT144 GOX144 GFB144 FVF144 FLJ144 FBN144 ERR144 EHV144 DXZ144 DOD144 DEH144 CUL144 ANC191 ANN192 ADR192 TV192 JZ192 WWL192 WMP192 WCT192 VSX192 VJB192 UZF192 UPJ192 UFN192 TVR192 TLV192 TBZ192 SSD192 SIH192 RYL192 ROP192 RET192 QUX192 QLB192 QBF192 PRJ192 PHN192 OXR192 ONV192 ODZ192 NUD192 NKH192 NAL192 MQP192 MGT192 LWX192 LNB192 LDF192 KTJ192 KJN192 JZR192 JPV192 JFZ192 IWD192 IMH192 ICL192 HSP192 HIT192 GYX192 GPB192 GFF192 FVJ192 FLN192 FBR192 ERV192 EHZ192 DYD192 DOH192 BRB192 DEL192 BHF192 CUP192 AXJ192 CKT192 ANC194 ANN195 ADR195 TV195 JZ195 WWL195 WMP195 WCT195 VSX195 VJB195 UZF195 UPJ195 UFN195 TVR195 TLV195 TBZ195 SSD195 SIH195 RYL195 ROP195 RET195 QUX195 QLB195 QBF195 PRJ195 PHN195 OXR195 ONV195 ODZ195 NUD195 NKH195 NAL195 MQP195 MGT195 LWX195 LNB195 LDF195 KTJ195 KJN195 JZR195 JPV195 JFZ195 IWD195 IMH195 ICL195 HSP195 HIT195 GYX195 GPB195 GFF195 FVJ195 FLN195 FBR195 ERV195 EHZ195 DYD195 DOH195 BRB195 DEL195 BHF195 CUP195 AXJ195 CKT195 CUE150:CUE153 DEA158 DNW158 DXS158 EHO158 ERK158 FBG158 FLC158 FUY158 GEU158 GOQ158 GYM158 HII158 HSE158 ICA158 ILW158 IVS158 JFO158 JPK158 JZG158 KJC158 KSY158 LCU158 LMQ158 LWM158 MGI158 MQE158 NAA158 NJW158 NTS158 ODO158 ONK158 OXG158 PHC158 PQY158 QAU158 QKQ158 QUM158 REI158 ROE158 RYA158 SHW158 SRS158 TBO158 TLK158 TVG158 UFC158 UOY158 UYU158 VIQ158 VSM158 WCI158 WME158 WWA158 JO158 TK158 ADG158 BGU158 CAM158 ANC158 BQQ158 AWY158 CKI158 AH127:AH129 WVU149 DEA150:DEA153 DNW150:DNW153 DXS150:DXS153 EHO150:EHO153 ERK150:ERK153 FBG150:FBG153 FLC150:FLC153 FUY150:FUY153 GEU150:GEU153 GOQ150:GOQ153 GYM150:GYM153 HII150:HII153 HSE150:HSE153 ICA150:ICA153 ILW150:ILW153 IVS150:IVS153 JFO150:JFO153 JPK150:JPK153 JZG150:JZG153 KJC150:KJC153 KSY150:KSY153 LCU150:LCU153 LMQ150:LMQ153 LWM150:LWM153 MGI150:MGI153 MQE150:MQE153 NAA150:NAA153 NJW150:NJW153 NTS150:NTS153 ODO150:ODO153 ONK150:ONK153 OXG150:OXG153 PHC150:PHC153 PQY150:PQY153 QAU150:QAU153 QKQ150:QKQ153 QUM150:QUM153 REI150:REI153 ROE150:ROE153 RYA150:RYA153 SHW150:SHW153 SRS150:SRS153 TBO150:TBO153 TLK150:TLK153 TVG150:TVG153 UFC150:UFC153 UOY150:UOY153 UYU150:UYU153 VIQ150:VIQ153 VSM150:VSM153 WCI150:WCI153 WME150:WME153 WWA150:WWA153 JO150:JO153 TK150:TK153 ADG150:ADG153 BGU150:BGU153 CAM150:CAM153 ANC150:ANC153 BQQ150:BQQ153 AWY150:AWY153 AH150:AJ153 CAV376:CAV378 AJ209:AJ210 CAX344:CAX346 CKT344:CKT346 AXJ344:AXJ346 CUP344:CUP346 BHF344:BHF346 DEL344:DEL346 BRB344:BRB346 DOH344:DOH346 DYD344:DYD346 EHZ344:EHZ346 ERV344:ERV346 FBR344:FBR346 FLN344:FLN346 FVJ344:FVJ346 GFF344:GFF346 GPB344:GPB346 GYX344:GYX346 HIT344:HIT346 HSP344:HSP346 ICL344:ICL346 IMH344:IMH346 IWD344:IWD346 JFZ344:JFZ346 JPV344:JPV346 JZR344:JZR346 KJN344:KJN346 KTJ344:KTJ346 LDF344:LDF346 LNB344:LNB346 LWX344:LWX346 MGT344:MGT346 MQP344:MQP346 NAL344:NAL346 NKH344:NKH346 NUD344:NUD346 ODZ344:ODZ346 ONV344:ONV346 OXR344:OXR346 PHN344:PHN346 PRJ344:PRJ346 QBF344:QBF346 QLB344:QLB346 QUX344:QUX346 RET344:RET346 ROP344:ROP346 RYL344:RYL346 SIH344:SIH346 SSD344:SSD346 TBZ344:TBZ346 TLV344:TLV346 TVR344:TVR346 UFN344:UFN346 UPJ344:UPJ346 UZF344:UZF346 VJB344:VJB346 VSX344:VSX346 WCT344:WCT346 WMP344:WMP346 WWL344:WWL346 JZ344:JZ346 TV344:TV346 ADR344:ADR346 AN345:AN346 AI246:AI247 ADJ247 TN247 JR247 WWD247 WMH247 WCL247 VSP247 VIT247 UYX247 UPB247 UFF247 TVJ247 TLN247 TBR247 SRV247 SHZ247 RYD247 ROH247 REL247 QUP247 QKT247 QAX247 PRB247 PHF247 OXJ247 ONN247 ODR247 NTV247 NJZ247 NAD247 MQH247 MGL247 LWP247 LMT247 LCX247 KTB247 KJF247 JZJ247 JPN247 JFR247 IVV247 ILZ247 ICD247 HSH247 HIL247 GYP247 GOT247 GEX247 FVB247 FLF247 FBJ247 ERN247 EHR247 DXV247 DNZ247 BQT247 DED247 BGX247 CUH247 AXB247 CKL247 CAP247 ANF247 ANN338 CAX338 CKT338 AXJ338 CUP338 BHF338 DEL338 BRB338 DOH338 DYD338 EHZ338 ERV338 FBR338 FLN338 FVJ338 GFF338 GPB338 GYX338 HIT338 HSP338 ICL338 IMH338 IWD338 JFZ338 JPV338 JZR338 KJN338 KTJ338 LDF338 LNB338 LWX338 MGT338 MQP338 NAL338 NKH338 NUD338 ODZ338 ONV338 OXR338 PHN338 PRJ338 QBF338 QLB338 QUX338 RET338 ROP338 RYL338 SIH338 SSD338 TBZ338 TLV338 TVR338 UFN338 UPJ338 UZF338 VJB338 VSX338 WCT338 WMP338 WWL338 JZ338 TV338 ADR338 ANN340 CAX340 CKT340 AXJ340 CUP340 BHF340 DEL340 BRB340 DOH340 DYD340 EHZ340 ERV340 FBR340 FLN340 FVJ340 GFF340 GPB340 GYX340 HIT340 HSP340 ICL340 IMH340 IWD340 JFZ340 JPV340 JZR340 KJN340 KTJ340 LDF340 LNB340 LWX340 MGT340 MQP340 NAL340 NKH340 NUD340 ODZ340 ONV340 OXR340 PHN340 PRJ340 QBF340 QLB340 QUX340 RET340 ROP340 RYL340 SIH340 SSD340 TBZ340 TLV340 TVR340 UFN340 UPJ340 UZF340 VJB340 VSX340 WCT340 WMP340 WWL340 JZ340 TV340 ADR340 ANN342 CAX342 CKT342 AXJ342 CUP342 BHF342 DEL342 BRB342 DOH342 DYD342 EHZ342 ERV342 FBR342 FLN342 FVJ342 GFF342 GPB342 GYX342 HIT342 HSP342 ICL342 IMH342 IWD342 JFZ342 JPV342 JZR342 KJN342 KTJ342 LDF342 LNB342 LWX342 MGT342 MQP342 NAL342 NKH342 NUD342 ODZ342 ONV342 OXR342 PHN342 PRJ342 QBF342 QLB342 QUX342 RET342 ROP342 RYL342 SIH342 SSD342 TBZ342 TLV342 TVR342 UFN342 UPJ342 UZF342 VJB342 VSX342 WCT342 WMP342 WWL342 JZ342 TV342 AWY156 BQQ156 ANC156 CAM156 BGU156 ADG156 TK156 JO156 WWA156 WME156 WCI156 VSM156 VIQ156 UYU156 UOY156 UFC156 TVG156 TLK156 TBO156 SRS156 SHW156 RYA156 ROE156 REI156 QUM156 QKQ156 QAU156 PQY156 PHC156 OXG156 ONK156 ODO156 NTS156 NJW156 NAA156 MQE156 MGI156 LWM156 LMQ156 LCU156 KSY156 KJC156 JZG156 JPK156 JFO156 IVS156 ILW156 ICA156 HSE156 HII156 GYM156 GOQ156 GEU156 FUY156 FLC156 FBG156 ERK156 EHO156 DXS156 DNW156 DEA156 CUE156 CKI156 WVP347:WVP348 BQC157 AWK157 CJU157 CTQ157 DDM157 DNI157 DXE157 EHA157 EQW157 FAS157 FKO157 FUK157 GEG157 GOC157 GXY157 HHU157 HRQ157 IBM157 ILI157 IVE157 JFA157 JOW157 JYS157 KIO157 KSK157 LCG157 LMC157 LVY157 MFU157 MPQ157 MZM157 NJI157 NTE157 ODA157 OMW157 OWS157 PGO157 PQK157 QAG157 QKC157 QTY157 RDU157 RNQ157 RXM157 SHI157 SRE157 TBA157 TKW157 TUS157 UEO157 UOK157 UYG157 VIC157 VRY157 WBU157 WLQ157 WVM157 JA157 SW157 ACS157 BGG157 BZY157 TKR100 SQZ100 SHD100 RXH100 RNL100 RDP100 QTT100 QJX100 QAB100 PQF100 PGJ100 OWN100 OMR100 OCV100 NSZ100 NJD100 MZH100 MPL100 MFP100 LVT100 LLX100 LCB100 KSF100 KIJ100 JYN100 JOR100 JEV100 IUZ100 ILD100 IBH100 HRL100 HHP100 GXT100 GNX100 GEB100 FUF100 FKJ100 FAN100 EQR100 EGV100 DWZ100 DND100 DDH100 CTL100 CJP100 BZT100 BPX100 BGB100 AWF100 AMJ100 ACN100 SR100 IV100 WVH100 WLL100 WBP100 VRT100 VHX100 UYB100 UOF100 UEJ100 TUN100 AH104 TKR103 SQZ103 SHD103 RXH103 RNL103 RDP103 QTT103 QJX103 QAB103 PQF103 PGJ103 OWN103 OMR103 OCV103 NSZ103 NJD103 MZH103 MPL103 MFP103 LVT103 LLX103 LCB103 KSF103 KIJ103 JYN103 JOR103 JEV103 IUZ103 ILD103 IBH103 HRL103 HHP103 GXT103 GNX103 GEB103 FUF103 FKJ103 FAN103 EQR103 EGV103 DWZ103 DND103 DDH103 CTL103 CJP103 BZT103 BPX103 BGB103 AWF103 AMJ103 ACN103 SR103 IV103 WVH103 WLL103 WBP103 VRT103 VHX103 UYB103 UOF103 UEJ103 TUN103 CUE158 AJ345:AJ346 ACV347:ACV348 AMR347:AMR348 CAB347:CAB348 CJX347:CJX348 AWN347:AWN348 CTT347:CTT348 BGJ347:BGJ348 DDP347:DDP348 BQF347:BQF348 DNL347:DNL348 DXH347:DXH348 EHD347:EHD348 EQZ347:EQZ348 FAV347:FAV348 FKR347:FKR348 FUN347:FUN348 GEJ347:GEJ348 GOF347:GOF348 GYB347:GYB348 HHX347:HHX348 HRT347:HRT348 IBP347:IBP348 ILL347:ILL348 IVH347:IVH348 JFD347:JFD348 JOZ347:JOZ348 JYV347:JYV348 KIR347:KIR348 KSN347:KSN348 LCJ347:LCJ348 LMF347:LMF348 LWB347:LWB348 MFX347:MFX348 MPT347:MPT348 MZP347:MZP348 NJL347:NJL348 NTH347:NTH348 ODD347:ODD348 OMZ347:OMZ348 OWV347:OWV348 PGR347:PGR348 PQN347:PQN348 QAJ347:QAJ348 QKF347:QKF348 QUB347:QUB348 RDX347:RDX348 RNT347:RNT348 RXP347:RXP348 SHL347:SHL348 SRH347:SRH348 TBD347:TBD348 TKZ347:TKZ348 TUV347:TUV348 UER347:UER348 UON347:UON348 UYJ347:UYJ348 VIF347:VIF348 VSB347:VSB348 WBX347:WBX348 WLT347:WLT348 AF347:AF348 JD347:JD348 AR260:AR264 ADR273:ADR274 CKI150:CKI153 TV273:TV274 JZ273:JZ274 WWL273:WWL274 WMP273:WMP274 WCT273:WCT274 VSX273:VSX274 VJB273:VJB274 UZF273:UZF274 UPJ273:UPJ274 UFN273:UFN274 TVR273:TVR274 TLV273:TLV274 TBZ273:TBZ274 SSD273:SSD274 SIH273:SIH274 RYL273:RYL274 ROP273:ROP274 RET273:RET274 QUX273:QUX274 QLB273:QLB274 QBF273:QBF274 PRJ273:PRJ274 PHN273:PHN274 OXR273:OXR274 ONV273:ONV274 ODZ273:ODZ274 NUD273:NUD274 NKH273:NKH274 NAL273:NAL274 MQP273:MQP274 MGT273:MGT274 LWX273:LWX274 LNB273:LNB274 LDF273:LDF274 KTJ273:KTJ274 KJN273:KJN274 JZR273:JZR274 JPV273:JPV274 JFZ273:JFZ274 IWD273:IWD274 IMH273:IMH274 ICL273:ICL274 HSP273:HSP274 HIT273:HIT274 GYX273:GYX274 GPB273:GPB274 GFF273:GFF274 FVJ273:FVJ274 FLN273:FLN274 FBR273:FBR274 ERV273:ERV274 EHZ273:EHZ274 DYD273:DYD274 DOH273:DOH274 BRB273:BRB274 DEL273:DEL274 BHF273:BHF274 CUP273:CUP274 AXJ273:AXJ274 CKT273:CKT274 CAX273:CAX274 AN260:AN269 CKR376:CKR378 AXH376:AXH378 CUN376:CUN378 BHD376:BHD378 DEJ376:DEJ378 BQZ376:BQZ378 DOF376:DOF378 DYB376:DYB378 EHX376:EHX378 ERT376:ERT378 FBP376:FBP378 FLL376:FLL378 FVH376:FVH378 GFD376:GFD378 GOZ376:GOZ378 GYV376:GYV378 HIR376:HIR378 HSN376:HSN378 ICJ376:ICJ378 IMF376:IMF378 IWB376:IWB378 JFX376:JFX378 JPT376:JPT378 JZP376:JZP378 KJL376:KJL378 KTH376:KTH378 LDD376:LDD378 LMZ376:LMZ378 LWV376:LWV378 MGR376:MGR378 MQN376:MQN378 NAJ376:NAJ378 NKF376:NKF378 NUB376:NUB378 ODX376:ODX378 ONT376:ONT378 OXP376:OXP378 PHL376:PHL378 PRH376:PRH378 QBD376:QBD378 QKZ376:QKZ378 QUV376:QUV378 RER376:RER378 RON376:RON378 RYJ376:RYJ378 SIF376:SIF378 SSB376:SSB378 TBX376:TBX378 TLT376:TLT378 TVP376:TVP378 UFL376:UFL378 UPH376:UPH378 UZD376:UZD378 VIZ376:VIZ378 VSV376:VSV378 WCR376:WCR378 WMN376:WMN378 WWJ376:WWJ378 JX376:JX378 TT376:TT378 ADP376:ADP378 SZ347:SZ348 AG80 ADP353:ADP354 TT353:TT354 JX353:JX354 WWJ353:WWJ354 WMN353:WMN354 WCR353:WCR354 VSV353:VSV354 VIZ353:VIZ354 UZD353:UZD354 UPH353:UPH354 UFL353:UFL354 TVP353:TVP354 TLT353:TLT354 TBX353:TBX354 SSB353:SSB354 SIF353:SIF354 RYJ353:RYJ354 RON353:RON354 RER353:RER354 QUV353:QUV354 QKZ353:QKZ354 QBD353:QBD354 PRH353:PRH354 PHL353:PHL354 OXP353:OXP354 ONT353:ONT354 ODX353:ODX354 NUB353:NUB354 NKF353:NKF354 NAJ353:NAJ354 MQN353:MQN354 MGR353:MGR354 LWV353:LWV354 LMZ353:LMZ354 LDD353:LDD354 KTH353:KTH354 KJL353:KJL354 JZP353:JZP354 JPT353:JPT354 JFX353:JFX354 IWB353:IWB354 IMF353:IMF354 ICJ353:ICJ354 HSN353:HSN354 HIR353:HIR354 GYV353:GYV354 GOZ353:GOZ354 GFD353:GFD354 FVH353:FVH354 FLL353:FLL354 FBP353:FBP354 ERT353:ERT354 EHX353:EHX354 DYB353:DYB354 DOF353:DOF354 BQZ353:BQZ354 DEJ353:DEJ354 BHD353:BHD354 CUN353:CUN354 AXH353:AXH354 CKR353:CKR354 CAV353:CAV354 ANL353:ANL354 AH353:AH354 ADR163 ANN163 CAX163 CKT163 AXJ163 CUP163 BHF163 DEL163 BRB163 DOH163 DYD163 EHZ163 ERV163 FBR163 FLN163 FVJ163 GFF163 GPB163 GYX163 HIT163 HSP163 ICL163 IMH163 IWD163 JFZ163 JPV163 JZR163 KJN163 KTJ163 LDF163 LNB163 LWX163 MGT163 MQP163 NAL163 NKH163 NUD163 ODZ163 ONV163 OXR163 PHN163 PRJ163 QBF163 QLB163 QUX163 RET163 ROP163 RYL163 SIH163 SSD163 TBZ163 TLV163 TVR163 UFN163 UPJ163 UZF163 VJB163 VSX163 WCT163 WMP163 WWL163 JZ163 TV163 ADR165 ANN165 CAX165 CKT165 AXJ165 CUP165 BHF165 DEL165 BRB165 DOH165 DYD165 EHZ165 ERV165 FBR165 FLN165 FVJ165 GFF165 GPB165 GYX165 HIT165 HSP165 ICL165 IMH165 IWD165 JFZ165 JPV165 JZR165 KJN165 KTJ165 LDF165 LNB165 LWX165 MGT165 MQP165 NAL165 NKH165 NUD165 ODZ165 ONV165 OXR165 PHN165 PRJ165 QBF165 QLB165 QUX165 RET165 ROP165 RYL165 SIH165 SSD165 TBZ165 TLV165 TVR165 UFN165 UPJ165 UZF165 VJB165 VSX165 WCT165 WMP165 WWL165 JZ165 TV165 TV167 JZ167 WWL167 WMP167 WCT167 VSX167 VJB167 UZF167 UPJ167 UFN167 TVR167 TLV167 TBZ167 SSD167 SIH167 RYL167 ROP167 RET167 QUX167 QLB167 QBF167 PRJ167 PHN167 OXR167 ONV167 ODZ167 NUD167 NKH167 NAL167 MQP167 MGT167 LWX167 LNB167 LDF167 KTJ167 KJN167 JZR167 JPV167 JFZ167 IWD167 IMH167 ICL167 HSP167 HIT167 GYX167 GPB167 GFF167 FVJ167 FLN167 FBR167 ERV167 EHZ167 DYD167 DOH167 BRB167 DEL167 BHF167 CUP167 AXJ167 CKT167 CAX167 ANN167 ADR167 AF170:AF174 ANN171 ANN177 CAX171 CAX177 CKT171 CKT177 AXJ171 AXJ177 CUP171 CUP177 BHF171 BHF177 DEL171 DEL177 BRB171 BRB177 DOH171 DOH177 DYD171 DYD177 EHZ171 EHZ177 ERV171 ERV177 FBR171 FBR177 FLN171 FLN177 FVJ171 FVJ177 GFF171 GFF177 GPB171 GPB177 GYX171 GYX177 HIT171 HIT177 HSP171 HSP177 ICL171 ICL177 IMH171 IMH177 IWD171 IWD177 JFZ171 JFZ177 JPV171 JPV177 JZR171 JZR177 KJN171 KJN177 KTJ171 KTJ177 LDF171 LDF177 LNB171 LNB177 LWX171 LWX177 MGT171 MGT177 MQP171 MQP177 NAL171 NAL177 NKH171 NKH177 NUD171 NUD177 ODZ171 ODZ177 ONV171 ONV177 OXR171 OXR177 PHN171 PHN177 PRJ171 PRJ177 QBF171 QBF177 QLB171 QLB177 QUX171 QUX177 RET171 RET177 ROP171 ROP177 RYL171 RYL177 SIH171 SIH177 SSD171 SSD177 TBZ171 TBZ177 TLV171 TLV177 TVR171 TVR177 UFN171 UFN177 UPJ171 UPJ177 UZF171 UZF177 VJB171 VJB177 VSX171 VSX177 WCT171 WCT177 WMP171 WMP177 WWL171 WWL177 JZ171 JZ177 TV171 TV177 ADR171 ADR177 ADR169 ANN169 CAX169 CKT169 AXJ169 CUP169 BHF169 DEL169 BRB169 DOH169 DYD169 EHZ169 ERV169 FBR169 FLN169 FVJ169 GFF169 GPB169 GYX169 HIT169 HSP169 ICL169 IMH169 IWD169 JFZ169 JPV169 JZR169 KJN169 KTJ169 LDF169 LNB169 LWX169 MGT169 MQP169 NAL169 NKH169 NUD169 ODZ169 ONV169 OXR169 PHN169 PRJ169 QBF169 QLB169 QUX169 RET169 ROP169 RYL169 SIH169 SSD169 TBZ169 TLV169 TVR169 UFN169 UPJ169 UZF169 VJB169 VSX169 WCT169 WMP169 WWL169 JZ169 TV169 JZ281:JZ282 WWL281:WWL282 WMP281:WMP282 WCT281:WCT282 VSX281:VSX282 VJB281:VJB282 UZF281:UZF282 UPJ281:UPJ282 UFN281:UFN282 TVR281:TVR282 TLV281:TLV282 TBZ281:TBZ282 SSD281:SSD282 SIH281:SIH282 RYL281:RYL282 ROP281:ROP282 RET281:RET282 QUX281:QUX282 QLB281:QLB282 QBF281:QBF282 PRJ281:PRJ282 PHN281:PHN282 OXR281:OXR282 ONV281:ONV282 ODZ281:ODZ282 NUD281:NUD282 NKH281:NKH282 NAL281:NAL282 MQP281:MQP282 MGT281:MGT282 LWX281:LWX282 LNB281:LNB282 LDF281:LDF282 KTJ281:KTJ282 KJN281:KJN282 JZR281:JZR282 JPV281:JPV282 JFZ281:JFZ282 IWD281:IWD282 IMH281:IMH282 ICL281:ICL282 HSP281:HSP282 HIT281:HIT282 GYX281:GYX282 GPB281:GPB282 GFF281:GFF282 FVJ281:FVJ282 FLN281:FLN282 FBR281:FBR282 ERV281:ERV282 EHZ281:EHZ282 DYD281:DYD282 DOH281:DOH282 BRB281:BRB282 DEL281:DEL282 BHF281:BHF282 CUP281:CUP282 AXJ281:AXJ282 CKT281:CKT282 CAX281:CAX282 ANN281:ANN282 ADR281:ADR282 ADR288:ADR289 ANN288:ANN289 CAX288:CAX289 CKT288:CKT289 AXJ288:AXJ289 CUP288:CUP289 BHF288:BHF289 DEL288:DEL289 BRB288:BRB289 DOH288:DOH289 DYD288:DYD289 EHZ288:EHZ289 ERV288:ERV289 FBR288:FBR289 FLN288:FLN289 FVJ288:FVJ289 GFF288:GFF289 GPB288:GPB289 GYX288:GYX289 HIT288:HIT289 HSP288:HSP289 ICL288:ICL289 IMH288:IMH289 IWD288:IWD289 JFZ288:JFZ289 JPV288:JPV289 JZR288:JZR289 KJN288:KJN289 KTJ288:KTJ289 LDF288:LDF289 LNB288:LNB289 LWX288:LWX289 MGT288:MGT289 MQP288:MQP289 NAL288:NAL289 NKH288:NKH289 NUD288:NUD289 ODZ288:ODZ289 ONV288:ONV289 OXR288:OXR289 PHN288:PHN289 PRJ288:PRJ289 QBF288:QBF289 QLB288:QLB289 QUX288:QUX289 RET288:RET289 ROP288:ROP289 RYL288:RYL289 SIH288:SIH289 SSD288:SSD289 TBZ288:TBZ289 TLV288:TLV289 TVR288:TVR289 UFN288:UFN289 UPJ288:UPJ289 UZF288:UZF289 VJB288:VJB289 VSX288:VSX289 WCT288:WCT289 WMP288:WMP289 WWL288:WWL289 JZ288:JZ289 TV288:TV289 TV307:TV308 JZ307:JZ308 WWL307:WWL308 WMP307:WMP308 WCT307:WCT308 VSX307:VSX308 VJB307:VJB308 UZF307:UZF308 UPJ307:UPJ308 UFN307:UFN308 TVR307:TVR308 TLV307:TLV308 TBZ307:TBZ308 SSD307:SSD308 SIH307:SIH308 RYL307:RYL308 ROP307:ROP308 RET307:RET308 QUX307:QUX308 QLB307:QLB308 QBF307:QBF308 PRJ307:PRJ308 PHN307:PHN308 OXR307:OXR308 ONV307:ONV308 ODZ307:ODZ308 NUD307:NUD308 NKH307:NKH308 NAL307:NAL308 MQP307:MQP308 MGT307:MGT308 LWX307:LWX308 LNB307:LNB308 LDF307:LDF308 KTJ307:KTJ308 KJN307:KJN308 JZR307:JZR308 JPV307:JPV308 JFZ307:JFZ308 IWD307:IWD308 IMH307:IMH308 ICL307:ICL308 HSP307:HSP308 HIT307:HIT308 GYX307:GYX308 GPB307:GPB308 GFF307:GFF308 FVJ307:FVJ308 FLN307:FLN308 FBR307:FBR308 ERV307:ERV308 EHZ307:EHZ308 DYD307:DYD308 DOH307:DOH308 BRB307:BRB308 DEL307:DEL308 BHF307:BHF308 CUP307:CUP308 AXJ307:AXJ308 CKT307:CKT308 CAX307:CAX308 ANN307:ANN308 ADR307:ADR308 ADR314:ADR315 ANN314:ANN315 CAX314:CAX315 CKT314:CKT315 AXJ314:AXJ315 CUP314:CUP315 BHF314:BHF315 DEL314:DEL315 BRB314:BRB315 DOH314:DOH315 DYD314:DYD315 EHZ314:EHZ315 ERV314:ERV315 FBR314:FBR315 FLN314:FLN315 FVJ314:FVJ315 GFF314:GFF315 GPB314:GPB315 GYX314:GYX315 HIT314:HIT315 HSP314:HSP315 ICL314:ICL315 IMH314:IMH315 IWD314:IWD315 JFZ314:JFZ315 JPV314:JPV315 JZR314:JZR315 KJN314:KJN315 KTJ314:KTJ315 LDF314:LDF315 LNB314:LNB315 LWX314:LWX315 MGT314:MGT315 MQP314:MQP315 NAL314:NAL315 NKH314:NKH315 NUD314:NUD315 ODZ314:ODZ315 ONV314:ONV315 OXR314:OXR315 PHN314:PHN315 PRJ314:PRJ315 QBF314:QBF315 QLB314:QLB315 QUX314:QUX315 RET314:RET315 ROP314:ROP315 RYL314:RYL315 SIH314:SIH315 SSD314:SSD315 TBZ314:TBZ315 TLV314:TLV315 TVR314:TVR315 UFN314:UFN315 UPJ314:UPJ315 UZF314:UZF315 VJB314:VJB315 VSX314:VSX315 WCT314:WCT315 WMP314:WMP315 WWL314:WWL315 JZ314:JZ315 TV314:TV315 TV321:TV322 JZ321:JZ322 WWL321:WWL322 WMP321:WMP322 WCT321:WCT322 VSX321:VSX322 VJB321:VJB322 UZF321:UZF322 UPJ321:UPJ322 UFN321:UFN322 TVR321:TVR322 TLV321:TLV322 TBZ321:TBZ322 SSD321:SSD322 SIH321:SIH322 RYL321:RYL322 ROP321:ROP322 RET321:RET322 QUX321:QUX322 QLB321:QLB322 QBF321:QBF322 PRJ321:PRJ322 PHN321:PHN322 OXR321:OXR322 ONV321:ONV322 ODZ321:ODZ322 NUD321:NUD322 NKH321:NKH322 NAL321:NAL322 MQP321:MQP322 MGT321:MGT322 LWX321:LWX322 LNB321:LNB322 LDF321:LDF322 KTJ321:KTJ322 KJN321:KJN322 JZR321:JZR322 JPV321:JPV322 JFZ321:JFZ322 IWD321:IWD322 IMH321:IMH322 ICL321:ICL322 HSP321:HSP322 HIT321:HIT322 GYX321:GYX322 GPB321:GPB322 GFF321:GFF322 FVJ321:FVJ322 FLN321:FLN322 FBR321:FBR322 ERV321:ERV322 EHZ321:EHZ322 DYD321:DYD322 DOH321:DOH322 BRB321:BRB322 DEL321:DEL322 BHF321:BHF322 CUP321:CUP322 AXJ321:AXJ322 CKT321:CKT322 CAX321:CAX322 ANN321:ANN322 ADR321:ADR322 ADR328:ADR329 ANN328:ANN329 CAX328:CAX329 CKT328:CKT329 AXJ328:AXJ329 CUP328:CUP329 BHF328:BHF329 DEL328:DEL329 BRB328:BRB329 DOH328:DOH329 DYD328:DYD329 EHZ328:EHZ329 ERV328:ERV329 FBR328:FBR329 FLN328:FLN329 FVJ328:FVJ329 GFF328:GFF329 GPB328:GPB329 GYX328:GYX329 HIT328:HIT329 HSP328:HSP329 ICL328:ICL329 IMH328:IMH329 IWD328:IWD329 JFZ328:JFZ329 JPV328:JPV329 JZR328:JZR329 KJN328:KJN329 KTJ328:KTJ329 LDF328:LDF329 LNB328:LNB329 LWX328:LWX329 MGT328:MGT329 MQP328:MQP329 NAL328:NAL329 NKH328:NKH329 NUD328:NUD329 ODZ328:ODZ329 ONV328:ONV329 OXR328:OXR329 PHN328:PHN329 PRJ328:PRJ329 QBF328:QBF329 QLB328:QLB329 QUX328:QUX329 RET328:RET329 ROP328:ROP329 RYL328:RYL329 SIH328:SIH329 SSD328:SSD329 TBZ328:TBZ329 TLV328:TLV329 TVR328:TVR329 UFN328:UFN329 UPJ328:UPJ329 UZF328:UZF329 VJB328:VJB329 VSX328:VSX329 WCT328:WCT329 WMP328:WMP329 WWL328:WWL329 JZ328:JZ329 TV328:TV329 ANN379:ANN938 TV292 JZ292 WWL292 WMP292 WCT292 VSX292 VJB292 UZF292 UPJ292 UFN292 TVR292 TLV292 TBZ292 SSD292 SIH292 RYL292 ROP292 RET292 QUX292 QLB292 QBF292 PRJ292 PHN292 OXR292 ONV292 ODZ292 NUD292 NKH292 NAL292 MQP292 MGT292 LWX292 LNB292 LDF292 KTJ292 KJN292 JZR292 JPV292 JFZ292 IWD292 IMH292 ICL292 HSP292 HIT292 GYX292 GPB292 GFF292 FVJ292 FLN292 FBR292 ERV292 EHZ292 DYD292 DOH292 BRB292 DEL292 BHF292 CUP292 AXJ292 CKT292 CAX292 ANN292 ADR292 ADR295 ANN295 CAX295 CKT295 AXJ295 CUP295 BHF295 DEL295 BRB295 DOH295 DYD295 EHZ295 ERV295 FBR295 FLN295 FVJ295 GFF295 GPB295 GYX295 HIT295 HSP295 ICL295 IMH295 IWD295 JFZ295 JPV295 JZR295 KJN295 KTJ295 LDF295 LNB295 LWX295 MGT295 MQP295 NAL295 NKH295 NUD295 ODZ295 ONV295 OXR295 PHN295 PRJ295 QBF295 QLB295 QUX295 RET295 ROP295 RYL295 SIH295 SSD295 TBZ295 TLV295 TVR295 UFN295 UPJ295 UZF295 VJB295 VSX295 WCT295 WMP295 WWL295 JZ295 TV295 TV298 JZ298 WWL298 WMP298 WCT298 VSX298 VJB298 UZF298 UPJ298 UFN298 TVR298 TLV298 TBZ298 SSD298 SIH298 RYL298 ROP298 RET298 QUX298 QLB298 QBF298 PRJ298 PHN298 OXR298 ONV298 ODZ298 NUD298 NKH298 NAL298 MQP298 MGT298 LWX298 LNB298 LDF298 KTJ298 KJN298 JZR298 JPV298 JFZ298 IWD298 IMH298 ICL298 HSP298 HIT298 GYX298 GPB298 GFF298 FVJ298 FLN298 FBR298 ERV298 EHZ298 DYD298 DOH298 BRB298 DEL298 BHF298 CUP298 AXJ298 CKT298 CAX298 ANN298 ADR298 ADR301 ANN301 CAX301 CKT301 AXJ301 CUP301 BHF301 DEL301 BRB301 DOH301 DYD301 EHZ301 ERV301 FBR301 FLN301 FVJ301 GFF301 GPB301 GYX301 HIT301 HSP301 ICL301 IMH301 IWD301 JFZ301 JPV301 JZR301 KJN301 KTJ301 LDF301 LNB301 LWX301 MGT301 MQP301 NAL301 NKH301 NUD301 ODZ301 ONV301 OXR301 PHN301 PRJ301 QBF301 QLB301 QUX301 RET301 ROP301 RYL301 SIH301 SSD301 TBZ301 TLV301 TVR301 UFN301 UPJ301 UZF301 VJB301 VSX301 WCT301 WMP301 WWL301 JZ301 TV301 TV350:TV351 JZ350:JZ351 WWL350:WWL351 WMP350:WMP351 WCT350:WCT351 VSX350:VSX351 VJB350:VJB351 UZF350:UZF351 UPJ350:UPJ351 UFN350:UFN351 TVR350:TVR351 TLV350:TLV351 TBZ350:TBZ351 SSD350:SSD351 SIH350:SIH351 RYL350:RYL351 ROP350:ROP351 RET350:RET351 QUX350:QUX351 QLB350:QLB351 QBF350:QBF351 PRJ350:PRJ351 PHN350:PHN351 OXR350:OXR351 ONV350:ONV351 ODZ350:ODZ351 NUD350:NUD351 NKH350:NKH351 NAL350:NAL351 MQP350:MQP351 MGT350:MGT351 LWX350:LWX351 LNB350:LNB351 LDF350:LDF351 KTJ350:KTJ351 KJN350:KJN351 JZR350:JZR351 JPV350:JPV351 JFZ350:JFZ351 IWD350:IWD351 IMH350:IMH351 ICL350:ICL351 HSP350:HSP351 HIT350:HIT351 GYX350:GYX351 GPB350:GPB351 GFF350:GFF351 FVJ350:FVJ351 FLN350:FLN351 FBR350:FBR351 ERV350:ERV351 EHZ350:EHZ351 DYD350:DYD351 DOH350:DOH351 BRB350:BRB351 DEL350:DEL351 BHF350:BHF351 CUP350:CUP351 AXJ350:AXJ351 CKT350:CKT351 CAX350:CAX351 ANN350:ANN351 TV281:TV282 CKT360:CKT361 AXJ360:AXJ361 CUP360:CUP361 BHF360:BHF361 DEL360:DEL361 BRB360:BRB361 DOH360:DOH361 DYD360:DYD361 EHZ360:EHZ361 ERV360:ERV361 FBR360:FBR361 FLN360:FLN361 FVJ360:FVJ361 GFF360:GFF361 GPB360:GPB361 GYX360:GYX361 HIT360:HIT361 HSP360:HSP361 ICL360:ICL361 IMH360:IMH361 IWD360:IWD361 JFZ360:JFZ361 JPV360:JPV361 JZR360:JZR361 KJN360:KJN361 KTJ360:KTJ361 LDF360:LDF361 LNB360:LNB361 LWX360:LWX361 MGT360:MGT361 MQP360:MQP361 NAL360:NAL361 NKH360:NKH361 NUD360:NUD361 ODZ360:ODZ361 ONV360:ONV361 OXR360:OXR361 PHN360:PHN361 PRJ360:PRJ361 QBF360:QBF361 QLB360:QLB361 QUX360:QUX361 RET360:RET361 ROP360:ROP361 RYL360:RYL361 SIH360:SIH361 SSD360:SSD361 TBZ360:TBZ361 TLV360:TLV361 TVR360:TVR361 UFN360:UFN361 UPJ360:UPJ361 UZF360:UZF361 VJB360:VJB361 VSX360:VSX361 WCT360:WCT361 WMP360:WMP361 WWL360:WWL361 JZ360:JZ361 TV360:TV361 ADR360:ADR361 ANN360:ANN361 ADN358 TV364:TV365 JZ364:JZ365 WWL364:WWL365 WMP364:WMP365 WCT364:WCT365 VSX364:VSX365 VJB364:VJB365 UZF364:UZF365 UPJ364:UPJ365 UFN364:UFN365 TVR364:TVR365 TLV364:TLV365 TBZ364:TBZ365 SSD364:SSD365 SIH364:SIH365 RYL364:RYL365 ROP364:ROP365 RET364:RET365 QUX364:QUX365 QLB364:QLB365 QBF364:QBF365 PRJ364:PRJ365 PHN364:PHN365 OXR364:OXR365 ONV364:ONV365 ODZ364:ODZ365 NUD364:NUD365 NKH364:NKH365 NAL364:NAL365 MQP364:MQP365 MGT364:MGT365 LWX364:LWX365 LNB364:LNB365 LDF364:LDF365 KTJ364:KTJ365 KJN364:KJN365 JZR364:JZR365 JPV364:JPV365 JFZ364:JFZ365 IWD364:IWD365 IMH364:IMH365 ICL364:ICL365 HSP364:HSP365 HIT364:HIT365 GYX364:GYX365 GPB364:GPB365 GFF364:GFF365 FVJ364:FVJ365 FLN364:FLN365 FBR364:FBR365 ERV364:ERV365 EHZ364:EHZ365 DYD364:DYD365 DOH364:DOH365 BRB364:BRB365 DEL364:DEL365 BHF364:BHF365 CUP364:CUP365 AXJ364:AXJ365 CKT364:CKT365 CAX364:CAX365 ANN364:ANN365 ADN362 CKT356:CKT357 CAX379:CAX938 AXJ356:AXJ357 CKT379:CKT938 CUP356:CUP357 AXJ379:AXJ938 BHF356:BHF357 CUP379:CUP938 DEL356:DEL357 BHF379:BHF938 BRB356:BRB357 DEL379:DEL938 DOH356:DOH357 BRB379:BRB938 DYD356:DYD357 DOH379:DOH938 EHZ356:EHZ357 DYD379:DYD938 ERV356:ERV357 EHZ379:EHZ938 FBR356:FBR357 ERV379:ERV938 FLN356:FLN357 FBR379:FBR938 FVJ356:FVJ357 FLN379:FLN938 GFF356:GFF357 FVJ379:FVJ938 GPB356:GPB357 GFF379:GFF938 GYX356:GYX357 GPB379:GPB938 HIT356:HIT357 GYX379:GYX938 HSP356:HSP357 HIT379:HIT938 ICL356:ICL357 HSP379:HSP938 IMH356:IMH357 ICL379:ICL938 IWD356:IWD357 IMH379:IMH938 JFZ356:JFZ357 IWD379:IWD938 JPV356:JPV357 JFZ379:JFZ938 JZR356:JZR357 JPV379:JPV938 KJN356:KJN357 JZR379:JZR938 KTJ356:KTJ357 KJN379:KJN938 LDF356:LDF357 KTJ379:KTJ938 LNB356:LNB357 LDF379:LDF938 LWX356:LWX357 LNB379:LNB938 MGT356:MGT357 LWX379:LWX938 MQP356:MQP357 MGT379:MGT938 NAL356:NAL357 MQP379:MQP938 NKH356:NKH357 NAL379:NAL938 NUD356:NUD357 NKH379:NKH938 ODZ356:ODZ357 NUD379:NUD938 ONV356:ONV357 ODZ379:ODZ938 OXR356:OXR357 ONV379:ONV938 PHN356:PHN357 OXR379:OXR938 PRJ356:PRJ357 PHN379:PHN938 QBF356:QBF357 PRJ379:PRJ938 QLB356:QLB357 QBF379:QBF938 QUX356:QUX357 QLB379:QLB938 RET356:RET357 QUX379:QUX938 ROP356:ROP357 RET379:RET938 RYL356:RYL357 ROP379:ROP938 SIH356:SIH357 RYL379:RYL938 SSD356:SSD357 SIH379:SIH938 TBZ356:TBZ357 SSD379:SSD938 TLV356:TLV357 TBZ379:TBZ938 TVR356:TVR357 TLV379:TLV938 UFN356:UFN357 TVR379:TVR938 UPJ356:UPJ357 UFN379:UFN938 UZF356:UZF357 UPJ379:UPJ938 VJB356:VJB357 UZF379:UZF938 VSX356:VSX357 VJB379:VJB938 WCT356:WCT357 VSX379:VSX938 WMP356:WMP357 WCT379:WCT938 WWL356:WWL357 WMP379:WMP938 JZ356:JZ357 WWL379:WWL938 TV356:TV357 JZ379:JZ938 ADR356:ADR357 TV379:TV938 ANN356:ANN357 ADR379:ADR938 ADN352 ADR350:ADR351 TR352 JV352 WWH352 WML352 WCP352 VST352 VIX352 UZB352 UPF352 UFJ352 TVN352 TLR352 TBV352 SRZ352 SID352 RYH352 ROL352 REP352 QUT352 QKX352 QBB352 PRF352 PHJ352 OXN352 ONR352 ODV352 NTZ352 NKD352 NAH352 MQL352 MGP352 LWT352 LMX352 LDB352 KTF352 KJJ352 JZN352 JPR352 JFV352 IVZ352 IMD352 ICH352 HSL352 HIP352 GYT352 GOX352 GFB352 FVF352 FLJ352 FBN352 ERR352 EHV352 DXZ352 DOD352 BQX352 DEH352 BHB352 CUL352 AXF352 CKP352 CAT352 ANJ352 CAX356:CAX357 TR358 JV358 WWH358 WML358 WCP358 VST358 VIX358 UZB358 UPF358 UFJ358 TVN358 TLR358 TBV358 SRZ358 SID358 RYH358 ROL358 REP358 QUT358 QKX358 QBB358 PRF358 PHJ358 OXN358 ONR358 ODV358 NTZ358 NKD358 NAH358 MQL358 MGP358 LWT358 LMX358 LDB358 KTF358 KJJ358 JZN358 JPR358 JFV358 IVZ358 IMD358 ICH358 HSL358 HIP358 GYT358 GOX358 GFB358 FVF358 FLJ358 FBN358 ERR358 EHV358 DXZ358 DOD358 BQX358 DEH358 BHB358 CUL358 AXF358 CKP358 CAT358 ANJ358 CAX360:CAX361 TR362 JV362 WWH362 WML362 WCP362 VST362 VIX362 UZB362 UPF362 UFJ362 TVN362 TLR362 TBV362 SRZ362 SID362 RYH362 ROL362 REP362 QUT362 QKX362 QBB362 PRF362 PHJ362 OXN362 ONR362 ODV362 NTZ362 NKD362 NAH362 MQL362 MGP362 LWT362 LMX362 LDB362 KTF362 KJJ362 JZN362 JPR362 JFV362 IVZ362 IMD362 ICH362 HSL362 HIP362 GYT362 GOX362 GFB362 FVF362 FLJ362 FBN362 ERR362 EHV362 DXZ362 DOD362 BQX362 DEH362 BHB362 CUL362 AXF362 CKP362 CAT362 ANJ362 ADR364:ADR365 TR366 JV366 WWH366 WML366 WCP366 VST366 VIX366 UZB366 UPF366 UFJ366 TVN366 TLR366 TBV366 SRZ366 SID366 RYH366 ROL366 REP366 QUT366 QKX366 QBB366 PRF366 PHJ366 OXN366 ONR366 ODV366 NTZ366 NKD366 NAH366 MQL366 MGP366 LWT366 LMX366 LDB366 KTF366 KJJ366 JZN366 JPR366 JFV366 IVZ366 IMD366 ICH366 HSL366 HIP366 GYT366 GOX366 GFB366 FVF366 FLJ366 FBN366 ERR366 EHV366 DXZ366 DOD366 BQX366 DEH366 BHB366 CUL366 AXF366 CKP366 CAT366 ANJ366 AF260:AF264 UFF43:UFF45</xm:sqref>
        </x14:dataValidation>
        <x14:dataValidation type="list" allowBlank="1" showInputMessage="1">
          <x14:formula1>
            <xm:f>атрибут</xm:f>
          </x14:formula1>
          <xm:sqref>BJ65646:BJ66476 KZ65646:KZ66476 UV65646:UV66476 AER65646:AER66476 AON65646:AON66476 AYJ65646:AYJ66476 BIF65646:BIF66476 BSB65646:BSB66476 CBX65646:CBX66476 CLT65646:CLT66476 CVP65646:CVP66476 DFL65646:DFL66476 DPH65646:DPH66476 DZD65646:DZD66476 EIZ65646:EIZ66476 ESV65646:ESV66476 FCR65646:FCR66476 FMN65646:FMN66476 FWJ65646:FWJ66476 GGF65646:GGF66476 GQB65646:GQB66476 GZX65646:GZX66476 HJT65646:HJT66476 HTP65646:HTP66476 IDL65646:IDL66476 INH65646:INH66476 IXD65646:IXD66476 JGZ65646:JGZ66476 JQV65646:JQV66476 KAR65646:KAR66476 KKN65646:KKN66476 KUJ65646:KUJ66476 LEF65646:LEF66476 LOB65646:LOB66476 LXX65646:LXX66476 MHT65646:MHT66476 MRP65646:MRP66476 NBL65646:NBL66476 NLH65646:NLH66476 NVD65646:NVD66476 OEZ65646:OEZ66476 OOV65646:OOV66476 OYR65646:OYR66476 PIN65646:PIN66476 PSJ65646:PSJ66476 QCF65646:QCF66476 QMB65646:QMB66476 QVX65646:QVX66476 RFT65646:RFT66476 RPP65646:RPP66476 RZL65646:RZL66476 SJH65646:SJH66476 STD65646:STD66476 TCZ65646:TCZ66476 TMV65646:TMV66476 TWR65646:TWR66476 UGN65646:UGN66476 UQJ65646:UQJ66476 VAF65646:VAF66476 VKB65646:VKB66476 VTX65646:VTX66476 WDT65646:WDT66476 WNP65646:WNP66476 WXL65646:WXL66476 BJ131182:BJ132012 KZ131182:KZ132012 UV131182:UV132012 AER131182:AER132012 AON131182:AON132012 AYJ131182:AYJ132012 BIF131182:BIF132012 BSB131182:BSB132012 CBX131182:CBX132012 CLT131182:CLT132012 CVP131182:CVP132012 DFL131182:DFL132012 DPH131182:DPH132012 DZD131182:DZD132012 EIZ131182:EIZ132012 ESV131182:ESV132012 FCR131182:FCR132012 FMN131182:FMN132012 FWJ131182:FWJ132012 GGF131182:GGF132012 GQB131182:GQB132012 GZX131182:GZX132012 HJT131182:HJT132012 HTP131182:HTP132012 IDL131182:IDL132012 INH131182:INH132012 IXD131182:IXD132012 JGZ131182:JGZ132012 JQV131182:JQV132012 KAR131182:KAR132012 KKN131182:KKN132012 KUJ131182:KUJ132012 LEF131182:LEF132012 LOB131182:LOB132012 LXX131182:LXX132012 MHT131182:MHT132012 MRP131182:MRP132012 NBL131182:NBL132012 NLH131182:NLH132012 NVD131182:NVD132012 OEZ131182:OEZ132012 OOV131182:OOV132012 OYR131182:OYR132012 PIN131182:PIN132012 PSJ131182:PSJ132012 QCF131182:QCF132012 QMB131182:QMB132012 QVX131182:QVX132012 RFT131182:RFT132012 RPP131182:RPP132012 RZL131182:RZL132012 SJH131182:SJH132012 STD131182:STD132012 TCZ131182:TCZ132012 TMV131182:TMV132012 TWR131182:TWR132012 UGN131182:UGN132012 UQJ131182:UQJ132012 VAF131182:VAF132012 VKB131182:VKB132012 VTX131182:VTX132012 WDT131182:WDT132012 WNP131182:WNP132012 WXL131182:WXL132012 BJ196718:BJ197548 KZ196718:KZ197548 UV196718:UV197548 AER196718:AER197548 AON196718:AON197548 AYJ196718:AYJ197548 BIF196718:BIF197548 BSB196718:BSB197548 CBX196718:CBX197548 CLT196718:CLT197548 CVP196718:CVP197548 DFL196718:DFL197548 DPH196718:DPH197548 DZD196718:DZD197548 EIZ196718:EIZ197548 ESV196718:ESV197548 FCR196718:FCR197548 FMN196718:FMN197548 FWJ196718:FWJ197548 GGF196718:GGF197548 GQB196718:GQB197548 GZX196718:GZX197548 HJT196718:HJT197548 HTP196718:HTP197548 IDL196718:IDL197548 INH196718:INH197548 IXD196718:IXD197548 JGZ196718:JGZ197548 JQV196718:JQV197548 KAR196718:KAR197548 KKN196718:KKN197548 KUJ196718:KUJ197548 LEF196718:LEF197548 LOB196718:LOB197548 LXX196718:LXX197548 MHT196718:MHT197548 MRP196718:MRP197548 NBL196718:NBL197548 NLH196718:NLH197548 NVD196718:NVD197548 OEZ196718:OEZ197548 OOV196718:OOV197548 OYR196718:OYR197548 PIN196718:PIN197548 PSJ196718:PSJ197548 QCF196718:QCF197548 QMB196718:QMB197548 QVX196718:QVX197548 RFT196718:RFT197548 RPP196718:RPP197548 RZL196718:RZL197548 SJH196718:SJH197548 STD196718:STD197548 TCZ196718:TCZ197548 TMV196718:TMV197548 TWR196718:TWR197548 UGN196718:UGN197548 UQJ196718:UQJ197548 VAF196718:VAF197548 VKB196718:VKB197548 VTX196718:VTX197548 WDT196718:WDT197548 WNP196718:WNP197548 WXL196718:WXL197548 BJ262254:BJ263084 KZ262254:KZ263084 UV262254:UV263084 AER262254:AER263084 AON262254:AON263084 AYJ262254:AYJ263084 BIF262254:BIF263084 BSB262254:BSB263084 CBX262254:CBX263084 CLT262254:CLT263084 CVP262254:CVP263084 DFL262254:DFL263084 DPH262254:DPH263084 DZD262254:DZD263084 EIZ262254:EIZ263084 ESV262254:ESV263084 FCR262254:FCR263084 FMN262254:FMN263084 FWJ262254:FWJ263084 GGF262254:GGF263084 GQB262254:GQB263084 GZX262254:GZX263084 HJT262254:HJT263084 HTP262254:HTP263084 IDL262254:IDL263084 INH262254:INH263084 IXD262254:IXD263084 JGZ262254:JGZ263084 JQV262254:JQV263084 KAR262254:KAR263084 KKN262254:KKN263084 KUJ262254:KUJ263084 LEF262254:LEF263084 LOB262254:LOB263084 LXX262254:LXX263084 MHT262254:MHT263084 MRP262254:MRP263084 NBL262254:NBL263084 NLH262254:NLH263084 NVD262254:NVD263084 OEZ262254:OEZ263084 OOV262254:OOV263084 OYR262254:OYR263084 PIN262254:PIN263084 PSJ262254:PSJ263084 QCF262254:QCF263084 QMB262254:QMB263084 QVX262254:QVX263084 RFT262254:RFT263084 RPP262254:RPP263084 RZL262254:RZL263084 SJH262254:SJH263084 STD262254:STD263084 TCZ262254:TCZ263084 TMV262254:TMV263084 TWR262254:TWR263084 UGN262254:UGN263084 UQJ262254:UQJ263084 VAF262254:VAF263084 VKB262254:VKB263084 VTX262254:VTX263084 WDT262254:WDT263084 WNP262254:WNP263084 WXL262254:WXL263084 BJ327790:BJ328620 KZ327790:KZ328620 UV327790:UV328620 AER327790:AER328620 AON327790:AON328620 AYJ327790:AYJ328620 BIF327790:BIF328620 BSB327790:BSB328620 CBX327790:CBX328620 CLT327790:CLT328620 CVP327790:CVP328620 DFL327790:DFL328620 DPH327790:DPH328620 DZD327790:DZD328620 EIZ327790:EIZ328620 ESV327790:ESV328620 FCR327790:FCR328620 FMN327790:FMN328620 FWJ327790:FWJ328620 GGF327790:GGF328620 GQB327790:GQB328620 GZX327790:GZX328620 HJT327790:HJT328620 HTP327790:HTP328620 IDL327790:IDL328620 INH327790:INH328620 IXD327790:IXD328620 JGZ327790:JGZ328620 JQV327790:JQV328620 KAR327790:KAR328620 KKN327790:KKN328620 KUJ327790:KUJ328620 LEF327790:LEF328620 LOB327790:LOB328620 LXX327790:LXX328620 MHT327790:MHT328620 MRP327790:MRP328620 NBL327790:NBL328620 NLH327790:NLH328620 NVD327790:NVD328620 OEZ327790:OEZ328620 OOV327790:OOV328620 OYR327790:OYR328620 PIN327790:PIN328620 PSJ327790:PSJ328620 QCF327790:QCF328620 QMB327790:QMB328620 QVX327790:QVX328620 RFT327790:RFT328620 RPP327790:RPP328620 RZL327790:RZL328620 SJH327790:SJH328620 STD327790:STD328620 TCZ327790:TCZ328620 TMV327790:TMV328620 TWR327790:TWR328620 UGN327790:UGN328620 UQJ327790:UQJ328620 VAF327790:VAF328620 VKB327790:VKB328620 VTX327790:VTX328620 WDT327790:WDT328620 WNP327790:WNP328620 WXL327790:WXL328620 BJ393326:BJ394156 KZ393326:KZ394156 UV393326:UV394156 AER393326:AER394156 AON393326:AON394156 AYJ393326:AYJ394156 BIF393326:BIF394156 BSB393326:BSB394156 CBX393326:CBX394156 CLT393326:CLT394156 CVP393326:CVP394156 DFL393326:DFL394156 DPH393326:DPH394156 DZD393326:DZD394156 EIZ393326:EIZ394156 ESV393326:ESV394156 FCR393326:FCR394156 FMN393326:FMN394156 FWJ393326:FWJ394156 GGF393326:GGF394156 GQB393326:GQB394156 GZX393326:GZX394156 HJT393326:HJT394156 HTP393326:HTP394156 IDL393326:IDL394156 INH393326:INH394156 IXD393326:IXD394156 JGZ393326:JGZ394156 JQV393326:JQV394156 KAR393326:KAR394156 KKN393326:KKN394156 KUJ393326:KUJ394156 LEF393326:LEF394156 LOB393326:LOB394156 LXX393326:LXX394156 MHT393326:MHT394156 MRP393326:MRP394156 NBL393326:NBL394156 NLH393326:NLH394156 NVD393326:NVD394156 OEZ393326:OEZ394156 OOV393326:OOV394156 OYR393326:OYR394156 PIN393326:PIN394156 PSJ393326:PSJ394156 QCF393326:QCF394156 QMB393326:QMB394156 QVX393326:QVX394156 RFT393326:RFT394156 RPP393326:RPP394156 RZL393326:RZL394156 SJH393326:SJH394156 STD393326:STD394156 TCZ393326:TCZ394156 TMV393326:TMV394156 TWR393326:TWR394156 UGN393326:UGN394156 UQJ393326:UQJ394156 VAF393326:VAF394156 VKB393326:VKB394156 VTX393326:VTX394156 WDT393326:WDT394156 WNP393326:WNP394156 WXL393326:WXL394156 BJ458862:BJ459692 KZ458862:KZ459692 UV458862:UV459692 AER458862:AER459692 AON458862:AON459692 AYJ458862:AYJ459692 BIF458862:BIF459692 BSB458862:BSB459692 CBX458862:CBX459692 CLT458862:CLT459692 CVP458862:CVP459692 DFL458862:DFL459692 DPH458862:DPH459692 DZD458862:DZD459692 EIZ458862:EIZ459692 ESV458862:ESV459692 FCR458862:FCR459692 FMN458862:FMN459692 FWJ458862:FWJ459692 GGF458862:GGF459692 GQB458862:GQB459692 GZX458862:GZX459692 HJT458862:HJT459692 HTP458862:HTP459692 IDL458862:IDL459692 INH458862:INH459692 IXD458862:IXD459692 JGZ458862:JGZ459692 JQV458862:JQV459692 KAR458862:KAR459692 KKN458862:KKN459692 KUJ458862:KUJ459692 LEF458862:LEF459692 LOB458862:LOB459692 LXX458862:LXX459692 MHT458862:MHT459692 MRP458862:MRP459692 NBL458862:NBL459692 NLH458862:NLH459692 NVD458862:NVD459692 OEZ458862:OEZ459692 OOV458862:OOV459692 OYR458862:OYR459692 PIN458862:PIN459692 PSJ458862:PSJ459692 QCF458862:QCF459692 QMB458862:QMB459692 QVX458862:QVX459692 RFT458862:RFT459692 RPP458862:RPP459692 RZL458862:RZL459692 SJH458862:SJH459692 STD458862:STD459692 TCZ458862:TCZ459692 TMV458862:TMV459692 TWR458862:TWR459692 UGN458862:UGN459692 UQJ458862:UQJ459692 VAF458862:VAF459692 VKB458862:VKB459692 VTX458862:VTX459692 WDT458862:WDT459692 WNP458862:WNP459692 WXL458862:WXL459692 BJ524398:BJ525228 KZ524398:KZ525228 UV524398:UV525228 AER524398:AER525228 AON524398:AON525228 AYJ524398:AYJ525228 BIF524398:BIF525228 BSB524398:BSB525228 CBX524398:CBX525228 CLT524398:CLT525228 CVP524398:CVP525228 DFL524398:DFL525228 DPH524398:DPH525228 DZD524398:DZD525228 EIZ524398:EIZ525228 ESV524398:ESV525228 FCR524398:FCR525228 FMN524398:FMN525228 FWJ524398:FWJ525228 GGF524398:GGF525228 GQB524398:GQB525228 GZX524398:GZX525228 HJT524398:HJT525228 HTP524398:HTP525228 IDL524398:IDL525228 INH524398:INH525228 IXD524398:IXD525228 JGZ524398:JGZ525228 JQV524398:JQV525228 KAR524398:KAR525228 KKN524398:KKN525228 KUJ524398:KUJ525228 LEF524398:LEF525228 LOB524398:LOB525228 LXX524398:LXX525228 MHT524398:MHT525228 MRP524398:MRP525228 NBL524398:NBL525228 NLH524398:NLH525228 NVD524398:NVD525228 OEZ524398:OEZ525228 OOV524398:OOV525228 OYR524398:OYR525228 PIN524398:PIN525228 PSJ524398:PSJ525228 QCF524398:QCF525228 QMB524398:QMB525228 QVX524398:QVX525228 RFT524398:RFT525228 RPP524398:RPP525228 RZL524398:RZL525228 SJH524398:SJH525228 STD524398:STD525228 TCZ524398:TCZ525228 TMV524398:TMV525228 TWR524398:TWR525228 UGN524398:UGN525228 UQJ524398:UQJ525228 VAF524398:VAF525228 VKB524398:VKB525228 VTX524398:VTX525228 WDT524398:WDT525228 WNP524398:WNP525228 WXL524398:WXL525228 BJ589934:BJ590764 KZ589934:KZ590764 UV589934:UV590764 AER589934:AER590764 AON589934:AON590764 AYJ589934:AYJ590764 BIF589934:BIF590764 BSB589934:BSB590764 CBX589934:CBX590764 CLT589934:CLT590764 CVP589934:CVP590764 DFL589934:DFL590764 DPH589934:DPH590764 DZD589934:DZD590764 EIZ589934:EIZ590764 ESV589934:ESV590764 FCR589934:FCR590764 FMN589934:FMN590764 FWJ589934:FWJ590764 GGF589934:GGF590764 GQB589934:GQB590764 GZX589934:GZX590764 HJT589934:HJT590764 HTP589934:HTP590764 IDL589934:IDL590764 INH589934:INH590764 IXD589934:IXD590764 JGZ589934:JGZ590764 JQV589934:JQV590764 KAR589934:KAR590764 KKN589934:KKN590764 KUJ589934:KUJ590764 LEF589934:LEF590764 LOB589934:LOB590764 LXX589934:LXX590764 MHT589934:MHT590764 MRP589934:MRP590764 NBL589934:NBL590764 NLH589934:NLH590764 NVD589934:NVD590764 OEZ589934:OEZ590764 OOV589934:OOV590764 OYR589934:OYR590764 PIN589934:PIN590764 PSJ589934:PSJ590764 QCF589934:QCF590764 QMB589934:QMB590764 QVX589934:QVX590764 RFT589934:RFT590764 RPP589934:RPP590764 RZL589934:RZL590764 SJH589934:SJH590764 STD589934:STD590764 TCZ589934:TCZ590764 TMV589934:TMV590764 TWR589934:TWR590764 UGN589934:UGN590764 UQJ589934:UQJ590764 VAF589934:VAF590764 VKB589934:VKB590764 VTX589934:VTX590764 WDT589934:WDT590764 WNP589934:WNP590764 WXL589934:WXL590764 BJ655470:BJ656300 KZ655470:KZ656300 UV655470:UV656300 AER655470:AER656300 AON655470:AON656300 AYJ655470:AYJ656300 BIF655470:BIF656300 BSB655470:BSB656300 CBX655470:CBX656300 CLT655470:CLT656300 CVP655470:CVP656300 DFL655470:DFL656300 DPH655470:DPH656300 DZD655470:DZD656300 EIZ655470:EIZ656300 ESV655470:ESV656300 FCR655470:FCR656300 FMN655470:FMN656300 FWJ655470:FWJ656300 GGF655470:GGF656300 GQB655470:GQB656300 GZX655470:GZX656300 HJT655470:HJT656300 HTP655470:HTP656300 IDL655470:IDL656300 INH655470:INH656300 IXD655470:IXD656300 JGZ655470:JGZ656300 JQV655470:JQV656300 KAR655470:KAR656300 KKN655470:KKN656300 KUJ655470:KUJ656300 LEF655470:LEF656300 LOB655470:LOB656300 LXX655470:LXX656300 MHT655470:MHT656300 MRP655470:MRP656300 NBL655470:NBL656300 NLH655470:NLH656300 NVD655470:NVD656300 OEZ655470:OEZ656300 OOV655470:OOV656300 OYR655470:OYR656300 PIN655470:PIN656300 PSJ655470:PSJ656300 QCF655470:QCF656300 QMB655470:QMB656300 QVX655470:QVX656300 RFT655470:RFT656300 RPP655470:RPP656300 RZL655470:RZL656300 SJH655470:SJH656300 STD655470:STD656300 TCZ655470:TCZ656300 TMV655470:TMV656300 TWR655470:TWR656300 UGN655470:UGN656300 UQJ655470:UQJ656300 VAF655470:VAF656300 VKB655470:VKB656300 VTX655470:VTX656300 WDT655470:WDT656300 WNP655470:WNP656300 WXL655470:WXL656300 BJ721006:BJ721836 KZ721006:KZ721836 UV721006:UV721836 AER721006:AER721836 AON721006:AON721836 AYJ721006:AYJ721836 BIF721006:BIF721836 BSB721006:BSB721836 CBX721006:CBX721836 CLT721006:CLT721836 CVP721006:CVP721836 DFL721006:DFL721836 DPH721006:DPH721836 DZD721006:DZD721836 EIZ721006:EIZ721836 ESV721006:ESV721836 FCR721006:FCR721836 FMN721006:FMN721836 FWJ721006:FWJ721836 GGF721006:GGF721836 GQB721006:GQB721836 GZX721006:GZX721836 HJT721006:HJT721836 HTP721006:HTP721836 IDL721006:IDL721836 INH721006:INH721836 IXD721006:IXD721836 JGZ721006:JGZ721836 JQV721006:JQV721836 KAR721006:KAR721836 KKN721006:KKN721836 KUJ721006:KUJ721836 LEF721006:LEF721836 LOB721006:LOB721836 LXX721006:LXX721836 MHT721006:MHT721836 MRP721006:MRP721836 NBL721006:NBL721836 NLH721006:NLH721836 NVD721006:NVD721836 OEZ721006:OEZ721836 OOV721006:OOV721836 OYR721006:OYR721836 PIN721006:PIN721836 PSJ721006:PSJ721836 QCF721006:QCF721836 QMB721006:QMB721836 QVX721006:QVX721836 RFT721006:RFT721836 RPP721006:RPP721836 RZL721006:RZL721836 SJH721006:SJH721836 STD721006:STD721836 TCZ721006:TCZ721836 TMV721006:TMV721836 TWR721006:TWR721836 UGN721006:UGN721836 UQJ721006:UQJ721836 VAF721006:VAF721836 VKB721006:VKB721836 VTX721006:VTX721836 WDT721006:WDT721836 WNP721006:WNP721836 WXL721006:WXL721836 BJ786542:BJ787372 KZ786542:KZ787372 UV786542:UV787372 AER786542:AER787372 AON786542:AON787372 AYJ786542:AYJ787372 BIF786542:BIF787372 BSB786542:BSB787372 CBX786542:CBX787372 CLT786542:CLT787372 CVP786542:CVP787372 DFL786542:DFL787372 DPH786542:DPH787372 DZD786542:DZD787372 EIZ786542:EIZ787372 ESV786542:ESV787372 FCR786542:FCR787372 FMN786542:FMN787372 FWJ786542:FWJ787372 GGF786542:GGF787372 GQB786542:GQB787372 GZX786542:GZX787372 HJT786542:HJT787372 HTP786542:HTP787372 IDL786542:IDL787372 INH786542:INH787372 IXD786542:IXD787372 JGZ786542:JGZ787372 JQV786542:JQV787372 KAR786542:KAR787372 KKN786542:KKN787372 KUJ786542:KUJ787372 LEF786542:LEF787372 LOB786542:LOB787372 LXX786542:LXX787372 MHT786542:MHT787372 MRP786542:MRP787372 NBL786542:NBL787372 NLH786542:NLH787372 NVD786542:NVD787372 OEZ786542:OEZ787372 OOV786542:OOV787372 OYR786542:OYR787372 PIN786542:PIN787372 PSJ786542:PSJ787372 QCF786542:QCF787372 QMB786542:QMB787372 QVX786542:QVX787372 RFT786542:RFT787372 RPP786542:RPP787372 RZL786542:RZL787372 SJH786542:SJH787372 STD786542:STD787372 TCZ786542:TCZ787372 TMV786542:TMV787372 TWR786542:TWR787372 UGN786542:UGN787372 UQJ786542:UQJ787372 VAF786542:VAF787372 VKB786542:VKB787372 VTX786542:VTX787372 WDT786542:WDT787372 WNP786542:WNP787372 WXL786542:WXL787372 BJ852078:BJ852908 KZ852078:KZ852908 UV852078:UV852908 AER852078:AER852908 AON852078:AON852908 AYJ852078:AYJ852908 BIF852078:BIF852908 BSB852078:BSB852908 CBX852078:CBX852908 CLT852078:CLT852908 CVP852078:CVP852908 DFL852078:DFL852908 DPH852078:DPH852908 DZD852078:DZD852908 EIZ852078:EIZ852908 ESV852078:ESV852908 FCR852078:FCR852908 FMN852078:FMN852908 FWJ852078:FWJ852908 GGF852078:GGF852908 GQB852078:GQB852908 GZX852078:GZX852908 HJT852078:HJT852908 HTP852078:HTP852908 IDL852078:IDL852908 INH852078:INH852908 IXD852078:IXD852908 JGZ852078:JGZ852908 JQV852078:JQV852908 KAR852078:KAR852908 KKN852078:KKN852908 KUJ852078:KUJ852908 LEF852078:LEF852908 LOB852078:LOB852908 LXX852078:LXX852908 MHT852078:MHT852908 MRP852078:MRP852908 NBL852078:NBL852908 NLH852078:NLH852908 NVD852078:NVD852908 OEZ852078:OEZ852908 OOV852078:OOV852908 OYR852078:OYR852908 PIN852078:PIN852908 PSJ852078:PSJ852908 QCF852078:QCF852908 QMB852078:QMB852908 QVX852078:QVX852908 RFT852078:RFT852908 RPP852078:RPP852908 RZL852078:RZL852908 SJH852078:SJH852908 STD852078:STD852908 TCZ852078:TCZ852908 TMV852078:TMV852908 TWR852078:TWR852908 UGN852078:UGN852908 UQJ852078:UQJ852908 VAF852078:VAF852908 VKB852078:VKB852908 VTX852078:VTX852908 WDT852078:WDT852908 WNP852078:WNP852908 WXL852078:WXL852908 BJ917614:BJ918444 KZ917614:KZ918444 UV917614:UV918444 AER917614:AER918444 AON917614:AON918444 AYJ917614:AYJ918444 BIF917614:BIF918444 BSB917614:BSB918444 CBX917614:CBX918444 CLT917614:CLT918444 CVP917614:CVP918444 DFL917614:DFL918444 DPH917614:DPH918444 DZD917614:DZD918444 EIZ917614:EIZ918444 ESV917614:ESV918444 FCR917614:FCR918444 FMN917614:FMN918444 FWJ917614:FWJ918444 GGF917614:GGF918444 GQB917614:GQB918444 GZX917614:GZX918444 HJT917614:HJT918444 HTP917614:HTP918444 IDL917614:IDL918444 INH917614:INH918444 IXD917614:IXD918444 JGZ917614:JGZ918444 JQV917614:JQV918444 KAR917614:KAR918444 KKN917614:KKN918444 KUJ917614:KUJ918444 LEF917614:LEF918444 LOB917614:LOB918444 LXX917614:LXX918444 MHT917614:MHT918444 MRP917614:MRP918444 NBL917614:NBL918444 NLH917614:NLH918444 NVD917614:NVD918444 OEZ917614:OEZ918444 OOV917614:OOV918444 OYR917614:OYR918444 PIN917614:PIN918444 PSJ917614:PSJ918444 QCF917614:QCF918444 QMB917614:QMB918444 QVX917614:QVX918444 RFT917614:RFT918444 RPP917614:RPP918444 RZL917614:RZL918444 SJH917614:SJH918444 STD917614:STD918444 TCZ917614:TCZ918444 TMV917614:TMV918444 TWR917614:TWR918444 UGN917614:UGN918444 UQJ917614:UQJ918444 VAF917614:VAF918444 VKB917614:VKB918444 VTX917614:VTX918444 WDT917614:WDT918444 WNP917614:WNP918444 WXL917614:WXL918444 BJ983150:BJ983980 KZ983150:KZ983980 UV983150:UV983980 AER983150:AER983980 AON983150:AON983980 AYJ983150:AYJ983980 BIF983150:BIF983980 BSB983150:BSB983980 CBX983150:CBX983980 CLT983150:CLT983980 CVP983150:CVP983980 DFL983150:DFL983980 DPH983150:DPH983980 DZD983150:DZD983980 EIZ983150:EIZ983980 ESV983150:ESV983980 FCR983150:FCR983980 FMN983150:FMN983980 FWJ983150:FWJ983980 GGF983150:GGF983980 GQB983150:GQB983980 GZX983150:GZX983980 HJT983150:HJT983980 HTP983150:HTP983980 IDL983150:IDL983980 INH983150:INH983980 IXD983150:IXD983980 JGZ983150:JGZ983980 JQV983150:JQV983980 KAR983150:KAR983980 KKN983150:KKN983980 KUJ983150:KUJ983980 LEF983150:LEF983980 LOB983150:LOB983980 LXX983150:LXX983980 MHT983150:MHT983980 MRP983150:MRP983980 NBL983150:NBL983980 NLH983150:NLH983980 NVD983150:NVD983980 OEZ983150:OEZ983980 OOV983150:OOV983980 OYR983150:OYR983980 PIN983150:PIN983980 PSJ983150:PSJ983980 QCF983150:QCF983980 QMB983150:QMB983980 QVX983150:QVX983980 RFT983150:RFT983980 RPP983150:RPP983980 RZL983150:RZL983980 SJH983150:SJH983980 STD983150:STD983980 TCZ983150:TCZ983980 TMV983150:TMV983980 TWR983150:TWR983980 UGN983150:UGN983980 UQJ983150:UQJ983980 VAF983150:VAF983980 VKB983150:VKB983980 VTX983150:VTX983980 WDT983150:WDT983980 WNP983150:WNP983980 WXL983150:WXL983980 BG65646:BG66474 KW65646:KW66474 US65646:US66474 AEO65646:AEO66474 AOK65646:AOK66474 AYG65646:AYG66474 BIC65646:BIC66474 BRY65646:BRY66474 CBU65646:CBU66474 CLQ65646:CLQ66474 CVM65646:CVM66474 DFI65646:DFI66474 DPE65646:DPE66474 DZA65646:DZA66474 EIW65646:EIW66474 ESS65646:ESS66474 FCO65646:FCO66474 FMK65646:FMK66474 FWG65646:FWG66474 GGC65646:GGC66474 GPY65646:GPY66474 GZU65646:GZU66474 HJQ65646:HJQ66474 HTM65646:HTM66474 IDI65646:IDI66474 INE65646:INE66474 IXA65646:IXA66474 JGW65646:JGW66474 JQS65646:JQS66474 KAO65646:KAO66474 KKK65646:KKK66474 KUG65646:KUG66474 LEC65646:LEC66474 LNY65646:LNY66474 LXU65646:LXU66474 MHQ65646:MHQ66474 MRM65646:MRM66474 NBI65646:NBI66474 NLE65646:NLE66474 NVA65646:NVA66474 OEW65646:OEW66474 OOS65646:OOS66474 OYO65646:OYO66474 PIK65646:PIK66474 PSG65646:PSG66474 QCC65646:QCC66474 QLY65646:QLY66474 QVU65646:QVU66474 RFQ65646:RFQ66474 RPM65646:RPM66474 RZI65646:RZI66474 SJE65646:SJE66474 STA65646:STA66474 TCW65646:TCW66474 TMS65646:TMS66474 TWO65646:TWO66474 UGK65646:UGK66474 UQG65646:UQG66474 VAC65646:VAC66474 VJY65646:VJY66474 VTU65646:VTU66474 WDQ65646:WDQ66474 WNM65646:WNM66474 WXI65646:WXI66474 BG131182:BG132010 KW131182:KW132010 US131182:US132010 AEO131182:AEO132010 AOK131182:AOK132010 AYG131182:AYG132010 BIC131182:BIC132010 BRY131182:BRY132010 CBU131182:CBU132010 CLQ131182:CLQ132010 CVM131182:CVM132010 DFI131182:DFI132010 DPE131182:DPE132010 DZA131182:DZA132010 EIW131182:EIW132010 ESS131182:ESS132010 FCO131182:FCO132010 FMK131182:FMK132010 FWG131182:FWG132010 GGC131182:GGC132010 GPY131182:GPY132010 GZU131182:GZU132010 HJQ131182:HJQ132010 HTM131182:HTM132010 IDI131182:IDI132010 INE131182:INE132010 IXA131182:IXA132010 JGW131182:JGW132010 JQS131182:JQS132010 KAO131182:KAO132010 KKK131182:KKK132010 KUG131182:KUG132010 LEC131182:LEC132010 LNY131182:LNY132010 LXU131182:LXU132010 MHQ131182:MHQ132010 MRM131182:MRM132010 NBI131182:NBI132010 NLE131182:NLE132010 NVA131182:NVA132010 OEW131182:OEW132010 OOS131182:OOS132010 OYO131182:OYO132010 PIK131182:PIK132010 PSG131182:PSG132010 QCC131182:QCC132010 QLY131182:QLY132010 QVU131182:QVU132010 RFQ131182:RFQ132010 RPM131182:RPM132010 RZI131182:RZI132010 SJE131182:SJE132010 STA131182:STA132010 TCW131182:TCW132010 TMS131182:TMS132010 TWO131182:TWO132010 UGK131182:UGK132010 UQG131182:UQG132010 VAC131182:VAC132010 VJY131182:VJY132010 VTU131182:VTU132010 WDQ131182:WDQ132010 WNM131182:WNM132010 WXI131182:WXI132010 BG196718:BG197546 KW196718:KW197546 US196718:US197546 AEO196718:AEO197546 AOK196718:AOK197546 AYG196718:AYG197546 BIC196718:BIC197546 BRY196718:BRY197546 CBU196718:CBU197546 CLQ196718:CLQ197546 CVM196718:CVM197546 DFI196718:DFI197546 DPE196718:DPE197546 DZA196718:DZA197546 EIW196718:EIW197546 ESS196718:ESS197546 FCO196718:FCO197546 FMK196718:FMK197546 FWG196718:FWG197546 GGC196718:GGC197546 GPY196718:GPY197546 GZU196718:GZU197546 HJQ196718:HJQ197546 HTM196718:HTM197546 IDI196718:IDI197546 INE196718:INE197546 IXA196718:IXA197546 JGW196718:JGW197546 JQS196718:JQS197546 KAO196718:KAO197546 KKK196718:KKK197546 KUG196718:KUG197546 LEC196718:LEC197546 LNY196718:LNY197546 LXU196718:LXU197546 MHQ196718:MHQ197546 MRM196718:MRM197546 NBI196718:NBI197546 NLE196718:NLE197546 NVA196718:NVA197546 OEW196718:OEW197546 OOS196718:OOS197546 OYO196718:OYO197546 PIK196718:PIK197546 PSG196718:PSG197546 QCC196718:QCC197546 QLY196718:QLY197546 QVU196718:QVU197546 RFQ196718:RFQ197546 RPM196718:RPM197546 RZI196718:RZI197546 SJE196718:SJE197546 STA196718:STA197546 TCW196718:TCW197546 TMS196718:TMS197546 TWO196718:TWO197546 UGK196718:UGK197546 UQG196718:UQG197546 VAC196718:VAC197546 VJY196718:VJY197546 VTU196718:VTU197546 WDQ196718:WDQ197546 WNM196718:WNM197546 WXI196718:WXI197546 BG262254:BG263082 KW262254:KW263082 US262254:US263082 AEO262254:AEO263082 AOK262254:AOK263082 AYG262254:AYG263082 BIC262254:BIC263082 BRY262254:BRY263082 CBU262254:CBU263082 CLQ262254:CLQ263082 CVM262254:CVM263082 DFI262254:DFI263082 DPE262254:DPE263082 DZA262254:DZA263082 EIW262254:EIW263082 ESS262254:ESS263082 FCO262254:FCO263082 FMK262254:FMK263082 FWG262254:FWG263082 GGC262254:GGC263082 GPY262254:GPY263082 GZU262254:GZU263082 HJQ262254:HJQ263082 HTM262254:HTM263082 IDI262254:IDI263082 INE262254:INE263082 IXA262254:IXA263082 JGW262254:JGW263082 JQS262254:JQS263082 KAO262254:KAO263082 KKK262254:KKK263082 KUG262254:KUG263082 LEC262254:LEC263082 LNY262254:LNY263082 LXU262254:LXU263082 MHQ262254:MHQ263082 MRM262254:MRM263082 NBI262254:NBI263082 NLE262254:NLE263082 NVA262254:NVA263082 OEW262254:OEW263082 OOS262254:OOS263082 OYO262254:OYO263082 PIK262254:PIK263082 PSG262254:PSG263082 QCC262254:QCC263082 QLY262254:QLY263082 QVU262254:QVU263082 RFQ262254:RFQ263082 RPM262254:RPM263082 RZI262254:RZI263082 SJE262254:SJE263082 STA262254:STA263082 TCW262254:TCW263082 TMS262254:TMS263082 TWO262254:TWO263082 UGK262254:UGK263082 UQG262254:UQG263082 VAC262254:VAC263082 VJY262254:VJY263082 VTU262254:VTU263082 WDQ262254:WDQ263082 WNM262254:WNM263082 WXI262254:WXI263082 BG327790:BG328618 KW327790:KW328618 US327790:US328618 AEO327790:AEO328618 AOK327790:AOK328618 AYG327790:AYG328618 BIC327790:BIC328618 BRY327790:BRY328618 CBU327790:CBU328618 CLQ327790:CLQ328618 CVM327790:CVM328618 DFI327790:DFI328618 DPE327790:DPE328618 DZA327790:DZA328618 EIW327790:EIW328618 ESS327790:ESS328618 FCO327790:FCO328618 FMK327790:FMK328618 FWG327790:FWG328618 GGC327790:GGC328618 GPY327790:GPY328618 GZU327790:GZU328618 HJQ327790:HJQ328618 HTM327790:HTM328618 IDI327790:IDI328618 INE327790:INE328618 IXA327790:IXA328618 JGW327790:JGW328618 JQS327790:JQS328618 KAO327790:KAO328618 KKK327790:KKK328618 KUG327790:KUG328618 LEC327790:LEC328618 LNY327790:LNY328618 LXU327790:LXU328618 MHQ327790:MHQ328618 MRM327790:MRM328618 NBI327790:NBI328618 NLE327790:NLE328618 NVA327790:NVA328618 OEW327790:OEW328618 OOS327790:OOS328618 OYO327790:OYO328618 PIK327790:PIK328618 PSG327790:PSG328618 QCC327790:QCC328618 QLY327790:QLY328618 QVU327790:QVU328618 RFQ327790:RFQ328618 RPM327790:RPM328618 RZI327790:RZI328618 SJE327790:SJE328618 STA327790:STA328618 TCW327790:TCW328618 TMS327790:TMS328618 TWO327790:TWO328618 UGK327790:UGK328618 UQG327790:UQG328618 VAC327790:VAC328618 VJY327790:VJY328618 VTU327790:VTU328618 WDQ327790:WDQ328618 WNM327790:WNM328618 WXI327790:WXI328618 BG393326:BG394154 KW393326:KW394154 US393326:US394154 AEO393326:AEO394154 AOK393326:AOK394154 AYG393326:AYG394154 BIC393326:BIC394154 BRY393326:BRY394154 CBU393326:CBU394154 CLQ393326:CLQ394154 CVM393326:CVM394154 DFI393326:DFI394154 DPE393326:DPE394154 DZA393326:DZA394154 EIW393326:EIW394154 ESS393326:ESS394154 FCO393326:FCO394154 FMK393326:FMK394154 FWG393326:FWG394154 GGC393326:GGC394154 GPY393326:GPY394154 GZU393326:GZU394154 HJQ393326:HJQ394154 HTM393326:HTM394154 IDI393326:IDI394154 INE393326:INE394154 IXA393326:IXA394154 JGW393326:JGW394154 JQS393326:JQS394154 KAO393326:KAO394154 KKK393326:KKK394154 KUG393326:KUG394154 LEC393326:LEC394154 LNY393326:LNY394154 LXU393326:LXU394154 MHQ393326:MHQ394154 MRM393326:MRM394154 NBI393326:NBI394154 NLE393326:NLE394154 NVA393326:NVA394154 OEW393326:OEW394154 OOS393326:OOS394154 OYO393326:OYO394154 PIK393326:PIK394154 PSG393326:PSG394154 QCC393326:QCC394154 QLY393326:QLY394154 QVU393326:QVU394154 RFQ393326:RFQ394154 RPM393326:RPM394154 RZI393326:RZI394154 SJE393326:SJE394154 STA393326:STA394154 TCW393326:TCW394154 TMS393326:TMS394154 TWO393326:TWO394154 UGK393326:UGK394154 UQG393326:UQG394154 VAC393326:VAC394154 VJY393326:VJY394154 VTU393326:VTU394154 WDQ393326:WDQ394154 WNM393326:WNM394154 WXI393326:WXI394154 BG458862:BG459690 KW458862:KW459690 US458862:US459690 AEO458862:AEO459690 AOK458862:AOK459690 AYG458862:AYG459690 BIC458862:BIC459690 BRY458862:BRY459690 CBU458862:CBU459690 CLQ458862:CLQ459690 CVM458862:CVM459690 DFI458862:DFI459690 DPE458862:DPE459690 DZA458862:DZA459690 EIW458862:EIW459690 ESS458862:ESS459690 FCO458862:FCO459690 FMK458862:FMK459690 FWG458862:FWG459690 GGC458862:GGC459690 GPY458862:GPY459690 GZU458862:GZU459690 HJQ458862:HJQ459690 HTM458862:HTM459690 IDI458862:IDI459690 INE458862:INE459690 IXA458862:IXA459690 JGW458862:JGW459690 JQS458862:JQS459690 KAO458862:KAO459690 KKK458862:KKK459690 KUG458862:KUG459690 LEC458862:LEC459690 LNY458862:LNY459690 LXU458862:LXU459690 MHQ458862:MHQ459690 MRM458862:MRM459690 NBI458862:NBI459690 NLE458862:NLE459690 NVA458862:NVA459690 OEW458862:OEW459690 OOS458862:OOS459690 OYO458862:OYO459690 PIK458862:PIK459690 PSG458862:PSG459690 QCC458862:QCC459690 QLY458862:QLY459690 QVU458862:QVU459690 RFQ458862:RFQ459690 RPM458862:RPM459690 RZI458862:RZI459690 SJE458862:SJE459690 STA458862:STA459690 TCW458862:TCW459690 TMS458862:TMS459690 TWO458862:TWO459690 UGK458862:UGK459690 UQG458862:UQG459690 VAC458862:VAC459690 VJY458862:VJY459690 VTU458862:VTU459690 WDQ458862:WDQ459690 WNM458862:WNM459690 WXI458862:WXI459690 BG524398:BG525226 KW524398:KW525226 US524398:US525226 AEO524398:AEO525226 AOK524398:AOK525226 AYG524398:AYG525226 BIC524398:BIC525226 BRY524398:BRY525226 CBU524398:CBU525226 CLQ524398:CLQ525226 CVM524398:CVM525226 DFI524398:DFI525226 DPE524398:DPE525226 DZA524398:DZA525226 EIW524398:EIW525226 ESS524398:ESS525226 FCO524398:FCO525226 FMK524398:FMK525226 FWG524398:FWG525226 GGC524398:GGC525226 GPY524398:GPY525226 GZU524398:GZU525226 HJQ524398:HJQ525226 HTM524398:HTM525226 IDI524398:IDI525226 INE524398:INE525226 IXA524398:IXA525226 JGW524398:JGW525226 JQS524398:JQS525226 KAO524398:KAO525226 KKK524398:KKK525226 KUG524398:KUG525226 LEC524398:LEC525226 LNY524398:LNY525226 LXU524398:LXU525226 MHQ524398:MHQ525226 MRM524398:MRM525226 NBI524398:NBI525226 NLE524398:NLE525226 NVA524398:NVA525226 OEW524398:OEW525226 OOS524398:OOS525226 OYO524398:OYO525226 PIK524398:PIK525226 PSG524398:PSG525226 QCC524398:QCC525226 QLY524398:QLY525226 QVU524398:QVU525226 RFQ524398:RFQ525226 RPM524398:RPM525226 RZI524398:RZI525226 SJE524398:SJE525226 STA524398:STA525226 TCW524398:TCW525226 TMS524398:TMS525226 TWO524398:TWO525226 UGK524398:UGK525226 UQG524398:UQG525226 VAC524398:VAC525226 VJY524398:VJY525226 VTU524398:VTU525226 WDQ524398:WDQ525226 WNM524398:WNM525226 WXI524398:WXI525226 BG589934:BG590762 KW589934:KW590762 US589934:US590762 AEO589934:AEO590762 AOK589934:AOK590762 AYG589934:AYG590762 BIC589934:BIC590762 BRY589934:BRY590762 CBU589934:CBU590762 CLQ589934:CLQ590762 CVM589934:CVM590762 DFI589934:DFI590762 DPE589934:DPE590762 DZA589934:DZA590762 EIW589934:EIW590762 ESS589934:ESS590762 FCO589934:FCO590762 FMK589934:FMK590762 FWG589934:FWG590762 GGC589934:GGC590762 GPY589934:GPY590762 GZU589934:GZU590762 HJQ589934:HJQ590762 HTM589934:HTM590762 IDI589934:IDI590762 INE589934:INE590762 IXA589934:IXA590762 JGW589934:JGW590762 JQS589934:JQS590762 KAO589934:KAO590762 KKK589934:KKK590762 KUG589934:KUG590762 LEC589934:LEC590762 LNY589934:LNY590762 LXU589934:LXU590762 MHQ589934:MHQ590762 MRM589934:MRM590762 NBI589934:NBI590762 NLE589934:NLE590762 NVA589934:NVA590762 OEW589934:OEW590762 OOS589934:OOS590762 OYO589934:OYO590762 PIK589934:PIK590762 PSG589934:PSG590762 QCC589934:QCC590762 QLY589934:QLY590762 QVU589934:QVU590762 RFQ589934:RFQ590762 RPM589934:RPM590762 RZI589934:RZI590762 SJE589934:SJE590762 STA589934:STA590762 TCW589934:TCW590762 TMS589934:TMS590762 TWO589934:TWO590762 UGK589934:UGK590762 UQG589934:UQG590762 VAC589934:VAC590762 VJY589934:VJY590762 VTU589934:VTU590762 WDQ589934:WDQ590762 WNM589934:WNM590762 WXI589934:WXI590762 BG655470:BG656298 KW655470:KW656298 US655470:US656298 AEO655470:AEO656298 AOK655470:AOK656298 AYG655470:AYG656298 BIC655470:BIC656298 BRY655470:BRY656298 CBU655470:CBU656298 CLQ655470:CLQ656298 CVM655470:CVM656298 DFI655470:DFI656298 DPE655470:DPE656298 DZA655470:DZA656298 EIW655470:EIW656298 ESS655470:ESS656298 FCO655470:FCO656298 FMK655470:FMK656298 FWG655470:FWG656298 GGC655470:GGC656298 GPY655470:GPY656298 GZU655470:GZU656298 HJQ655470:HJQ656298 HTM655470:HTM656298 IDI655470:IDI656298 INE655470:INE656298 IXA655470:IXA656298 JGW655470:JGW656298 JQS655470:JQS656298 KAO655470:KAO656298 KKK655470:KKK656298 KUG655470:KUG656298 LEC655470:LEC656298 LNY655470:LNY656298 LXU655470:LXU656298 MHQ655470:MHQ656298 MRM655470:MRM656298 NBI655470:NBI656298 NLE655470:NLE656298 NVA655470:NVA656298 OEW655470:OEW656298 OOS655470:OOS656298 OYO655470:OYO656298 PIK655470:PIK656298 PSG655470:PSG656298 QCC655470:QCC656298 QLY655470:QLY656298 QVU655470:QVU656298 RFQ655470:RFQ656298 RPM655470:RPM656298 RZI655470:RZI656298 SJE655470:SJE656298 STA655470:STA656298 TCW655470:TCW656298 TMS655470:TMS656298 TWO655470:TWO656298 UGK655470:UGK656298 UQG655470:UQG656298 VAC655470:VAC656298 VJY655470:VJY656298 VTU655470:VTU656298 WDQ655470:WDQ656298 WNM655470:WNM656298 WXI655470:WXI656298 BG721006:BG721834 KW721006:KW721834 US721006:US721834 AEO721006:AEO721834 AOK721006:AOK721834 AYG721006:AYG721834 BIC721006:BIC721834 BRY721006:BRY721834 CBU721006:CBU721834 CLQ721006:CLQ721834 CVM721006:CVM721834 DFI721006:DFI721834 DPE721006:DPE721834 DZA721006:DZA721834 EIW721006:EIW721834 ESS721006:ESS721834 FCO721006:FCO721834 FMK721006:FMK721834 FWG721006:FWG721834 GGC721006:GGC721834 GPY721006:GPY721834 GZU721006:GZU721834 HJQ721006:HJQ721834 HTM721006:HTM721834 IDI721006:IDI721834 INE721006:INE721834 IXA721006:IXA721834 JGW721006:JGW721834 JQS721006:JQS721834 KAO721006:KAO721834 KKK721006:KKK721834 KUG721006:KUG721834 LEC721006:LEC721834 LNY721006:LNY721834 LXU721006:LXU721834 MHQ721006:MHQ721834 MRM721006:MRM721834 NBI721006:NBI721834 NLE721006:NLE721834 NVA721006:NVA721834 OEW721006:OEW721834 OOS721006:OOS721834 OYO721006:OYO721834 PIK721006:PIK721834 PSG721006:PSG721834 QCC721006:QCC721834 QLY721006:QLY721834 QVU721006:QVU721834 RFQ721006:RFQ721834 RPM721006:RPM721834 RZI721006:RZI721834 SJE721006:SJE721834 STA721006:STA721834 TCW721006:TCW721834 TMS721006:TMS721834 TWO721006:TWO721834 UGK721006:UGK721834 UQG721006:UQG721834 VAC721006:VAC721834 VJY721006:VJY721834 VTU721006:VTU721834 WDQ721006:WDQ721834 WNM721006:WNM721834 WXI721006:WXI721834 BG786542:BG787370 KW786542:KW787370 US786542:US787370 AEO786542:AEO787370 AOK786542:AOK787370 AYG786542:AYG787370 BIC786542:BIC787370 BRY786542:BRY787370 CBU786542:CBU787370 CLQ786542:CLQ787370 CVM786542:CVM787370 DFI786542:DFI787370 DPE786542:DPE787370 DZA786542:DZA787370 EIW786542:EIW787370 ESS786542:ESS787370 FCO786542:FCO787370 FMK786542:FMK787370 FWG786542:FWG787370 GGC786542:GGC787370 GPY786542:GPY787370 GZU786542:GZU787370 HJQ786542:HJQ787370 HTM786542:HTM787370 IDI786542:IDI787370 INE786542:INE787370 IXA786542:IXA787370 JGW786542:JGW787370 JQS786542:JQS787370 KAO786542:KAO787370 KKK786542:KKK787370 KUG786542:KUG787370 LEC786542:LEC787370 LNY786542:LNY787370 LXU786542:LXU787370 MHQ786542:MHQ787370 MRM786542:MRM787370 NBI786542:NBI787370 NLE786542:NLE787370 NVA786542:NVA787370 OEW786542:OEW787370 OOS786542:OOS787370 OYO786542:OYO787370 PIK786542:PIK787370 PSG786542:PSG787370 QCC786542:QCC787370 QLY786542:QLY787370 QVU786542:QVU787370 RFQ786542:RFQ787370 RPM786542:RPM787370 RZI786542:RZI787370 SJE786542:SJE787370 STA786542:STA787370 TCW786542:TCW787370 TMS786542:TMS787370 TWO786542:TWO787370 UGK786542:UGK787370 UQG786542:UQG787370 VAC786542:VAC787370 VJY786542:VJY787370 VTU786542:VTU787370 WDQ786542:WDQ787370 WNM786542:WNM787370 WXI786542:WXI787370 BG852078:BG852906 KW852078:KW852906 US852078:US852906 AEO852078:AEO852906 AOK852078:AOK852906 AYG852078:AYG852906 BIC852078:BIC852906 BRY852078:BRY852906 CBU852078:CBU852906 CLQ852078:CLQ852906 CVM852078:CVM852906 DFI852078:DFI852906 DPE852078:DPE852906 DZA852078:DZA852906 EIW852078:EIW852906 ESS852078:ESS852906 FCO852078:FCO852906 FMK852078:FMK852906 FWG852078:FWG852906 GGC852078:GGC852906 GPY852078:GPY852906 GZU852078:GZU852906 HJQ852078:HJQ852906 HTM852078:HTM852906 IDI852078:IDI852906 INE852078:INE852906 IXA852078:IXA852906 JGW852078:JGW852906 JQS852078:JQS852906 KAO852078:KAO852906 KKK852078:KKK852906 KUG852078:KUG852906 LEC852078:LEC852906 LNY852078:LNY852906 LXU852078:LXU852906 MHQ852078:MHQ852906 MRM852078:MRM852906 NBI852078:NBI852906 NLE852078:NLE852906 NVA852078:NVA852906 OEW852078:OEW852906 OOS852078:OOS852906 OYO852078:OYO852906 PIK852078:PIK852906 PSG852078:PSG852906 QCC852078:QCC852906 QLY852078:QLY852906 QVU852078:QVU852906 RFQ852078:RFQ852906 RPM852078:RPM852906 RZI852078:RZI852906 SJE852078:SJE852906 STA852078:STA852906 TCW852078:TCW852906 TMS852078:TMS852906 TWO852078:TWO852906 UGK852078:UGK852906 UQG852078:UQG852906 VAC852078:VAC852906 VJY852078:VJY852906 VTU852078:VTU852906 WDQ852078:WDQ852906 WNM852078:WNM852906 WXI852078:WXI852906 BG917614:BG918442 KW917614:KW918442 US917614:US918442 AEO917614:AEO918442 AOK917614:AOK918442 AYG917614:AYG918442 BIC917614:BIC918442 BRY917614:BRY918442 CBU917614:CBU918442 CLQ917614:CLQ918442 CVM917614:CVM918442 DFI917614:DFI918442 DPE917614:DPE918442 DZA917614:DZA918442 EIW917614:EIW918442 ESS917614:ESS918442 FCO917614:FCO918442 FMK917614:FMK918442 FWG917614:FWG918442 GGC917614:GGC918442 GPY917614:GPY918442 GZU917614:GZU918442 HJQ917614:HJQ918442 HTM917614:HTM918442 IDI917614:IDI918442 INE917614:INE918442 IXA917614:IXA918442 JGW917614:JGW918442 JQS917614:JQS918442 KAO917614:KAO918442 KKK917614:KKK918442 KUG917614:KUG918442 LEC917614:LEC918442 LNY917614:LNY918442 LXU917614:LXU918442 MHQ917614:MHQ918442 MRM917614:MRM918442 NBI917614:NBI918442 NLE917614:NLE918442 NVA917614:NVA918442 OEW917614:OEW918442 OOS917614:OOS918442 OYO917614:OYO918442 PIK917614:PIK918442 PSG917614:PSG918442 QCC917614:QCC918442 QLY917614:QLY918442 QVU917614:QVU918442 RFQ917614:RFQ918442 RPM917614:RPM918442 RZI917614:RZI918442 SJE917614:SJE918442 STA917614:STA918442 TCW917614:TCW918442 TMS917614:TMS918442 TWO917614:TWO918442 UGK917614:UGK918442 UQG917614:UQG918442 VAC917614:VAC918442 VJY917614:VJY918442 VTU917614:VTU918442 WDQ917614:WDQ918442 WNM917614:WNM918442 WXI917614:WXI918442 BG983150:BG983978 KW983150:KW983978 US983150:US983978 AEO983150:AEO983978 AOK983150:AOK983978 AYG983150:AYG983978 BIC983150:BIC983978 BRY983150:BRY983978 CBU983150:CBU983978 CLQ983150:CLQ983978 CVM983150:CVM983978 DFI983150:DFI983978 DPE983150:DPE983978 DZA983150:DZA983978 EIW983150:EIW983978 ESS983150:ESS983978 FCO983150:FCO983978 FMK983150:FMK983978 FWG983150:FWG983978 GGC983150:GGC983978 GPY983150:GPY983978 GZU983150:GZU983978 HJQ983150:HJQ983978 HTM983150:HTM983978 IDI983150:IDI983978 INE983150:INE983978 IXA983150:IXA983978 JGW983150:JGW983978 JQS983150:JQS983978 KAO983150:KAO983978 KKK983150:KKK983978 KUG983150:KUG983978 LEC983150:LEC983978 LNY983150:LNY983978 LXU983150:LXU983978 MHQ983150:MHQ983978 MRM983150:MRM983978 NBI983150:NBI983978 NLE983150:NLE983978 NVA983150:NVA983978 OEW983150:OEW983978 OOS983150:OOS983978 OYO983150:OYO983978 PIK983150:PIK983978 PSG983150:PSG983978 QCC983150:QCC983978 QLY983150:QLY983978 QVU983150:QVU983978 RFQ983150:RFQ983978 RPM983150:RPM983978 RZI983150:RZI983978 SJE983150:SJE983978 STA983150:STA983978 TCW983150:TCW983978 TMS983150:TMS983978 TWO983150:TWO983978 UGK983150:UGK983978 UQG983150:UQG983978 VAC983150:VAC983978 VJY983150:VJY983978 VTU983150:VTU983978 WDQ983150:WDQ983978 WNM983150:WNM983978 WXI983150:WXI983978 WXF983150:WXF983978 BD65646:BD66474 KT65646:KT66474 UP65646:UP66474 AEL65646:AEL66474 AOH65646:AOH66474 AYD65646:AYD66474 BHZ65646:BHZ66474 BRV65646:BRV66474 CBR65646:CBR66474 CLN65646:CLN66474 CVJ65646:CVJ66474 DFF65646:DFF66474 DPB65646:DPB66474 DYX65646:DYX66474 EIT65646:EIT66474 ESP65646:ESP66474 FCL65646:FCL66474 FMH65646:FMH66474 FWD65646:FWD66474 GFZ65646:GFZ66474 GPV65646:GPV66474 GZR65646:GZR66474 HJN65646:HJN66474 HTJ65646:HTJ66474 IDF65646:IDF66474 INB65646:INB66474 IWX65646:IWX66474 JGT65646:JGT66474 JQP65646:JQP66474 KAL65646:KAL66474 KKH65646:KKH66474 KUD65646:KUD66474 LDZ65646:LDZ66474 LNV65646:LNV66474 LXR65646:LXR66474 MHN65646:MHN66474 MRJ65646:MRJ66474 NBF65646:NBF66474 NLB65646:NLB66474 NUX65646:NUX66474 OET65646:OET66474 OOP65646:OOP66474 OYL65646:OYL66474 PIH65646:PIH66474 PSD65646:PSD66474 QBZ65646:QBZ66474 QLV65646:QLV66474 QVR65646:QVR66474 RFN65646:RFN66474 RPJ65646:RPJ66474 RZF65646:RZF66474 SJB65646:SJB66474 SSX65646:SSX66474 TCT65646:TCT66474 TMP65646:TMP66474 TWL65646:TWL66474 UGH65646:UGH66474 UQD65646:UQD66474 UZZ65646:UZZ66474 VJV65646:VJV66474 VTR65646:VTR66474 WDN65646:WDN66474 WNJ65646:WNJ66474 WXF65646:WXF66474 BD131182:BD132010 KT131182:KT132010 UP131182:UP132010 AEL131182:AEL132010 AOH131182:AOH132010 AYD131182:AYD132010 BHZ131182:BHZ132010 BRV131182:BRV132010 CBR131182:CBR132010 CLN131182:CLN132010 CVJ131182:CVJ132010 DFF131182:DFF132010 DPB131182:DPB132010 DYX131182:DYX132010 EIT131182:EIT132010 ESP131182:ESP132010 FCL131182:FCL132010 FMH131182:FMH132010 FWD131182:FWD132010 GFZ131182:GFZ132010 GPV131182:GPV132010 GZR131182:GZR132010 HJN131182:HJN132010 HTJ131182:HTJ132010 IDF131182:IDF132010 INB131182:INB132010 IWX131182:IWX132010 JGT131182:JGT132010 JQP131182:JQP132010 KAL131182:KAL132010 KKH131182:KKH132010 KUD131182:KUD132010 LDZ131182:LDZ132010 LNV131182:LNV132010 LXR131182:LXR132010 MHN131182:MHN132010 MRJ131182:MRJ132010 NBF131182:NBF132010 NLB131182:NLB132010 NUX131182:NUX132010 OET131182:OET132010 OOP131182:OOP132010 OYL131182:OYL132010 PIH131182:PIH132010 PSD131182:PSD132010 QBZ131182:QBZ132010 QLV131182:QLV132010 QVR131182:QVR132010 RFN131182:RFN132010 RPJ131182:RPJ132010 RZF131182:RZF132010 SJB131182:SJB132010 SSX131182:SSX132010 TCT131182:TCT132010 TMP131182:TMP132010 TWL131182:TWL132010 UGH131182:UGH132010 UQD131182:UQD132010 UZZ131182:UZZ132010 VJV131182:VJV132010 VTR131182:VTR132010 WDN131182:WDN132010 WNJ131182:WNJ132010 WXF131182:WXF132010 BD196718:BD197546 KT196718:KT197546 UP196718:UP197546 AEL196718:AEL197546 AOH196718:AOH197546 AYD196718:AYD197546 BHZ196718:BHZ197546 BRV196718:BRV197546 CBR196718:CBR197546 CLN196718:CLN197546 CVJ196718:CVJ197546 DFF196718:DFF197546 DPB196718:DPB197546 DYX196718:DYX197546 EIT196718:EIT197546 ESP196718:ESP197546 FCL196718:FCL197546 FMH196718:FMH197546 FWD196718:FWD197546 GFZ196718:GFZ197546 GPV196718:GPV197546 GZR196718:GZR197546 HJN196718:HJN197546 HTJ196718:HTJ197546 IDF196718:IDF197546 INB196718:INB197546 IWX196718:IWX197546 JGT196718:JGT197546 JQP196718:JQP197546 KAL196718:KAL197546 KKH196718:KKH197546 KUD196718:KUD197546 LDZ196718:LDZ197546 LNV196718:LNV197546 LXR196718:LXR197546 MHN196718:MHN197546 MRJ196718:MRJ197546 NBF196718:NBF197546 NLB196718:NLB197546 NUX196718:NUX197546 OET196718:OET197546 OOP196718:OOP197546 OYL196718:OYL197546 PIH196718:PIH197546 PSD196718:PSD197546 QBZ196718:QBZ197546 QLV196718:QLV197546 QVR196718:QVR197546 RFN196718:RFN197546 RPJ196718:RPJ197546 RZF196718:RZF197546 SJB196718:SJB197546 SSX196718:SSX197546 TCT196718:TCT197546 TMP196718:TMP197546 TWL196718:TWL197546 UGH196718:UGH197546 UQD196718:UQD197546 UZZ196718:UZZ197546 VJV196718:VJV197546 VTR196718:VTR197546 WDN196718:WDN197546 WNJ196718:WNJ197546 WXF196718:WXF197546 BD262254:BD263082 KT262254:KT263082 UP262254:UP263082 AEL262254:AEL263082 AOH262254:AOH263082 AYD262254:AYD263082 BHZ262254:BHZ263082 BRV262254:BRV263082 CBR262254:CBR263082 CLN262254:CLN263082 CVJ262254:CVJ263082 DFF262254:DFF263082 DPB262254:DPB263082 DYX262254:DYX263082 EIT262254:EIT263082 ESP262254:ESP263082 FCL262254:FCL263082 FMH262254:FMH263082 FWD262254:FWD263082 GFZ262254:GFZ263082 GPV262254:GPV263082 GZR262254:GZR263082 HJN262254:HJN263082 HTJ262254:HTJ263082 IDF262254:IDF263082 INB262254:INB263082 IWX262254:IWX263082 JGT262254:JGT263082 JQP262254:JQP263082 KAL262254:KAL263082 KKH262254:KKH263082 KUD262254:KUD263082 LDZ262254:LDZ263082 LNV262254:LNV263082 LXR262254:LXR263082 MHN262254:MHN263082 MRJ262254:MRJ263082 NBF262254:NBF263082 NLB262254:NLB263082 NUX262254:NUX263082 OET262254:OET263082 OOP262254:OOP263082 OYL262254:OYL263082 PIH262254:PIH263082 PSD262254:PSD263082 QBZ262254:QBZ263082 QLV262254:QLV263082 QVR262254:QVR263082 RFN262254:RFN263082 RPJ262254:RPJ263082 RZF262254:RZF263082 SJB262254:SJB263082 SSX262254:SSX263082 TCT262254:TCT263082 TMP262254:TMP263082 TWL262254:TWL263082 UGH262254:UGH263082 UQD262254:UQD263082 UZZ262254:UZZ263082 VJV262254:VJV263082 VTR262254:VTR263082 WDN262254:WDN263082 WNJ262254:WNJ263082 WXF262254:WXF263082 BD327790:BD328618 KT327790:KT328618 UP327790:UP328618 AEL327790:AEL328618 AOH327790:AOH328618 AYD327790:AYD328618 BHZ327790:BHZ328618 BRV327790:BRV328618 CBR327790:CBR328618 CLN327790:CLN328618 CVJ327790:CVJ328618 DFF327790:DFF328618 DPB327790:DPB328618 DYX327790:DYX328618 EIT327790:EIT328618 ESP327790:ESP328618 FCL327790:FCL328618 FMH327790:FMH328618 FWD327790:FWD328618 GFZ327790:GFZ328618 GPV327790:GPV328618 GZR327790:GZR328618 HJN327790:HJN328618 HTJ327790:HTJ328618 IDF327790:IDF328618 INB327790:INB328618 IWX327790:IWX328618 JGT327790:JGT328618 JQP327790:JQP328618 KAL327790:KAL328618 KKH327790:KKH328618 KUD327790:KUD328618 LDZ327790:LDZ328618 LNV327790:LNV328618 LXR327790:LXR328618 MHN327790:MHN328618 MRJ327790:MRJ328618 NBF327790:NBF328618 NLB327790:NLB328618 NUX327790:NUX328618 OET327790:OET328618 OOP327790:OOP328618 OYL327790:OYL328618 PIH327790:PIH328618 PSD327790:PSD328618 QBZ327790:QBZ328618 QLV327790:QLV328618 QVR327790:QVR328618 RFN327790:RFN328618 RPJ327790:RPJ328618 RZF327790:RZF328618 SJB327790:SJB328618 SSX327790:SSX328618 TCT327790:TCT328618 TMP327790:TMP328618 TWL327790:TWL328618 UGH327790:UGH328618 UQD327790:UQD328618 UZZ327790:UZZ328618 VJV327790:VJV328618 VTR327790:VTR328618 WDN327790:WDN328618 WNJ327790:WNJ328618 WXF327790:WXF328618 BD393326:BD394154 KT393326:KT394154 UP393326:UP394154 AEL393326:AEL394154 AOH393326:AOH394154 AYD393326:AYD394154 BHZ393326:BHZ394154 BRV393326:BRV394154 CBR393326:CBR394154 CLN393326:CLN394154 CVJ393326:CVJ394154 DFF393326:DFF394154 DPB393326:DPB394154 DYX393326:DYX394154 EIT393326:EIT394154 ESP393326:ESP394154 FCL393326:FCL394154 FMH393326:FMH394154 FWD393326:FWD394154 GFZ393326:GFZ394154 GPV393326:GPV394154 GZR393326:GZR394154 HJN393326:HJN394154 HTJ393326:HTJ394154 IDF393326:IDF394154 INB393326:INB394154 IWX393326:IWX394154 JGT393326:JGT394154 JQP393326:JQP394154 KAL393326:KAL394154 KKH393326:KKH394154 KUD393326:KUD394154 LDZ393326:LDZ394154 LNV393326:LNV394154 LXR393326:LXR394154 MHN393326:MHN394154 MRJ393326:MRJ394154 NBF393326:NBF394154 NLB393326:NLB394154 NUX393326:NUX394154 OET393326:OET394154 OOP393326:OOP394154 OYL393326:OYL394154 PIH393326:PIH394154 PSD393326:PSD394154 QBZ393326:QBZ394154 QLV393326:QLV394154 QVR393326:QVR394154 RFN393326:RFN394154 RPJ393326:RPJ394154 RZF393326:RZF394154 SJB393326:SJB394154 SSX393326:SSX394154 TCT393326:TCT394154 TMP393326:TMP394154 TWL393326:TWL394154 UGH393326:UGH394154 UQD393326:UQD394154 UZZ393326:UZZ394154 VJV393326:VJV394154 VTR393326:VTR394154 WDN393326:WDN394154 WNJ393326:WNJ394154 WXF393326:WXF394154 BD458862:BD459690 KT458862:KT459690 UP458862:UP459690 AEL458862:AEL459690 AOH458862:AOH459690 AYD458862:AYD459690 BHZ458862:BHZ459690 BRV458862:BRV459690 CBR458862:CBR459690 CLN458862:CLN459690 CVJ458862:CVJ459690 DFF458862:DFF459690 DPB458862:DPB459690 DYX458862:DYX459690 EIT458862:EIT459690 ESP458862:ESP459690 FCL458862:FCL459690 FMH458862:FMH459690 FWD458862:FWD459690 GFZ458862:GFZ459690 GPV458862:GPV459690 GZR458862:GZR459690 HJN458862:HJN459690 HTJ458862:HTJ459690 IDF458862:IDF459690 INB458862:INB459690 IWX458862:IWX459690 JGT458862:JGT459690 JQP458862:JQP459690 KAL458862:KAL459690 KKH458862:KKH459690 KUD458862:KUD459690 LDZ458862:LDZ459690 LNV458862:LNV459690 LXR458862:LXR459690 MHN458862:MHN459690 MRJ458862:MRJ459690 NBF458862:NBF459690 NLB458862:NLB459690 NUX458862:NUX459690 OET458862:OET459690 OOP458862:OOP459690 OYL458862:OYL459690 PIH458862:PIH459690 PSD458862:PSD459690 QBZ458862:QBZ459690 QLV458862:QLV459690 QVR458862:QVR459690 RFN458862:RFN459690 RPJ458862:RPJ459690 RZF458862:RZF459690 SJB458862:SJB459690 SSX458862:SSX459690 TCT458862:TCT459690 TMP458862:TMP459690 TWL458862:TWL459690 UGH458862:UGH459690 UQD458862:UQD459690 UZZ458862:UZZ459690 VJV458862:VJV459690 VTR458862:VTR459690 WDN458862:WDN459690 WNJ458862:WNJ459690 WXF458862:WXF459690 BD524398:BD525226 KT524398:KT525226 UP524398:UP525226 AEL524398:AEL525226 AOH524398:AOH525226 AYD524398:AYD525226 BHZ524398:BHZ525226 BRV524398:BRV525226 CBR524398:CBR525226 CLN524398:CLN525226 CVJ524398:CVJ525226 DFF524398:DFF525226 DPB524398:DPB525226 DYX524398:DYX525226 EIT524398:EIT525226 ESP524398:ESP525226 FCL524398:FCL525226 FMH524398:FMH525226 FWD524398:FWD525226 GFZ524398:GFZ525226 GPV524398:GPV525226 GZR524398:GZR525226 HJN524398:HJN525226 HTJ524398:HTJ525226 IDF524398:IDF525226 INB524398:INB525226 IWX524398:IWX525226 JGT524398:JGT525226 JQP524398:JQP525226 KAL524398:KAL525226 KKH524398:KKH525226 KUD524398:KUD525226 LDZ524398:LDZ525226 LNV524398:LNV525226 LXR524398:LXR525226 MHN524398:MHN525226 MRJ524398:MRJ525226 NBF524398:NBF525226 NLB524398:NLB525226 NUX524398:NUX525226 OET524398:OET525226 OOP524398:OOP525226 OYL524398:OYL525226 PIH524398:PIH525226 PSD524398:PSD525226 QBZ524398:QBZ525226 QLV524398:QLV525226 QVR524398:QVR525226 RFN524398:RFN525226 RPJ524398:RPJ525226 RZF524398:RZF525226 SJB524398:SJB525226 SSX524398:SSX525226 TCT524398:TCT525226 TMP524398:TMP525226 TWL524398:TWL525226 UGH524398:UGH525226 UQD524398:UQD525226 UZZ524398:UZZ525226 VJV524398:VJV525226 VTR524398:VTR525226 WDN524398:WDN525226 WNJ524398:WNJ525226 WXF524398:WXF525226 BD589934:BD590762 KT589934:KT590762 UP589934:UP590762 AEL589934:AEL590762 AOH589934:AOH590762 AYD589934:AYD590762 BHZ589934:BHZ590762 BRV589934:BRV590762 CBR589934:CBR590762 CLN589934:CLN590762 CVJ589934:CVJ590762 DFF589934:DFF590762 DPB589934:DPB590762 DYX589934:DYX590762 EIT589934:EIT590762 ESP589934:ESP590762 FCL589934:FCL590762 FMH589934:FMH590762 FWD589934:FWD590762 GFZ589934:GFZ590762 GPV589934:GPV590762 GZR589934:GZR590762 HJN589934:HJN590762 HTJ589934:HTJ590762 IDF589934:IDF590762 INB589934:INB590762 IWX589934:IWX590762 JGT589934:JGT590762 JQP589934:JQP590762 KAL589934:KAL590762 KKH589934:KKH590762 KUD589934:KUD590762 LDZ589934:LDZ590762 LNV589934:LNV590762 LXR589934:LXR590762 MHN589934:MHN590762 MRJ589934:MRJ590762 NBF589934:NBF590762 NLB589934:NLB590762 NUX589934:NUX590762 OET589934:OET590762 OOP589934:OOP590762 OYL589934:OYL590762 PIH589934:PIH590762 PSD589934:PSD590762 QBZ589934:QBZ590762 QLV589934:QLV590762 QVR589934:QVR590762 RFN589934:RFN590762 RPJ589934:RPJ590762 RZF589934:RZF590762 SJB589934:SJB590762 SSX589934:SSX590762 TCT589934:TCT590762 TMP589934:TMP590762 TWL589934:TWL590762 UGH589934:UGH590762 UQD589934:UQD590762 UZZ589934:UZZ590762 VJV589934:VJV590762 VTR589934:VTR590762 WDN589934:WDN590762 WNJ589934:WNJ590762 WXF589934:WXF590762 BD655470:BD656298 KT655470:KT656298 UP655470:UP656298 AEL655470:AEL656298 AOH655470:AOH656298 AYD655470:AYD656298 BHZ655470:BHZ656298 BRV655470:BRV656298 CBR655470:CBR656298 CLN655470:CLN656298 CVJ655470:CVJ656298 DFF655470:DFF656298 DPB655470:DPB656298 DYX655470:DYX656298 EIT655470:EIT656298 ESP655470:ESP656298 FCL655470:FCL656298 FMH655470:FMH656298 FWD655470:FWD656298 GFZ655470:GFZ656298 GPV655470:GPV656298 GZR655470:GZR656298 HJN655470:HJN656298 HTJ655470:HTJ656298 IDF655470:IDF656298 INB655470:INB656298 IWX655470:IWX656298 JGT655470:JGT656298 JQP655470:JQP656298 KAL655470:KAL656298 KKH655470:KKH656298 KUD655470:KUD656298 LDZ655470:LDZ656298 LNV655470:LNV656298 LXR655470:LXR656298 MHN655470:MHN656298 MRJ655470:MRJ656298 NBF655470:NBF656298 NLB655470:NLB656298 NUX655470:NUX656298 OET655470:OET656298 OOP655470:OOP656298 OYL655470:OYL656298 PIH655470:PIH656298 PSD655470:PSD656298 QBZ655470:QBZ656298 QLV655470:QLV656298 QVR655470:QVR656298 RFN655470:RFN656298 RPJ655470:RPJ656298 RZF655470:RZF656298 SJB655470:SJB656298 SSX655470:SSX656298 TCT655470:TCT656298 TMP655470:TMP656298 TWL655470:TWL656298 UGH655470:UGH656298 UQD655470:UQD656298 UZZ655470:UZZ656298 VJV655470:VJV656298 VTR655470:VTR656298 WDN655470:WDN656298 WNJ655470:WNJ656298 WXF655470:WXF656298 BD721006:BD721834 KT721006:KT721834 UP721006:UP721834 AEL721006:AEL721834 AOH721006:AOH721834 AYD721006:AYD721834 BHZ721006:BHZ721834 BRV721006:BRV721834 CBR721006:CBR721834 CLN721006:CLN721834 CVJ721006:CVJ721834 DFF721006:DFF721834 DPB721006:DPB721834 DYX721006:DYX721834 EIT721006:EIT721834 ESP721006:ESP721834 FCL721006:FCL721834 FMH721006:FMH721834 FWD721006:FWD721834 GFZ721006:GFZ721834 GPV721006:GPV721834 GZR721006:GZR721834 HJN721006:HJN721834 HTJ721006:HTJ721834 IDF721006:IDF721834 INB721006:INB721834 IWX721006:IWX721834 JGT721006:JGT721834 JQP721006:JQP721834 KAL721006:KAL721834 KKH721006:KKH721834 KUD721006:KUD721834 LDZ721006:LDZ721834 LNV721006:LNV721834 LXR721006:LXR721834 MHN721006:MHN721834 MRJ721006:MRJ721834 NBF721006:NBF721834 NLB721006:NLB721834 NUX721006:NUX721834 OET721006:OET721834 OOP721006:OOP721834 OYL721006:OYL721834 PIH721006:PIH721834 PSD721006:PSD721834 QBZ721006:QBZ721834 QLV721006:QLV721834 QVR721006:QVR721834 RFN721006:RFN721834 RPJ721006:RPJ721834 RZF721006:RZF721834 SJB721006:SJB721834 SSX721006:SSX721834 TCT721006:TCT721834 TMP721006:TMP721834 TWL721006:TWL721834 UGH721006:UGH721834 UQD721006:UQD721834 UZZ721006:UZZ721834 VJV721006:VJV721834 VTR721006:VTR721834 WDN721006:WDN721834 WNJ721006:WNJ721834 WXF721006:WXF721834 BD786542:BD787370 KT786542:KT787370 UP786542:UP787370 AEL786542:AEL787370 AOH786542:AOH787370 AYD786542:AYD787370 BHZ786542:BHZ787370 BRV786542:BRV787370 CBR786542:CBR787370 CLN786542:CLN787370 CVJ786542:CVJ787370 DFF786542:DFF787370 DPB786542:DPB787370 DYX786542:DYX787370 EIT786542:EIT787370 ESP786542:ESP787370 FCL786542:FCL787370 FMH786542:FMH787370 FWD786542:FWD787370 GFZ786542:GFZ787370 GPV786542:GPV787370 GZR786542:GZR787370 HJN786542:HJN787370 HTJ786542:HTJ787370 IDF786542:IDF787370 INB786542:INB787370 IWX786542:IWX787370 JGT786542:JGT787370 JQP786542:JQP787370 KAL786542:KAL787370 KKH786542:KKH787370 KUD786542:KUD787370 LDZ786542:LDZ787370 LNV786542:LNV787370 LXR786542:LXR787370 MHN786542:MHN787370 MRJ786542:MRJ787370 NBF786542:NBF787370 NLB786542:NLB787370 NUX786542:NUX787370 OET786542:OET787370 OOP786542:OOP787370 OYL786542:OYL787370 PIH786542:PIH787370 PSD786542:PSD787370 QBZ786542:QBZ787370 QLV786542:QLV787370 QVR786542:QVR787370 RFN786542:RFN787370 RPJ786542:RPJ787370 RZF786542:RZF787370 SJB786542:SJB787370 SSX786542:SSX787370 TCT786542:TCT787370 TMP786542:TMP787370 TWL786542:TWL787370 UGH786542:UGH787370 UQD786542:UQD787370 UZZ786542:UZZ787370 VJV786542:VJV787370 VTR786542:VTR787370 WDN786542:WDN787370 WNJ786542:WNJ787370 WXF786542:WXF787370 BD852078:BD852906 KT852078:KT852906 UP852078:UP852906 AEL852078:AEL852906 AOH852078:AOH852906 AYD852078:AYD852906 BHZ852078:BHZ852906 BRV852078:BRV852906 CBR852078:CBR852906 CLN852078:CLN852906 CVJ852078:CVJ852906 DFF852078:DFF852906 DPB852078:DPB852906 DYX852078:DYX852906 EIT852078:EIT852906 ESP852078:ESP852906 FCL852078:FCL852906 FMH852078:FMH852906 FWD852078:FWD852906 GFZ852078:GFZ852906 GPV852078:GPV852906 GZR852078:GZR852906 HJN852078:HJN852906 HTJ852078:HTJ852906 IDF852078:IDF852906 INB852078:INB852906 IWX852078:IWX852906 JGT852078:JGT852906 JQP852078:JQP852906 KAL852078:KAL852906 KKH852078:KKH852906 KUD852078:KUD852906 LDZ852078:LDZ852906 LNV852078:LNV852906 LXR852078:LXR852906 MHN852078:MHN852906 MRJ852078:MRJ852906 NBF852078:NBF852906 NLB852078:NLB852906 NUX852078:NUX852906 OET852078:OET852906 OOP852078:OOP852906 OYL852078:OYL852906 PIH852078:PIH852906 PSD852078:PSD852906 QBZ852078:QBZ852906 QLV852078:QLV852906 QVR852078:QVR852906 RFN852078:RFN852906 RPJ852078:RPJ852906 RZF852078:RZF852906 SJB852078:SJB852906 SSX852078:SSX852906 TCT852078:TCT852906 TMP852078:TMP852906 TWL852078:TWL852906 UGH852078:UGH852906 UQD852078:UQD852906 UZZ852078:UZZ852906 VJV852078:VJV852906 VTR852078:VTR852906 WDN852078:WDN852906 WNJ852078:WNJ852906 WXF852078:WXF852906 BD917614:BD918442 KT917614:KT918442 UP917614:UP918442 AEL917614:AEL918442 AOH917614:AOH918442 AYD917614:AYD918442 BHZ917614:BHZ918442 BRV917614:BRV918442 CBR917614:CBR918442 CLN917614:CLN918442 CVJ917614:CVJ918442 DFF917614:DFF918442 DPB917614:DPB918442 DYX917614:DYX918442 EIT917614:EIT918442 ESP917614:ESP918442 FCL917614:FCL918442 FMH917614:FMH918442 FWD917614:FWD918442 GFZ917614:GFZ918442 GPV917614:GPV918442 GZR917614:GZR918442 HJN917614:HJN918442 HTJ917614:HTJ918442 IDF917614:IDF918442 INB917614:INB918442 IWX917614:IWX918442 JGT917614:JGT918442 JQP917614:JQP918442 KAL917614:KAL918442 KKH917614:KKH918442 KUD917614:KUD918442 LDZ917614:LDZ918442 LNV917614:LNV918442 LXR917614:LXR918442 MHN917614:MHN918442 MRJ917614:MRJ918442 NBF917614:NBF918442 NLB917614:NLB918442 NUX917614:NUX918442 OET917614:OET918442 OOP917614:OOP918442 OYL917614:OYL918442 PIH917614:PIH918442 PSD917614:PSD918442 QBZ917614:QBZ918442 QLV917614:QLV918442 QVR917614:QVR918442 RFN917614:RFN918442 RPJ917614:RPJ918442 RZF917614:RZF918442 SJB917614:SJB918442 SSX917614:SSX918442 TCT917614:TCT918442 TMP917614:TMP918442 TWL917614:TWL918442 UGH917614:UGH918442 UQD917614:UQD918442 UZZ917614:UZZ918442 VJV917614:VJV918442 VTR917614:VTR918442 WDN917614:WDN918442 WNJ917614:WNJ918442 WXF917614:WXF918442 BD983150:BD983978 KT983150:KT983978 UP983150:UP983978 AEL983150:AEL983978 AOH983150:AOH983978 AYD983150:AYD983978 BHZ983150:BHZ983978 BRV983150:BRV983978 CBR983150:CBR983978 CLN983150:CLN983978 CVJ983150:CVJ983978 DFF983150:DFF983978 DPB983150:DPB983978 DYX983150:DYX983978 EIT983150:EIT983978 ESP983150:ESP983978 FCL983150:FCL983978 FMH983150:FMH983978 FWD983150:FWD983978 GFZ983150:GFZ983978 GPV983150:GPV983978 GZR983150:GZR983978 HJN983150:HJN983978 HTJ983150:HTJ983978 IDF983150:IDF983978 INB983150:INB983978 IWX983150:IWX983978 JGT983150:JGT983978 JQP983150:JQP983978 KAL983150:KAL983978 KKH983150:KKH983978 KUD983150:KUD983978 LDZ983150:LDZ983978 LNV983150:LNV983978 LXR983150:LXR983978 MHN983150:MHN983978 MRJ983150:MRJ983978 NBF983150:NBF983978 NLB983150:NLB983978 NUX983150:NUX983978 OET983150:OET983978 OOP983150:OOP983978 OYL983150:OYL983978 PIH983150:PIH983978 PSD983150:PSD983978 QBZ983150:QBZ983978 QLV983150:QLV983978 QVR983150:QVR983978 RFN983150:RFN983978 RPJ983150:RPJ983978 RZF983150:RZF983978 SJB983150:SJB983978 SSX983150:SSX983978 TCT983150:TCT983978 TMP983150:TMP983978 TWL983150:TWL983978 UGH983150:UGH983978 UQD983150:UQD983978 UZZ983150:UZZ983978 VJV983150:VJV983978 VTR983150:VTR983978 WDN983150:WDN983978 WNJ983150:WNJ983978 BJ16 BJ132 WXI16 WXI132 WNM16 WNM132 WDQ16 WDQ132 VTU16 VTU132 VJY16 VJY132 VAC16 VAC132 UQG16 UQG132 UGK16 UGK132 TWO16 TWO132 TMS16 TMS132 TCW16 TCW132 STA16 STA132 SJE16 SJE132 RZI16 RZI132 RPM16 RPM132 RFQ16 RFQ132 QVU16 QVU132 QLY16 QLY132 QCC16 QCC132 PSG16 PSG132 PIK16 PIK132 OYO16 OYO132 OOS16 OOS132 OEW16 OEW132 NVA16 NVA132 NLE16 NLE132 NBI16 NBI132 MRM16 MRM132 MHQ16 MHQ132 LXU16 LXU132 LNY16 LNY132 LEC16 LEC132 KUG16 KUG132 KKK16 KKK132 KAO16 KAO132 JQS16 JQS132 JGW16 JGW132 IXA16 IXA132 INE16 INE132 IDI16 IDI132 HTM16 HTM132 HJQ16 HJQ132 GZU16 GZU132 GPY16 GPY132 GGC16 GGC132 FWG16 FWG132 FMK16 FMK132 FCO16 FCO132 ESS16 ESS132 EIW16 EIW132 DZA16 DZA132 DPE16 DPE132 DFI16 DFI132 CVM16 CVM132 CLQ16 CLQ132 CBU16 CBU132 BRY16 BRY132 BIC16 BIC132 AYG16 AYG132 AOK16 AOK132 AEO16 AEO132 US16 US132 KW16 KW132 WXL16 WXL132 WNP16 WNP132 WDT16 WDT132 VTX16 VTX132 VKB16 VKB132 VAF16 VAF132 UQJ16 UQJ132 UGN16 UGN132 TWR16 TWR132 TMV16 TMV132 TCZ16 TCZ132 STD16 STD132 SJH16 SJH132 RZL16 RZL132 RPP16 RPP132 RFT16 RFT132 QVX16 QVX132 QMB16 QMB132 QCF16 QCF132 PSJ16 PSJ132 PIN16 PIN132 OYR16 OYR132 OOV16 OOV132 OEZ16 OEZ132 NVD16 NVD132 NLH16 NLH132 NBL16 NBL132 MRP16 MRP132 MHT16 MHT132 LXX16 LXX132 LOB16 LOB132 LEF16 LEF132 KUJ16 KUJ132 KKN16 KKN132 KAR16 KAR132 JQV16 JQV132 JGZ16 JGZ132 IXD16 IXD132 INH16 INH132 IDL16 IDL132 HTP16 HTP132 HJT16 HJT132 GZX16 GZX132 GQB16 GQB132 GGF16 GGF132 FWJ16 FWJ132 FMN16 FMN132 FCR16 FCR132 ESV16 ESV132 EIZ16 EIZ132 DZD16 DZD132 DPH16 DPH132 DFL16 DFL132 CVP16 CVP132 CLT16 CLT132 CBX16 CBX132 BSB16 BSB132 BIF16 BIF132 AYJ16 AYJ132 AON16 AON132 AER16 AER132 UV16 UV132 KZ16 KZ132 WXF16 WXF132 WNJ16 WNJ132 WDN16 WDN132 VTR16 VTR132 VJV16 VJV132 UZZ16 UZZ132 UQD16 UQD132 UGH16 UGH132 TWL16 TWL132 TMP16 TMP132 TCT16 TCT132 SSX16 SSX132 SJB16 SJB132 RZF16 RZF132 RPJ16 RPJ132 RFN16 RFN132 QVR16 QVR132 QLV16 QLV132 QBZ16 QBZ132 PSD16 PSD132 PIH16 PIH132 OYL16 OYL132 OOP16 OOP132 OET16 OET132 NUX16 NUX132 NLB16 NLB132 NBF16 NBF132 MRJ16 MRJ132 MHN16 MHN132 LXR16 LXR132 LNV16 LNV132 LDZ16 LDZ132 KUD16 KUD132 KKH16 KKH132 KAL16 KAL132 JQP16 JQP132 JGT16 JGT132 IWX16 IWX132 INB16 INB132 IDF16 IDF132 HTJ16 HTJ132 HJN16 HJN132 GZR16 GZR132 GPV16 GPV132 GFZ16 GFZ132 FWD16 FWD132 FMH16 FMH132 FCL16 FCL132 ESP16 ESP132 EIT16 EIT132 DYX16 DYX132 DPB16 DPB132 DFF16 DFF132 CVJ16 CVJ132 CLN16 CLN132 CBR16 CBR132 BRV16 BRV132 BHZ16 BHZ132 AYD16 AYD132 AOH16 AOH132 AEL16 AEL132 UP16 UP132 KT16 KT132 BG16 BD16 BD132 BG132 VTS376:VTS378 VJW376:VJW378 VAA376:VAA378 UQE376:UQE378 UGI376:UGI378 TWM376:TWM378 TMQ376:TMQ378 TCU376:TCU378 SSY376:SSY378 SJC376:SJC378 RZG376:RZG378 RPK376:RPK378 RFO376:RFO378 QVS376:QVS378 QLW376:QLW378 QCA376:QCA378 PSE376:PSE378 PII376:PII378 OYM376:OYM378 OOQ376:OOQ378 OEU376:OEU378 NUY376:NUY378 NLC376:NLC378 NBG376:NBG378 MRK376:MRK378 MHO376:MHO378 LXS376:LXS378 LNW376:LNW378 LEA376:LEA378 KUE376:KUE378 KKI376:KKI378 KAM376:KAM378 JQQ376:JQQ378 JGU376:JGU378 IWY376:IWY378 INC376:INC378 IDG376:IDG378 HTK376:HTK378 HJO376:HJO378 GZS376:GZS378 GPW376:GPW378 GGA376:GGA378 FWE376:FWE378 FMI376:FMI378 FCM376:FCM378 ESQ376:ESQ378 EIU376:EIU378 DYY376:DYY378 DPC376:DPC378 DFG376:DFG378 CVK376:CVK378 CLO376:CLO378 CBS376:CBS378 BRW376:BRW378 BIA376:BIA378 AYE376:AYE378 AOI376:AOI378 AEM376:AEM378 UQ376:UQ378 KU376:KU378 WXJ376:WXJ378 WNN376:WNN378 WDR376:WDR378 VTV376:VTV378 VJZ376:VJZ378 VAD376:VAD378 UQH376:UQH378 UGL376:UGL378 TWP376:TWP378 TMT376:TMT378 TCX376:TCX378 STB376:STB378 SJF376:SJF378 RZJ376:RZJ378 RPN376:RPN378 RFR376:RFR378 QVV376:QVV378 QLZ376:QLZ378 QCD376:QCD378 PSH376:PSH378 PIL376:PIL378 OYP376:OYP378 OOT376:OOT378 OEX376:OEX378 NVB376:NVB378 NLF376:NLF378 NBJ376:NBJ378 MRN376:MRN378 MHR376:MHR378 LXV376:LXV378 LNZ376:LNZ378 LED376:LED378 KUH376:KUH378 KKL376:KKL378 KAP376:KAP378 JQT376:JQT378 JGX376:JGX378 IXB376:IXB378 INF376:INF378 IDJ376:IDJ378 HTN376:HTN378 HJR376:HJR378 GZV376:GZV378 GPZ376:GPZ378 GGD376:GGD378 FWH376:FWH378 FML376:FML378 FCP376:FCP378 EST376:EST378 EIX376:EIX378 DZB376:DZB378 DPF376:DPF378 DFJ376:DFJ378 CVN376:CVN378 CLR376:CLR378 CBV376:CBV378 BRZ376:BRZ378 BID376:BID378 AYH376:AYH378 AOL376:AOL378 AEP376:AEP378 UT376:UT378 KX376:KX378 WXD376:WXD378 WNH376:WNH378 WDL376:WDL378 VTP376:VTP378 VJT376:VJT378 UZX376:UZX378 UQB376:UQB378 UGF376:UGF378 TWJ376:TWJ378 TMN376:TMN378 TCR376:TCR378 SSV376:SSV378 SIZ376:SIZ378 RZD376:RZD378 RPH376:RPH378 RFL376:RFL378 QVP376:QVP378 QLT376:QLT378 QBX376:QBX378 PSB376:PSB378 PIF376:PIF378 OYJ376:OYJ378 OON376:OON378 OER376:OER378 NUV376:NUV378 NKZ376:NKZ378 NBD376:NBD378 MRH376:MRH378 MHL376:MHL378 LXP376:LXP378 LNT376:LNT378 LDX376:LDX378 KUB376:KUB378 KKF376:KKF378 KAJ376:KAJ378 JQN376:JQN378 JGR376:JGR378 IWV376:IWV378 IMZ376:IMZ378 IDD376:IDD378 HTH376:HTH378 HJL376:HJL378 GZP376:GZP378 GPT376:GPT378 GFX376:GFX378 FWB376:FWB378 FMF376:FMF378 FCJ376:FCJ378 ESN376:ESN378 EIR376:EIR378 DYV376:DYV378 DOZ376:DOZ378 DFD376:DFD378 CVH376:CVH378 CLL376:CLL378 CBP376:CBP378 BRT376:BRT378 BHX376:BHX378 AYB376:AYB378 AOF376:AOF378 AEJ376:AEJ378 UN376:UN378 KR376:KR378 WXG376:WXG378 WNK376:WNK378 BF251:BF252 BK245 BH332:BH333 BH32 BSE185 BH46 WWX150:WWX153 UPR127 UFV127 TVZ127 TMD127 TCH127 SSL127 SIP127 RYT127 ROX127 RFB127 QVF127 QLJ127 QBN127 PRR127 PHV127 OXZ127 OOD127 OEH127 NUL127 NKP127 NAT127 MQX127 MHB127 LXF127 LNJ127 LDN127 KTR127 KJV127 JZZ127 JQD127 JGH127 IWL127 IMP127 ICT127 HSX127 HJB127 GZF127 GPJ127 GFN127 FVR127 FLV127 FBZ127 ESD127 EIH127 DYL127 DOP127 DET127 CUX127 CLB127 CBF127 BRJ127 BHN127 AXR127 WWW127 WNA127 WDE127 VTI127 VJM127 UZQ127 UPU127 UFY127 TWC127 TMG127 TCK127 SSO127 SIS127 RYW127 RPA127 RFE127 QVI127 QLM127 QBQ127 PRU127 PHY127 OYC127 OOG127 OEK127 NUO127 NKS127 NAW127 MRA127 MHE127 LXI127 LNM127 LDQ127 KTU127 KJY127 KAC127 JQG127 JGK127 IWO127 IMS127 ICW127 HTA127 HJE127 GZI127 GPM127 GFQ127 FVU127 FLY127 FCC127 ESG127 EIK127 DYO127 DOS127 DEW127 CVA127 CLE127 CBI127 BRM127 BHQ127 AXU127 ANY127 KK127 UG127 AEC127 WWZ127 WND127 WDH127 VTL127 VJP127 UZT127 UPX127 UGB127 TWF127 TMJ127 TCN127 SSR127 SIV127 RYZ127 RPD127 RFH127 QVL127 QLP127 QBT127 PRX127 PIB127 OYF127 OOJ127 OEN127 NUR127 NKV127 NAZ127 MRD127 MHH127 LXL127 LNP127 LDT127 KTX127 KKB127 KAF127 JQJ127 JGN127 IWR127 IMV127 ICZ127 HTD127 HJH127 GZL127 GPP127 GFT127 FVX127 FMB127 FCF127 ESJ127 EIN127 DYR127 DOV127 DEZ127 CVD127 CLH127 CBL127 BRP127 BHT127 AXX127 AOB127 AEF127 UJ127 KN127 ANV127 ADZ127 UD127 KH127 WWT127 WMX127 WDB127 KD128:KD129 VTF127 VTP148 VJT148 UZX148 UQB148 UGF148 TWJ148 TMN148 TCR148 SSV148 SIZ148 RZD148 RPH148 RFL148 QVP148 QLT148 QBX148 PSB148 PIF148 OYJ148 OON148 OER148 NUV148 NKZ148 NBD148 MRH148 MHL148 LXP148 LNT148 LDX148 KUB148 KKF148 KAJ148 JQN148 JGR148 IWV148 IMZ148 IDD148 HTH148 HJL148 GZP148 GPT148 GFX148 FWB148 FMF148 FCJ148 ESN148 EIR148 DYV148 DOZ148 DFD148 CVH148 CLL148 CBP148 BRT148 BHX148 AYB148 AOF148 AEJ148 UN148 KR148 BJ148:BJ149 WXG148 WNK148 WDO148 VTS148 VJW148 VAA148 UQE148 UGI148 TWM148 TMQ148 TCU148 SSY148 SJC148 RZG148 RPK148 RFO148 QVS148 QLW148 QCA148 PSE148 PII148 OYM148 OOQ148 OEU148 NUY148 NLC148 NBG148 MRK148 MHO148 LXS148 LNW148 LEA148 KUE148 KKI148 KAM148 JQQ148 JGU148 IWY148 INC148 IDG148 HTK148 HJO148 GZS148 GPW148 GGA148 FWE148 FMI148 FCM148 ESQ148 EIU148 DYY148 DPC148 DFG148 CVK148 CLO148 CBS148 BRW148 BIA148 AYE148 AOI148 AEM148 UQ148 KU148 WDA149 WXJ148 WNN148 WDR148 VTV148 VJZ148 VAD148 UQH148 UGL148 TWP148 TMT148 TCX148 STB148 SJF148 RZJ148 RPN148 RFR148 QVV148 QLZ148 QCD148 PSH148 PIL148 OYP148 OOT148 OEX148 NVB148 NLF148 NBJ148 MRN148 MHR148 LXV148 LNZ148 LED148 KUH148 KKL148 KAP148 JQT148 JGX148 IXB148 INF148 IDJ148 HTN148 HJR148 GZV148 GPZ148 GGD148 FWH148 FML148 FCP148 EST148 EIX148 DZB148 DPF148 DFJ148 CVN148 CLR148 CBV148 BRZ148 BID148 AYH148 AOL148 AEP148 UT148 KX148 WXD148 VTE149 BHZ48:BHZ49 WNH148 BG137:BG138 AEP145 BI255:BI259 BE134:BE136 WNK248 WXG248 KR247:KR248 UN247:UN248 AEJ247:AEJ248 AOF247:AOF248 AYB247:AYB248 BHX247:BHX248 BRT247:BRT248 CBP247:CBP248 CLL247:CLL248 CVH247:CVH248 DFD247:DFD248 DOZ247:DOZ248 DYV247:DYV248 EIR247:EIR248 ESN247:ESN248 FCJ247:FCJ248 FMF247:FMF248 FWB247:FWB248 GFX247:GFX248 GPT247:GPT248 GZP247:GZP248 HJL247:HJL248 HTH247:HTH248 IDD247:IDD248 IMZ247:IMZ248 IWV247:IWV248 JGR247:JGR248 JQN247:JQN248 KAJ247:KAJ248 KKF247:KKF248 KUB247:KUB248 LDX247:LDX248 LNT247:LNT248 LXP247:LXP248 MHL247:MHL248 MRH247:MRH248 NBD247:NBD248 NKZ247:NKZ248 NUV247:NUV248 OER247:OER248 OON247:OON248 OYJ247:OYJ248 PIF247:PIF248 PSB247:PSB248 QBX247:QBX248 QLT247:QLT248 QVP247:QVP248 RFL247:RFL248 RPH247:RPH248 RZD247:RZD248 SIZ247:SIZ248 SSV247:SSV248 TCR247:TCR248 TMN247:TMN248 TWJ247:TWJ248 UGF247:UGF248 UQB247:UQB248 UZX247:UZX248 VJT247:VJT248 VTP247:VTP248 WDL247:WDL248 WNH247:WNH248 WXD247:WXD248 KX248 UT248 AEP248 AOL248 AYH248 BID248 BRZ248 CBV248 CLR248 CVN248 DFJ248 DPF248 DZB248 EIX248 EST248 FCP248 FML248 FWH248 GGD248 GPZ248 GZV248 HJR248 HTN248 IDJ248 INF248 IXB248 JGX248 JQT248 KAP248 KKL248 KUH248 LED248 LNZ248 LXV248 MHR248 MRN248 NBJ248 NLF248 NVB248 OEX248 OOT248 OYP248 PIL248 PSH248 QCD248 QLZ248 QVV248 RFR248 RPN248 RZJ248 SJF248 STB248 TCX248 TMT248 TWP248 UGL248 UQH248 VAD248 VJZ248 VTV248 WDR248 WNN248 WXJ248 KU248 UQ248 AEM248 AOI248 AYE248 BIA248 BRW248 CBS248 CLO248 CVK248 DFG248 DPC248 DYY248 EIU248 ESQ248 FCM248 FMI248 FWE248 GGA248 GPW248 GZS248 HJO248 HTK248 IDG248 INC248 IWY248 JGU248 JQQ248 KAM248 KKI248 KUE248 LEA248 LNW248 LXS248 MHO248 MRK248 NBG248 NLC248 NUY248 OEU248 OOQ248 OYM248 PII248 PSE248 QCA248 QLW248 QVS248 RFO248 RPK248 RZG248 SJC248 SSY248 TCU248 TMQ248 TWM248 UGI248 UQE248 VAA248 VJW248 VTS248 WDO248 BJ248 BG248 WDO376:WDO378 VJU249 UR146 BD209 BJ209 BRV80:BRV82 CBR80:CBR82 CLN80:CLN82 CVJ80:CVJ82 DFF80:DFF82 DPB80:DPB82 DYX80:DYX82 EIT80:EIT82 ESP80:ESP82 FCL80:FCL82 FMH80:FMH82 FWD80:FWD82 GFZ80:GFZ82 GPV80:GPV82 GZR80:GZR82 HJN80:HJN82 HTJ80:HTJ82 IDF80:IDF82 INB80:INB82 IWX80:IWX82 JGT80:JGT82 JQP80:JQP82 KAL80:KAL82 KKH80:KKH82 KUD80:KUD82 LDZ80:LDZ82 LNV80:LNV82 LXR80:LXR82 MHN80:MHN82 MRJ80:MRJ82 NBF80:NBF82 NLB80:NLB82 NUX80:NUX82 OET80:OET82 OOP80:OOP82 OYL80:OYL82 PIH80:PIH82 PSD80:PSD82 QBZ80:QBZ82 QLV80:QLV82 QVR80:QVR82 RFN80:RFN82 RPJ80:RPJ82 RZF80:RZF82 SJB80:SJB82 SSX80:SSX82 TCT80:TCT82 TMP80:TMP82 TWL80:TWL82 UGH80:UGH82 UQD80:UQD82 UZZ80:UZZ82 VJV80:VJV82 VTR80:VTR82 WDN80:WDN82 WNJ80:WNJ82 WXF80:WXF82 KT80:KT82 UP80:UP82 AEL80:AEL82 AYD80:AYD82 AOH80:AOH82 KZ80:KZ82 UV80:UV82 AER80:AER82 AON80:AON82 AYJ80:AYJ82 BIF80:BIF82 BSB80:BSB82 CBX80:CBX82 CLT80:CLT82 CVP80:CVP82 DFL80:DFL82 DPH80:DPH82 DZD80:DZD82 EIZ80:EIZ82 ESV80:ESV82 FCR80:FCR82 FMN80:FMN82 FWJ80:FWJ82 GGF80:GGF82 GQB80:GQB82 GZX80:GZX82 HJT80:HJT82 HTP80:HTP82 IDL80:IDL82 INH80:INH82 IXD80:IXD82 JGZ80:JGZ82 JQV80:JQV82 KAR80:KAR82 KKN80:KKN82 KUJ80:KUJ82 LEF80:LEF82 LOB80:LOB82 LXX80:LXX82 MHT80:MHT82 MRP80:MRP82 NBL80:NBL82 NLH80:NLH82 NVD80:NVD82 OEZ80:OEZ82 OOV80:OOV82 OYR80:OYR82 PIN80:PIN82 PSJ80:PSJ82 QCF80:QCF82 QMB80:QMB82 QVX80:QVX82 RFT80:RFT82 RPP80:RPP82 RZL80:RZL82 SJH80:SJH82 STD80:STD82 TCZ80:TCZ82 TMV80:TMV82 TWR80:TWR82 UGN80:UGN82 UQJ80:UQJ82 VAF80:VAF82 VKB80:VKB82 VTX80:VTX82 WDT80:WDT82 WNP80:WNP82 WXL80:WXL82 AEO80:AEO82 US80:US82 KW80:KW82 AOK80:AOK82 AYG80:AYG82 BIC80:BIC82 BRY80:BRY82 CBU80:CBU82 CLQ80:CLQ82 CVM80:CVM82 DFI80:DFI82 DPE80:DPE82 DZA80:DZA82 EIW80:EIW82 ESS80:ESS82 FCO80:FCO82 FMK80:FMK82 FWG80:FWG82 GGC80:GGC82 GPY80:GPY82 GZU80:GZU82 HJQ80:HJQ82 HTM80:HTM82 IDI80:IDI82 INE80:INE82 IXA80:IXA82 JGW80:JGW82 JQS80:JQS82 KAO80:KAO82 KKK80:KKK82 KUG80:KUG82 LEC80:LEC82 LNY80:LNY82 LXU80:LXU82 MHQ80:MHQ82 MRM80:MRM82 NBI80:NBI82 NLE80:NLE82 NVA80:NVA82 OEW80:OEW82 OOS80:OOS82 OYO80:OYO82 PIK80:PIK82 PSG80:PSG82 QCC80:QCC82 QLY80:QLY82 QVU80:QVU82 RFQ80:RFQ82 RPM80:RPM82 RZI80:RZI82 SJE80:SJE82 STA80:STA82 TCW80:TCW82 TMS80:TMS82 TWO80:TWO82 UGK80:UGK82 UQG80:UQG82 VAC80:VAC82 VJY80:VJY82 VTU80:VTU82 WDQ80:WDQ82 WNM80:WNM82 WXI80:WXI82 BF80:BF82 BL80:BL82 C80:C82 CBR29:CBR31 CLN29:CLN31 CVJ29:CVJ31 DFF29:DFF31 DPB29:DPB31 DYX29:DYX31 EIT29:EIT31 ESP29:ESP31 FCL29:FCL31 FMH29:FMH31 FWD29:FWD31 GFZ29:GFZ31 GPV29:GPV31 GZR29:GZR31 HJN29:HJN31 HTJ29:HTJ31 IDF29:IDF31 INB29:INB31 IWX29:IWX31 JGT29:JGT31 JQP29:JQP31 KAL29:KAL31 KKH29:KKH31 KUD29:KUD31 LDZ29:LDZ31 LNV29:LNV31 LXR29:LXR31 MHN29:MHN31 MRJ29:MRJ31 NBF29:NBF31 NLB29:NLB31 NUX29:NUX31 OET29:OET31 OOP29:OOP31 OYL29:OYL31 PIH29:PIH31 PSD29:PSD31 QBZ29:QBZ31 QLV29:QLV31 QVR29:QVR31 RFN29:RFN31 RPJ29:RPJ31 RZF29:RZF31 SJB29:SJB31 SSX29:SSX31 TCT29:TCT31 TMP29:TMP31 TWL29:TWL31 UGH29:UGH31 UQD29:UQD31 UZZ29:UZZ31 VJV29:VJV31 VTR29:VTR31 WDN29:WDN31 WNJ29:WNJ31 WXF29:WXF31 KT29:KT31 UP29:UP31 AEL29:AEL31 AYD29:AYD31 AOH29:AOH31 KZ29:KZ31 UV29:UV31 AER29:AER31 AON29:AON31 AYJ29:AYJ31 BIF29:BIF31 BSB29:BSB31 CBX29:CBX31 CLT29:CLT31 CVP29:CVP31 DFL29:DFL31 DPH29:DPH31 DZD29:DZD31 EIZ29:EIZ31 ESV29:ESV31 FCR29:FCR31 FMN29:FMN31 FWJ29:FWJ31 GGF29:GGF31 GQB29:GQB31 GZX29:GZX31 HJT29:HJT31 HTP29:HTP31 IDL29:IDL31 INH29:INH31 IXD29:IXD31 JGZ29:JGZ31 JQV29:JQV31 KAR29:KAR31 KKN29:KKN31 KUJ29:KUJ31 LEF29:LEF31 LOB29:LOB31 LXX29:LXX31 MHT29:MHT31 MRP29:MRP31 NBL29:NBL31 NLH29:NLH31 NVD29:NVD31 OEZ29:OEZ31 OOV29:OOV31 OYR29:OYR31 PIN29:PIN31 PSJ29:PSJ31 QCF29:QCF31 QMB29:QMB31 QVX29:QVX31 RFT29:RFT31 RPP29:RPP31 RZL29:RZL31 SJH29:SJH31 STD29:STD31 TCZ29:TCZ31 TMV29:TMV31 TWR29:TWR31 UGN29:UGN31 UQJ29:UQJ31 VAF29:VAF31 VKB29:VKB31 VTX29:VTX31 WDT29:WDT31 WNP29:WNP31 WXL29:WXL31 AEO29:AEO31 US29:US31 KW29:KW31 AOK29:AOK31 AYG29:AYG31 BIC29:BIC31 BRY29:BRY31 CBU29:CBU31 CLQ29:CLQ31 CVM29:CVM31 DFI29:DFI31 DPE29:DPE31 DZA29:DZA31 EIW29:EIW31 ESS29:ESS31 FCO29:FCO31 FMK29:FMK31 FWG29:FWG31 GGC29:GGC31 GPY29:GPY31 GZU29:GZU31 HJQ29:HJQ31 HTM29:HTM31 IDI29:IDI31 INE29:INE31 IXA29:IXA31 JGW29:JGW31 JQS29:JQS31 KAO29:KAO31 KKK29:KKK31 KUG29:KUG31 LEC29:LEC31 LNY29:LNY31 LXU29:LXU31 MHQ29:MHQ31 MRM29:MRM31 NBI29:NBI31 NLE29:NLE31 NVA29:NVA31 OEW29:OEW31 OOS29:OOS31 OYO29:OYO31 PIK29:PIK31 PSG29:PSG31 QCC29:QCC31 QLY29:QLY31 QVU29:QVU31 RFQ29:RFQ31 RPM29:RPM31 RZI29:RZI31 SJE29:SJE31 STA29:STA31 TCW29:TCW31 TMS29:TMS31 TWO29:TWO31 UGK29:UGK31 UQG29:UQG31 VAC29:VAC31 VJY29:VJY31 VTU29:VTU31 WDQ29:WDQ31 WNM29:WNM31 WXI29:WXI31 C29:C31 BF29:BF31 BI29:BI31 BL29:BL31 BHZ29:BHZ31 BHZ80:BHZ82 CBR34:CBR36 CLN34:CLN36 CVJ34:CVJ36 DFF34:DFF36 DPB34:DPB36 DYX34:DYX36 EIT34:EIT36 ESP34:ESP36 FCL34:FCL36 FMH34:FMH36 FWD34:FWD36 GFZ34:GFZ36 GPV34:GPV36 GZR34:GZR36 HJN34:HJN36 HTJ34:HTJ36 IDF34:IDF36 INB34:INB36 IWX34:IWX36 JGT34:JGT36 JQP34:JQP36 KAL34:KAL36 KKH34:KKH36 KUD34:KUD36 LDZ34:LDZ36 LNV34:LNV36 LXR34:LXR36 MHN34:MHN36 MRJ34:MRJ36 NBF34:NBF36 NLB34:NLB36 NUX34:NUX36 OET34:OET36 OOP34:OOP36 OYL34:OYL36 PIH34:PIH36 PSD34:PSD36 QBZ34:QBZ36 QLV34:QLV36 QVR34:QVR36 RFN34:RFN36 RPJ34:RPJ36 RZF34:RZF36 SJB34:SJB36 SSX34:SSX36 TCT34:TCT36 TMP34:TMP36 TWL34:TWL36 UGH34:UGH36 UQD34:UQD36 UZZ34:UZZ36 VJV34:VJV36 VTR34:VTR36 WDN34:WDN36 WNJ34:WNJ36 WXF34:WXF36 KT34:KT36 UP34:UP36 AEL34:AEL36 AYD34:AYD36 AOH34:AOH36 KZ34:KZ36 UV34:UV36 AER34:AER36 AON34:AON36 AYJ34:AYJ36 BIF34:BIF36 BSB34:BSB36 CBX34:CBX36 CLT34:CLT36 CVP34:CVP36 DFL34:DFL36 DPH34:DPH36 DZD34:DZD36 EIZ34:EIZ36 ESV34:ESV36 FCR34:FCR36 FMN34:FMN36 FWJ34:FWJ36 GGF34:GGF36 GQB34:GQB36 GZX34:GZX36 HJT34:HJT36 HTP34:HTP36 IDL34:IDL36 INH34:INH36 IXD34:IXD36 JGZ34:JGZ36 JQV34:JQV36 KAR34:KAR36 KKN34:KKN36 KUJ34:KUJ36 LEF34:LEF36 LOB34:LOB36 LXX34:LXX36 MHT34:MHT36 MRP34:MRP36 NBL34:NBL36 NLH34:NLH36 NVD34:NVD36 OEZ34:OEZ36 OOV34:OOV36 OYR34:OYR36 PIN34:PIN36 PSJ34:PSJ36 QCF34:QCF36 QMB34:QMB36 QVX34:QVX36 RFT34:RFT36 RPP34:RPP36 RZL34:RZL36 SJH34:SJH36 STD34:STD36 TCZ34:TCZ36 TMV34:TMV36 TWR34:TWR36 UGN34:UGN36 UQJ34:UQJ36 VAF34:VAF36 VKB34:VKB36 VTX34:VTX36 WDT34:WDT36 WNP34:WNP36 WXL34:WXL36 AEO34:AEO36 US34:US36 KW34:KW36 AOK34:AOK36 AYG34:AYG36 BIC34:BIC36 BRY34:BRY36 CBU34:CBU36 CLQ34:CLQ36 CVM34:CVM36 DFI34:DFI36 DPE34:DPE36 DZA34:DZA36 EIW34:EIW36 ESS34:ESS36 FCO34:FCO36 FMK34:FMK36 FWG34:FWG36 GGC34:GGC36 GPY34:GPY36 GZU34:GZU36 HJQ34:HJQ36 HTM34:HTM36 IDI34:IDI36 INE34:INE36 IXA34:IXA36 JGW34:JGW36 JQS34:JQS36 KAO34:KAO36 KKK34:KKK36 KUG34:KUG36 LEC34:LEC36 LNY34:LNY36 LXU34:LXU36 MHQ34:MHQ36 MRM34:MRM36 NBI34:NBI36 NLE34:NLE36 NVA34:NVA36 OEW34:OEW36 OOS34:OOS36 OYO34:OYO36 PIK34:PIK36 PSG34:PSG36 QCC34:QCC36 QLY34:QLY36 QVU34:QVU36 RFQ34:RFQ36 RPM34:RPM36 RZI34:RZI36 SJE34:SJE36 STA34:STA36 TCW34:TCW36 TMS34:TMS36 TWO34:TWO36 UGK34:UGK36 UQG34:UQG36 VAC34:VAC36 VJY34:VJY36 VTU34:VTU36 WDQ34:WDQ36 WNM34:WNM36 WXI34:WXI36 C34:C36 BF34:BF36 BI34:BI36 BL34:BL36 BHZ34:BHZ36 BL48:BL49 CBR43:CBR45 CLN43:CLN45 CVJ43:CVJ45 DFF43:DFF45 DPB43:DPB45 DYX43:DYX45 EIT43:EIT45 ESP43:ESP45 FCL43:FCL45 FMH43:FMH45 FWD43:FWD45 GFZ43:GFZ45 GPV43:GPV45 GZR43:GZR45 HJN43:HJN45 HTJ43:HTJ45 IDF43:IDF45 INB43:INB45 IWX43:IWX45 JGT43:JGT45 JQP43:JQP45 KAL43:KAL45 KKH43:KKH45 KUD43:KUD45 LDZ43:LDZ45 LNV43:LNV45 LXR43:LXR45 MHN43:MHN45 MRJ43:MRJ45 NBF43:NBF45 NLB43:NLB45 NUX43:NUX45 OET43:OET45 OOP43:OOP45 OYL43:OYL45 PIH43:PIH45 PSD43:PSD45 QBZ43:QBZ45 QLV43:QLV45 QVR43:QVR45 RFN43:RFN45 RPJ43:RPJ45 RZF43:RZF45 SJB43:SJB45 SSX43:SSX45 TCT43:TCT45 TMP43:TMP45 TWL43:TWL45 UGH43:UGH45 UQD43:UQD45 UZZ43:UZZ45 VJV43:VJV45 VTR43:VTR45 WDN43:WDN45 WNJ43:WNJ45 WXF43:WXF45 KT43:KT45 UP43:UP45 AEL43:AEL45 AYD43:AYD45 AOH43:AOH45 KZ43:KZ45 UV43:UV45 AER43:AER45 AON43:AON45 AYJ43:AYJ45 BIF43:BIF45 BSB43:BSB45 CBX43:CBX45 CLT43:CLT45 CVP43:CVP45 DFL43:DFL45 DPH43:DPH45 DZD43:DZD45 EIZ43:EIZ45 ESV43:ESV45 FCR43:FCR45 FMN43:FMN45 FWJ43:FWJ45 GGF43:GGF45 GQB43:GQB45 GZX43:GZX45 HJT43:HJT45 HTP43:HTP45 IDL43:IDL45 INH43:INH45 IXD43:IXD45 JGZ43:JGZ45 JQV43:JQV45 KAR43:KAR45 KKN43:KKN45 KUJ43:KUJ45 LEF43:LEF45 LOB43:LOB45 LXX43:LXX45 MHT43:MHT45 MRP43:MRP45 NBL43:NBL45 NLH43:NLH45 NVD43:NVD45 OEZ43:OEZ45 OOV43:OOV45 OYR43:OYR45 PIN43:PIN45 PSJ43:PSJ45 QCF43:QCF45 QMB43:QMB45 QVX43:QVX45 RFT43:RFT45 RPP43:RPP45 RZL43:RZL45 SJH43:SJH45 STD43:STD45 TCZ43:TCZ45 TMV43:TMV45 TWR43:TWR45 UGN43:UGN45 UQJ43:UQJ45 VAF43:VAF45 VKB43:VKB45 VTX43:VTX45 WDT43:WDT45 WNP43:WNP45 WXL43:WXL45 AEO43:AEO45 US43:US45 KW43:KW45 AOK43:AOK45 AYG43:AYG45 BIC43:BIC45 BRY43:BRY45 CBU43:CBU45 CLQ43:CLQ45 CVM43:CVM45 DFI43:DFI45 DPE43:DPE45 DZA43:DZA45 EIW43:EIW45 ESS43:ESS45 FCO43:FCO45 FMK43:FMK45 FWG43:FWG45 GGC43:GGC45 GPY43:GPY45 GZU43:GZU45 HJQ43:HJQ45 HTM43:HTM45 IDI43:IDI45 INE43:INE45 IXA43:IXA45 JGW43:JGW45 JQS43:JQS45 KAO43:KAO45 KKK43:KKK45 KUG43:KUG45 LEC43:LEC45 LNY43:LNY45 LXU43:LXU45 MHQ43:MHQ45 MRM43:MRM45 NBI43:NBI45 NLE43:NLE45 NVA43:NVA45 OEW43:OEW45 OOS43:OOS45 OYO43:OYO45 PIK43:PIK45 PSG43:PSG45 QCC43:QCC45 QLY43:QLY45 QVU43:QVU45 RFQ43:RFQ45 RPM43:RPM45 RZI43:RZI45 SJE43:SJE45 STA43:STA45 TCW43:TCW45 TMS43:TMS45 TWO43:TWO45 UGK43:UGK45 UQG43:UQG45 VAC43:VAC45 VJY43:VJY45 VTU43:VTU45 WDQ43:WDQ45 WNM43:WNM45 WXI43:WXI45 C43:C45 BF43:BF45 BI43:BI45 BL43:BL45 BHZ43:BHZ45 BRV34:BRV36 BRV48:BRV49 CBR48:CBR49 CLN48:CLN49 CVJ48:CVJ49 DFF48:DFF49 DPB48:DPB49 DYX48:DYX49 EIT48:EIT49 ESP48:ESP49 FCL48:FCL49 FMH48:FMH49 FWD48:FWD49 GFZ48:GFZ49 GPV48:GPV49 GZR48:GZR49 HJN48:HJN49 HTJ48:HTJ49 IDF48:IDF49 INB48:INB49 IWX48:IWX49 JGT48:JGT49 JQP48:JQP49 KAL48:KAL49 KKH48:KKH49 KUD48:KUD49 LDZ48:LDZ49 LNV48:LNV49 LXR48:LXR49 MHN48:MHN49 MRJ48:MRJ49 NBF48:NBF49 NLB48:NLB49 NUX48:NUX49 OET48:OET49 OOP48:OOP49 OYL48:OYL49 PIH48:PIH49 PSD48:PSD49 QBZ48:QBZ49 QLV48:QLV49 QVR48:QVR49 RFN48:RFN49 RPJ48:RPJ49 RZF48:RZF49 SJB48:SJB49 SSX48:SSX49 TCT48:TCT49 TMP48:TMP49 TWL48:TWL49 UGH48:UGH49 UQD48:UQD49 UZZ48:UZZ49 VJV48:VJV49 VTR48:VTR49 WDN48:WDN49 WNJ48:WNJ49 WXF48:WXF49 KT48:KT49 UP48:UP49 AEL48:AEL49 AYD48:AYD49 AOH48:AOH49 KZ48:KZ49 UV48:UV49 AER48:AER49 AON48:AON49 AYJ48:AYJ49 BIF48:BIF49 BSB48:BSB49 CBX48:CBX49 CLT48:CLT49 CVP48:CVP49 DFL48:DFL49 DPH48:DPH49 DZD48:DZD49 EIZ48:EIZ49 ESV48:ESV49 FCR48:FCR49 FMN48:FMN49 FWJ48:FWJ49 GGF48:GGF49 GQB48:GQB49 GZX48:GZX49 HJT48:HJT49 HTP48:HTP49 IDL48:IDL49 INH48:INH49 IXD48:IXD49 JGZ48:JGZ49 JQV48:JQV49 KAR48:KAR49 KKN48:KKN49 KUJ48:KUJ49 LEF48:LEF49 LOB48:LOB49 LXX48:LXX49 MHT48:MHT49 MRP48:MRP49 NBL48:NBL49 NLH48:NLH49 NVD48:NVD49 OEZ48:OEZ49 OOV48:OOV49 OYR48:OYR49 PIN48:PIN49 PSJ48:PSJ49 QCF48:QCF49 QMB48:QMB49 QVX48:QVX49 RFT48:RFT49 RPP48:RPP49 RZL48:RZL49 SJH48:SJH49 STD48:STD49 TCZ48:TCZ49 TMV48:TMV49 TWR48:TWR49 UGN48:UGN49 UQJ48:UQJ49 VAF48:VAF49 VKB48:VKB49 VTX48:VTX49 WDT48:WDT49 WNP48:WNP49 WXL48:WXL49 AEO48:AEO49 US48:US49 KW48:KW49 AOK48:AOK49 AYG48:AYG49 BIC48:BIC49 BRY48:BRY49 CBU48:CBU49 CLQ48:CLQ49 CVM48:CVM49 DFI48:DFI49 DPE48:DPE49 DZA48:DZA49 EIW48:EIW49 ESS48:ESS49 FCO48:FCO49 FMK48:FMK49 FWG48:FWG49 GGC48:GGC49 GPY48:GPY49 GZU48:GZU49 HJQ48:HJQ49 HTM48:HTM49 IDI48:IDI49 INE48:INE49 IXA48:IXA49 JGW48:JGW49 JQS48:JQS49 KAO48:KAO49 KKK48:KKK49 KUG48:KUG49 LEC48:LEC49 LNY48:LNY49 LXU48:LXU49 MHQ48:MHQ49 MRM48:MRM49 NBI48:NBI49 NLE48:NLE49 NVA48:NVA49 OEW48:OEW49 OOS48:OOS49 OYO48:OYO49 PIK48:PIK49 PSG48:PSG49 QCC48:QCC49 QLY48:QLY49 QVU48:QVU49 RFQ48:RFQ49 RPM48:RPM49 RZI48:RZI49 SJE48:SJE49 STA48:STA49 TCW48:TCW49 TMS48:TMS49 TWO48:TWO49 UGK48:UGK49 UQG48:UQG49 VAC48:VAC49 VJY48:VJY49 VTU48:VTU49 WDQ48:WDQ49 WNM48:WNM49 WXI48:WXI49 C48:C49 BF48:BF49 BI48:BI49 BH37:BH41 AOL145 AYH145 BID145 BRZ145 CBV145 CLR145 CVN145 DFJ145 DPF145 DZB145 EIX145 EST145 FCP145 FML145 FWH145 GGD145 GPZ145 GZV145 HJR145 HTN145 IDJ145 INF145 IXB145 JGX145 JQT145 KAP145 KKL145 KUH145 LED145 LNZ145 LXV145 MHR145 MRN145 NBJ145 NLF145 NVB145 OEX145 OOT145 OYP145 PIL145 PSH145 QCD145 QLZ145 QVV145 RFR145 RPN145 RZJ145 SJF145 STB145 TCX145 TMT145 TWP145 UGL145 UQH145 VAD145 VJZ145 VTV145 WDR145 WNN145 WXJ145 KU145 UQ145 AEM145 AOI145 BG145 AYE145 BIA145 BRW145 CBS145 CLO145 CVK145 DFG145 DPC145 DYY145 EIU145 ESQ145 FCM145 FMI145 FWE145 GGA145 GPW145 GZS145 HJO145 HTK145 IDG145 INC145 IWY145 JGU145 JQQ145 KAM145 KKI145 KUE145 LEA145 LNW145 LXS145 MHO145 MRK145 NBG145 NLC145 NUY145 OEU145 OOQ145 OYM145 PII145 PSE145 QCA145 QLW145 QVS145 RFO145 RPK145 RZG145 SJC145 SSY145 TCU145 TMQ145 TWM145 UGI145 UQE145 VAA145 VJW145 VTS145 WDO145 WNK145 WXG145 KR145 UN145 AEJ145 AOF145 BD145 AYB145 BHX145 BRT145 CBP145 CLL145 CVH145 DFD145 DOZ145 DYV145 EIR145 ESN145 FCJ145 FMF145 FWB145 GFX145 GPT145 GZP145 HJL145 HTH145 IDD145 IMZ145 IWV145 JGR145 JQN145 KAJ145 KKF145 KUB145 LDX145 LNT145 LXP145 MHL145 MRH145 NBD145 NKZ145 NUV145 OER145 OON145 OYJ145 PIF145 PSB145 QBX145 QLT145 QVP145 RFL145 RPH145 RZD145 SIZ145 SSV145 TCR145 TMN145 TWJ145 UGF145 UQB145 UZX145 VJT145 VTP145 WDL145 WNH145 WXD145 KX145 WNI138 WWX158 TZ128:TZ129 KV146 WNF146 WDJ146 VTN146 VJR146 UZV146 UPZ146 UGD146 TWH146 TML146 TCP146 SST146 SIX146 RZB146 RPF146 RFJ146 QVN146 QLR146 QBV146 PRZ146 PID146 OYH146 OOL146 OEP146 NUT146 NKX146 NBB146 MRF146 MHJ146 LXN146 LNR146 LDV146 KTZ146 KKD146 KAH146 JQL146 JGP146 IWT146 IMX146 IDB146 HTF146 HJJ146 GZN146 GPR146 GFV146 FVZ146 FMD146 FCH146 ESL146 EIP146 DYT146 DOX146 DFB146 CVF146 CLJ146 CBN146 BRR146 BHV146 AXZ146 AOD146 AEH146 UL146 KP146 WXB146 WXE146 WNI146 WDM146 VTQ146 VJU146 UZY146 UQC146 UGG146 TWK146 TMO146 TCS146 SSW146 SJA146 RZE146 RPI146 RFM146 QVQ146 QLU146 QBY146 PSC146 PIG146 OYK146 OOO146 OES146 NUW146 NLA146 NBE146 MRI146 MHM146 LXQ146 LNU146 LDY146 KUC146 KKG146 KAK146 JQO146 JGS146 IWW146 INA146 IDE146 HTI146 HJM146 GZQ146 GPU146 GFY146 FWC146 FMG146 FCK146 ESO146 EIS146 DYW146 DPA146 DFE146 CVI146 CLM146 CBQ146 BRU146 BHY146 AYC146 AOG146 AEK146 UO146 KS146 WXH146 WNL146 WDP146 VTT146 VJX146 VAB146 UQF146 UGJ146 TWN146 TMR146 TCV146 SSZ146 SJD146 RZH146 RPL146 RFP146 QVT146 QLX146 QCB146 PSF146 PIJ146 OYN146 OOR146 OEV146 NUZ146 NLD146 NBH146 MRL146 MHP146 LXT146 LNX146 LEB146 KUF146 KKJ146 KAN146 JQR146 JGV146 IWZ146 IND146 IDH146 HTL146 HJP146 GZT146 GPX146 GGB146 FWF146 FMJ146 FCN146 ESR146 EIV146 DYZ146 DPD146 DFH146 CVL146 CLP146 CBT146 BRX146 BIB146 AYF146 AOJ146 BK104 KI158 UZY249 VTQ249 WDM249 WNI249 WXE249 KP249 UL249 AEH249 AOD249 AXZ249 BHV249 BRR249 CBN249 CLJ249 CVF249 DFB249 DOX249 DYT249 EIP249 ESL249 FCH249 FMD249 FVZ249 GFV249 GPR249 GZN249 HJJ249 HTF249 IDB249 IMX249 IWT249 JGP249 JQL249 KAH249 KKD249 KTZ249 LDV249 LNR249 LXN249 MHJ249 MRF249 NBB249 NKX249 NUT249 OEP249 OOL249 OYH249 PID249 PRZ249 QBV249 QLR249 QVN249 RFJ249 RPF249 RZB249 SIX249 SST249 TCP249 TML249 TWH249 UGD249 UPZ249 UZV249 VJR249 VTN249 WDJ249 WNF249 WXB249 KV249 UR249 AEN249 AOJ249 AYF249 BIB249 BRX249 CBT249 CLP249 CVL249 DFH249 DPD249 DYZ249 EIV249 ESR249 FCN249 FMJ249 FWF249 GGB249 GPX249 GZT249 HJP249 HTL249 IDH249 IND249 IWZ249 JGV249 JQR249 KAN249 KKJ249 KUF249 LEB249 LNX249 LXT249 MHP249 MRL249 NBH249 NLD249 NUZ249 OEV249 OOR249 OYN249 PIJ249 PSF249 QCB249 QLX249 QVT249 RFP249 RPL249 RZH249 SJD249 SSZ249 TCV249 TMR249 TWN249 UGJ249 UQF249 VAB249 VJX249 VTT249 WDP249 WNL249 WXH249 KS249 UO249 AEK249 AOG249 AYC249 BHY249 BRU249 CBQ249 CLM249 CVI249 DFE249 DPA249 DYW249 EIS249 ESO249 FCK249 FMG249 FWC249 GFY249 GPU249 GZQ249 HJM249 HTI249 IDE249 INA249 IWW249 JGS249 JQO249 KAK249 KKG249 KUC249 LDY249 LNU249 LXQ249 MHM249 MRI249 NBE249 NLA249 NUW249 OES249 OOO249 OYK249 PIG249 PSC249 QBY249 QLU249 QVQ249 RFM249 RPI249 RZE249 SJA249 SSW249 TCS249 TMO249 TWK249 UGG249 BI202 UG154 BD203 BG203 VAI250 BI205 BF205 BD206 BG206 BJ203 BF208 BI208 WNI144 BG209 BJ206 BI251:BI252 BH158 BH17:BH27 BI334 WWX242 BI330:BI331 BF330:BF331 KN83 UJ83 AEF83 AOB83 AXX83 BHT83 BRP83 CBL83 CLH83 CVD83 DEZ83 DOV83 DYR83 EIN83 ESJ83 FCF83 FMB83 FVX83 GFT83 GPP83 GZL83 HJH83 HTD83 ICZ83 IMV83 IWR83 JGN83 JQJ83 KAF83 KKB83 KTX83 LDT83 LNP83 LXL83 MHH83 MRD83 NAZ83 NKV83 NUR83 OEN83 OOJ83 OYF83 PIB83 PRX83 QBT83 QLP83 QVL83 RFH83 RPD83 RYZ83 SIV83 SSR83 TCN83 TMJ83 TWF83 UGB83 UPX83 UZT83 VJP83 VTL83 WDH83 WND83 WWZ83 AEC83 UG83 KK83 ANY83 AXU83 BHQ83 BRM83 CBI83 CLE83 CVA83 DEW83 DOS83 DYO83 EIK83 ESG83 FCC83 FLY83 FVU83 GFQ83 GPM83 GZI83 HJE83 HTA83 ICW83 IMS83 IWO83 JGK83 JQG83 KAC83 KJY83 KTU83 LDQ83 LNM83 LXI83 MHE83 MRA83 NAW83 NKS83 NUO83 OEK83 OOG83 OYC83 PHY83 PRU83 QBQ83 QLM83 QVI83 RFE83 RPA83 RYW83 SIS83 SSO83 TCK83 TMG83 TWC83 UFY83 UPU83 UZQ83 VJM83 VTI83 WDE83 WNA83 WWW83 AXR83 BHN83 BRJ83 CBF83 CLB83 CUX83 DET83 DOP83 DYL83 EIH83 ESD83 FBZ83 FLV83 FVR83 GFN83 GPJ83 GZF83 HJB83 HSX83 ICT83 IMP83 IWL83 JGH83 JQD83 JZZ83 KJV83 KTR83 LDN83 LNJ83 LXF83 MHB83 MQX83 NAT83 NKP83 NUL83 OEH83 OOD83 OXZ83 PHV83 PRR83 QBN83 QLJ83 QVF83 RFB83 ROX83 RYT83 SIP83 SSL83 TCH83 TMD83 TVZ83 UFV83 UPR83 UZN83 VJJ83 VTF83 WDB83 WMX83 WWT83 KH83 UD83 ADZ83 ANV83 TZ84:TZ85 ADV84:ADV85 ANR84:ANR85 AXN84:AXN85 BHJ84:BHJ85 BRF84:BRF85 CBB84:CBB85 CKX84:CKX85 CUT84:CUT85 DEP84:DEP85 DOL84:DOL85 DYH84:DYH85 EID84:EID85 ERZ84:ERZ85 FBV84:FBV85 FLR84:FLR85 FVN84:FVN85 GFJ84:GFJ85 GPF84:GPF85 GZB84:GZB85 HIX84:HIX85 HST84:HST85 ICP84:ICP85 IML84:IML85 IWH84:IWH85 JGD84:JGD85 JPZ84:JPZ85 JZV84:JZV85 KJR84:KJR85 KTN84:KTN85 LDJ84:LDJ85 LNF84:LNF85 LXB84:LXB85 MGX84:MGX85 MQT84:MQT85 NAP84:NAP85 NKL84:NKL85 NUH84:NUH85 OED84:OED85 ONZ84:ONZ85 OXV84:OXV85 PHR84:PHR85 PRN84:PRN85 QBJ84:QBJ85 QLF84:QLF85 QVB84:QVB85 REX84:REX85 ROT84:ROT85 RYP84:RYP85 SIL84:SIL85 SSH84:SSH85 TCD84:TCD85 TLZ84:TLZ85 TVV84:TVV85 UFR84:UFR85 UPN84:UPN85 UZJ84:UZJ85 VJF84:VJF85 VTB84:VTB85 WCX84:WCX85 WMT84:WMT85 WWP84:WWP85 ADS84:ADS85 TW84:TW85 KA84:KA85 ANO84:ANO85 AXK84:AXK85 BHG84:BHG85 BRC84:BRC85 CAY84:CAY85 CKU84:CKU85 CUQ84:CUQ85 DEM84:DEM85 DOI84:DOI85 DYE84:DYE85 EIA84:EIA85 ERW84:ERW85 FBS84:FBS85 FLO84:FLO85 FVK84:FVK85 GFG84:GFG85 GPC84:GPC85 GYY84:GYY85 HIU84:HIU85 HSQ84:HSQ85 ICM84:ICM85 IMI84:IMI85 IWE84:IWE85 JGA84:JGA85 JPW84:JPW85 JZS84:JZS85 KJO84:KJO85 KTK84:KTK85 LDG84:LDG85 LNC84:LNC85 LWY84:LWY85 MGU84:MGU85 MQQ84:MQQ85 NAM84:NAM85 NKI84:NKI85 NUE84:NUE85 OEA84:OEA85 ONW84:ONW85 OXS84:OXS85 PHO84:PHO85 PRK84:PRK85 QBG84:QBG85 QLC84:QLC85 QUY84:QUY85 REU84:REU85 ROQ84:ROQ85 RYM84:RYM85 SII84:SII85 SSE84:SSE85 TCA84:TCA85 TLW84:TLW85 TVS84:TVS85 UFO84:UFO85 UPK84:UPK85 UZG84:UZG85 VJC84:VJC85 VSY84:VSY85 WCU84:WCU85 WMQ84:WMQ85 WWM84:WWM85 AXH84:AXH85 BHD84:BHD85 BQZ84:BQZ85 CAV84:CAV85 CKR84:CKR85 CUN84:CUN85 DEJ84:DEJ85 DOF84:DOF85 DYB84:DYB85 EHX84:EHX85 ERT84:ERT85 FBP84:FBP85 FLL84:FLL85 FVH84:FVH85 GFD84:GFD85 GOZ84:GOZ85 GYV84:GYV85 HIR84:HIR85 HSN84:HSN85 ICJ84:ICJ85 IMF84:IMF85 IWB84:IWB85 JFX84:JFX85 JPT84:JPT85 JZP84:JZP85 KJL84:KJL85 KTH84:KTH85 LDD84:LDD85 LMZ84:LMZ85 LWV84:LWV85 MGR84:MGR85 MQN84:MQN85 NAJ84:NAJ85 NKF84:NKF85 NUB84:NUB85 ODX84:ODX85 ONT84:ONT85 OXP84:OXP85 PHL84:PHL85 PRH84:PRH85 QBD84:QBD85 QKZ84:QKZ85 QUV84:QUV85 RER84:RER85 RON84:RON85 RYJ84:RYJ85 SIF84:SIF85 SSB84:SSB85 TBX84:TBX85 TLT84:TLT85 TVP84:TVP85 UFL84:UFL85 UPH84:UPH85 UZD84:UZD85 VIZ84:VIZ85 VSV84:VSV85 WCR84:WCR85 WMN84:WMN85 WWJ84:WWJ85 JX84:JX85 TT84:TT85 ADP84:ADP85 KN88 UJ88 AEF88 AOB88 AXX88 BHT88 BRP88 CBL88 CLH88 CVD88 DEZ88 DOV88 DYR88 EIN88 ESJ88 FCF88 FMB88 FVX88 GFT88 GPP88 GZL88 HJH88 HTD88 ICZ88 IMV88 IWR88 JGN88 JQJ88 KAF88 KKB88 KTX88 LDT88 LNP88 LXL88 MHH88 MRD88 NAZ88 NKV88 NUR88 OEN88 OOJ88 OYF88 PIB88 PRX88 QBT88 QLP88 QVL88 RFH88 RPD88 RYZ88 SIV88 SSR88 TCN88 TMJ88 TWF88 UGB88 UPX88 UZT88 VJP88 VTL88 WDH88 WND88 WWZ88 AEC88 UG88 KK88 ANY88 AXU88 BHQ88 BRM88 CBI88 CLE88 CVA88 DEW88 DOS88 DYO88 EIK88 ESG88 FCC88 FLY88 FVU88 GFQ88 GPM88 GZI88 HJE88 HTA88 ICW88 IMS88 IWO88 JGK88 JQG88 KAC88 KJY88 KTU88 LDQ88 LNM88 LXI88 MHE88 MRA88 NAW88 NKS88 NUO88 OEK88 OOG88 OYC88 PHY88 PRU88 QBQ88 QLM88 QVI88 RFE88 RPA88 RYW88 SIS88 SSO88 TCK88 TMG88 TWC88 UFY88 UPU88 UZQ88 VJM88 VTI88 WDE88 WNA88 WWW88 AXR88 BHN88 BRJ88 CBF88 CLB88 CUX88 DET88 DOP88 DYL88 EIH88 ESD88 FBZ88 FLV88 FVR88 GFN88 GPJ88 GZF88 HJB88 HSX88 ICT88 IMP88 IWL88 JGH88 JQD88 JZZ88 KJV88 KTR88 LDN88 LNJ88 LXF88 MHB88 MQX88 NAT88 NKP88 NUL88 OEH88 OOD88 OXZ88 PHV88 PRR88 QBN88 QLJ88 QVF88 RFB88 ROX88 RYT88 SIP88 SSL88 TCH88 TMD88 TVZ88 UFV88 UPR88 UZN88 VJJ88 VTF88 WDB88 WMX88 WWT88 KH88 UD88 ADZ88 ANV88 TZ89:TZ90 ADV89:ADV90 ANR89:ANR90 AXN89:AXN90 BHJ89:BHJ90 BRF89:BRF90 CBB89:CBB90 CKX89:CKX90 CUT89:CUT90 DEP89:DEP90 DOL89:DOL90 DYH89:DYH90 EID89:EID90 ERZ89:ERZ90 FBV89:FBV90 FLR89:FLR90 FVN89:FVN90 GFJ89:GFJ90 GPF89:GPF90 GZB89:GZB90 HIX89:HIX90 HST89:HST90 ICP89:ICP90 IML89:IML90 IWH89:IWH90 JGD89:JGD90 JPZ89:JPZ90 JZV89:JZV90 KJR89:KJR90 KTN89:KTN90 LDJ89:LDJ90 LNF89:LNF90 LXB89:LXB90 MGX89:MGX90 MQT89:MQT90 NAP89:NAP90 NKL89:NKL90 NUH89:NUH90 OED89:OED90 ONZ89:ONZ90 OXV89:OXV90 PHR89:PHR90 PRN89:PRN90 QBJ89:QBJ90 QLF89:QLF90 QVB89:QVB90 REX89:REX90 ROT89:ROT90 RYP89:RYP90 SIL89:SIL90 SSH89:SSH90 TCD89:TCD90 TLZ89:TLZ90 TVV89:TVV90 UFR89:UFR90 UPN89:UPN90 UZJ89:UZJ90 VJF89:VJF90 VTB89:VTB90 WCX89:WCX90 WMT89:WMT90 WWP89:WWP90 ADS89:ADS90 TW89:TW90 KA89:KA90 ANO89:ANO90 AXK89:AXK90 BHG89:BHG90 BRC89:BRC90 CAY89:CAY90 CKU89:CKU90 CUQ89:CUQ90 DEM89:DEM90 DOI89:DOI90 DYE89:DYE90 EIA89:EIA90 ERW89:ERW90 FBS89:FBS90 FLO89:FLO90 FVK89:FVK90 GFG89:GFG90 GPC89:GPC90 GYY89:GYY90 HIU89:HIU90 HSQ89:HSQ90 ICM89:ICM90 IMI89:IMI90 IWE89:IWE90 JGA89:JGA90 JPW89:JPW90 JZS89:JZS90 KJO89:KJO90 KTK89:KTK90 LDG89:LDG90 LNC89:LNC90 LWY89:LWY90 MGU89:MGU90 MQQ89:MQQ90 NAM89:NAM90 NKI89:NKI90 NUE89:NUE90 OEA89:OEA90 ONW89:ONW90 OXS89:OXS90 PHO89:PHO90 PRK89:PRK90 QBG89:QBG90 QLC89:QLC90 QUY89:QUY90 REU89:REU90 ROQ89:ROQ90 RYM89:RYM90 SII89:SII90 SSE89:SSE90 TCA89:TCA90 TLW89:TLW90 TVS89:TVS90 UFO89:UFO90 UPK89:UPK90 UZG89:UZG90 VJC89:VJC90 VSY89:VSY90 WCU89:WCU90 WMQ89:WMQ90 WWM89:WWM90 AXH89:AXH90 BHD89:BHD90 BQZ89:BQZ90 CAV89:CAV90 CKR89:CKR90 CUN89:CUN90 DEJ89:DEJ90 DOF89:DOF90 DYB89:DYB90 EHX89:EHX90 ERT89:ERT90 FBP89:FBP90 FLL89:FLL90 FVH89:FVH90 GFD89:GFD90 GOZ89:GOZ90 GYV89:GYV90 HIR89:HIR90 HSN89:HSN90 ICJ89:ICJ90 IMF89:IMF90 IWB89:IWB90 JFX89:JFX90 JPT89:JPT90 JZP89:JZP90 KJL89:KJL90 KTH89:KTH90 LDD89:LDD90 LMZ89:LMZ90 LWV89:LWV90 MGR89:MGR90 MQN89:MQN90 NAJ89:NAJ90 NKF89:NKF90 NUB89:NUB90 ODX89:ODX90 ONT89:ONT90 OXP89:OXP90 PHL89:PHL90 PRH89:PRH90 QBD89:QBD90 QKZ89:QKZ90 QUV89:QUV90 RER89:RER90 RON89:RON90 RYJ89:RYJ90 SIF89:SIF90 SSB89:SSB90 TBX89:TBX90 TLT89:TLT90 TVP89:TVP90 UFL89:UFL90 UPH89:UPH90 UZD89:UZD90 VIZ89:VIZ90 VSV89:VSV90 WCR89:WCR90 WMN89:WMN90 WWJ89:WWJ90 JX89:JX90 TT89:TT90 ADP89:ADP90 ANL89:ANL90 ANV93 KN93 UJ93 AEF93 AOB93 AXX93 BHT93 BRP93 CBL93 CLH93 CVD93 DEZ93 DOV93 DYR93 EIN93 ESJ93 FCF93 FMB93 FVX93 GFT93 GPP93 GZL93 HJH93 HTD93 ICZ93 IMV93 IWR93 JGN93 JQJ93 KAF93 KKB93 KTX93 LDT93 LNP93 LXL93 MHH93 MRD93 NAZ93 NKV93 NUR93 OEN93 OOJ93 OYF93 PIB93 PRX93 QBT93 QLP93 QVL93 RFH93 RPD93 RYZ93 SIV93 SSR93 TCN93 TMJ93 TWF93 UGB93 UPX93 UZT93 VJP93 VTL93 WDH93 WND93 WWZ93 AEC93 UG93 KK93 ANY93 AXU93 BHQ93 BRM93 CBI93 CLE93 CVA93 DEW93 DOS93 DYO93 EIK93 ESG93 FCC93 FLY93 FVU93 GFQ93 GPM93 GZI93 HJE93 HTA93 ICW93 IMS93 IWO93 JGK93 JQG93 KAC93 KJY93 KTU93 LDQ93 LNM93 LXI93 MHE93 MRA93 NAW93 NKS93 NUO93 OEK93 OOG93 OYC93 PHY93 PRU93 QBQ93 QLM93 QVI93 RFE93 RPA93 RYW93 SIS93 SSO93 TCK93 TMG93 TWC93 UFY93 UPU93 UZQ93 VJM93 VTI93 WDE93 WNA93 WWW93 AXR93 BHN93 BRJ93 CBF93 CLB93 CUX93 DET93 DOP93 DYL93 EIH93 ESD93 FBZ93 FLV93 FVR93 GFN93 GPJ93 GZF93 HJB93 HSX93 ICT93 IMP93 IWL93 JGH93 JQD93 JZZ93 KJV93 KTR93 LDN93 LNJ93 LXF93 MHB93 MQX93 NAT93 NKP93 NUL93 OEH93 OOD93 OXZ93 PHV93 PRR93 QBN93 QLJ93 QVF93 RFB93 ROX93 RYT93 SIP93 SSL93 TCH93 TMD93 TVZ93 UFV93 UPR93 UZN93 VJJ93 VTF93 WDB93 WMX93 WWT93 KH93 UD93 ADZ93 TZ94:TZ95 ADV94:ADV95 ANR94:ANR95 AXN94:AXN95 BHJ94:BHJ95 BRF94:BRF95 CBB94:CBB95 CKX94:CKX95 CUT94:CUT95 DEP94:DEP95 DOL94:DOL95 DYH94:DYH95 EID94:EID95 ERZ94:ERZ95 FBV94:FBV95 FLR94:FLR95 FVN94:FVN95 GFJ94:GFJ95 GPF94:GPF95 GZB94:GZB95 HIX94:HIX95 HST94:HST95 ICP94:ICP95 IML94:IML95 IWH94:IWH95 JGD94:JGD95 JPZ94:JPZ95 JZV94:JZV95 KJR94:KJR95 KTN94:KTN95 LDJ94:LDJ95 LNF94:LNF95 LXB94:LXB95 MGX94:MGX95 MQT94:MQT95 NAP94:NAP95 NKL94:NKL95 NUH94:NUH95 OED94:OED95 ONZ94:ONZ95 OXV94:OXV95 PHR94:PHR95 PRN94:PRN95 QBJ94:QBJ95 QLF94:QLF95 QVB94:QVB95 REX94:REX95 ROT94:ROT95 RYP94:RYP95 SIL94:SIL95 SSH94:SSH95 TCD94:TCD95 TLZ94:TLZ95 TVV94:TVV95 UFR94:UFR95 UPN94:UPN95 UZJ94:UZJ95 VJF94:VJF95 VTB94:VTB95 WCX94:WCX95 WMT94:WMT95 WWP94:WWP95 ADS94:ADS95 TW94:TW95 KA94:KA95 ANO94:ANO95 AXK94:AXK95 BHG94:BHG95 BRC94:BRC95 CAY94:CAY95 CKU94:CKU95 CUQ94:CUQ95 DEM94:DEM95 DOI94:DOI95 DYE94:DYE95 EIA94:EIA95 ERW94:ERW95 FBS94:FBS95 FLO94:FLO95 FVK94:FVK95 GFG94:GFG95 GPC94:GPC95 GYY94:GYY95 HIU94:HIU95 HSQ94:HSQ95 ICM94:ICM95 IMI94:IMI95 IWE94:IWE95 JGA94:JGA95 JPW94:JPW95 JZS94:JZS95 KJO94:KJO95 KTK94:KTK95 LDG94:LDG95 LNC94:LNC95 LWY94:LWY95 MGU94:MGU95 MQQ94:MQQ95 NAM94:NAM95 NKI94:NKI95 NUE94:NUE95 OEA94:OEA95 ONW94:ONW95 OXS94:OXS95 PHO94:PHO95 PRK94:PRK95 QBG94:QBG95 QLC94:QLC95 QUY94:QUY95 REU94:REU95 ROQ94:ROQ95 RYM94:RYM95 SII94:SII95 SSE94:SSE95 TCA94:TCA95 TLW94:TLW95 TVS94:TVS95 UFO94:UFO95 UPK94:UPK95 UZG94:UZG95 VJC94:VJC95 VSY94:VSY95 WCU94:WCU95 WMQ94:WMQ95 WWM94:WWM95 AXH94:AXH95 BHD94:BHD95 BQZ94:BQZ95 CAV94:CAV95 CKR94:CKR95 CUN94:CUN95 DEJ94:DEJ95 DOF94:DOF95 DYB94:DYB95 EHX94:EHX95 ERT94:ERT95 FBP94:FBP95 FLL94:FLL95 FVH94:FVH95 GFD94:GFD95 GOZ94:GOZ95 GYV94:GYV95 HIR94:HIR95 HSN94:HSN95 ICJ94:ICJ95 IMF94:IMF95 IWB94:IWB95 JFX94:JFX95 JPT94:JPT95 JZP94:JZP95 KJL94:KJL95 KTH94:KTH95 LDD94:LDD95 LMZ94:LMZ95 LWV94:LWV95 MGR94:MGR95 MQN94:MQN95 NAJ94:NAJ95 NKF94:NKF95 NUB94:NUB95 ODX94:ODX95 ONT94:ONT95 OXP94:OXP95 PHL94:PHL95 PRH94:PRH95 QBD94:QBD95 QKZ94:QKZ95 QUV94:QUV95 RER94:RER95 RON94:RON95 RYJ94:RYJ95 SIF94:SIF95 SSB94:SSB95 TBX94:TBX95 TLT94:TLT95 TVP94:TVP95 UFL94:UFL95 UPH94:UPH95 UZD94:UZD95 VIZ94:VIZ95 VSV94:VSV95 WCR94:WCR95 WMN94:WMN95 WWJ94:WWJ95 JX94:JX95 TT94:TT95 ADP94:ADP95 ANL94:ANL95 ADZ98:ADZ99 ANV98:ANV99 KN98:KN99 UJ98:UJ99 AEF98:AEF99 AOB98:AOB99 AXX98:AXX99 BHT98:BHT99 BRP98:BRP99 CBL98:CBL99 CLH98:CLH99 CVD98:CVD99 DEZ98:DEZ99 DOV98:DOV99 DYR98:DYR99 EIN98:EIN99 ESJ98:ESJ99 FCF98:FCF99 FMB98:FMB99 FVX98:FVX99 GFT98:GFT99 GPP98:GPP99 GZL98:GZL99 HJH98:HJH99 HTD98:HTD99 ICZ98:ICZ99 IMV98:IMV99 IWR98:IWR99 JGN98:JGN99 JQJ98:JQJ99 KAF98:KAF99 KKB98:KKB99 KTX98:KTX99 LDT98:LDT99 LNP98:LNP99 LXL98:LXL99 MHH98:MHH99 MRD98:MRD99 NAZ98:NAZ99 NKV98:NKV99 NUR98:NUR99 OEN98:OEN99 OOJ98:OOJ99 OYF98:OYF99 PIB98:PIB99 PRX98:PRX99 QBT98:QBT99 QLP98:QLP99 QVL98:QVL99 RFH98:RFH99 RPD98:RPD99 RYZ98:RYZ99 SIV98:SIV99 SSR98:SSR99 TCN98:TCN99 TMJ98:TMJ99 TWF98:TWF99 UGB98:UGB99 UPX98:UPX99 UZT98:UZT99 VJP98:VJP99 VTL98:VTL99 WDH98:WDH99 WND98:WND99 WWZ98:WWZ99 AEC98:AEC99 UG98:UG99 KK98:KK99 ANY98:ANY99 AXU98:AXU99 BHQ98:BHQ99 BRM98:BRM99 CBI98:CBI99 CLE98:CLE99 CVA98:CVA99 DEW98:DEW99 DOS98:DOS99 DYO98:DYO99 EIK98:EIK99 ESG98:ESG99 FCC98:FCC99 FLY98:FLY99 FVU98:FVU99 GFQ98:GFQ99 GPM98:GPM99 GZI98:GZI99 HJE98:HJE99 HTA98:HTA99 ICW98:ICW99 IMS98:IMS99 IWO98:IWO99 JGK98:JGK99 JQG98:JQG99 KAC98:KAC99 KJY98:KJY99 KTU98:KTU99 LDQ98:LDQ99 LNM98:LNM99 LXI98:LXI99 MHE98:MHE99 MRA98:MRA99 NAW98:NAW99 NKS98:NKS99 NUO98:NUO99 OEK98:OEK99 OOG98:OOG99 OYC98:OYC99 PHY98:PHY99 PRU98:PRU99 QBQ98:QBQ99 QLM98:QLM99 QVI98:QVI99 RFE98:RFE99 RPA98:RPA99 RYW98:RYW99 SIS98:SIS99 SSO98:SSO99 TCK98:TCK99 TMG98:TMG99 TWC98:TWC99 UFY98:UFY99 UPU98:UPU99 UZQ98:UZQ99 VJM98:VJM99 VTI98:VTI99 WDE98:WDE99 WNA98:WNA99 WWW98:WWW99 AXR98:AXR99 BHN98:BHN99 BRJ98:BRJ99 CBF98:CBF99 CLB98:CLB99 CUX98:CUX99 DET98:DET99 DOP98:DOP99 DYL98:DYL99 EIH98:EIH99 ESD98:ESD99 FBZ98:FBZ99 FLV98:FLV99 FVR98:FVR99 GFN98:GFN99 GPJ98:GPJ99 GZF98:GZF99 HJB98:HJB99 HSX98:HSX99 ICT98:ICT99 IMP98:IMP99 IWL98:IWL99 JGH98:JGH99 JQD98:JQD99 JZZ98:JZZ99 KJV98:KJV99 KTR98:KTR99 LDN98:LDN99 LNJ98:LNJ99 LXF98:LXF99 MHB98:MHB99 MQX98:MQX99 NAT98:NAT99 NKP98:NKP99 NUL98:NUL99 OEH98:OEH99 OOD98:OOD99 OXZ98:OXZ99 PHV98:PHV99 PRR98:PRR99 QBN98:QBN99 QLJ98:QLJ99 QVF98:QVF99 RFB98:RFB99 ROX98:ROX99 RYT98:RYT99 SIP98:SIP99 SSL98:SSL99 TCH98:TCH99 TMD98:TMD99 TVZ98:TVZ99 UFV98:UFV99 UPR98:UPR99 UZN98:UZN99 VJJ98:VJJ99 VTF98:VTF99 WDB98:WDB99 WMX98:WMX99 WWT98:WWT99 KH98:KH99 UD98:UD99 TZ100 ADV100 ANR100 AXN100 BHJ100 BRF100 CBB100 CKX100 CUT100 DEP100 DOL100 DYH100 EID100 ERZ100 FBV100 FLR100 FVN100 GFJ100 GPF100 GZB100 HIX100 HST100 ICP100 IML100 IWH100 JGD100 JPZ100 JZV100 KJR100 KTN100 LDJ100 LNF100 LXB100 MGX100 MQT100 NAP100 NKL100 NUH100 OED100 ONZ100 OXV100 PHR100 PRN100 QBJ100 QLF100 QVB100 REX100 ROT100 RYP100 SIL100 SSH100 TCD100 TLZ100 TVV100 UFR100 UPN100 UZJ100 VJF100 VTB100 WCX100 WMT100 WWP100 ADS100 TW100 KA100 ANO100 AXK100 BHG100 BRC100 CAY100 CKU100 CUQ100 DEM100 DOI100 DYE100 EIA100 ERW100 FBS100 FLO100 FVK100 GFG100 GPC100 GYY100 HIU100 HSQ100 ICM100 IMI100 IWE100 JGA100 JPW100 JZS100 KJO100 KTK100 LDG100 LNC100 LWY100 MGU100 MQQ100 NAM100 NKI100 NUE100 OEA100 ONW100 OXS100 PHO100 PRK100 QBG100 QLC100 QUY100 REU100 ROQ100 RYM100 SII100 SSE100 TCA100 TLW100 TVS100 UFO100 UPK100 UZG100 VJC100 VSY100 WCU100 WMQ100 WWM100 AXH100 BHD100 BQZ100 CAV100 CKR100 CUN100 DEJ100 DOF100 DYB100 EHX100 ERT100 FBP100 FLL100 FVH100 GFD100 GOZ100 GYV100 HIR100 HSN100 ICJ100 IMF100 IWB100 JFX100 JPT100 JZP100 KJL100 KTH100 LDD100 LMZ100 LWV100 MGR100 MQN100 NAJ100 NKF100 NUB100 ODX100 ONT100 OXP100 PHL100 PRH100 QBD100 QKZ100 QUV100 RER100 RON100 RYJ100 SIF100 SSB100 TBX100 TLT100 TVP100 UFL100 UPH100 UZD100 VIZ100 VSV100 WCR100 WMN100 WWJ100 JX100 TT100 ADP100 UD102 ADZ102 ANV102 KN102 UJ102 AEF102 AOB102 AXX102 BHT102 BRP102 CBL102 CLH102 CVD102 DEZ102 DOV102 DYR102 EIN102 ESJ102 FCF102 FMB102 FVX102 GFT102 GPP102 GZL102 HJH102 HTD102 ICZ102 IMV102 IWR102 JGN102 JQJ102 KAF102 KKB102 KTX102 LDT102 LNP102 LXL102 MHH102 MRD102 NAZ102 NKV102 NUR102 OEN102 OOJ102 OYF102 PIB102 PRX102 QBT102 QLP102 QVL102 RFH102 RPD102 RYZ102 SIV102 SSR102 TCN102 TMJ102 TWF102 UGB102 UPX102 UZT102 VJP102 VTL102 WDH102 WND102 WWZ102 AEC102 UG102 KK102 ANY102 AXU102 BHQ102 BRM102 CBI102 CLE102 CVA102 DEW102 DOS102 DYO102 EIK102 ESG102 FCC102 FLY102 FVU102 GFQ102 GPM102 GZI102 HJE102 HTA102 ICW102 IMS102 IWO102 JGK102 JQG102 KAC102 KJY102 KTU102 LDQ102 LNM102 LXI102 MHE102 MRA102 NAW102 NKS102 NUO102 OEK102 OOG102 OYC102 PHY102 PRU102 QBQ102 QLM102 QVI102 RFE102 RPA102 RYW102 SIS102 SSO102 TCK102 TMG102 TWC102 UFY102 UPU102 UZQ102 VJM102 VTI102 WDE102 WNA102 WWW102 AXR102 BHN102 BRJ102 CBF102 CLB102 CUX102 DET102 DOP102 DYL102 EIH102 ESD102 FBZ102 FLV102 FVR102 GFN102 GPJ102 GZF102 HJB102 HSX102 ICT102 IMP102 IWL102 JGH102 JQD102 JZZ102 KJV102 KTR102 LDN102 LNJ102 LXF102 MHB102 MQX102 NAT102 NKP102 NUL102 OEH102 OOD102 OXZ102 PHV102 PRR102 QBN102 QLJ102 QVF102 RFB102 ROX102 RYT102 SIP102 SSL102 TCH102 TMD102 TVZ102 UFV102 UPR102 UZN102 VJJ102 VTF102 WDB102 WMX102 WWT102 KH102 TZ103 ADV103 ANR103 AXN103 BHJ103 BRF103 CBB103 CKX103 CUT103 DEP103 DOL103 DYH103 EID103 ERZ103 FBV103 FLR103 FVN103 GFJ103 GPF103 GZB103 HIX103 HST103 ICP103 IML103 IWH103 JGD103 JPZ103 JZV103 KJR103 KTN103 LDJ103 LNF103 LXB103 MGX103 MQT103 NAP103 NKL103 NUH103 OED103 ONZ103 OXV103 PHR103 PRN103 QBJ103 QLF103 QVB103 REX103 ROT103 RYP103 SIL103 SSH103 TCD103 TLZ103 TVV103 UFR103 UPN103 UZJ103 VJF103 VTB103 WCX103 WMT103 WWP103 ADS103 TW103 KA103 ANO103 AXK103 BHG103 BRC103 CAY103 CKU103 CUQ103 DEM103 DOI103 DYE103 EIA103 ERW103 FBS103 FLO103 FVK103 GFG103 GPC103 GYY103 HIU103 HSQ103 ICM103 IMI103 IWE103 JGA103 JPW103 JZS103 KJO103 KTK103 LDG103 LNC103 LWY103 MGU103 MQQ103 NAM103 NKI103 NUE103 OEA103 ONW103 OXS103 PHO103 PRK103 QBG103 QLC103 QUY103 REU103 ROQ103 RYM103 SII103 SSE103 TCA103 TLW103 TVS103 UFO103 UPK103 UZG103 VJC103 VSY103 WCU103 WMQ103 WWM103 AXH103 BHD103 BQZ103 CAV103 CKR103 CUN103 DEJ103 DOF103 DYB103 EHX103 ERT103 FBP103 FLL103 FVH103 GFD103 GOZ103 GYV103 HIR103 HSN103 ICJ103 IMF103 IWB103 JFX103 JPT103 JZP103 KJL103 KTH103 LDD103 LMZ103 LWV103 MGR103 MQN103 NAJ103 NKF103 NUB103 ODX103 ONT103 OXP103 PHL103 PRH103 QBD103 QKZ103 QUV103 RER103 RON103 RYJ103 SIF103 SSB103 TBX103 TLT103 TVP103 UFL103 UPH103 UZD103 VIZ103 VSV103 WCR103 WMN103 WWJ103 JX103 TT103 ADP103 ANL103 KH105 UD105 ADZ105 ANV105 KN105 UJ105 AEF105 AOB105 AXX105 BHT105 BRP105 CBL105 CLH105 CVD105 DEZ105 DOV105 DYR105 EIN105 ESJ105 FCF105 FMB105 FVX105 GFT105 GPP105 GZL105 HJH105 HTD105 ICZ105 IMV105 IWR105 JGN105 JQJ105 KAF105 KKB105 KTX105 LDT105 LNP105 LXL105 MHH105 MRD105 NAZ105 NKV105 NUR105 OEN105 OOJ105 OYF105 PIB105 PRX105 QBT105 QLP105 QVL105 RFH105 RPD105 RYZ105 SIV105 SSR105 TCN105 TMJ105 TWF105 UGB105 UPX105 UZT105 VJP105 VTL105 WDH105 WND105 WWZ105 AEC105 UG105 KK105 ANY105 AXU105 BHQ105 BRM105 CBI105 CLE105 CVA105 DEW105 DOS105 DYO105 EIK105 ESG105 FCC105 FLY105 FVU105 GFQ105 GPM105 GZI105 HJE105 HTA105 ICW105 IMS105 IWO105 JGK105 JQG105 KAC105 KJY105 KTU105 LDQ105 LNM105 LXI105 MHE105 MRA105 NAW105 NKS105 NUO105 OEK105 OOG105 OYC105 PHY105 PRU105 QBQ105 QLM105 QVI105 RFE105 RPA105 RYW105 SIS105 SSO105 TCK105 TMG105 TWC105 UFY105 UPU105 UZQ105 VJM105 VTI105 WDE105 WNA105 WWW105 AXR105 BHN105 BRJ105 CBF105 CLB105 CUX105 DET105 DOP105 DYL105 EIH105 ESD105 FBZ105 FLV105 FVR105 GFN105 GPJ105 GZF105 HJB105 HSX105 ICT105 IMP105 IWL105 JGH105 JQD105 JZZ105 KJV105 KTR105 LDN105 LNJ105 LXF105 MHB105 MQX105 NAT105 NKP105 NUL105 OEH105 OOD105 OXZ105 PHV105 PRR105 QBN105 QLJ105 QVF105 RFB105 ROX105 RYT105 SIP105 SSL105 TCH105 TMD105 TVZ105 UFV105 UPR105 UZN105 VJJ105 VTF105 WDB105 WMX105 WWT105 TZ106:TZ107 ADV106:ADV107 ANR106:ANR107 AXN106:AXN107 BHJ106:BHJ107 BRF106:BRF107 CBB106:CBB107 CKX106:CKX107 CUT106:CUT107 DEP106:DEP107 DOL106:DOL107 DYH106:DYH107 EID106:EID107 ERZ106:ERZ107 FBV106:FBV107 FLR106:FLR107 FVN106:FVN107 GFJ106:GFJ107 GPF106:GPF107 GZB106:GZB107 HIX106:HIX107 HST106:HST107 ICP106:ICP107 IML106:IML107 IWH106:IWH107 JGD106:JGD107 JPZ106:JPZ107 JZV106:JZV107 KJR106:KJR107 KTN106:KTN107 LDJ106:LDJ107 LNF106:LNF107 LXB106:LXB107 MGX106:MGX107 MQT106:MQT107 NAP106:NAP107 NKL106:NKL107 NUH106:NUH107 OED106:OED107 ONZ106:ONZ107 OXV106:OXV107 PHR106:PHR107 PRN106:PRN107 QBJ106:QBJ107 QLF106:QLF107 QVB106:QVB107 REX106:REX107 ROT106:ROT107 RYP106:RYP107 SIL106:SIL107 SSH106:SSH107 TCD106:TCD107 TLZ106:TLZ107 TVV106:TVV107 UFR106:UFR107 UPN106:UPN107 UZJ106:UZJ107 VJF106:VJF107 VTB106:VTB107 WCX106:WCX107 WMT106:WMT107 WWP106:WWP107 ADS106:ADS107 TW106:TW107 KA106:KA107 ANO106:ANO107 AXK106:AXK107 BHG106:BHG107 BRC106:BRC107 CAY106:CAY107 CKU106:CKU107 CUQ106:CUQ107 DEM106:DEM107 DOI106:DOI107 DYE106:DYE107 EIA106:EIA107 ERW106:ERW107 FBS106:FBS107 FLO106:FLO107 FVK106:FVK107 GFG106:GFG107 GPC106:GPC107 GYY106:GYY107 HIU106:HIU107 HSQ106:HSQ107 ICM106:ICM107 IMI106:IMI107 IWE106:IWE107 JGA106:JGA107 JPW106:JPW107 JZS106:JZS107 KJO106:KJO107 KTK106:KTK107 LDG106:LDG107 LNC106:LNC107 LWY106:LWY107 MGU106:MGU107 MQQ106:MQQ107 NAM106:NAM107 NKI106:NKI107 NUE106:NUE107 OEA106:OEA107 ONW106:ONW107 OXS106:OXS107 PHO106:PHO107 PRK106:PRK107 QBG106:QBG107 QLC106:QLC107 QUY106:QUY107 REU106:REU107 ROQ106:ROQ107 RYM106:RYM107 SII106:SII107 SSE106:SSE107 TCA106:TCA107 TLW106:TLW107 TVS106:TVS107 UFO106:UFO107 UPK106:UPK107 UZG106:UZG107 VJC106:VJC107 VSY106:VSY107 WCU106:WCU107 WMQ106:WMQ107 WWM106:WWM107 AXH106:AXH107 BHD106:BHD107 BQZ106:BQZ107 CAV106:CAV107 CKR106:CKR107 CUN106:CUN107 DEJ106:DEJ107 DOF106:DOF107 DYB106:DYB107 EHX106:EHX107 ERT106:ERT107 FBP106:FBP107 FLL106:FLL107 FVH106:FVH107 GFD106:GFD107 GOZ106:GOZ107 GYV106:GYV107 HIR106:HIR107 HSN106:HSN107 ICJ106:ICJ107 IMF106:IMF107 IWB106:IWB107 JFX106:JFX107 JPT106:JPT107 JZP106:JZP107 KJL106:KJL107 KTH106:KTH107 LDD106:LDD107 LMZ106:LMZ107 LWV106:LWV107 MGR106:MGR107 MQN106:MQN107 NAJ106:NAJ107 NKF106:NKF107 NUB106:NUB107 ODX106:ODX107 ONT106:ONT107 OXP106:OXP107 PHL106:PHL107 PRH106:PRH107 QBD106:QBD107 QKZ106:QKZ107 QUV106:QUV107 RER106:RER107 RON106:RON107 RYJ106:RYJ107 SIF106:SIF107 SSB106:SSB107 TBX106:TBX107 TLT106:TLT107 TVP106:TVP107 UFL106:UFL107 UPH106:UPH107 UZD106:UZD107 VIZ106:VIZ107 VSV106:VSV107 WCR106:WCR107 WMN106:WMN107 WWJ106:WWJ107 JX106:JX107 TT106:TT107 ADP106:ADP107 ANL106:ANL107 WWT109 KH109 UD109 ADZ109 ANV109 KN109 UJ109 AEF109 AOB109 AXX109 BHT109 BRP109 CBL109 CLH109 CVD109 DEZ109 DOV109 DYR109 EIN109 ESJ109 FCF109 FMB109 FVX109 GFT109 GPP109 GZL109 HJH109 HTD109 ICZ109 IMV109 IWR109 JGN109 JQJ109 KAF109 KKB109 KTX109 LDT109 LNP109 LXL109 MHH109 MRD109 NAZ109 NKV109 NUR109 OEN109 OOJ109 OYF109 PIB109 PRX109 QBT109 QLP109 QVL109 RFH109 RPD109 RYZ109 SIV109 SSR109 TCN109 TMJ109 TWF109 UGB109 UPX109 UZT109 VJP109 VTL109 WDH109 WND109 WWZ109 AEC109 UG109 KK109 ANY109 AXU109 BHQ109 BRM109 CBI109 CLE109 CVA109 DEW109 DOS109 DYO109 EIK109 ESG109 FCC109 FLY109 FVU109 GFQ109 GPM109 GZI109 HJE109 HTA109 ICW109 IMS109 IWO109 JGK109 JQG109 KAC109 KJY109 KTU109 LDQ109 LNM109 LXI109 MHE109 MRA109 NAW109 NKS109 NUO109 OEK109 OOG109 OYC109 PHY109 PRU109 QBQ109 QLM109 QVI109 RFE109 RPA109 RYW109 SIS109 SSO109 TCK109 TMG109 TWC109 UFY109 UPU109 UZQ109 VJM109 VTI109 WDE109 WNA109 WWW109 AXR109 BHN109 BRJ109 CBF109 CLB109 CUX109 DET109 DOP109 DYL109 EIH109 ESD109 FBZ109 FLV109 FVR109 GFN109 GPJ109 GZF109 HJB109 HSX109 ICT109 IMP109 IWL109 JGH109 JQD109 JZZ109 KJV109 KTR109 LDN109 LNJ109 LXF109 MHB109 MQX109 NAT109 NKP109 NUL109 OEH109 OOD109 OXZ109 PHV109 PRR109 QBN109 QLJ109 QVF109 RFB109 ROX109 RYT109 SIP109 SSL109 TCH109 TMD109 TVZ109 UFV109 UPR109 UZN109 VJJ109 VTF109 WDB109 WMX109 TZ110:TZ111 ADV110:ADV111 ANR110:ANR111 AXN110:AXN111 BHJ110:BHJ111 BRF110:BRF111 CBB110:CBB111 CKX110:CKX111 CUT110:CUT111 DEP110:DEP111 DOL110:DOL111 DYH110:DYH111 EID110:EID111 ERZ110:ERZ111 FBV110:FBV111 FLR110:FLR111 FVN110:FVN111 GFJ110:GFJ111 GPF110:GPF111 GZB110:GZB111 HIX110:HIX111 HST110:HST111 ICP110:ICP111 IML110:IML111 IWH110:IWH111 JGD110:JGD111 JPZ110:JPZ111 JZV110:JZV111 KJR110:KJR111 KTN110:KTN111 LDJ110:LDJ111 LNF110:LNF111 LXB110:LXB111 MGX110:MGX111 MQT110:MQT111 NAP110:NAP111 NKL110:NKL111 NUH110:NUH111 OED110:OED111 ONZ110:ONZ111 OXV110:OXV111 PHR110:PHR111 PRN110:PRN111 QBJ110:QBJ111 QLF110:QLF111 QVB110:QVB111 REX110:REX111 ROT110:ROT111 RYP110:RYP111 SIL110:SIL111 SSH110:SSH111 TCD110:TCD111 TLZ110:TLZ111 TVV110:TVV111 UFR110:UFR111 UPN110:UPN111 UZJ110:UZJ111 VJF110:VJF111 VTB110:VTB111 WCX110:WCX111 WMT110:WMT111 WWP110:WWP111 ADS110:ADS111 TW110:TW111 KA110:KA111 ANO110:ANO111 AXK110:AXK111 BHG110:BHG111 BRC110:BRC111 CAY110:CAY111 CKU110:CKU111 CUQ110:CUQ111 DEM110:DEM111 DOI110:DOI111 DYE110:DYE111 EIA110:EIA111 ERW110:ERW111 FBS110:FBS111 FLO110:FLO111 FVK110:FVK111 GFG110:GFG111 GPC110:GPC111 GYY110:GYY111 HIU110:HIU111 HSQ110:HSQ111 ICM110:ICM111 IMI110:IMI111 IWE110:IWE111 JGA110:JGA111 JPW110:JPW111 JZS110:JZS111 KJO110:KJO111 KTK110:KTK111 LDG110:LDG111 LNC110:LNC111 LWY110:LWY111 MGU110:MGU111 MQQ110:MQQ111 NAM110:NAM111 NKI110:NKI111 NUE110:NUE111 OEA110:OEA111 ONW110:ONW111 OXS110:OXS111 PHO110:PHO111 PRK110:PRK111 QBG110:QBG111 QLC110:QLC111 QUY110:QUY111 REU110:REU111 ROQ110:ROQ111 RYM110:RYM111 SII110:SII111 SSE110:SSE111 TCA110:TCA111 TLW110:TLW111 TVS110:TVS111 UFO110:UFO111 UPK110:UPK111 UZG110:UZG111 VJC110:VJC111 VSY110:VSY111 WCU110:WCU111 WMQ110:WMQ111 WWM110:WWM111 AXH110:AXH111 BHD110:BHD111 BQZ110:BQZ111 CAV110:CAV111 CKR110:CKR111 CUN110:CUN111 DEJ110:DEJ111 DOF110:DOF111 DYB110:DYB111 EHX110:EHX111 ERT110:ERT111 FBP110:FBP111 FLL110:FLL111 FVH110:FVH111 GFD110:GFD111 GOZ110:GOZ111 GYV110:GYV111 HIR110:HIR111 HSN110:HSN111 ICJ110:ICJ111 IMF110:IMF111 IWB110:IWB111 JFX110:JFX111 JPT110:JPT111 JZP110:JZP111 KJL110:KJL111 KTH110:KTH111 LDD110:LDD111 LMZ110:LMZ111 LWV110:LWV111 MGR110:MGR111 MQN110:MQN111 NAJ110:NAJ111 NKF110:NKF111 NUB110:NUB111 ODX110:ODX111 ONT110:ONT111 OXP110:OXP111 PHL110:PHL111 PRH110:PRH111 QBD110:QBD111 QKZ110:QKZ111 QUV110:QUV111 RER110:RER111 RON110:RON111 RYJ110:RYJ111 SIF110:SIF111 SSB110:SSB111 TBX110:TBX111 TLT110:TLT111 TVP110:TVP111 UFL110:UFL111 UPH110:UPH111 UZD110:UZD111 VIZ110:VIZ111 VSV110:VSV111 WCR110:WCR111 WMN110:WMN111 WWJ110:WWJ111 JX110:JX111 TT110:TT111 ADP110:ADP111 ANL110:ANL111 WMX114 WWT114 KH114 UD114 ADZ114 ANV114 KN114 UJ114 AEF114 AOB114 AXX114 BHT114 BRP114 CBL114 CLH114 CVD114 DEZ114 DOV114 DYR114 EIN114 ESJ114 FCF114 FMB114 FVX114 GFT114 GPP114 GZL114 HJH114 HTD114 ICZ114 IMV114 IWR114 JGN114 JQJ114 KAF114 KKB114 KTX114 LDT114 LNP114 LXL114 MHH114 MRD114 NAZ114 NKV114 NUR114 OEN114 OOJ114 OYF114 PIB114 PRX114 QBT114 QLP114 QVL114 RFH114 RPD114 RYZ114 SIV114 SSR114 TCN114 TMJ114 TWF114 UGB114 UPX114 UZT114 VJP114 VTL114 WDH114 WND114 WWZ114 AEC114 UG114 KK114 ANY114 AXU114 BHQ114 BRM114 CBI114 CLE114 CVA114 DEW114 DOS114 DYO114 EIK114 ESG114 FCC114 FLY114 FVU114 GFQ114 GPM114 GZI114 HJE114 HTA114 ICW114 IMS114 IWO114 JGK114 JQG114 KAC114 KJY114 KTU114 LDQ114 LNM114 LXI114 MHE114 MRA114 NAW114 NKS114 NUO114 OEK114 OOG114 OYC114 PHY114 PRU114 QBQ114 QLM114 QVI114 RFE114 RPA114 RYW114 SIS114 SSO114 TCK114 TMG114 TWC114 UFY114 UPU114 UZQ114 VJM114 VTI114 WDE114 WNA114 WWW114 AXR114 BHN114 BRJ114 CBF114 CLB114 CUX114 DET114 DOP114 DYL114 EIH114 ESD114 FBZ114 FLV114 FVR114 GFN114 GPJ114 GZF114 HJB114 HSX114 ICT114 IMP114 IWL114 JGH114 JQD114 JZZ114 KJV114 KTR114 LDN114 LNJ114 LXF114 MHB114 MQX114 NAT114 NKP114 NUL114 OEH114 OOD114 OXZ114 PHV114 PRR114 QBN114 QLJ114 QVF114 RFB114 ROX114 RYT114 SIP114 SSL114 TCH114 TMD114 TVZ114 UFV114 UPR114 UZN114 VJJ114 VTF114 WDB114 TZ115:TZ116 ADV115:ADV116 ANR115:ANR116 AXN115:AXN116 BHJ115:BHJ116 BRF115:BRF116 CBB115:CBB116 CKX115:CKX116 CUT115:CUT116 DEP115:DEP116 DOL115:DOL116 DYH115:DYH116 EID115:EID116 ERZ115:ERZ116 FBV115:FBV116 FLR115:FLR116 FVN115:FVN116 GFJ115:GFJ116 GPF115:GPF116 GZB115:GZB116 HIX115:HIX116 HST115:HST116 ICP115:ICP116 IML115:IML116 IWH115:IWH116 JGD115:JGD116 JPZ115:JPZ116 JZV115:JZV116 KJR115:KJR116 KTN115:KTN116 LDJ115:LDJ116 LNF115:LNF116 LXB115:LXB116 MGX115:MGX116 MQT115:MQT116 NAP115:NAP116 NKL115:NKL116 NUH115:NUH116 OED115:OED116 ONZ115:ONZ116 OXV115:OXV116 PHR115:PHR116 PRN115:PRN116 QBJ115:QBJ116 QLF115:QLF116 QVB115:QVB116 REX115:REX116 ROT115:ROT116 RYP115:RYP116 SIL115:SIL116 SSH115:SSH116 TCD115:TCD116 TLZ115:TLZ116 TVV115:TVV116 UFR115:UFR116 UPN115:UPN116 UZJ115:UZJ116 VJF115:VJF116 VTB115:VTB116 WCX115:WCX116 WMT115:WMT116 WWP115:WWP116 ADS115:ADS116 TW115:TW116 KA115:KA116 ANO115:ANO116 AXK115:AXK116 BHG115:BHG116 BRC115:BRC116 CAY115:CAY116 CKU115:CKU116 CUQ115:CUQ116 DEM115:DEM116 DOI115:DOI116 DYE115:DYE116 EIA115:EIA116 ERW115:ERW116 FBS115:FBS116 FLO115:FLO116 FVK115:FVK116 GFG115:GFG116 GPC115:GPC116 GYY115:GYY116 HIU115:HIU116 HSQ115:HSQ116 ICM115:ICM116 IMI115:IMI116 IWE115:IWE116 JGA115:JGA116 JPW115:JPW116 JZS115:JZS116 KJO115:KJO116 KTK115:KTK116 LDG115:LDG116 LNC115:LNC116 LWY115:LWY116 MGU115:MGU116 MQQ115:MQQ116 NAM115:NAM116 NKI115:NKI116 NUE115:NUE116 OEA115:OEA116 ONW115:ONW116 OXS115:OXS116 PHO115:PHO116 PRK115:PRK116 QBG115:QBG116 QLC115:QLC116 QUY115:QUY116 REU115:REU116 ROQ115:ROQ116 RYM115:RYM116 SII115:SII116 SSE115:SSE116 TCA115:TCA116 TLW115:TLW116 TVS115:TVS116 UFO115:UFO116 UPK115:UPK116 UZG115:UZG116 VJC115:VJC116 VSY115:VSY116 WCU115:WCU116 WMQ115:WMQ116 WWM115:WWM116 AXH115:AXH116 BHD115:BHD116 BQZ115:BQZ116 CAV115:CAV116 CKR115:CKR116 CUN115:CUN116 DEJ115:DEJ116 DOF115:DOF116 DYB115:DYB116 EHX115:EHX116 ERT115:ERT116 FBP115:FBP116 FLL115:FLL116 FVH115:FVH116 GFD115:GFD116 GOZ115:GOZ116 GYV115:GYV116 HIR115:HIR116 HSN115:HSN116 ICJ115:ICJ116 IMF115:IMF116 IWB115:IWB116 JFX115:JFX116 JPT115:JPT116 JZP115:JZP116 KJL115:KJL116 KTH115:KTH116 LDD115:LDD116 LMZ115:LMZ116 LWV115:LWV116 MGR115:MGR116 MQN115:MQN116 NAJ115:NAJ116 NKF115:NKF116 NUB115:NUB116 ODX115:ODX116 ONT115:ONT116 OXP115:OXP116 PHL115:PHL116 PRH115:PRH116 QBD115:QBD116 QKZ115:QKZ116 QUV115:QUV116 RER115:RER116 RON115:RON116 RYJ115:RYJ116 SIF115:SIF116 SSB115:SSB116 TBX115:TBX116 TLT115:TLT116 TVP115:TVP116 UFL115:UFL116 UPH115:UPH116 UZD115:UZD116 VIZ115:VIZ116 VSV115:VSV116 WCR115:WCR116 WMN115:WMN116 WWJ115:WWJ116 JX115:JX116 TT115:TT116 ADP115:ADP116 ANL115:ANL116 WDB118 BI339 VJJ127 WMX118 WWT118 KH118 UD118 ADZ118 ANV118 KN118 UJ118 AEF118 AOB118 AXX118 BHT118 BRP118 CBL118 CLH118 CVD118 DEZ118 DOV118 DYR118 EIN118 ESJ118 FCF118 FMB118 FVX118 GFT118 GPP118 GZL118 HJH118 HTD118 ICZ118 IMV118 IWR118 JGN118 JQJ118 KAF118 KKB118 KTX118 LDT118 LNP118 LXL118 MHH118 MRD118 NAZ118 NKV118 NUR118 OEN118 OOJ118 OYF118 PIB118 PRX118 QBT118 QLP118 QVL118 RFH118 RPD118 RYZ118 SIV118 SSR118 TCN118 TMJ118 TWF118 UGB118 UPX118 UZT118 VJP118 VTL118 WDH118 WND118 WWZ118 AEC118 UG118 KK118 ANY118 AXU118 BHQ118 BRM118 CBI118 CLE118 CVA118 DEW118 DOS118 DYO118 EIK118 ESG118 FCC118 FLY118 FVU118 GFQ118 GPM118 GZI118 HJE118 HTA118 ICW118 IMS118 IWO118 JGK118 JQG118 KAC118 KJY118 KTU118 LDQ118 LNM118 LXI118 MHE118 MRA118 NAW118 NKS118 NUO118 OEK118 OOG118 OYC118 PHY118 PRU118 QBQ118 QLM118 QVI118 RFE118 RPA118 RYW118 SIS118 SSO118 TCK118 TMG118 TWC118 UFY118 UPU118 UZQ118 VJM118 VTI118 WDE118 WNA118 WWW118 AXR118 BHN118 BRJ118 CBF118 CLB118 CUX118 DET118 DOP118 DYL118 EIH118 ESD118 FBZ118 FLV118 FVR118 GFN118 GPJ118 GZF118 HJB118 HSX118 ICT118 IMP118 IWL118 JGH118 JQD118 JZZ118 KJV118 KTR118 LDN118 LNJ118 LXF118 MHB118 MQX118 NAT118 NKP118 NUL118 OEH118 OOD118 OXZ118 PHV118 PRR118 QBN118 QLJ118 QVF118 RFB118 ROX118 RYT118 SIP118 SSL118 TCH118 TMD118 TVZ118 UFV118 UPR118 UZN118 VJJ118 VTF118 TZ119:TZ120 ADV119:ADV120 ANR119:ANR120 AXN119:AXN120 BHJ119:BHJ120 BRF119:BRF120 CBB119:CBB120 CKX119:CKX120 CUT119:CUT120 DEP119:DEP120 DOL119:DOL120 DYH119:DYH120 EID119:EID120 ERZ119:ERZ120 FBV119:FBV120 FLR119:FLR120 FVN119:FVN120 GFJ119:GFJ120 GPF119:GPF120 GZB119:GZB120 HIX119:HIX120 HST119:HST120 ICP119:ICP120 IML119:IML120 IWH119:IWH120 JGD119:JGD120 JPZ119:JPZ120 JZV119:JZV120 KJR119:KJR120 KTN119:KTN120 LDJ119:LDJ120 LNF119:LNF120 LXB119:LXB120 MGX119:MGX120 MQT119:MQT120 NAP119:NAP120 NKL119:NKL120 NUH119:NUH120 OED119:OED120 ONZ119:ONZ120 OXV119:OXV120 PHR119:PHR120 PRN119:PRN120 QBJ119:QBJ120 QLF119:QLF120 QVB119:QVB120 REX119:REX120 ROT119:ROT120 RYP119:RYP120 SIL119:SIL120 SSH119:SSH120 TCD119:TCD120 TLZ119:TLZ120 TVV119:TVV120 UFR119:UFR120 UPN119:UPN120 UZJ119:UZJ120 VJF119:VJF120 VTB119:VTB120 WCX119:WCX120 WMT119:WMT120 WWP119:WWP120 ADS119:ADS120 TW119:TW120 KA119:KA120 ANO119:ANO120 AXK119:AXK120 BHG119:BHG120 BRC119:BRC120 CAY119:CAY120 CKU119:CKU120 CUQ119:CUQ120 DEM119:DEM120 DOI119:DOI120 DYE119:DYE120 EIA119:EIA120 ERW119:ERW120 FBS119:FBS120 FLO119:FLO120 FVK119:FVK120 GFG119:GFG120 GPC119:GPC120 GYY119:GYY120 HIU119:HIU120 HSQ119:HSQ120 ICM119:ICM120 IMI119:IMI120 IWE119:IWE120 JGA119:JGA120 JPW119:JPW120 JZS119:JZS120 KJO119:KJO120 KTK119:KTK120 LDG119:LDG120 LNC119:LNC120 LWY119:LWY120 MGU119:MGU120 MQQ119:MQQ120 NAM119:NAM120 NKI119:NKI120 NUE119:NUE120 OEA119:OEA120 ONW119:ONW120 OXS119:OXS120 PHO119:PHO120 PRK119:PRK120 QBG119:QBG120 QLC119:QLC120 QUY119:QUY120 REU119:REU120 ROQ119:ROQ120 RYM119:RYM120 SII119:SII120 SSE119:SSE120 TCA119:TCA120 TLW119:TLW120 TVS119:TVS120 UFO119:UFO120 UPK119:UPK120 UZG119:UZG120 VJC119:VJC120 VSY119:VSY120 WCU119:WCU120 WMQ119:WMQ120 WWM119:WWM120 AXH119:AXH120 BHD119:BHD120 BQZ119:BQZ120 CAV119:CAV120 CKR119:CKR120 CUN119:CUN120 DEJ119:DEJ120 DOF119:DOF120 DYB119:DYB120 EHX119:EHX120 ERT119:ERT120 FBP119:FBP120 FLL119:FLL120 FVH119:FVH120 GFD119:GFD120 GOZ119:GOZ120 GYV119:GYV120 HIR119:HIR120 HSN119:HSN120 ICJ119:ICJ120 IMF119:IMF120 IWB119:IWB120 JFX119:JFX120 JPT119:JPT120 JZP119:JZP120 KJL119:KJL120 KTH119:KTH120 LDD119:LDD120 LMZ119:LMZ120 LWV119:LWV120 MGR119:MGR120 MQN119:MQN120 NAJ119:NAJ120 NKF119:NKF120 NUB119:NUB120 ODX119:ODX120 ONT119:ONT120 OXP119:OXP120 PHL119:PHL120 PRH119:PRH120 QBD119:QBD120 QKZ119:QKZ120 QUV119:QUV120 RER119:RER120 RON119:RON120 RYJ119:RYJ120 SIF119:SIF120 SSB119:SSB120 TBX119:TBX120 TLT119:TLT120 TVP119:TVP120 UFL119:UFL120 UPH119:UPH120 UZD119:UZD120 VIZ119:VIZ120 VSV119:VSV120 WCR119:WCR120 WMN119:WMN120 WWJ119:WWJ120 JX119:JX120 TT119:TT120 ADP119:ADP120 ANL119:ANL120 VTF122 WDB122 WMX122 WWT122 KH122 UD122 ADZ122 ANV122 KN122 UJ122 AEF122 AOB122 AXX122 BHT122 BRP122 CBL122 CLH122 CVD122 DEZ122 DOV122 DYR122 EIN122 ESJ122 FCF122 FMB122 FVX122 GFT122 GPP122 GZL122 HJH122 HTD122 ICZ122 IMV122 IWR122 JGN122 JQJ122 KAF122 KKB122 KTX122 LDT122 LNP122 LXL122 MHH122 MRD122 NAZ122 NKV122 NUR122 OEN122 OOJ122 OYF122 PIB122 PRX122 QBT122 QLP122 QVL122 RFH122 RPD122 RYZ122 SIV122 SSR122 TCN122 TMJ122 TWF122 UGB122 UPX122 UZT122 VJP122 VTL122 WDH122 WND122 WWZ122 AEC122 UG122 KK122 ANY122 AXU122 BHQ122 BRM122 CBI122 CLE122 CVA122 DEW122 DOS122 DYO122 EIK122 ESG122 FCC122 FLY122 FVU122 GFQ122 GPM122 GZI122 HJE122 HTA122 ICW122 IMS122 IWO122 JGK122 JQG122 KAC122 KJY122 KTU122 LDQ122 LNM122 LXI122 MHE122 MRA122 NAW122 NKS122 NUO122 OEK122 OOG122 OYC122 PHY122 PRU122 QBQ122 QLM122 QVI122 RFE122 RPA122 RYW122 SIS122 SSO122 TCK122 TMG122 TWC122 UFY122 UPU122 UZQ122 VJM122 VTI122 WDE122 WNA122 WWW122 AXR122 BHN122 BRJ122 CBF122 CLB122 CUX122 DET122 DOP122 DYL122 EIH122 ESD122 FBZ122 FLV122 FVR122 GFN122 GPJ122 GZF122 HJB122 HSX122 ICT122 IMP122 IWL122 JGH122 JQD122 JZZ122 KJV122 KTR122 LDN122 LNJ122 LXF122 MHB122 MQX122 NAT122 NKP122 NUL122 OEH122 OOD122 OXZ122 PHV122 PRR122 QBN122 QLJ122 QVF122 RFB122 ROX122 RYT122 SIP122 SSL122 TCH122 TMD122 TVZ122 UFV122 UPR122 UZN122 VJJ122 TZ123:TZ124 ADV123:ADV124 ANR123:ANR124 AXN123:AXN124 BHJ123:BHJ124 BRF123:BRF124 CBB123:CBB124 CKX123:CKX124 CUT123:CUT124 DEP123:DEP124 DOL123:DOL124 DYH123:DYH124 EID123:EID124 ERZ123:ERZ124 FBV123:FBV124 FLR123:FLR124 FVN123:FVN124 GFJ123:GFJ124 GPF123:GPF124 GZB123:GZB124 HIX123:HIX124 HST123:HST124 ICP123:ICP124 IML123:IML124 IWH123:IWH124 JGD123:JGD124 JPZ123:JPZ124 JZV123:JZV124 KJR123:KJR124 KTN123:KTN124 LDJ123:LDJ124 LNF123:LNF124 LXB123:LXB124 MGX123:MGX124 MQT123:MQT124 NAP123:NAP124 NKL123:NKL124 NUH123:NUH124 OED123:OED124 ONZ123:ONZ124 OXV123:OXV124 PHR123:PHR124 PRN123:PRN124 QBJ123:QBJ124 QLF123:QLF124 QVB123:QVB124 REX123:REX124 ROT123:ROT124 RYP123:RYP124 SIL123:SIL124 SSH123:SSH124 TCD123:TCD124 TLZ123:TLZ124 TVV123:TVV124 UFR123:UFR124 UPN123:UPN124 UZJ123:UZJ124 VJF123:VJF124 VTB123:VTB124 WCX123:WCX124 WMT123:WMT124 WWP123:WWP124 ADS123:ADS124 TW123:TW124 KA123:KA124 ANO123:ANO124 AXK123:AXK124 BHG123:BHG124 BRC123:BRC124 CAY123:CAY124 CKU123:CKU124 CUQ123:CUQ124 DEM123:DEM124 DOI123:DOI124 DYE123:DYE124 EIA123:EIA124 ERW123:ERW124 FBS123:FBS124 FLO123:FLO124 FVK123:FVK124 GFG123:GFG124 GPC123:GPC124 GYY123:GYY124 HIU123:HIU124 HSQ123:HSQ124 ICM123:ICM124 IMI123:IMI124 IWE123:IWE124 JGA123:JGA124 JPW123:JPW124 JZS123:JZS124 KJO123:KJO124 KTK123:KTK124 LDG123:LDG124 LNC123:LNC124 LWY123:LWY124 MGU123:MGU124 MQQ123:MQQ124 NAM123:NAM124 NKI123:NKI124 NUE123:NUE124 OEA123:OEA124 ONW123:ONW124 OXS123:OXS124 PHO123:PHO124 PRK123:PRK124 QBG123:QBG124 QLC123:QLC124 QUY123:QUY124 REU123:REU124 ROQ123:ROQ124 RYM123:RYM124 SII123:SII124 SSE123:SSE124 TCA123:TCA124 TLW123:TLW124 TVS123:TVS124 UFO123:UFO124 UPK123:UPK124 UZG123:UZG124 VJC123:VJC124 VSY123:VSY124 WCU123:WCU124 WMQ123:WMQ124 WWM123:WWM124 AXH123:AXH124 BHD123:BHD124 BQZ123:BQZ124 CAV123:CAV124 CKR123:CKR124 CUN123:CUN124 DEJ123:DEJ124 DOF123:DOF124 DYB123:DYB124 EHX123:EHX124 ERT123:ERT124 FBP123:FBP124 FLL123:FLL124 FVH123:FVH124 GFD123:GFD124 GOZ123:GOZ124 GYV123:GYV124 HIR123:HIR124 HSN123:HSN124 ICJ123:ICJ124 IMF123:IMF124 IWB123:IWB124 JFX123:JFX124 JPT123:JPT124 JZP123:JZP124 KJL123:KJL124 KTH123:KTH124 LDD123:LDD124 LMZ123:LMZ124 LWV123:LWV124 MGR123:MGR124 MQN123:MQN124 NAJ123:NAJ124 NKF123:NKF124 NUB123:NUB124 ODX123:ODX124 ONT123:ONT124 OXP123:OXP124 PHL123:PHL124 PRH123:PRH124 QBD123:QBD124 QKZ123:QKZ124 QUV123:QUV124 RER123:RER124 RON123:RON124 RYJ123:RYJ124 SIF123:SIF124 SSB123:SSB124 TBX123:TBX124 TLT123:TLT124 TVP123:TVP124 UFL123:UFL124 UPH123:UPH124 UZD123:UZD124 VIZ123:VIZ124 VSV123:VSV124 WCR123:WCR124 WMN123:WMN124 WWJ123:WWJ124 JX123:JX124 TT123:TT124 ADP123:ADP124 ANL123:ANL124 ANL84:ANL85 UZN127 ADV128:ADV129 ANR128:ANR129 AXN128:AXN129 BHJ128:BHJ129 BRF128:BRF129 CBB128:CBB129 CKX128:CKX129 CUT128:CUT129 DEP128:DEP129 DOL128:DOL129 DYH128:DYH129 EID128:EID129 ERZ128:ERZ129 FBV128:FBV129 FLR128:FLR129 FVN128:FVN129 GFJ128:GFJ129 GPF128:GPF129 GZB128:GZB129 HIX128:HIX129 HST128:HST129 ICP128:ICP129 IML128:IML129 IWH128:IWH129 JGD128:JGD129 JPZ128:JPZ129 JZV128:JZV129 KJR128:KJR129 KTN128:KTN129 LDJ128:LDJ129 LNF128:LNF129 LXB128:LXB129 MGX128:MGX129 MQT128:MQT129 NAP128:NAP129 NKL128:NKL129 NUH128:NUH129 OED128:OED129 ONZ128:ONZ129 OXV128:OXV129 PHR128:PHR129 PRN128:PRN129 QBJ128:QBJ129 QLF128:QLF129 QVB128:QVB129 REX128:REX129 ROT128:ROT129 RYP128:RYP129 SIL128:SIL129 SSH128:SSH129 TCD128:TCD129 TLZ128:TLZ129 TVV128:TVV129 UFR128:UFR129 UPN128:UPN129 UZJ128:UZJ129 VJF128:VJF129 VTB128:VTB129 WCX128:WCX129 WMT128:WMT129 WWP128:WWP129 ADS128:ADS129 TW128:TW129 KA128:KA129 ANO128:ANO129 AXK128:AXK129 BHG128:BHG129 BRC128:BRC129 CAY128:CAY129 CKU128:CKU129 CUQ128:CUQ129 DEM128:DEM129 DOI128:DOI129 DYE128:DYE129 EIA128:EIA129 ERW128:ERW129 FBS128:FBS129 FLO128:FLO129 FVK128:FVK129 GFG128:GFG129 GPC128:GPC129 GYY128:GYY129 HIU128:HIU129 HSQ128:HSQ129 ICM128:ICM129 IMI128:IMI129 IWE128:IWE129 JGA128:JGA129 JPW128:JPW129 JZS128:JZS129 KJO128:KJO129 KTK128:KTK129 LDG128:LDG129 LNC128:LNC129 LWY128:LWY129 MGU128:MGU129 MQQ128:MQQ129 NAM128:NAM129 NKI128:NKI129 NUE128:NUE129 OEA128:OEA129 ONW128:ONW129 OXS128:OXS129 PHO128:PHO129 PRK128:PRK129 QBG128:QBG129 QLC128:QLC129 QUY128:QUY129 REU128:REU129 ROQ128:ROQ129 RYM128:RYM129 SII128:SII129 SSE128:SSE129 TCA128:TCA129 TLW128:TLW129 TVS128:TVS129 UFO128:UFO129 UPK128:UPK129 UZG128:UZG129 VJC128:VJC129 VSY128:VSY129 WCU128:WCU129 WMQ128:WMQ129 WWM128:WWM129 AXH128:AXH129 BHD128:BHD129 BQZ128:BQZ129 CAV128:CAV129 CKR128:CKR129 CUN128:CUN129 DEJ128:DEJ129 DOF128:DOF129 DYB128:DYB129 EHX128:EHX129 ERT128:ERT129 FBP128:FBP129 FLL128:FLL129 FVH128:FVH129 GFD128:GFD129 GOZ128:GOZ129 GYV128:GYV129 HIR128:HIR129 HSN128:HSN129 ICJ128:ICJ129 IMF128:IMF129 IWB128:IWB129 JFX128:JFX129 JPT128:JPT129 JZP128:JZP129 KJL128:KJL129 KTH128:KTH129 LDD128:LDD129 LMZ128:LMZ129 LWV128:LWV129 MGR128:MGR129 MQN128:MQN129 NAJ128:NAJ129 NKF128:NKF129 NUB128:NUB129 ODX128:ODX129 ONT128:ONT129 OXP128:OXP129 PHL128:PHL129 PRH128:PRH129 QBD128:QBD129 QKZ128:QKZ129 QUV128:QUV129 RER128:RER129 RON128:RON129 RYJ128:RYJ129 SIF128:SIF129 SSB128:SSB129 TBX128:TBX129 TLT128:TLT129 TVP128:TVP129 UFL128:UFL129 UPH128:UPH129 UZD128:UZD129 VIZ128:VIZ129 VSV128:VSV129 WCR128:WCR129 WMN128:WMN129 WWJ128:WWJ129 JX128:JX129 TT128:TT129 ADP128:ADP129 BK127:BK129 ANL100 WDL148 VJI149 UZM149 UPQ149 UFU149 TVY149 TMC149 TCG149 SSK149 SIO149 RYS149 ROW149 RFA149 QVE149 QLI149 QBM149 PRQ149 PHU149 OXY149 OOC149 OEG149 NUK149 NKO149 NAS149 MQW149 MHA149 LXE149 LNI149 LDM149 KTQ149 KJU149 JZY149 JQC149 JGG149 IWK149 IMO149 ICS149 HSW149 HJA149 GZE149 GPI149 GFM149 FVQ149 FLU149 FBY149 ESC149 EIG149 DYK149 DOO149 DES149 CUW149 CLA149 CBE149 BRI149 BHM149 AXQ149 ANU149 ADY149 UC149 KG149 WWV149 WMZ149 WDD149 VTH149 VJL149 UZP149 UPT149 UFX149 TWB149 TMF149 TCJ149 SSN149 SIR149 RYV149 ROZ149 RFD149 QVH149 QLL149 QBP149 PRT149 PHX149 OYB149 OOF149 OEJ149 NUN149 NKR149 NAV149 MQZ149 MHD149 LXH149 LNL149 LDP149 KTT149 KJX149 KAB149 JQF149 JGJ149 IWN149 IMR149 ICV149 HSZ149 HJD149 GZH149 GPL149 GFP149 FVT149 FLX149 FCB149 ESF149 EIJ149 DYN149 DOR149 DEV149 CUZ149 CLD149 CBH149 BRL149 BHP149 AXT149 ANX149 AEB149 UF149 KJ149 WWY149 WNC149 WDG149 VTK149 VJO149 UZS149 UPW149 UGA149 TWE149 TMI149 TCM149 SSQ149 SIU149 RYY149 RPC149 RFG149 QVK149 QLO149 QBS149 PRW149 PIA149 OYE149 OOI149 OEM149 NUQ149 NKU149 NAY149 MRC149 MHG149 LXK149 LNO149 LDS149 KTW149 KKA149 KAE149 JQI149 JGM149 IWQ149 IMU149 ICY149 HTC149 HJG149 GZK149 GPO149 GFS149 FVW149 FMA149 FCE149 ESI149 EIM149 DYQ149 DOU149 DEY149 CVC149 CLG149 CBK149 BRO149 BHS149 AXW149 AOA149 AEE149 UI149 KM149 WWS149 WMW149 BD147:BD153 UE158 KK154 WMU154 WCY154 VTC154 VJG154 UZK154 UPO154 UFS154 TVW154 TMA154 TCE154 SSI154 SIM154 RYQ154 ROU154 REY154 QVC154 QLG154 QBK154 PRO154 PHS154 OXW154 OOA154 OEE154 NUI154 NKM154 NAQ154 MQU154 MGY154 LXC154 LNG154 LDK154 KTO154 KJS154 JZW154 JQA154 JGE154 IWI154 IMM154 ICQ154 HSU154 HIY154 GZC154 GPG154 GFK154 FVO154 FLS154 FBW154 ESA154 EIE154 DYI154 DOM154 DEQ154 CUU154 CKY154 CBC154 BRG154 BHK154 AXO154 ANS154 ADW154 UA154 KE154 WWQ154 WWT154 WMX154 WDB154 VTF154 VJJ154 UZN154 UPR154 UFV154 TVZ154 TMD154 TCH154 SSL154 SIP154 RYT154 ROX154 RFB154 QVF154 QLJ154 QBN154 PRR154 PHV154 OXZ154 OOD154 OEH154 NUL154 NKP154 NAT154 MQX154 MHB154 LXF154 LNJ154 LDN154 KTR154 KJV154 JZZ154 JQD154 JGH154 IWL154 IMP154 ICT154 HSX154 HJB154 GZF154 GPJ154 GFN154 FVR154 FLV154 FBZ154 ESD154 EIH154 DYL154 DOP154 DET154 CUX154 CLB154 CBF154 BRJ154 BHN154 AXR154 ANV154 ADZ154 UD154 KH154 WWW154 WNA154 WDE154 VTI154 VJM154 UZQ154 UPU154 UFY154 TWC154 TMG154 TCK154 SSO154 SIS154 RYW154 RPA154 RFE154 QVI154 QLM154 QBQ154 PRU154 PHY154 OYC154 OOG154 OEK154 NUO154 NKS154 NAW154 MRA154 MHE154 LXI154 LNM154 LDQ154 KTU154 KJY154 KAC154 JQG154 JGK154 IWO154 IMS154 ICW154 HTA154 HJE154 GZI154 GPM154 GFQ154 FVU154 FLY154 FCC154 ESG154 EIK154 DYO154 DOS154 DEW154 CVA154 CLE154 CBI154 BRM154 BHQ154 AXU154 ANY154 KD123:KD124 BI188:BI190 BF188:BF190 KI191 UE191 AEA191 ANW191 AXS191 BHO191 BRK191 CBG191 CLC191 CUY191 DEU191 DOQ191 DYM191 EII191 ESE191 FCA191 FLW191 FVS191 GFO191 GPK191 GZG191 HJC191 HSY191 ICU191 IMQ191 IWM191 JGI191 JQE191 KAA191 KJW191 KTS191 LDO191 LNK191 LXG191 MHC191 MQY191 NAU191 NKQ191 NUM191 OEI191 OOE191 OYA191 PHW191 PRS191 QBO191 QLK191 QVG191 RFC191 ROY191 RYU191 SIQ191 SSM191 TCI191 TME191 TWA191 UFW191 UPS191 UZO191 VJK191 VTG191 WDC191 WMY191 WWU191 KO191 UK191 AEG191 AOC191 AXY191 BHU191 BRQ191 CBM191 CLI191 CVE191 DFA191 DOW191 DYS191 EIO191 ESK191 FCG191 FMC191 FVY191 GFU191 GPQ191 GZM191 HJI191 HTE191 IDA191 IMW191 IWS191 JGO191 JQK191 KAG191 KKC191 KTY191 LDU191 LNQ191 LXM191 MHI191 MRE191 NBA191 NKW191 NUS191 OEO191 OOK191 OYG191 PIC191 PRY191 QBU191 QLQ191 QVM191 RFI191 RPE191 RZA191 SIW191 SSS191 TCO191 TMK191 TWG191 UGC191 UPY191 UZU191 VJQ191 VTM191 WDI191 WNE191 WXA191 KL191 UH191 AED191 ANZ191 AXV191 BHR191 BRN191 CBJ191 CLF191 CVB191 DEX191 DOT191 DYP191 EIL191 ESH191 FCD191 FLZ191 FVV191 GFR191 GPN191 GZJ191 HJF191 HTB191 ICX191 IMT191 IWP191 JGL191 JQH191 KAD191 KJZ191 KTV191 LDR191 LNN191 LXJ191 MHF191 MRB191 NAX191 NKT191 NUP191 OEL191 OOH191 OYD191 PHZ191 PRV191 QBR191 QLN191 QVJ191 RFF191 RPB191 RYX191 SIT191 SSP191 TCL191 TMH191 TWD191 UFZ191 UPV191 UZR191 BJ191:BJ192 BD191:BD192 BG191:BG192 VJN191 VTJ191 WDF191 WNB191 BD228 BF193 BI193 KI194 UE194 AEA194 ANW194 AXS194 BHO194 BRK194 CBG194 CLC194 CUY194 DEU194 DOQ194 DYM194 EII194 ESE194 FCA194 FLW194 FVS194 GFO194 GPK194 GZG194 HJC194 HSY194 ICU194 IMQ194 IWM194 JGI194 JQE194 KAA194 KJW194 KTS194 LDO194 LNK194 LXG194 MHC194 MQY194 NAU194 NKQ194 NUM194 OEI194 OOE194 OYA194 PHW194 PRS194 QBO194 QLK194 QVG194 RFC194 ROY194 RYU194 SIQ194 SSM194 TCI194 TME194 TWA194 UFW194 UPS194 UZO194 VJK194 VTG194 WDC194 WMY194 WWU194 KO194 UK194 AEG194 AOC194 AXY194 BHU194 BRQ194 CBM194 CLI194 CVE194 DFA194 DOW194 DYS194 EIO194 ESK194 FCG194 FMC194 FVY194 GFU194 GPQ194 GZM194 HJI194 HTE194 IDA194 IMW194 IWS194 JGO194 JQK194 KAG194 KKC194 KTY194 LDU194 LNQ194 LXM194 MHI194 MRE194 NBA194 NKW194 NUS194 OEO194 OOK194 OYG194 PIC194 PRY194 QBU194 QLQ194 QVM194 RFI194 RPE194 RZA194 SIW194 SSS194 TCO194 TMK194 TWG194 UGC194 UPY194 UZU194 VJQ194 VTM194 WDI194 WNE194 WXA194 KL194 UH194 AED194 ANZ194 AXV194 BHR194 BRN194 CBJ194 CLF194 CVB194 DEX194 DOT194 DYP194 EIL194 ESH194 FCD194 FLZ194 FVV194 GFR194 GPN194 GZJ194 HJF194 HTB194 ICX194 IMT194 IWP194 JGL194 JQH194 KAD194 KJZ194 KTV194 LDR194 LNN194 LXJ194 MHF194 MRB194 NAX194 NKT194 NUP194 OEL194 OOH194 OYD194 PHZ194 PRV194 QBR194 QLN194 QVJ194 RFF194 RPB194 RYX194 SIT194 SSP194 TCL194 TMH194 TWD194 UFZ194 UPV194 UZR194 BJ194:BJ195 BD194:BD195 BG194:BG195 VJN194 VTJ194 WDF194 WNB194 VJY192 BI196 BF196 WWX197 KI197 UE197 AEA197 ANW197 AXS197 BHO197 BRK197 CBG197 CLC197 CUY197 DEU197 DOQ197 DYM197 EII197 ESE197 FCA197 FLW197 FVS197 GFO197 GPK197 GZG197 HJC197 HSY197 ICU197 IMQ197 IWM197 JGI197 JQE197 KAA197 KJW197 KTS197 LDO197 LNK197 LXG197 MHC197 MQY197 NAU197 NKQ197 NUM197 OEI197 OOE197 OYA197 PHW197 PRS197 QBO197 QLK197 QVG197 RFC197 ROY197 RYU197 SIQ197 SSM197 TCI197 TME197 TWA197 UFW197 UPS197 UZO197 VJK197 VTG197 WDC197 WMY197 WWU197 KO197 UK197 AEG197 AOC197 AXY197 BHU197 BRQ197 CBM197 CLI197 CVE197 DFA197 DOW197 DYS197 EIO197 ESK197 FCG197 FMC197 FVY197 GFU197 GPQ197 GZM197 HJI197 HTE197 IDA197 IMW197 IWS197 JGO197 JQK197 KAG197 KKC197 KTY197 LDU197 LNQ197 LXM197 MHI197 MRE197 NBA197 NKW197 NUS197 OEO197 OOK197 OYG197 PIC197 PRY197 QBU197 QLQ197 QVM197 RFI197 RPE197 RZA197 SIW197 SSS197 TCO197 TMK197 TWG197 UGC197 UPY197 UZU197 VJQ197 VTM197 WDI197 WNE197 WXA197 KL197 UH197 AED197 ANZ197 AXV197 BHR197 BRN197 CBJ197 CLF197 CVB197 DEX197 DOT197 DYP197 EIL197 ESH197 FCD197 FLZ197 FVV197 GFR197 GPN197 GZJ197 HJF197 HTB197 ICX197 IMT197 IWP197 JGL197 JQH197 KAD197 KJZ197 KTV197 LDR197 LNN197 LXJ197 MHF197 MRB197 NAX197 NKT197 NUP197 OEL197 OOH197 OYD197 PHZ197 PRV197 QBR197 QLN197 QVJ197 RFF197 RPB197 RYX197 SIT197 SSP197 TCL197 TMH197 TWD197 UFZ197 UPV197 UZR197 BJ197 BD197 BG197 VJN197 VTJ197 WDF197 WNB197 BF198 BI198 WWX199 KI199 UE199 AEA199 ANW199 AXS199 BHO199 BRK199 CBG199 CLC199 CUY199 DEU199 DOQ199 DYM199 EII199 ESE199 FCA199 FLW199 FVS199 GFO199 GPK199 GZG199 HJC199 HSY199 ICU199 IMQ199 IWM199 JGI199 JQE199 KAA199 KJW199 KTS199 LDO199 LNK199 LXG199 MHC199 MQY199 NAU199 NKQ199 NUM199 OEI199 OOE199 OYA199 PHW199 PRS199 QBO199 QLK199 QVG199 RFC199 ROY199 RYU199 SIQ199 SSM199 TCI199 TME199 TWA199 UFW199 UPS199 UZO199 VJK199 VTG199 WDC199 WMY199 WWU199 KO199 UK199 AEG199 AOC199 AXY199 BHU199 BRQ199 CBM199 CLI199 CVE199 DFA199 DOW199 DYS199 EIO199 ESK199 FCG199 FMC199 FVY199 GFU199 GPQ199 GZM199 HJI199 HTE199 IDA199 IMW199 IWS199 JGO199 JQK199 KAG199 KKC199 KTY199 LDU199 LNQ199 LXM199 MHI199 MRE199 NBA199 NKW199 NUS199 OEO199 OOK199 OYG199 PIC199 PRY199 QBU199 QLQ199 QVM199 RFI199 RPE199 RZA199 SIW199 SSS199 TCO199 TMK199 TWG199 UGC199 UPY199 UZU199 VJQ199 VTM199 WDI199 WNE199 WXA199 KL199 UH199 AED199 ANZ199 AXV199 BHR199 BRN199 CBJ199 CLF199 CVB199 DEX199 DOT199 DYP199 EIL199 ESH199 FCD199 FLZ199 FVV199 GFR199 GPN199 GZJ199 HJF199 HTB199 ICX199 IMT199 IWP199 JGL199 JQH199 KAD199 KJZ199 KTV199 LDR199 LNN199 LXJ199 MHF199 MRB199 NAX199 NKT199 NUP199 OEL199 OOH199 OYD199 PHZ199 PRV199 QBR199 QLN199 QVJ199 RFF199 RPB199 RYX199 SIT199 SSP199 TCL199 TMH199 TWD199 UFZ199 UPV199 UZR199 BJ199 BD199 BG199 VJN199 VTJ199 WDF199 WNB199 BI200 BF200 BF202 KI201 UE201 AEA201 ANW201 AXS201 BHO201 BRK201 CBG201 CLC201 CUY201 DEU201 DOQ201 DYM201 EII201 ESE201 FCA201 FLW201 FVS201 GFO201 GPK201 GZG201 HJC201 HSY201 ICU201 IMQ201 IWM201 JGI201 JQE201 KAA201 KJW201 KTS201 LDO201 LNK201 LXG201 MHC201 MQY201 NAU201 NKQ201 NUM201 OEI201 OOE201 OYA201 PHW201 PRS201 QBO201 QLK201 QVG201 RFC201 ROY201 RYU201 SIQ201 SSM201 TCI201 TME201 TWA201 UFW201 UPS201 UZO201 VJK201 VTG201 WDC201 WMY201 WWU201 KO201 UK201 AEG201 AOC201 AXY201 BHU201 BRQ201 CBM201 CLI201 CVE201 DFA201 DOW201 DYS201 EIO201 ESK201 FCG201 FMC201 FVY201 GFU201 GPQ201 GZM201 HJI201 HTE201 IDA201 IMW201 IWS201 JGO201 JQK201 KAG201 KKC201 KTY201 LDU201 LNQ201 LXM201 MHI201 MRE201 NBA201 NKW201 NUS201 OEO201 OOK201 OYG201 PIC201 PRY201 QBU201 QLQ201 QVM201 RFI201 RPE201 RZA201 SIW201 SSS201 TCO201 TMK201 TWG201 UGC201 UPY201 UZU201 VJQ201 VTM201 WDI201 WNE201 WXA201 KL201 UH201 AED201 ANZ201 AXV201 BHR201 BRN201 CBJ201 CLF201 CVB201 DEX201 DOT201 DYP201 EIL201 ESH201 FCD201 FLZ201 FVV201 GFR201 GPN201 GZJ201 HJF201 HTB201 ICX201 IMT201 IWP201 JGL201 JQH201 KAD201 KJZ201 KTV201 LDR201 LNN201 LXJ201 MHF201 MRB201 NAX201 NKT201 NUP201 OEL201 OOH201 OYD201 PHZ201 PRV201 QBR201 QLN201 QVJ201 RFF201 RPB201 RYX201 SIT201 SSP201 TCL201 TMH201 TWD201 UFZ201 UPV201 UZR201 BJ201 BD201 BG201 VJN201 VTJ201 WDF201 WNB201 WWX201 KI242 UE242 AEA242 ANW242 AXS242 BHO242 BRK242 CBG242 CLC242 CUY242 DEU242 DOQ242 DYM242 EII242 ESE242 FCA242 FLW242 FVS242 GFO242 GPK242 GZG242 HJC242 HSY242 ICU242 IMQ242 IWM242 JGI242 JQE242 KAA242 KJW242 KTS242 LDO242 LNK242 LXG242 MHC242 MQY242 NAU242 NKQ242 NUM242 OEI242 OOE242 OYA242 PHW242 PRS242 QBO242 QLK242 QVG242 RFC242 ROY242 RYU242 SIQ242 SSM242 TCI242 TME242 TWA242 UFW242 UPS242 UZO242 VJK242 VTG242 WDC242 WMY242 WWU242 KO242 UK242 AEG242 AOC242 AXY242 BHU242 BRQ242 CBM242 CLI242 CVE242 DFA242 DOW242 DYS242 EIO242 ESK242 FCG242 FMC242 FVY242 GFU242 GPQ242 GZM242 HJI242 HTE242 IDA242 IMW242 IWS242 JGO242 JQK242 KAG242 KKC242 KTY242 LDU242 LNQ242 LXM242 MHI242 MRE242 NBA242 NKW242 NUS242 OEO242 OOK242 OYG242 PIC242 PRY242 QBU242 QLQ242 QVM242 RFI242 RPE242 RZA242 SIW242 SSS242 TCO242 TMK242 TWG242 UGC242 UPY242 UZU242 VJQ242 VTM242 WDI242 WNE242 WXA242 KL242 UH242 AED242 ANZ242 AXV242 BHR242 BRN242 CBJ242 CLF242 CVB242 DEX242 DOT242 DYP242 EIL242 ESH242 FCD242 FLZ242 FVV242 GFR242 GPN242 GZJ242 HJF242 HTB242 ICX242 IMT242 IWP242 JGL242 JQH242 KAD242 KJZ242 KTV242 LDR242 LNN242 LXJ242 MHF242 MRB242 NAX242 NKT242 NUP242 OEL242 OOH242 OYD242 PHZ242 PRV242 QBR242 QLN242 QVJ242 RFF242 RPB242 RYX242 SIT242 SSP242 TCL242 TMH242 TWD242 UFZ242 UPV242 UZR242 BJ242 BG242 VJN242 VTJ242 WDF242 WNB242 VJY195 UZU247 VAC342 AEC154 WXE155 KP155 UL155 AEH155 AOD155 AXZ155 BHV155 BRR155 CBN155 CLJ155 CVF155 DFB155 DOX155 DYT155 EIP155 ESL155 FCH155 FMD155 FVZ155 GFV155 GPR155 GZN155 HJJ155 HTF155 IDB155 IMX155 IWT155 JGP155 JQL155 KAH155 KKD155 KTZ155 LDV155 LNR155 LXN155 MHJ155 MRF155 NBB155 NKX155 NUT155 OEP155 OOL155 OYH155 PID155 PRZ155 QBV155 QLR155 QVN155 RFJ155 RPF155 RZB155 SIX155 SST155 TCP155 TML155 TWH155 UGD155 UPZ155 UZV155 VJR155 VTN155 WDJ155 WNF155 WXB155 KV155 UR155 AEN155 AOJ155 AYF155 BIB155 BRX155 CBT155 CLP155 CVL155 DFH155 DPD155 DYZ155 EIV155 ESR155 FCN155 FMJ155 FWF155 GGB155 GPX155 GZT155 HJP155 HTL155 IDH155 IND155 IWZ155 JGV155 JQR155 KAN155 KKJ155 KUF155 LEB155 LNX155 LXT155 MHP155 MRL155 NBH155 NLD155 NUZ155 OEV155 OOR155 OYN155 PIJ155 PSF155 QCB155 QLX155 QVT155 RFP155 RPL155 RZH155 SJD155 SSZ155 TCV155 TMR155 TWN155 UGJ155 UQF155 VAB155 VJX155 VTT155 WDP155 WNL155 WXH155 KS155 UO155 AEK155 AOG155 AYC155 BHY155 BRU155 CBQ155 CLM155 CVI155 DFE155 DPA155 DYW155 EIS155 ESO155 FCK155 FMG155 FWC155 GFY155 GPU155 GZQ155 HJM155 HTI155 IDE155 INA155 IWW155 JGS155 JQO155 KAK155 KKG155 KUC155 LDY155 LNU155 LXQ155 MHM155 MRI155 NBE155 NLA155 NUW155 OES155 OOO155 OYK155 PIG155 PSC155 QBY155 QLU155 QVQ155 RFM155 RPI155 RZE155 SJA155 SSW155 TCS155 TMO155 TWK155 UGG155 UQC155 UZY155 VJU155 VTQ155 WDM155 WNI155 BB155 VUA147 WNH137 WDL137 VTP137 VJT137 UZX137 UQB137 UGF137 TWJ137 TMN137 TCR137 SSV137 SIZ137 RZD137 RPH137 RFL137 QVP137 QLT137 QBX137 PSB137 PIF137 OYJ137 OON137 OER137 NUV137 NKZ137 NBD137 MRH137 MHL137 LXP137 LNT137 LDX137 KUB137 KKF137 KAJ137 JQN137 JGR137 IWV137 IMZ137 IDD137 HTH137 HJL137 GZP137 GPT137 GFX137 FWB137 FMF137 FCJ137 ESN137 EIR137 DYV137 DOZ137 DFD137 CVH137 CLL137 CBP137 BRT137 BHX137 AYB137 AOF137 AEJ137 UN137 KR137 WXG137 WNK137 WDO137 VTS137 VJW137 VAA137 UQE137 UGI137 TWM137 TMQ137 TCU137 SSY137 SJC137 RZG137 RPK137 RFO137 QVS137 QLW137 QCA137 PSE137 PII137 OYM137 OOQ137 OEU137 NUY137 NLC137 NBG137 MRK137 MHO137 LXS137 LNW137 LEA137 KUE137 KKI137 KAM137 JQQ137 JGU137 IWY137 INC137 IDG137 HTK137 HJO137 GZS137 GPW137 GGA137 FWE137 FMI137 FCM137 ESQ137 EIU137 DYY137 DPC137 DFG137 CVK137 CLO137 CBS137 BRW137 BIA137 AYE137 AOI137 AEM137 UQ137 KU137 WXJ137 WNN137 WDR137 VTV137 VJZ137 VAD137 UQH137 UGL137 TWP137 TMT137 TCX137 STB137 SJF137 RZJ137 RPN137 RFR137 QVV137 QLZ137 QCD137 PSH137 PIL137 OYP137 OOT137 OEX137 NVB137 NLF137 NBJ137 MRN137 MHR137 LXV137 LNZ137 LED137 KUH137 KKL137 KAP137 JQT137 JGX137 IXB137 INF137 IDJ137 HTN137 HJR137 GZV137 GPZ137 GGD137 FWH137 FML137 FCP137 EST137 EIX137 DZB137 DPF137 DFJ137 CVN137 CLR137 CBV137 BRZ137 BID137 AYH137 AOL137 AEP137 UT137 KX137 WXD137 BD137:BD138 WXE138 KP138 UL138 AEH138 AOD138 AXZ138 BHV138 BRR138 CBN138 CLJ138 CVF138 DFB138 DOX138 DYT138 EIP138 ESL138 FCH138 FMD138 FVZ138 GFV138 GPR138 GZN138 HJJ138 HTF138 IDB138 IMX138 IWT138 JGP138 JQL138 KAH138 KKD138 KTZ138 LDV138 LNR138 LXN138 MHJ138 MRF138 NBB138 NKX138 NUT138 OEP138 OOL138 OYH138 PID138 PRZ138 QBV138 QLR138 QVN138 RFJ138 RPF138 RZB138 SIX138 SST138 TCP138 TML138 TWH138 UGD138 UPZ138 UZV138 VJR138 VTN138 WDJ138 WNF138 WXB138 KV138 UR138 AEN138 AOJ138 AYF138 BIB138 BRX138 CBT138 CLP138 CVL138 DFH138 DPD138 DYZ138 EIV138 ESR138 FCN138 FMJ138 FWF138 GGB138 GPX138 GZT138 HJP138 HTL138 IDH138 IND138 IWZ138 JGV138 JQR138 KAN138 KKJ138 KUF138 LEB138 LNX138 LXT138 MHP138 MRL138 NBH138 NLD138 NUZ138 OEV138 OOR138 OYN138 PIJ138 PSF138 QCB138 QLX138 QVT138 RFP138 RPL138 RZH138 SJD138 SSZ138 TCV138 TMR138 TWN138 UGJ138 UQF138 VAB138 VJX138 VTT138 WDP138 WNL138 WXH138 KS138 UO138 AEK138 AOG138 AYC138 BHY138 BRU138 CBQ138 CLM138 CVI138 DFE138 DPA138 DYW138 EIS138 ESO138 FCK138 FMG138 FWC138 GFY138 GPU138 GZQ138 HJM138 HTI138 IDE138 INA138 IWW138 JGS138 JQO138 KAK138 KKG138 KUC138 LDY138 LNU138 LXQ138 MHM138 MRI138 NBE138 NLA138 NUW138 OES138 OOO138 OYK138 PIG138 PSC138 QBY138 QLU138 QVQ138 RFM138 RPI138 RZE138 SJA138 SSW138 TCS138 TMO138 TWK138 UGG138 UQC138 UZY138 VJU138 VTQ138 WDM138 WNH139 WDL139 VTP139 VJT139 UZX139 UQB139 UGF139 TWJ139 TMN139 TCR139 SSV139 SIZ139 RZD139 RPH139 RFL139 QVP139 QLT139 QBX139 PSB139 PIF139 OYJ139 OON139 OER139 NUV139 NKZ139 NBD139 MRH139 MHL139 LXP139 LNT139 LDX139 KUB139 KKF139 KAJ139 JQN139 JGR139 IWV139 IMZ139 IDD139 HTH139 HJL139 GZP139 GPT139 GFX139 FWB139 FMF139 FCJ139 ESN139 EIR139 DYV139 DOZ139 DFD139 CVH139 CLL139 CBP139 BRT139 BHX139 AYB139 AOF139 AEJ139 UN139 KR139 WXG139 WNK139 WDO139 VTS139 VJW139 VAA139 UQE139 UGI139 TWM139 TMQ139 TCU139 SSY139 SJC139 RZG139 RPK139 RFO139 QVS139 QLW139 QCA139 PSE139 PII139 OYM139 OOQ139 OEU139 NUY139 NLC139 NBG139 MRK139 MHO139 LXS139 LNW139 LEA139 KUE139 KKI139 KAM139 JQQ139 JGU139 IWY139 INC139 IDG139 HTK139 HJO139 GZS139 GPW139 GGA139 FWE139 FMI139 FCM139 ESQ139 EIU139 DYY139 DPC139 DFG139 CVK139 CLO139 CBS139 BRW139 BIA139 AYE139 AOI139 AEM139 UQ139 KU139 WXJ139 WNN139 WDR139 VTV139 VJZ139 VAD139 UQH139 UGL139 TWP139 TMT139 TCX139 STB139 SJF139 RZJ139 RPN139 RFR139 QVV139 QLZ139 QCD139 PSH139 PIL139 OYP139 OOT139 OEX139 NVB139 NLF139 NBJ139 MRN139 MHR139 LXV139 LNZ139 LED139 KUH139 KKL139 KAP139 JQT139 JGX139 IXB139 INF139 IDJ139 HTN139 HJR139 GZV139 GPZ139 GGD139 FWH139 FML139 FCP139 EST139 EIX139 DZB139 DPF139 DFJ139 CVN139 CLR139 CBV139 BRZ139 BID139 AYH139 AOL139 AEP139 UT139 KX139 WXD139 WNI140 WXE140 KP140 UL140 AEH140 AOD140 AXZ140 BHV140 BRR140 CBN140 CLJ140 CVF140 DFB140 DOX140 DYT140 EIP140 ESL140 FCH140 FMD140 FVZ140 GFV140 GPR140 GZN140 HJJ140 HTF140 IDB140 IMX140 IWT140 JGP140 JQL140 KAH140 KKD140 KTZ140 LDV140 LNR140 LXN140 MHJ140 MRF140 NBB140 NKX140 NUT140 OEP140 OOL140 OYH140 PID140 PRZ140 QBV140 QLR140 QVN140 RFJ140 RPF140 RZB140 SIX140 SST140 TCP140 TML140 TWH140 UGD140 UPZ140 UZV140 VJR140 VTN140 WDJ140 WNF140 WXB140 KV140 UR140 AEN140 AOJ140 AYF140 BIB140 BRX140 CBT140 CLP140 CVL140 DFH140 DPD140 DYZ140 EIV140 ESR140 FCN140 FMJ140 FWF140 GGB140 GPX140 GZT140 HJP140 HTL140 IDH140 IND140 IWZ140 JGV140 JQR140 KAN140 KKJ140 KUF140 LEB140 LNX140 LXT140 MHP140 MRL140 NBH140 NLD140 NUZ140 OEV140 OOR140 OYN140 PIJ140 PSF140 QCB140 QLX140 QVT140 RFP140 RPL140 RZH140 SJD140 SSZ140 TCV140 TMR140 TWN140 UGJ140 UQF140 VAB140 VJX140 VTT140 WDP140 WNL140 WXH140 KS140 UO140 AEK140 AOG140 AYC140 BHY140 BRU140 CBQ140 CLM140 CVI140 DFE140 DPA140 DYW140 EIS140 ESO140 FCK140 FMG140 FWC140 GFY140 GPU140 GZQ140 HJM140 HTI140 IDE140 INA140 IWW140 JGS140 JQO140 KAK140 KKG140 KUC140 LDY140 LNU140 LXQ140 MHM140 MRI140 NBE140 NLA140 NUW140 OES140 OOO140 OYK140 PIG140 PSC140 QBY140 QLU140 QVQ140 RFM140 RPI140 RZE140 SJA140 SSW140 TCS140 TMO140 TWK140 UGG140 UQC140 UZY140 VJU140 VTQ140 WDM140 WXD141 WNH141 WDL141 VTP141 VJT141 UZX141 UQB141 UGF141 TWJ141 TMN141 TCR141 SSV141 SIZ141 RZD141 RPH141 RFL141 QVP141 QLT141 QBX141 PSB141 PIF141 OYJ141 OON141 OER141 NUV141 NKZ141 NBD141 MRH141 MHL141 LXP141 LNT141 LDX141 KUB141 KKF141 KAJ141 JQN141 JGR141 IWV141 IMZ141 IDD141 HTH141 HJL141 GZP141 GPT141 GFX141 FWB141 FMF141 FCJ141 ESN141 EIR141 DYV141 DOZ141 DFD141 CVH141 CLL141 CBP141 BRT141 BHX141 AYB141 AOF141 AEJ141 UN141 KR141 WXG141 WNK141 WDO141 VTS141 VJW141 VAA141 UQE141 UGI141 TWM141 TMQ141 TCU141 SSY141 SJC141 RZG141 RPK141 RFO141 QVS141 QLW141 QCA141 PSE141 PII141 OYM141 OOQ141 OEU141 NUY141 NLC141 NBG141 MRK141 MHO141 LXS141 LNW141 LEA141 KUE141 KKI141 KAM141 JQQ141 JGU141 IWY141 INC141 IDG141 HTK141 HJO141 GZS141 GPW141 GGA141 FWE141 FMI141 FCM141 ESQ141 EIU141 DYY141 DPC141 DFG141 CVK141 CLO141 CBS141 BRW141 BIA141 AYE141 AOI141 AEM141 UQ141 KU141 WXJ141 WNN141 WDR141 VTV141 VJZ141 VAD141 UQH141 UGL141 TWP141 TMT141 TCX141 STB141 SJF141 RZJ141 RPN141 RFR141 QVV141 QLZ141 QCD141 PSH141 PIL141 OYP141 OOT141 OEX141 NVB141 NLF141 NBJ141 MRN141 MHR141 LXV141 LNZ141 LED141 KUH141 KKL141 KAP141 JQT141 JGX141 IXB141 INF141 IDJ141 HTN141 HJR141 GZV141 GPZ141 GGD141 FWH141 FML141 FCP141 EST141 EIX141 DZB141 DPF141 DFJ141 CVN141 CLR141 CBV141 BRZ141 BID141 AYH141 AOL141 AEP141 UT141 KX141 WNI142 WXE142 KP142 UL142 AEH142 AOD142 AXZ142 BHV142 BRR142 CBN142 CLJ142 CVF142 DFB142 DOX142 DYT142 EIP142 ESL142 FCH142 FMD142 FVZ142 GFV142 GPR142 GZN142 HJJ142 HTF142 IDB142 IMX142 IWT142 JGP142 JQL142 KAH142 KKD142 KTZ142 LDV142 LNR142 LXN142 MHJ142 MRF142 NBB142 NKX142 NUT142 OEP142 OOL142 OYH142 PID142 PRZ142 QBV142 QLR142 QVN142 RFJ142 RPF142 RZB142 SIX142 SST142 TCP142 TML142 TWH142 UGD142 UPZ142 UZV142 VJR142 VTN142 WDJ142 WNF142 WXB142 KV142 UR142 AEN142 AOJ142 AYF142 BIB142 BRX142 CBT142 CLP142 CVL142 DFH142 DPD142 DYZ142 EIV142 ESR142 FCN142 FMJ142 FWF142 GGB142 GPX142 GZT142 HJP142 HTL142 IDH142 IND142 IWZ142 JGV142 JQR142 KAN142 KKJ142 KUF142 LEB142 LNX142 LXT142 MHP142 MRL142 NBH142 NLD142 NUZ142 OEV142 OOR142 OYN142 PIJ142 PSF142 QCB142 QLX142 QVT142 RFP142 RPL142 RZH142 SJD142 SSZ142 TCV142 TMR142 TWN142 UGJ142 UQF142 VAB142 VJX142 VTT142 WDP142 WNL142 WXH142 KS142 UO142 AEK142 AOG142 AYC142 BHY142 BRU142 CBQ142 CLM142 CVI142 DFE142 DPA142 DYW142 EIS142 ESO142 FCK142 FMG142 FWC142 GFY142 GPU142 GZQ142 HJM142 HTI142 IDE142 INA142 IWW142 JGS142 JQO142 KAK142 KKG142 KUC142 LDY142 LNU142 LXQ142 MHM142 MRI142 NBE142 NLA142 NUW142 OES142 OOO142 OYK142 PIG142 PSC142 QBY142 QLU142 QVQ142 RFM142 RPI142 RZE142 SJA142 SSW142 TCS142 TMO142 TWK142 UGG142 UQC142 UZY142 VJU142 VTQ142 WDM142 KX143 WXD143 WNH143 WDL143 VTP143 VJT143 UZX143 UQB143 UGF143 TWJ143 TMN143 TCR143 SSV143 SIZ143 RZD143 RPH143 RFL143 QVP143 QLT143 QBX143 PSB143 PIF143 OYJ143 OON143 OER143 NUV143 NKZ143 NBD143 MRH143 MHL143 LXP143 LNT143 LDX143 KUB143 KKF143 KAJ143 JQN143 JGR143 IWV143 IMZ143 IDD143 HTH143 HJL143 GZP143 GPT143 GFX143 FWB143 FMF143 FCJ143 ESN143 EIR143 DYV143 DOZ143 DFD143 CVH143 CLL143 CBP143 BRT143 BHX143 AYB143 AOF143 AEJ143 UN143 KR143 WXG143 WNK143 WDO143 VTS143 VJW143 VAA143 UQE143 UGI143 TWM143 TMQ143 TCU143 SSY143 SJC143 RZG143 RPK143 RFO143 QVS143 QLW143 QCA143 PSE143 PII143 OYM143 OOQ143 OEU143 NUY143 NLC143 NBG143 MRK143 MHO143 LXS143 LNW143 LEA143 KUE143 KKI143 KAM143 JQQ143 JGU143 IWY143 INC143 IDG143 HTK143 HJO143 GZS143 GPW143 GGA143 FWE143 FMI143 FCM143 ESQ143 EIU143 DYY143 DPC143 DFG143 CVK143 CLO143 CBS143 BRW143 BIA143 AYE143 AOI143 AEM143 UQ143 KU143 WXJ143 WNN143 WDR143 VTV143 VJZ143 VAD143 UQH143 UGL143 TWP143 TMT143 TCX143 STB143 SJF143 RZJ143 RPN143 RFR143 QVV143 QLZ143 QCD143 PSH143 PIL143 OYP143 OOT143 OEX143 NVB143 NLF143 NBJ143 MRN143 MHR143 LXV143 LNZ143 LED143 KUH143 KKL143 KAP143 JQT143 JGX143 IXB143 INF143 IDJ143 HTN143 HJR143 GZV143 GPZ143 GGD143 FWH143 FML143 FCP143 EST143 EIX143 DZB143 DPF143 DFJ143 CVN143 CLR143 CBV143 BRZ143 BID143 AYH143 AOL143 AEP143 UT143 UT145 WXE144 KP144 UL144 AEH144 AOD144 AXZ144 BHV144 BRR144 CBN144 CLJ144 CVF144 DFB144 DOX144 DYT144 EIP144 ESL144 FCH144 FMD144 FVZ144 GFV144 GPR144 GZN144 HJJ144 HTF144 IDB144 IMX144 IWT144 JGP144 JQL144 KAH144 KKD144 KTZ144 LDV144 LNR144 LXN144 MHJ144 MRF144 NBB144 NKX144 NUT144 OEP144 OOL144 OYH144 PID144 PRZ144 QBV144 QLR144 QVN144 RFJ144 RPF144 RZB144 SIX144 SST144 TCP144 TML144 TWH144 UGD144 UPZ144 UZV144 VJR144 VTN144 WDJ144 WNF144 WXB144 KV144 UR144 AEN144 AOJ144 AYF144 BIB144 BRX144 CBT144 CLP144 CVL144 DFH144 DPD144 DYZ144 EIV144 ESR144 FCN144 FMJ144 FWF144 GGB144 GPX144 GZT144 HJP144 HTL144 IDH144 IND144 IWZ144 JGV144 JQR144 KAN144 KKJ144 KUF144 LEB144 LNX144 LXT144 MHP144 MRL144 NBH144 NLD144 NUZ144 OEV144 OOR144 OYN144 PIJ144 PSF144 QCB144 QLX144 QVT144 RFP144 RPL144 RZH144 SJD144 SSZ144 TCV144 TMR144 TWN144 UGJ144 UQF144 VAB144 VJX144 VTT144 WDP144 WNL144 WXH144 KS144 UO144 AEK144 AOG144 AYC144 BHY144 BRU144 CBQ144 CLM144 CVI144 DFE144 DPA144 DYW144 EIS144 ESO144 FCK144 FMG144 FWC144 GFY144 GPU144 GZQ144 HJM144 HTI144 IDE144 INA144 IWW144 JGS144 JQO144 KAK144 KKG144 KUC144 LDY144 LNU144 LXQ144 MHM144 MRI144 NBE144 NLA144 NUW144 OES144 OOO144 OYK144 PIG144 PSC144 QBY144 QLU144 QVQ144 RFM144 RPI144 RZE144 SJA144 SSW144 TCS144 TMO144 TWK144 UGG144 UQC144 UZY144 VJU144 VTQ144 WDM144 BI211:BI221 BF211:BF221 BD222 BG222 BJ222 BF223:BF224 BI223:BI224 BD225 BG225 BJ225 BI226:BI227 BF226:BF227 KI150:KI153 BG228 BJ228 WWX191 VAC192 UQG192 UGK192 TWO192 TMS192 TCW192 STA192 SJE192 RZI192 RPM192 RFQ192 QVU192 QLY192 QCC192 PSG192 PIK192 OYO192 OOS192 OEW192 NVA192 NLE192 NBI192 MRM192 MHQ192 LXU192 LNY192 LEC192 KUG192 KKK192 KAO192 JQS192 JGW192 IXA192 INE192 IDI192 HTM192 HJQ192 GZU192 GPY192 GGC192 FWG192 FMK192 FCO192 ESS192 EIW192 DZA192 DPE192 DFI192 CVM192 CLQ192 CBU192 BRY192 BIC192 AYG192 AOK192 AEO192 US192 KW192 WXL192 WNP192 WDT192 VTX192 VKB192 VAF192 UQJ192 UGN192 TWR192 TMV192 TCZ192 STD192 SJH192 RZL192 RPP192 RFT192 QVX192 QMB192 QCF192 PSJ192 PIN192 OYR192 OOV192 OEZ192 NVD192 NLH192 NBL192 MRP192 MHT192 LXX192 LOB192 LEF192 KUJ192 KKN192 KAR192 JQV192 JGZ192 IXD192 INH192 IDL192 HTP192 HJT192 GZX192 GQB192 GGF192 FWJ192 FMN192 FCR192 ESV192 EIZ192 DZD192 DPH192 DFL192 CVP192 CLT192 CBX192 BSB192 BIF192 AYJ192 AON192 AER192 UV192 KZ192 WXF192 WNJ192 WDN192 VTR192 VJV192 UZZ192 UQD192 UGH192 TWL192 TMP192 TCT192 SSX192 SJB192 RZF192 RPJ192 RFN192 QVR192 QLV192 QBZ192 PSD192 PIH192 OYL192 OOP192 OET192 NUX192 NLB192 NBF192 MRJ192 MHN192 LXR192 LNV192 LDZ192 KUD192 KKH192 KAL192 JQP192 JGT192 IWX192 INB192 IDF192 HTJ192 HJN192 GZR192 GPV192 GFZ192 FWD192 FMH192 FCL192 ESP192 EIT192 DYX192 DPB192 DFF192 CVJ192 CLN192 CBR192 BRV192 BHZ192 AYD192 AOH192 AEL192 UP192 KT192 WXI192 WNM192 WDQ192 VTU192 WWX194 VAC195 UQG195 UGK195 TWO195 TMS195 TCW195 STA195 SJE195 RZI195 RPM195 RFQ195 QVU195 QLY195 QCC195 PSG195 PIK195 OYO195 OOS195 OEW195 NVA195 NLE195 NBI195 MRM195 MHQ195 LXU195 LNY195 LEC195 KUG195 KKK195 KAO195 JQS195 JGW195 IXA195 INE195 IDI195 HTM195 HJQ195 GZU195 GPY195 GGC195 FWG195 FMK195 FCO195 ESS195 EIW195 DZA195 DPE195 DFI195 CVM195 CLQ195 CBU195 BRY195 BIC195 AYG195 AOK195 AEO195 US195 KW195 WXL195 WNP195 WDT195 VTX195 VKB195 VAF195 UQJ195 UGN195 TWR195 TMV195 TCZ195 STD195 SJH195 RZL195 RPP195 RFT195 QVX195 QMB195 QCF195 PSJ195 PIN195 OYR195 OOV195 OEZ195 NVD195 NLH195 NBL195 MRP195 MHT195 LXX195 LOB195 LEF195 KUJ195 KKN195 KAR195 JQV195 JGZ195 IXD195 INH195 IDL195 HTP195 HJT195 GZX195 GQB195 GGF195 FWJ195 FMN195 FCR195 ESV195 EIZ195 DZD195 DPH195 DFL195 CVP195 CLT195 CBX195 BSB195 BIF195 AYJ195 AON195 AER195 UV195 KZ195 WXF195 WNJ195 WDN195 VTR195 VJV195 UZZ195 UQD195 UGH195 TWL195 TMP195 TCT195 SSX195 SJB195 RZF195 RPJ195 RFN195 QVR195 QLV195 QBZ195 PSD195 PIH195 OYL195 OOP195 OET195 NUX195 NLB195 NBF195 MRJ195 MHN195 LXR195 LNV195 LDZ195 KUD195 KKH195 KAL195 JQP195 JGT195 IWX195 INB195 IDF195 HTJ195 HJN195 GZR195 GPV195 GFZ195 FWD195 FMH195 FCL195 ESP195 EIT195 DYX195 DPB195 DFF195 CVJ195 CLN195 CBR195 BRV195 BHZ195 AYD195 AOH195 AEL195 UP195 KT195 WXI195 WNM195 WDQ195 VTU195 BF334 BJ335:BJ336 BD335:BD336 BG335:BG336 BE332:BE333 AEN146 WDW147 WNS147 WXO147 KZ147 UV147 AER147 AON147 AYJ147 BIF147 BSB147 CBX147 CLT147 CVP147 DFL147 DPH147 DZD147 EIZ147 ESV147 FCR147 FMN147 FWJ147 GGF147 GQB147 GZX147 HJT147 HTP147 IDL147 INH147 IXD147 JGZ147 JQV147 KAR147 KKN147 KUJ147 LEF147 LOB147 LXX147 MHT147 MRP147 NBL147 NLH147 NVD147 OEZ147 OOV147 OYR147 PIN147 PSJ147 QCF147 QMB147 QVX147 RFT147 RPP147 RZL147 SJH147 STD147 TCZ147 TMV147 TWR147 UGN147 UQJ147 VAF147 VKB147 VTX147 WDT147 WNP147 WXL147 LC147 UY147 AEU147 AOQ147 AYM147 BII147 BSE147 CCA147 CLW147 CVS147 DFO147 DPK147 DZG147 EJC147 ESY147 FCU147 FMQ147 FWM147 GGI147 GQE147 HAA147 HJW147 HTS147 IDO147 INK147 IXG147 JHC147 JQY147 KAU147 KKQ147 KUM147 LEI147 LOE147 LYA147 MHW147 MRS147 NBO147 NLK147 NVG147 OFC147 OOY147 OYU147 PIQ147 PSM147 QCI147 QME147 QWA147 RFW147 RPS147 RZO147 SJK147 STG147 TDC147 TMY147 TWU147 UGQ147 UQM147 VAI147 VKE147 BI105:BI126 AEA158 ANW158 AXS158 BHO158 BRK158 CBG158 CLC158 CUY158 DEU158 DOQ158 DYM158 EII158 ESE158 FCA158 FLW158 FVS158 GFO158 GPK158 GZG158 HJC158 HSY158 ICU158 IMQ158 IWM158 JGI158 JQE158 KAA158 KJW158 KTS158 LDO158 LNK158 LXG158 MHC158 MQY158 NAU158 NKQ158 NUM158 OEI158 OOE158 OYA158 PHW158 PRS158 QBO158 QLK158 QVG158 RFC158 ROY158 RYU158 SIQ158 SSM158 TCI158 TME158 TWA158 UFW158 UPS158 UZO158 VJK158 VTG158 WDC158 WMY158 WWU158 KO158 UK158 AEG158 AOC158 AXY158 BHU158 BRQ158 CBM158 CLI158 CVE158 DFA158 DOW158 DYS158 EIO158 ESK158 FCG158 FMC158 FVY158 GFU158 GPQ158 GZM158 HJI158 HTE158 IDA158 IMW158 IWS158 JGO158 JQK158 KAG158 KKC158 KTY158 LDU158 LNQ158 LXM158 MHI158 MRE158 NBA158 NKW158 NUS158 OEO158 OOK158 OYG158 PIC158 PRY158 QBU158 QLQ158 QVM158 RFI158 RPE158 RZA158 SIW158 SSS158 TCO158 TMK158 TWG158 UGC158 UPY158 UZU158 VJQ158 VTM158 WDI158 WNE158 WXA158 KL158 UH158 AED158 ANZ158 AXV158 BHR158 BRN158 CBJ158 CLF158 CVB158 DEX158 DOT158 DYP158 EIL158 ESH158 FCD158 FLZ158 FVV158 GFR158 GPN158 GZJ158 HJF158 HTB158 ICX158 IMT158 IWP158 JGL158 JQH158 KAD158 KJZ158 KTV158 LDR158 LNN158 LXJ158 MHF158 MRB158 NAX158 NKT158 NUP158 OEL158 OOH158 OYD158 PHZ158 PRV158 QBR158 QLN158 QVJ158 RFF158 RPB158 RYX158 SIT158 SSP158 TCL158 TMH158 TWD158 UFZ158 UPV158 UZR158 VJN158 VTJ158 WDF158 WNB158 BE158 BD156:BD157 UE150:UE153 AEA150:AEA153 ANW150:ANW153 AXS150:AXS153 BHO150:BHO153 BRK150:BRK153 CBG150:CBG153 CLC150:CLC153 CUY150:CUY153 DEU150:DEU153 DOQ150:DOQ153 DYM150:DYM153 EII150:EII153 ESE150:ESE153 FCA150:FCA153 FLW150:FLW153 FVS150:FVS153 GFO150:GFO153 GPK150:GPK153 GZG150:GZG153 HJC150:HJC153 HSY150:HSY153 ICU150:ICU153 IMQ150:IMQ153 IWM150:IWM153 JGI150:JGI153 JQE150:JQE153 KAA150:KAA153 KJW150:KJW153 KTS150:KTS153 LDO150:LDO153 LNK150:LNK153 LXG150:LXG153 MHC150:MHC153 MQY150:MQY153 NAU150:NAU153 NKQ150:NKQ153 NUM150:NUM153 OEI150:OEI153 OOE150:OOE153 OYA150:OYA153 PHW150:PHW153 PRS150:PRS153 QBO150:QBO153 QLK150:QLK153 QVG150:QVG153 RFC150:RFC153 ROY150:ROY153 RYU150:RYU153 SIQ150:SIQ153 SSM150:SSM153 TCI150:TCI153 TME150:TME153 TWA150:TWA153 UFW150:UFW153 UPS150:UPS153 UZO150:UZO153 VJK150:VJK153 VTG150:VTG153 WDC150:WDC153 WMY150:WMY153 WWU150:WWU153 KO150:KO153 UK150:UK153 AEG150:AEG153 AOC150:AOC153 AXY150:AXY153 BHU150:BHU153 BRQ150:BRQ153 CBM150:CBM153 CLI150:CLI153 CVE150:CVE153 DFA150:DFA153 DOW150:DOW153 DYS150:DYS153 EIO150:EIO153 ESK150:ESK153 FCG150:FCG153 FMC150:FMC153 FVY150:FVY153 GFU150:GFU153 GPQ150:GPQ153 GZM150:GZM153 HJI150:HJI153 HTE150:HTE153 IDA150:IDA153 IMW150:IMW153 IWS150:IWS153 JGO150:JGO153 JQK150:JQK153 KAG150:KAG153 KKC150:KKC153 KTY150:KTY153 LDU150:LDU153 LNQ150:LNQ153 LXM150:LXM153 MHI150:MHI153 MRE150:MRE153 NBA150:NBA153 NKW150:NKW153 NUS150:NUS153 OEO150:OEO153 OOK150:OOK153 OYG150:OYG153 PIC150:PIC153 PRY150:PRY153 QBU150:QBU153 QLQ150:QLQ153 QVM150:QVM153 RFI150:RFI153 RPE150:RPE153 RZA150:RZA153 SIW150:SIW153 SSS150:SSS153 TCO150:TCO153 TMK150:TMK153 TWG150:TWG153 UGC150:UGC153 UPY150:UPY153 UZU150:UZU153 VJQ150:VJQ153 VTM150:VTM153 WDI150:WDI153 WNE150:WNE153 WXA150:WXA153 KL150:KL153 UH150:UH153 AED150:AED153 ANZ150:ANZ153 AXV150:AXV153 BHR150:BHR153 BRN150:BRN153 CBJ150:CBJ153 CLF150:CLF153 CVB150:CVB153 DEX150:DEX153 DOT150:DOT153 DYP150:DYP153 EIL150:EIL153 ESH150:ESH153 FCD150:FCD153 FLZ150:FLZ153 FVV150:FVV153 GFR150:GFR153 GPN150:GPN153 GZJ150:GZJ153 HJF150:HJF153 HTB150:HTB153 ICX150:ICX153 IMT150:IMT153 IWP150:IWP153 JGL150:JGL153 JQH150:JQH153 KAD150:KAD153 KJZ150:KJZ153 KTV150:KTV153 LDR150:LDR153 LNN150:LNN153 LXJ150:LXJ153 MHF150:MHF153 MRB150:MRB153 NAX150:NAX153 NKT150:NKT153 NUP150:NUP153 OEL150:OEL153 OOH150:OOH153 OYD150:OYD153 PHZ150:PHZ153 PRV150:PRV153 QBR150:QBR153 QLN150:QLN153 QVJ150:QVJ153 RFF150:RFF153 RPB150:RPB153 RYX150:RYX153 SIT150:SIT153 SSP150:SSP153 TCL150:TCL153 TMH150:TMH153 TWD150:TWD153 UFZ150:UFZ153 UPV150:UPV153 UZR150:UZR153 VJN150:VJN153 VTJ150:VTJ153 WDF150:WDF153 WNB150:WNB153 BI229:BI240 VJY273:VJY274 BH155 BE155 BI130:BI131 BD248 BF249 UQC249 BJ250 BG250 VKE250 BD250 WDW250 WNS250 WXO250 VUA250 KZ250 UV250 AER250 AON250 AYJ250 BIF250 BSB250 CBX250 CLT250 CVP250 DFL250 DPH250 DZD250 EIZ250 ESV250 FCR250 FMN250 FWJ250 GGF250 GQB250 GZX250 HJT250 HTP250 IDL250 INH250 IXD250 JGZ250 JQV250 KAR250 KKN250 KUJ250 LEF250 LOB250 LXX250 MHT250 MRP250 NBL250 NLH250 NVD250 OEZ250 OOV250 OYR250 PIN250 PSJ250 QCF250 QMB250 QVX250 RFT250 RPP250 RZL250 SJH250 STD250 TCZ250 TMV250 TWR250 UGN250 UQJ250 VAF250 VKB250 VTX250 WDT250 WNP250 WXL250 LF250 VB250 AEX250 AOT250 AYP250 BIL250 BSH250 CCD250 CLZ250 CVV250 DFR250 DPN250 DZJ250 EJF250 ETB250 FCX250 FMT250 FWP250 GGL250 GQH250 HAD250 HJZ250 HTV250 IDR250 INN250 IXJ250 JHF250 JRB250 KAX250 KKT250 KUP250 LEL250 LOH250 LYD250 MHZ250 MRV250 NBR250 NLN250 NVJ250 OFF250 OPB250 OYX250 PIT250 PSP250 QCL250 QMH250 QWD250 RFZ250 RPV250 RZR250 SJN250 STJ250 TDF250 TNB250 TWX250 UGT250 UQP250 VAL250 VKH250 VUD250 WDZ250 WNV250 WXR250 LC250 UY250 AEU250 AOQ250 AYM250 BII250 BSE250 CCA250 CLW250 CVS250 DFO250 DPK250 DZG250 EJC250 ESY250 FCU250 FMQ250 FWM250 GGI250 GQE250 HAA250 HJW250 HTS250 IDO250 INK250 IXG250 JHC250 JQY250 KAU250 KKQ250 KUM250 LEI250 LOE250 LYA250 MHW250 MRS250 NBO250 NLK250 NVG250 OFC250 OOY250 OYU250 PIQ250 PSM250 QCI250 QME250 QWA250 RFW250 RPS250 RZO250 SJK250 STG250 TDC250 TMY250 TWU250 UGQ250 UQM250 BG340:BG342 BD340:BD342 VAC340 BC343 AZ343 VJY344:VJY346 VTU344:VTU346 WDQ344:WDQ346 WNM344:WNM346 WXI344:WXI346 KT344:KT346 UP344:UP346 AEL344:AEL346 AOH344:AOH346 AYD344:AYD346 BHZ344:BHZ346 BRV344:BRV346 CBR344:CBR346 CLN344:CLN346 CVJ344:CVJ346 DFF344:DFF346 DPB344:DPB346 DYX344:DYX346 EIT344:EIT346 ESP344:ESP346 FCL344:FCL346 FMH344:FMH346 FWD344:FWD346 GFZ344:GFZ346 GPV344:GPV346 GZR344:GZR346 HJN344:HJN346 HTJ344:HTJ346 IDF344:IDF346 INB344:INB346 IWX344:IWX346 JGT344:JGT346 JQP344:JQP346 KAL344:KAL346 KKH344:KKH346 KUD344:KUD346 LDZ344:LDZ346 LNV344:LNV346 LXR344:LXR346 MHN344:MHN346 MRJ344:MRJ346 NBF344:NBF346 NLB344:NLB346 NUX344:NUX346 OET344:OET346 OOP344:OOP346 OYL344:OYL346 PIH344:PIH346 PSD344:PSD346 QBZ344:QBZ346 QLV344:QLV346 QVR344:QVR346 RFN344:RFN346 RPJ344:RPJ346 RZF344:RZF346 SJB344:SJB346 SSX344:SSX346 TCT344:TCT346 TMP344:TMP346 TWL344:TWL346 UGH344:UGH346 UQD344:UQD346 UZZ344:UZZ346 VJV344:VJV346 VTR344:VTR346 WDN344:WDN346 WNJ344:WNJ346 WXF344:WXF346 KZ344:KZ346 UV344:UV346 AER344:AER346 AON344:AON346 AYJ344:AYJ346 BIF344:BIF346 BSB344:BSB346 CBX344:CBX346 CLT344:CLT346 CVP344:CVP346 DFL344:DFL346 DPH344:DPH346 DZD344:DZD346 EIZ344:EIZ346 ESV344:ESV346 FCR344:FCR346 FMN344:FMN346 FWJ344:FWJ346 GGF344:GGF346 GQB344:GQB346 GZX344:GZX346 HJT344:HJT346 HTP344:HTP346 IDL344:IDL346 INH344:INH346 IXD344:IXD346 JGZ344:JGZ346 JQV344:JQV346 KAR344:KAR346 KKN344:KKN346 KUJ344:KUJ346 LEF344:LEF346 LOB344:LOB346 LXX344:LXX346 MHT344:MHT346 MRP344:MRP346 NBL344:NBL346 NLH344:NLH346 NVD344:NVD346 OEZ344:OEZ346 OOV344:OOV346 OYR344:OYR346 PIN344:PIN346 PSJ344:PSJ346 QCF344:QCF346 QMB344:QMB346 QVX344:QVX346 RFT344:RFT346 RPP344:RPP346 RZL344:RZL346 SJH344:SJH346 STD344:STD346 TCZ344:TCZ346 TMV344:TMV346 TWR344:TWR346 UGN344:UGN346 UQJ344:UQJ346 VAF344:VAF346 VKB344:VKB346 VTX344:VTX346 WDT344:WDT346 WNP344:WNP346 WXL344:WXL346 KW344:KW346 US344:US346 AEO344:AEO346 AOK344:AOK346 AYG344:AYG346 BIC344:BIC346 BRY344:BRY346 CBU344:CBU346 CLQ344:CLQ346 CVM344:CVM346 DFI344:DFI346 DPE344:DPE346 DZA344:DZA346 EIW344:EIW346 ESS344:ESS346 FCO344:FCO346 FMK344:FMK346 FWG344:FWG346 GGC344:GGC346 GPY344:GPY346 GZU344:GZU346 HJQ344:HJQ346 HTM344:HTM346 IDI344:IDI346 INE344:INE346 IXA344:IXA346 JGW344:JGW346 JQS344:JQS346 KAO344:KAO346 KKK344:KKK346 KUG344:KUG346 LEC344:LEC346 LNY344:LNY346 LXU344:LXU346 MHQ344:MHQ346 MRM344:MRM346 NBI344:NBI346 NLE344:NLE346 NVA344:NVA346 OEW344:OEW346 OOS344:OOS346 OYO344:OYO346 PIK344:PIK346 PSG344:PSG346 QCC344:QCC346 QLY344:QLY346 QVU344:QVU346 RFQ344:RFQ346 RPM344:RPM346 RZI344:RZI346 SJE344:SJE346 STA344:STA346 TCW344:TCW346 TMS344:TMS346 TWO344:TWO346 UGK344:UGK346 UQG344:UQG346 WXO367 BD242:BD245 VJQ247 VTM247 WDI247 WNE247 WXA247 KL247 UH247 AED247 ANZ247 AXV247 BHR247 BRN247 CBJ247 CLF247 CVB247 DEX247 DOT247 DYP247 EIL247 ESH247 FCD247 FLZ247 FVV247 GFR247 GPN247 GZJ247 HJF247 HTB247 ICX247 IMT247 IWP247 JGL247 JQH247 KAD247 KJZ247 KTV247 LDR247 LNN247 LXJ247 MHF247 MRB247 NAX247 NKT247 NUP247 OEL247 OOH247 OYD247 PHZ247 PRV247 QBR247 QLN247 QVJ247 RFF247 RPB247 RYX247 SIT247 SSP247 TCL247 TMH247 TWD247 UFZ247 UPV247 UZR247 VJN247 VTJ247 WDF247 WNB247 WWX247 KO247 UK247 AEG247 AOC247 AXY247 BHU247 BRQ247 CBM247 CLI247 CVE247 DFA247 DOW247 DYS247 EIO247 ESK247 FCG247 FMC247 FVY247 GFU247 GPQ247 GZM247 HJI247 HTE247 IDA247 IMW247 IWS247 JGO247 JQK247 KAG247 KKC247 KTY247 LDU247 LNQ247 LXM247 MHI247 MRE247 NBA247 NKW247 NUS247 OEO247 OOK247 OYG247 PIC247 PRY247 QBU247 QLQ247 QVM247 RFI247 RPE247 RZA247 SIW247 SSS247 TCO247 TMK247 TWG247 UGC247 UPY247 BF337 BI337 VAC338 BJ338 BG338 BD338 VJY338 VTU338 WDQ338 WNM338 WXI338 KT338 UP338 AEL338 AOH338 AYD338 BHZ338 BRV338 CBR338 CLN338 CVJ338 DFF338 DPB338 DYX338 EIT338 ESP338 FCL338 FMH338 FWD338 GFZ338 GPV338 GZR338 HJN338 HTJ338 IDF338 INB338 IWX338 JGT338 JQP338 KAL338 KKH338 KUD338 LDZ338 LNV338 LXR338 MHN338 MRJ338 NBF338 NLB338 NUX338 OET338 OOP338 OYL338 PIH338 PSD338 QBZ338 QLV338 QVR338 RFN338 RPJ338 RZF338 SJB338 SSX338 TCT338 TMP338 TWL338 UGH338 UQD338 UZZ338 VJV338 VTR338 WDN338 WNJ338 WXF338 KZ338 UV338 AER338 AON338 AYJ338 BIF338 BSB338 CBX338 CLT338 CVP338 DFL338 DPH338 DZD338 EIZ338 ESV338 FCR338 FMN338 FWJ338 GGF338 GQB338 GZX338 HJT338 HTP338 IDL338 INH338 IXD338 JGZ338 JQV338 KAR338 KKN338 KUJ338 LEF338 LOB338 LXX338 MHT338 MRP338 NBL338 NLH338 NVD338 OEZ338 OOV338 OYR338 PIN338 PSJ338 QCF338 QMB338 QVX338 RFT338 RPP338 RZL338 SJH338 STD338 TCZ338 TMV338 TWR338 UGN338 UQJ338 VAF338 VKB338 VTX338 WDT338 WNP338 WXL338 KW338 US338 AEO338 AOK338 AYG338 BIC338 BRY338 CBU338 CLQ338 CVM338 DFI338 DPE338 DZA338 EIW338 ESS338 FCO338 FMK338 FWG338 GGC338 GPY338 GZU338 HJQ338 HTM338 IDI338 INE338 IXA338 JGW338 JQS338 KAO338 KKK338 KUG338 LEC338 LNY338 LXU338 MHQ338 MRM338 NBI338 NLE338 NVA338 OEW338 OOS338 OYO338 PIK338 PSG338 QCC338 QLY338 QVU338 RFQ338 RPM338 RZI338 SJE338 STA338 TCW338 TMS338 TWO338 UGK338 UQG338 BF339 VJY340 VTU340 WDQ340 WNM340 WXI340 KT340 UP340 AEL340 AOH340 AYD340 BHZ340 BRV340 CBR340 CLN340 CVJ340 DFF340 DPB340 DYX340 EIT340 ESP340 FCL340 FMH340 FWD340 GFZ340 GPV340 GZR340 HJN340 HTJ340 IDF340 INB340 IWX340 JGT340 JQP340 KAL340 KKH340 KUD340 LDZ340 LNV340 LXR340 MHN340 MRJ340 NBF340 NLB340 NUX340 OET340 OOP340 OYL340 PIH340 PSD340 QBZ340 QLV340 QVR340 RFN340 RPJ340 RZF340 SJB340 SSX340 TCT340 TMP340 TWL340 UGH340 UQD340 UZZ340 VJV340 VTR340 WDN340 WNJ340 WXF340 KZ340 UV340 AER340 AON340 AYJ340 BIF340 BSB340 CBX340 CLT340 CVP340 DFL340 DPH340 DZD340 EIZ340 ESV340 FCR340 FMN340 FWJ340 GGF340 GQB340 GZX340 HJT340 HTP340 IDL340 INH340 IXD340 JGZ340 JQV340 KAR340 KKN340 KUJ340 LEF340 LOB340 LXX340 MHT340 MRP340 NBL340 NLH340 NVD340 OEZ340 OOV340 OYR340 PIN340 PSJ340 QCF340 QMB340 QVX340 RFT340 RPP340 RZL340 SJH340 STD340 TCZ340 TMV340 TWR340 UGN340 UQJ340 VAF340 VKB340 VTX340 WDT340 WNP340 WXL340 KW340 US340 AEO340 AOK340 AYG340 BIC340 BRY340 CBU340 CLQ340 CVM340 DFI340 DPE340 DZA340 EIW340 ESS340 FCO340 FMK340 FWG340 GGC340 GPY340 GZU340 HJQ340 HTM340 IDI340 INE340 IXA340 JGW340 JQS340 KAO340 KKK340 KUG340 LEC340 LNY340 LXU340 MHQ340 MRM340 NBI340 NLE340 NVA340 OEW340 OOS340 OYO340 PIK340 PSG340 QCC340 QLY340 QVU340 RFQ340 RPM340 RZI340 SJE340 STA340 TCW340 TMS340 TWO340 UGK340 UQG340 BJ340:BJ342 VJY342 VTU342 WDQ342 WNM342 WXI342 KT342 UP342 AEL342 AOH342 AYD342 BHZ342 BRV342 CBR342 CLN342 CVJ342 DFF342 DPB342 DYX342 EIT342 ESP342 FCL342 FMH342 FWD342 GFZ342 GPV342 GZR342 HJN342 HTJ342 IDF342 INB342 IWX342 JGT342 JQP342 KAL342 KKH342 KUD342 LDZ342 LNV342 LXR342 MHN342 MRJ342 NBF342 NLB342 NUX342 OET342 OOP342 OYL342 PIH342 PSD342 QBZ342 QLV342 QVR342 RFN342 RPJ342 RZF342 SJB342 SSX342 TCT342 TMP342 TWL342 UGH342 UQD342 UZZ342 VJV342 VTR342 WDN342 WNJ342 WXF342 KZ342 UV342 AER342 AON342 AYJ342 BIF342 BSB342 CBX342 CLT342 CVP342 DFL342 DPH342 DZD342 EIZ342 ESV342 FCR342 FMN342 FWJ342 GGF342 GQB342 GZX342 HJT342 HTP342 IDL342 INH342 IXD342 JGZ342 JQV342 KAR342 KKN342 KUJ342 LEF342 LOB342 LXX342 MHT342 MRP342 NBL342 NLH342 NVD342 OEZ342 OOV342 OYR342 PIN342 PSJ342 QCF342 QMB342 QVX342 RFT342 RPP342 RZL342 SJH342 STD342 TCZ342 TMV342 TWR342 UGN342 UQJ342 VAF342 VKB342 VTX342 WDT342 WNP342 WXL342 KW342 US342 AEO342 AOK342 AYG342 BIC342 BRY342 CBU342 CLQ342 CVM342 DFI342 DPE342 DZA342 EIW342 ESS342 FCO342 FMK342 FWG342 GGC342 GPY342 GZU342 HJQ342 HTM342 IDI342 INE342 IXA342 JGW342 JQS342 KAO342 KKK342 KUG342 LEC342 LNY342 LXU342 MHQ342 MRM342 NBI342 NLE342 NVA342 OEW342 OOS342 OYO342 PIK342 PSG342 QCC342 QLY342 QVU342 RFQ342 RPM342 RZI342 SJE342 STA342 TCW342 TMS342 TWO342 UGK342 UQG342 KD84:KD85 KD89:KD90 KD94:KD95 KD119:KD120 KD106:KD107 KD115:KD116 WWJ157 KD110:KD111 ANL128:ANL129 BC130:BC131 WNB156 WDF156 VTJ156 VJN156 UZR156 UPV156 UFZ156 TWD156 TMH156 TCL156 SSP156 SIT156 RYX156 RPB156 RFF156 QVJ156 QLN156 QBR156 PRV156 PHZ156 OYD156 OOH156 OEL156 NUP156 NKT156 NAX156 MRB156 MHF156 LXJ156 LNN156 LDR156 KTV156 KJZ156 KAD156 JQH156 JGL156 IWP156 IMT156 ICX156 HTB156 HJF156 GZJ156 GPN156 GFR156 FVV156 FLZ156 FCD156 ESH156 EIL156 DYP156 DOT156 DEX156 CVB156 CLF156 CBJ156 BRN156 BHR156 AXV156 ANZ156 AED156 UH156 KL156 WXA156 WNE156 WDI156 VTM156 VJQ156 UZU156 UPY156 UGC156 TWG156 TMK156 TCO156 SSS156 SIW156 RZA156 RPE156 RFI156 QVM156 QLQ156 QBU156 PRY156 PIC156 OYG156 OOK156 OEO156 NUS156 NKW156 NBA156 MRE156 MHI156 LXM156 LNQ156 LDU156 KTY156 KKC156 KAG156 JQK156 JGO156 IWS156 IMW156 IDA156 HTE156 HJI156 GZM156 GPQ156 GFU156 FVY156 FMC156 FCG156 ESK156 EIO156 DYS156 DOW156 DFA156 CVE156 CLI156 CBM156 BRQ156 BHU156 AXY156 AOC156 AEG156 UK156 KO156 WWU156 WMY156 WDC156 VTG156 VJK156 UZO156 UPS156 UFW156 TWA156 TME156 TCI156 SSM156 SIQ156 RYU156 ROY156 RFC156 QVG156 QLK156 QBO156 PRS156 PHW156 OYA156 OOE156 OEI156 NUM156 NKQ156 NAU156 MQY156 MHC156 LXG156 LNK156 LDO156 KTS156 KJW156 KAA156 JQE156 JGI156 IWM156 IMQ156 ICU156 HSY156 HJC156 GZG156 GPK156 GFO156 FVS156 FLW156 FCA156 ESE156 EII156 DYM156 DOQ156 DEU156 CUY156 CLC156 CBG156 BRK156 BHO156 AXS156 ANW156 AEA156 UE156 KI156 WWX156 BA156:BA157 JU157 TQ157 ADM157 ANI157 AXE157 BHA157 BQW157 CAS157 CKO157 CUK157 DEG157 DOC157 DXY157 EHU157 ERQ157 FBM157 FLI157 FVE157 GFA157 GOW157 GYS157 HIO157 HSK157 ICG157 IMC157 IVY157 JFU157 JPQ157 JZM157 KJI157 KTE157 LDA157 LMW157 LWS157 MGO157 MQK157 NAG157 NKC157 NTY157 ODU157 ONQ157 OXM157 PHI157 PRE157 QBA157 QKW157 QUS157 REO157 ROK157 RYG157 SIC157 SRY157 TBU157 TLQ157 TVM157 UFI157 UPE157 UZA157 VIW157 VSS157 WCO157 WMK157 WWG157 KA157 TW157 ADS157 ANO157 AXK157 BHG157 BRC157 CAY157 CKU157 CUQ157 DEM157 DOI157 DYE157 EIA157 ERW157 FBS157 FLO157 FVK157 GFG157 GPC157 GYY157 HIU157 HSQ157 ICM157 IMI157 IWE157 JGA157 JPW157 JZS157 KJO157 KTK157 LDG157 LNC157 LWY157 MGU157 MQQ157 NAM157 NKI157 NUE157 OEA157 ONW157 OXS157 PHO157 PRK157 QBG157 QLC157 QUY157 REU157 ROQ157 RYM157 SII157 SSE157 TCA157 TLW157 TVS157 UFO157 UPK157 UZG157 VJC157 VSY157 WCU157 WMQ157 WWM157 JX157 TT157 ADP157 ANL157 AXH157 BHD157 BQZ157 CAV157 CKR157 CUN157 DEJ157 DOF157 DYB157 EHX157 ERT157 FBP157 FLL157 FVH157 GFD157 GOZ157 GYV157 HIR157 HSN157 ICJ157 IMF157 IWB157 JFX157 JPT157 JZP157 KJL157 KTH157 LDD157 LMZ157 LWV157 MGR157 MQN157 NAJ157 NKF157 NUB157 ODX157 ONT157 OXP157 PHL157 PRH157 QBD157 QKZ157 QUV157 RER157 RON157 RYJ157 SIF157 SSB157 TBX157 TLT157 TVP157 UFL157 UPH157 UZD157 VIZ157 VSV157 WCR157 WMN157 KD100 WMQ347:WMQ348 BC105:BC126 KD103 AX243:AX245 BG344:BG346 BD344:BD346 BJ344:BJ346 VAC344:VAC346 WWM347:WWM348 JX347:JX348 TT347:TT348 ADP347:ADP348 ANL347:ANL348 AXH347:AXH348 BHD347:BHD348 BQZ347:BQZ348 CAV347:CAV348 CKR347:CKR348 CUN347:CUN348 DEJ347:DEJ348 DOF347:DOF348 DYB347:DYB348 EHX347:EHX348 ERT347:ERT348 FBP347:FBP348 FLL347:FLL348 FVH347:FVH348 GFD347:GFD348 GOZ347:GOZ348 GYV347:GYV348 HIR347:HIR348 HSN347:HSN348 ICJ347:ICJ348 IMF347:IMF348 IWB347:IWB348 JFX347:JFX348 JPT347:JPT348 JZP347:JZP348 KJL347:KJL348 KTH347:KTH348 LDD347:LDD348 LMZ347:LMZ348 LWV347:LWV348 MGR347:MGR348 MQN347:MQN348 NAJ347:NAJ348 NKF347:NKF348 NUB347:NUB348 ODX347:ODX348 ONT347:ONT348 OXP347:OXP348 PHL347:PHL348 PRH347:PRH348 QBD347:QBD348 QKZ347:QKZ348 QUV347:QUV348 RER347:RER348 RON347:RON348 RYJ347:RYJ348 SIF347:SIF348 SSB347:SSB348 TBX347:TBX348 TLT347:TLT348 TVP347:TVP348 UFL347:UFL348 UPH347:UPH348 UZD347:UZD348 VIZ347:VIZ348 VSV347:VSV348 WCR347:WCR348 WMN347:WMN348 WWJ347:WWJ348 KD347:KD348 TZ347:TZ348 ADV347:ADV348 ANR347:ANR348 AXN347:AXN348 BHJ347:BHJ348 BRF347:BRF348 CBB347:CBB348 CKX347:CKX348 CUT347:CUT348 DEP347:DEP348 DOL347:DOL348 DYH347:DYH348 EID347:EID348 ERZ347:ERZ348 FBV347:FBV348 FLR347:FLR348 FVN347:FVN348 GFJ347:GFJ348 GPF347:GPF348 GZB347:GZB348 HIX347:HIX348 HST347:HST348 ICP347:ICP348 IML347:IML348 IWH347:IWH348 JGD347:JGD348 JPZ347:JPZ348 JZV347:JZV348 KJR347:KJR348 KTN347:KTN348 LDJ347:LDJ348 LNF347:LNF348 LXB347:LXB348 MGX347:MGX348 MQT347:MQT348 NAP347:NAP348 NKL347:NKL348 NUH347:NUH348 OED347:OED348 ONZ347:ONZ348 OXV347:OXV348 PHR347:PHR348 PRN347:PRN348 QBJ347:QBJ348 QLF347:QLF348 QVB347:QVB348 REX347:REX348 ROT347:ROT348 RYP347:RYP348 SIL347:SIL348 SSH347:SSH348 TCD347:TCD348 TLZ347:TLZ348 TVV347:TVV348 UFR347:UFR348 UPN347:UPN348 UZJ347:UZJ348 VJF347:VJF348 VTB347:VTB348 WCX347:WCX348 WMT347:WMT348 WWP347:WWP348 KA347:KA348 TW347:TW348 ADS347:ADS348 ANO347:ANO348 AXK347:AXK348 BHG347:BHG348 BRC347:BRC348 CAY347:CAY348 CKU347:CKU348 CUQ347:CUQ348 DEM347:DEM348 DOI347:DOI348 DYE347:DYE348 EIA347:EIA348 ERW347:ERW348 FBS347:FBS348 FLO347:FLO348 FVK347:FVK348 GFG347:GFG348 GPC347:GPC348 GYY347:GYY348 HIU347:HIU348 HSQ347:HSQ348 ICM347:ICM348 IMI347:IMI348 IWE347:IWE348 JGA347:JGA348 JPW347:JPW348 JZS347:JZS348 KJO347:KJO348 KTK347:KTK348 LDG347:LDG348 LNC347:LNC348 LWY347:LWY348 MGU347:MGU348 MQQ347:MQQ348 NAM347:NAM348 NKI347:NKI348 NUE347:NUE348 OEA347:OEA348 ONW347:ONW348 OXS347:OXS348 PHO347:PHO348 PRK347:PRK348 QBG347:QBG348 QLC347:QLC348 QUY347:QUY348 REU347:REU348 ROQ347:ROQ348 RYM347:RYM348 SII347:SII348 SSE347:SSE348 TCA347:TCA348 TLW347:TLW348 TVS347:TVS348 UFO347:UFO348 UPK347:UPK348 UZG347:UZG348 BI347:BJ348 VJC347:VJC348 BF347:BF348 VSY347:VSY348 BC83:BC103 BRV29:BRV31 BG147:BG153 VTU273:VTU274 WDQ273:WDQ274 WNM273:WNM274 WXI273:WXI274 KT273:KT274 UP273:UP274 AEL273:AEL274 AOH273:AOH274 AYD273:AYD274 BHZ273:BHZ274 BRV273:BRV274 CBR273:CBR274 CLN273:CLN274 CVJ273:CVJ274 DFF273:DFF274 DPB273:DPB274 DYX273:DYX274 EIT273:EIT274 ESP273:ESP274 FCL273:FCL274 FMH273:FMH274 FWD273:FWD274 GFZ273:GFZ274 GPV273:GPV274 GZR273:GZR274 HJN273:HJN274 HTJ273:HTJ274 IDF273:IDF274 INB273:INB274 IWX273:IWX274 JGT273:JGT274 JQP273:JQP274 KAL273:KAL274 KKH273:KKH274 KUD273:KUD274 LDZ273:LDZ274 LNV273:LNV274 LXR273:LXR274 MHN273:MHN274 MRJ273:MRJ274 NBF273:NBF274 NLB273:NLB274 NUX273:NUX274 OET273:OET274 OOP273:OOP274 OYL273:OYL274 PIH273:PIH274 PSD273:PSD274 QBZ273:QBZ274 QLV273:QLV274 QVR273:QVR274 RFN273:RFN274 RPJ273:RPJ274 RZF273:RZF274 SJB273:SJB274 SSX273:SSX274 TCT273:TCT274 TMP273:TMP274 TWL273:TWL274 UGH273:UGH274 UQD273:UQD274 UZZ273:UZZ274 VJV273:VJV274 VTR273:VTR274 WDN273:WDN274 WNJ273:WNJ274 WXF273:WXF274 KZ273:KZ274 UV273:UV274 AER273:AER274 AON273:AON274 AYJ273:AYJ274 BIF273:BIF274 BSB273:BSB274 CBX273:CBX274 CLT273:CLT274 CVP273:CVP274 DFL273:DFL274 DPH273:DPH274 DZD273:DZD274 EIZ273:EIZ274 ESV273:ESV274 FCR273:FCR274 FMN273:FMN274 FWJ273:FWJ274 GGF273:GGF274 GQB273:GQB274 GZX273:GZX274 HJT273:HJT274 HTP273:HTP274 IDL273:IDL274 INH273:INH274 IXD273:IXD274 JGZ273:JGZ274 JQV273:JQV274 KAR273:KAR274 KKN273:KKN274 KUJ273:KUJ274 LEF273:LEF274 LOB273:LOB274 LXX273:LXX274 MHT273:MHT274 MRP273:MRP274 NBL273:NBL274 NLH273:NLH274 NVD273:NVD274 OEZ273:OEZ274 OOV273:OOV274 OYR273:OYR274 PIN273:PIN274 PSJ273:PSJ274 QCF273:QCF274 QMB273:QMB274 QVX273:QVX274 RFT273:RFT274 RPP273:RPP274 RZL273:RZL274 SJH273:SJH274 STD273:STD274 TCZ273:TCZ274 TMV273:TMV274 TWR273:TWR274 UGN273:UGN274 UQJ273:UQJ274 VAF273:VAF274 VKB273:VKB274 VTX273:VTX274 WDT273:WDT274 WNP273:WNP274 WXL273:WXL274 KW273:KW274 US273:US274 AEO273:AEO274 AOK273:AOK274 AYG273:AYG274 BIC273:BIC274 BRY273:BRY274 CBU273:CBU274 CLQ273:CLQ274 CVM273:CVM274 DFI273:DFI274 DPE273:DPE274 DZA273:DZA274 EIW273:EIW274 ESS273:ESS274 FCO273:FCO274 FMK273:FMK274 FWG273:FWG274 GGC273:GGC274 GPY273:GPY274 GZU273:GZU274 HJQ273:HJQ274 HTM273:HTM274 IDI273:IDI274 INE273:INE274 IXA273:IXA274 JGW273:JGW274 JQS273:JQS274 KAO273:KAO274 KKK273:KKK274 KUG273:KUG274 LEC273:LEC274 LNY273:LNY274 LXU273:LXU274 MHQ273:MHQ274 MRM273:MRM274 NBI273:NBI274 NLE273:NLE274 NVA273:NVA274 OEW273:OEW274 OOS273:OOS274 OYO273:OYO274 PIK273:PIK274 PSG273:PSG274 QCC273:QCC274 QLY273:QLY274 QVU273:QVU274 RFQ273:RFQ274 RPM273:RPM274 RZI273:RZI274 SJE273:SJE274 STA273:STA274 TCW273:TCW274 TMS273:TMS274 TWO273:TWO274 UGK273:UGK274 UQG273:UQG274 BF255:BF259 BH50:BH60 WCU347:WCU348 WNS367 WDW367 VUA367 VKE367 VAI367 UQM367 UGQ367 TWU367 TMY367 TDC367 STG367 SJK367 RZO367 RPS367 RFW367 QWA367 QME367 QCI367 PSM367 PIQ367 OYU367 OOY367 OFC367 NVG367 NLK367 NBO367 MRS367 MHW367 LYA367 LOE367 LEI367 KUM367 KKQ367 KAU367 JQY367 JHC367 IXG367 INK367 IDO367 HTS367 HJW367 HAA367 GQE367 GGI367 FWM367 FMQ367 FCU367 ESY367 EJC367 DZG367 DPK367 DFO367 CVS367 CLW367 CCA367 BSE367 BII367 AYM367 AOQ367 AEU367 UY367 LC367 WXR367 WNV367 WDZ367 VUD367 VKH367 VAL367 UQP367 UGT367 TWX367 TNB367 TDF367 STJ367 SJN367 RZR367 RPV367 RFZ367 QWD367 QMH367 QCL367 PSP367 PIT367 OYX367 OPB367 OFF367 NVJ367 NLN367 NBR367 MRV367 MHZ367 LYD367 LOH367 LEL367 KUP367 KKT367 KAX367 JRB367 JHF367 IXJ367 INN367 IDR367 HTV367 HJZ367 HAD367 GQH367 GGL367 FWP367 FMT367 FCX367 ETB367 EJF367 DZJ367 DPN367 DFR367 CVV367 CLZ367 CCD367 BSH367 BIL367 AYP367 AOT367 AEX367 VB367 BD162:BD163 VTU163 WDQ163 WNM163 WXI163 KT163 UP163 AEL163 AOH163 AYD163 BHZ163 BRV163 CBR163 CLN163 CVJ163 DFF163 DPB163 DYX163 EIT163 ESP163 FCL163 FMH163 FWD163 GFZ163 GPV163 GZR163 HJN163 HTJ163 IDF163 INB163 IWX163 JGT163 JQP163 KAL163 KKH163 KUD163 LDZ163 LNV163 LXR163 MHN163 MRJ163 NBF163 NLB163 NUX163 OET163 OOP163 OYL163 PIH163 PSD163 QBZ163 QLV163 QVR163 RFN163 RPJ163 RZF163 SJB163 SSX163 TCT163 TMP163 TWL163 UGH163 UQD163 UZZ163 VJV163 VTR163 WDN163 WNJ163 WXF163 KZ163 UV163 AER163 AON163 AYJ163 BIF163 BSB163 CBX163 CLT163 CVP163 DFL163 DPH163 DZD163 EIZ163 ESV163 FCR163 FMN163 FWJ163 GGF163 GQB163 GZX163 HJT163 HTP163 IDL163 INH163 IXD163 JGZ163 JQV163 KAR163 KKN163 KUJ163 LEF163 LOB163 LXX163 MHT163 MRP163 NBL163 NLH163 NVD163 OEZ163 OOV163 OYR163 PIN163 PSJ163 QCF163 QMB163 QVX163 RFT163 RPP163 RZL163 SJH163 STD163 TCZ163 TMV163 TWR163 UGN163 UQJ163 VAF163 VKB163 VTX163 WDT163 WNP163 WXL163 KW163 US163 AEO163 AOK163 AYG163 BIC163 BRY163 CBU163 CLQ163 CVM163 DFI163 DPE163 DZA163 EIW163 ESS163 FCO163 FMK163 FWG163 GGC163 GPY163 GZU163 HJQ163 HTM163 IDI163 INE163 IXA163 JGW163 JQS163 KAO163 KKK163 KUG163 LEC163 LNY163 LXU163 MHQ163 MRM163 NBI163 NLE163 NVA163 OEW163 OOS163 OYO163 PIK163 PSG163 QCC163 QLY163 QVU163 RFQ163 RPM163 RZI163 SJE163 STA163 TCW163 TMS163 TWO163 UGK163 UQG163 VAC163 VJY163 VJY165 VTU165 WDQ165 WNM165 WXI165 KT165 UP165 AEL165 AOH165 AYD165 BHZ165 BRV165 CBR165 CLN165 CVJ165 DFF165 DPB165 DYX165 EIT165 ESP165 FCL165 FMH165 FWD165 GFZ165 GPV165 GZR165 HJN165 HTJ165 IDF165 INB165 IWX165 JGT165 JQP165 KAL165 KKH165 KUD165 LDZ165 LNV165 LXR165 MHN165 MRJ165 NBF165 NLB165 NUX165 OET165 OOP165 OYL165 PIH165 PSD165 QBZ165 QLV165 QVR165 RFN165 RPJ165 RZF165 SJB165 SSX165 TCT165 TMP165 TWL165 UGH165 UQD165 UZZ165 VJV165 VTR165 WDN165 WNJ165 WXF165 KZ165 UV165 AER165 AON165 AYJ165 BIF165 BSB165 CBX165 CLT165 CVP165 DFL165 DPH165 DZD165 EIZ165 ESV165 FCR165 FMN165 FWJ165 GGF165 GQB165 GZX165 HJT165 HTP165 IDL165 INH165 IXD165 JGZ165 JQV165 KAR165 KKN165 KUJ165 LEF165 LOB165 LXX165 MHT165 MRP165 NBL165 NLH165 NVD165 OEZ165 OOV165 OYR165 PIN165 PSJ165 QCF165 QMB165 QVX165 RFT165 RPP165 RZL165 SJH165 STD165 TCZ165 TMV165 TWR165 UGN165 UQJ165 VAF165 VKB165 VTX165 WDT165 WNP165 WXL165 KW165 US165 AEO165 AOK165 AYG165 BIC165 BRY165 CBU165 CLQ165 CVM165 DFI165 DPE165 DZA165 EIW165 ESS165 FCO165 FMK165 FWG165 GGC165 GPY165 GZU165 HJQ165 HTM165 IDI165 INE165 IXA165 JGW165 JQS165 KAO165 KKK165 KUG165 LEC165 LNY165 LXU165 MHQ165 MRM165 NBI165 NLE165 NVA165 OEW165 OOS165 OYO165 PIK165 PSG165 QCC165 QLY165 QVU165 RFQ165 RPM165 RZI165 SJE165 STA165 TCW165 TMS165 TWO165 UGK165 UQG165 VAC165 BJ178 VAC167 UQG167 UGK167 TWO167 TMS167 TCW167 STA167 SJE167 RZI167 RPM167 RFQ167 QVU167 QLY167 QCC167 PSG167 PIK167 OYO167 OOS167 OEW167 NVA167 NLE167 NBI167 MRM167 MHQ167 LXU167 LNY167 LEC167 KUG167 KKK167 KAO167 JQS167 JGW167 IXA167 INE167 IDI167 HTM167 HJQ167 GZU167 GPY167 GGC167 FWG167 FMK167 FCO167 ESS167 EIW167 DZA167 DPE167 DFI167 CVM167 CLQ167 CBU167 BRY167 BIC167 AYG167 AOK167 AEO167 US167 KW167 WXL167 WNP167 WDT167 VTX167 VKB167 VAF167 UQJ167 UGN167 TWR167 TMV167 TCZ167 STD167 SJH167 RZL167 RPP167 RFT167 QVX167 QMB167 QCF167 PSJ167 PIN167 OYR167 OOV167 OEZ167 NVD167 NLH167 NBL167 MRP167 MHT167 LXX167 LOB167 LEF167 KUJ167 KKN167 KAR167 JQV167 JGZ167 IXD167 INH167 IDL167 HTP167 HJT167 GZX167 GQB167 GGF167 FWJ167 FMN167 FCR167 ESV167 EIZ167 DZD167 DPH167 DFL167 CVP167 CLT167 CBX167 BSB167 BIF167 AYJ167 AON167 AER167 UV167 KZ167 WXF167 WNJ167 WDN167 VTR167 VJV167 UZZ167 UQD167 UGH167 TWL167 TMP167 TCT167 SSX167 SJB167 RZF167 RPJ167 RFN167 QVR167 QLV167 QBZ167 PSD167 PIH167 OYL167 OOP167 OET167 NUX167 NLB167 NBF167 MRJ167 MHN167 LXR167 LNV167 LDZ167 KUD167 KKH167 KAL167 JQP167 JGT167 IWX167 INB167 IDF167 HTJ167 HJN167 GZR167 GPV167 GFZ167 FWD167 FMH167 FCL167 ESP167 EIT167 DYX167 DPB167 DFF167 CVJ167 CLN167 CBR167 BRV167 BHZ167 AYD167 AOH167 AEL167 UP167 KT167 WXI167 WNM167 WDQ167 VTU167 VJY167 VAC177 VJY171 VJY177 VTU171 VTU177 WDQ171 WDQ177 WNM171 WNM177 WXI171 WXI177 KT171 KT177 UP171 UP177 AEL171 AEL177 AOH171 AOH177 AYD171 AYD177 BHZ171 BHZ177 BRV171 BRV177 CBR171 CBR177 CLN171 CLN177 CVJ171 CVJ177 DFF171 DFF177 DPB171 DPB177 DYX171 DYX177 EIT171 EIT177 ESP171 ESP177 FCL171 FCL177 FMH171 FMH177 FWD171 FWD177 GFZ171 GFZ177 GPV171 GPV177 GZR171 GZR177 HJN171 HJN177 HTJ171 HTJ177 IDF171 IDF177 INB171 INB177 IWX171 IWX177 JGT171 JGT177 JQP171 JQP177 KAL171 KAL177 KKH171 KKH177 KUD171 KUD177 LDZ171 LDZ177 LNV171 LNV177 LXR171 LXR177 MHN171 MHN177 MRJ171 MRJ177 NBF171 NBF177 NLB171 NLB177 NUX171 NUX177 OET171 OET177 OOP171 OOP177 OYL171 OYL177 PIH171 PIH177 PSD171 PSD177 QBZ171 QBZ177 QLV171 QLV177 QVR171 QVR177 RFN171 RFN177 RPJ171 RPJ177 RZF171 RZF177 SJB171 SJB177 SSX171 SSX177 TCT171 TCT177 TMP171 TMP177 TWL171 TWL177 UGH171 UGH177 UQD171 UQD177 UZZ171 UZZ177 VJV171 VJV177 VTR171 VTR177 WDN171 WDN177 WNJ171 WNJ177 WXF171 WXF177 KZ171 KZ177 UV171 UV177 AER171 AER177 AON171 AON177 AYJ171 AYJ177 BIF171 BIF177 BSB171 BSB177 CBX171 CBX177 CLT171 CLT177 CVP171 CVP177 DFL171 DFL177 DPH171 DPH177 DZD171 DZD177 EIZ171 EIZ177 ESV171 ESV177 FCR171 FCR177 FMN171 FMN177 FWJ171 FWJ177 GGF171 GGF177 GQB171 GQB177 GZX171 GZX177 HJT171 HJT177 HTP171 HTP177 IDL171 IDL177 INH171 INH177 IXD171 IXD177 JGZ171 JGZ177 JQV171 JQV177 KAR171 KAR177 KKN171 KKN177 KUJ171 KUJ177 LEF171 LEF177 LOB171 LOB177 LXX171 LXX177 MHT171 MHT177 MRP171 MRP177 NBL171 NBL177 NLH171 NLH177 NVD171 NVD177 OEZ171 OEZ177 OOV171 OOV177 OYR171 OYR177 PIN171 PIN177 PSJ171 PSJ177 QCF171 QCF177 QMB171 QMB177 QVX171 QVX177 RFT171 RFT177 RPP171 RPP177 RZL171 RZL177 SJH171 SJH177 STD171 STD177 TCZ171 TCZ177 TMV171 TMV177 TWR171 TWR177 UGN171 UGN177 UQJ171 UQJ177 VAF171 VAF177 VKB171 VKB177 VTX171 VTX177 WDT171 WDT177 WNP171 WNP177 WXL171 WXL177 KW171 KW177 US171 US177 AEO171 AEO177 AOK171 AOK177 AYG171 AYG177 BIC171 BIC177 BRY171 BRY177 CBU171 CBU177 CLQ171 CLQ177 CVM171 CVM177 DFI171 DFI177 DPE171 DPE177 DZA171 DZA177 EIW171 EIW177 ESS171 ESS177 FCO171 FCO177 FMK171 FMK177 FWG171 FWG177 GGC171 GGC177 GPY171 GPY177 GZU171 GZU177 HJQ171 HJQ177 HTM171 HTM177 IDI171 IDI177 INE171 INE177 IXA171 IXA177 JGW171 JGW177 JQS171 JQS177 KAO171 KAO177 KKK171 KKK177 KUG171 KUG177 LEC171 LEC177 LNY171 LNY177 LXU171 LXU177 MHQ171 MHQ177 MRM171 MRM177 NBI171 NBI177 NLE171 NLE177 NVA171 NVA177 OEW171 OEW177 OOS171 OOS177 OYO171 OYO177 PIK171 PIK177 PSG171 PSG177 QCC171 QCC177 QLY171 QLY177 QVU171 QVU177 RFQ171 RFQ177 RPM171 RPM177 RZI171 RZI177 SJE171 SJE177 STA171 STA177 TCW171 TCW177 TMS171 TMS177 TWO171 TWO177 UGK171 UGK177 UQG171 UQG177 VAC171 VTU169 WDQ169 WNM169 WXI169 KT169 UP169 AEL169 AOH169 AYD169 BHZ169 BRV169 CBR169 CLN169 CVJ169 DFF169 DPB169 DYX169 EIT169 ESP169 FCL169 FMH169 FWD169 GFZ169 GPV169 GZR169 HJN169 HTJ169 IDF169 INB169 IWX169 JGT169 JQP169 KAL169 KKH169 KUD169 LDZ169 LNV169 LXR169 MHN169 MRJ169 NBF169 NLB169 NUX169 OET169 OOP169 OYL169 PIH169 PSD169 QBZ169 QLV169 QVR169 RFN169 RPJ169 RZF169 SJB169 SSX169 TCT169 TMP169 TWL169 UGH169 UQD169 UZZ169 VJV169 VTR169 WDN169 WNJ169 WXF169 KZ169 UV169 AER169 AON169 AYJ169 BIF169 BSB169 CBX169 CLT169 CVP169 DFL169 DPH169 DZD169 EIZ169 ESV169 FCR169 FMN169 FWJ169 GGF169 GQB169 GZX169 HJT169 HTP169 IDL169 INH169 IXD169 JGZ169 JQV169 KAR169 KKN169 KUJ169 LEF169 LOB169 LXX169 MHT169 MRP169 NBL169 NLH169 NVD169 OEZ169 OOV169 OYR169 PIN169 PSJ169 QCF169 QMB169 QVX169 RFT169 RPP169 RZL169 SJH169 STD169 TCZ169 TMV169 TWR169 UGN169 UQJ169 VAF169 VKB169 VTX169 WDT169 WNP169 WXL169 KW169 US169 AEO169 AOK169 AYG169 BIC169 BRY169 CBU169 CLQ169 CVM169 DFI169 DPE169 DZA169 EIW169 ESS169 FCO169 FMK169 FWG169 GGC169 GPY169 GZU169 HJQ169 HTM169 IDI169 INE169 IXA169 JGW169 JQS169 KAO169 KKK169 KUG169 LEC169 LNY169 LXU169 MHQ169 MRM169 NBI169 NLE169 NVA169 OEW169 OOS169 OYO169 PIK169 PSG169 QCC169 QLY169 QVU169 RFQ169 RPM169 RZI169 SJE169 STA169 TCW169 TMS169 TWO169 UGK169 UQG169 VAC169 VJY169 BG162:BG174 BD166:BD174 BJ162:BJ174 VAC281:VAC282 UQG281:UQG282 UGK281:UGK282 TWO281:TWO282 TMS281:TMS282 TCW281:TCW282 STA281:STA282 SJE281:SJE282 RZI281:RZI282 RPM281:RPM282 RFQ281:RFQ282 QVU281:QVU282 QLY281:QLY282 QCC281:QCC282 PSG281:PSG282 PIK281:PIK282 OYO281:OYO282 OOS281:OOS282 OEW281:OEW282 NVA281:NVA282 NLE281:NLE282 NBI281:NBI282 MRM281:MRM282 MHQ281:MHQ282 LXU281:LXU282 LNY281:LNY282 LEC281:LEC282 KUG281:KUG282 KKK281:KKK282 KAO281:KAO282 JQS281:JQS282 JGW281:JGW282 IXA281:IXA282 INE281:INE282 IDI281:IDI282 HTM281:HTM282 HJQ281:HJQ282 GZU281:GZU282 GPY281:GPY282 GGC281:GGC282 FWG281:FWG282 FMK281:FMK282 FCO281:FCO282 ESS281:ESS282 EIW281:EIW282 DZA281:DZA282 DPE281:DPE282 DFI281:DFI282 CVM281:CVM282 CLQ281:CLQ282 CBU281:CBU282 BRY281:BRY282 BIC281:BIC282 AYG281:AYG282 AOK281:AOK282 AEO281:AEO282 US281:US282 KW281:KW282 WXL281:WXL282 WNP281:WNP282 WDT281:WDT282 VTX281:VTX282 VKB281:VKB282 VAF281:VAF282 UQJ281:UQJ282 UGN281:UGN282 TWR281:TWR282 TMV281:TMV282 TCZ281:TCZ282 STD281:STD282 SJH281:SJH282 RZL281:RZL282 RPP281:RPP282 RFT281:RFT282 QVX281:QVX282 QMB281:QMB282 QCF281:QCF282 PSJ281:PSJ282 PIN281:PIN282 OYR281:OYR282 OOV281:OOV282 OEZ281:OEZ282 NVD281:NVD282 NLH281:NLH282 NBL281:NBL282 MRP281:MRP282 MHT281:MHT282 LXX281:LXX282 LOB281:LOB282 LEF281:LEF282 KUJ281:KUJ282 KKN281:KKN282 KAR281:KAR282 JQV281:JQV282 JGZ281:JGZ282 IXD281:IXD282 INH281:INH282 IDL281:IDL282 HTP281:HTP282 HJT281:HJT282 GZX281:GZX282 GQB281:GQB282 GGF281:GGF282 FWJ281:FWJ282 FMN281:FMN282 FCR281:FCR282 ESV281:ESV282 EIZ281:EIZ282 DZD281:DZD282 DPH281:DPH282 DFL281:DFL282 CVP281:CVP282 CLT281:CLT282 CBX281:CBX282 BSB281:BSB282 BIF281:BIF282 AYJ281:AYJ282 AON281:AON282 AER281:AER282 UV281:UV282 KZ281:KZ282 WXF281:WXF282 WNJ281:WNJ282 WDN281:WDN282 VTR281:VTR282 VJV281:VJV282 UZZ281:UZZ282 UQD281:UQD282 UGH281:UGH282 TWL281:TWL282 TMP281:TMP282 TCT281:TCT282 SSX281:SSX282 SJB281:SJB282 RZF281:RZF282 RPJ281:RPJ282 RFN281:RFN282 QVR281:QVR282 QLV281:QLV282 QBZ281:QBZ282 PSD281:PSD282 PIH281:PIH282 OYL281:OYL282 OOP281:OOP282 OET281:OET282 NUX281:NUX282 NLB281:NLB282 NBF281:NBF282 MRJ281:MRJ282 MHN281:MHN282 LXR281:LXR282 LNV281:LNV282 LDZ281:LDZ282 KUD281:KUD282 KKH281:KKH282 KAL281:KAL282 JQP281:JQP282 JGT281:JGT282 IWX281:IWX282 INB281:INB282 IDF281:IDF282 HTJ281:HTJ282 HJN281:HJN282 GZR281:GZR282 GPV281:GPV282 GFZ281:GFZ282 FWD281:FWD282 FMH281:FMH282 FCL281:FCL282 ESP281:ESP282 EIT281:EIT282 DYX281:DYX282 DPB281:DPB282 DFF281:DFF282 CVJ281:CVJ282 CLN281:CLN282 CBR281:CBR282 BRV281:BRV282 BHZ281:BHZ282 AYD281:AYD282 AOH281:AOH282 AEL281:AEL282 UP281:UP282 KT281:KT282 WXI281:WXI282 WNM281:WNM282 WDQ281:WDQ282 VTU281:VTU282 VTU288:VTU289 WDQ288:WDQ289 WNM288:WNM289 WXI288:WXI289 KT288:KT289 UP288:UP289 AEL288:AEL289 AOH288:AOH289 AYD288:AYD289 BHZ288:BHZ289 BRV288:BRV289 CBR288:CBR289 CLN288:CLN289 CVJ288:CVJ289 DFF288:DFF289 DPB288:DPB289 DYX288:DYX289 EIT288:EIT289 ESP288:ESP289 FCL288:FCL289 FMH288:FMH289 FWD288:FWD289 GFZ288:GFZ289 GPV288:GPV289 GZR288:GZR289 HJN288:HJN289 HTJ288:HTJ289 IDF288:IDF289 INB288:INB289 IWX288:IWX289 JGT288:JGT289 JQP288:JQP289 KAL288:KAL289 KKH288:KKH289 KUD288:KUD289 LDZ288:LDZ289 LNV288:LNV289 LXR288:LXR289 MHN288:MHN289 MRJ288:MRJ289 NBF288:NBF289 NLB288:NLB289 NUX288:NUX289 OET288:OET289 OOP288:OOP289 OYL288:OYL289 PIH288:PIH289 PSD288:PSD289 QBZ288:QBZ289 QLV288:QLV289 QVR288:QVR289 RFN288:RFN289 RPJ288:RPJ289 RZF288:RZF289 SJB288:SJB289 SSX288:SSX289 TCT288:TCT289 TMP288:TMP289 TWL288:TWL289 UGH288:UGH289 UQD288:UQD289 UZZ288:UZZ289 VJV288:VJV289 VTR288:VTR289 WDN288:WDN289 WNJ288:WNJ289 WXF288:WXF289 KZ288:KZ289 UV288:UV289 AER288:AER289 AON288:AON289 AYJ288:AYJ289 BIF288:BIF289 BSB288:BSB289 CBX288:CBX289 CLT288:CLT289 CVP288:CVP289 DFL288:DFL289 DPH288:DPH289 DZD288:DZD289 EIZ288:EIZ289 ESV288:ESV289 FCR288:FCR289 FMN288:FMN289 FWJ288:FWJ289 GGF288:GGF289 GQB288:GQB289 GZX288:GZX289 HJT288:HJT289 HTP288:HTP289 IDL288:IDL289 INH288:INH289 IXD288:IXD289 JGZ288:JGZ289 JQV288:JQV289 KAR288:KAR289 KKN288:KKN289 KUJ288:KUJ289 LEF288:LEF289 LOB288:LOB289 LXX288:LXX289 MHT288:MHT289 MRP288:MRP289 NBL288:NBL289 NLH288:NLH289 NVD288:NVD289 OEZ288:OEZ289 OOV288:OOV289 OYR288:OYR289 PIN288:PIN289 PSJ288:PSJ289 QCF288:QCF289 QMB288:QMB289 QVX288:QVX289 RFT288:RFT289 RPP288:RPP289 RZL288:RZL289 SJH288:SJH289 STD288:STD289 TCZ288:TCZ289 TMV288:TMV289 TWR288:TWR289 UGN288:UGN289 UQJ288:UQJ289 VAF288:VAF289 VKB288:VKB289 VTX288:VTX289 WDT288:WDT289 WNP288:WNP289 WXL288:WXL289 KW288:KW289 US288:US289 AEO288:AEO289 AOK288:AOK289 AYG288:AYG289 BIC288:BIC289 BRY288:BRY289 CBU288:CBU289 CLQ288:CLQ289 CVM288:CVM289 DFI288:DFI289 DPE288:DPE289 DZA288:DZA289 EIW288:EIW289 ESS288:ESS289 FCO288:FCO289 FMK288:FMK289 FWG288:FWG289 GGC288:GGC289 GPY288:GPY289 GZU288:GZU289 HJQ288:HJQ289 HTM288:HTM289 IDI288:IDI289 INE288:INE289 IXA288:IXA289 JGW288:JGW289 JQS288:JQS289 KAO288:KAO289 KKK288:KKK289 KUG288:KUG289 LEC288:LEC289 LNY288:LNY289 LXU288:LXU289 MHQ288:MHQ289 MRM288:MRM289 NBI288:NBI289 NLE288:NLE289 NVA288:NVA289 OEW288:OEW289 OOS288:OOS289 OYO288:OYO289 PIK288:PIK289 PSG288:PSG289 QCC288:QCC289 QLY288:QLY289 QVU288:QVU289 RFQ288:RFQ289 RPM288:RPM289 RZI288:RZI289 SJE288:SJE289 STA288:STA289 TCW288:TCW289 TMS288:TMS289 TWO288:TWO289 UGK288:UGK289 UQG288:UQG289 VAC288:VAC289 VJY288:VJY289 VJY307:VJY308 VAC307:VAC308 UQG307:UQG308 UGK307:UGK308 TWO307:TWO308 TMS307:TMS308 TCW307:TCW308 STA307:STA308 SJE307:SJE308 RZI307:RZI308 RPM307:RPM308 RFQ307:RFQ308 QVU307:QVU308 QLY307:QLY308 QCC307:QCC308 PSG307:PSG308 PIK307:PIK308 OYO307:OYO308 OOS307:OOS308 OEW307:OEW308 NVA307:NVA308 NLE307:NLE308 NBI307:NBI308 MRM307:MRM308 MHQ307:MHQ308 LXU307:LXU308 LNY307:LNY308 LEC307:LEC308 KUG307:KUG308 KKK307:KKK308 KAO307:KAO308 JQS307:JQS308 JGW307:JGW308 IXA307:IXA308 INE307:INE308 IDI307:IDI308 HTM307:HTM308 HJQ307:HJQ308 GZU307:GZU308 GPY307:GPY308 GGC307:GGC308 FWG307:FWG308 FMK307:FMK308 FCO307:FCO308 ESS307:ESS308 EIW307:EIW308 DZA307:DZA308 DPE307:DPE308 DFI307:DFI308 CVM307:CVM308 CLQ307:CLQ308 CBU307:CBU308 BRY307:BRY308 BIC307:BIC308 AYG307:AYG308 AOK307:AOK308 AEO307:AEO308 US307:US308 KW307:KW308 WXL307:WXL308 WNP307:WNP308 WDT307:WDT308 VTX307:VTX308 VKB307:VKB308 VAF307:VAF308 UQJ307:UQJ308 UGN307:UGN308 TWR307:TWR308 TMV307:TMV308 TCZ307:TCZ308 STD307:STD308 SJH307:SJH308 RZL307:RZL308 RPP307:RPP308 RFT307:RFT308 QVX307:QVX308 QMB307:QMB308 QCF307:QCF308 PSJ307:PSJ308 PIN307:PIN308 OYR307:OYR308 OOV307:OOV308 OEZ307:OEZ308 NVD307:NVD308 NLH307:NLH308 NBL307:NBL308 MRP307:MRP308 MHT307:MHT308 LXX307:LXX308 LOB307:LOB308 LEF307:LEF308 KUJ307:KUJ308 KKN307:KKN308 KAR307:KAR308 JQV307:JQV308 JGZ307:JGZ308 IXD307:IXD308 INH307:INH308 IDL307:IDL308 HTP307:HTP308 HJT307:HJT308 GZX307:GZX308 GQB307:GQB308 GGF307:GGF308 FWJ307:FWJ308 FMN307:FMN308 FCR307:FCR308 ESV307:ESV308 EIZ307:EIZ308 DZD307:DZD308 DPH307:DPH308 DFL307:DFL308 CVP307:CVP308 CLT307:CLT308 CBX307:CBX308 BSB307:BSB308 BIF307:BIF308 AYJ307:AYJ308 AON307:AON308 AER307:AER308 UV307:UV308 KZ307:KZ308 WXF307:WXF308 WNJ307:WNJ308 WDN307:WDN308 VTR307:VTR308 VJV307:VJV308 UZZ307:UZZ308 UQD307:UQD308 UGH307:UGH308 TWL307:TWL308 TMP307:TMP308 TCT307:TCT308 SSX307:SSX308 SJB307:SJB308 RZF307:RZF308 RPJ307:RPJ308 RFN307:RFN308 QVR307:QVR308 QLV307:QLV308 QBZ307:QBZ308 PSD307:PSD308 PIH307:PIH308 OYL307:OYL308 OOP307:OOP308 OET307:OET308 NUX307:NUX308 NLB307:NLB308 NBF307:NBF308 MRJ307:MRJ308 MHN307:MHN308 LXR307:LXR308 LNV307:LNV308 LDZ307:LDZ308 KUD307:KUD308 KKH307:KKH308 KAL307:KAL308 JQP307:JQP308 JGT307:JGT308 IWX307:IWX308 INB307:INB308 IDF307:IDF308 HTJ307:HTJ308 HJN307:HJN308 GZR307:GZR308 GPV307:GPV308 GFZ307:GFZ308 FWD307:FWD308 FMH307:FMH308 FCL307:FCL308 ESP307:ESP308 EIT307:EIT308 DYX307:DYX308 DPB307:DPB308 DFF307:DFF308 CVJ307:CVJ308 CLN307:CLN308 CBR307:CBR308 BRV307:BRV308 BHZ307:BHZ308 AYD307:AYD308 AOH307:AOH308 AEL307:AEL308 UP307:UP308 KT307:KT308 WXI307:WXI308 WNM307:WNM308 WDQ307:WDQ308 VTU307:VTU308 VTU314:VTU315 WDQ314:WDQ315 WNM314:WNM315 WXI314:WXI315 KT314:KT315 UP314:UP315 AEL314:AEL315 AOH314:AOH315 AYD314:AYD315 BHZ314:BHZ315 BRV314:BRV315 CBR314:CBR315 CLN314:CLN315 CVJ314:CVJ315 DFF314:DFF315 DPB314:DPB315 DYX314:DYX315 EIT314:EIT315 ESP314:ESP315 FCL314:FCL315 FMH314:FMH315 FWD314:FWD315 GFZ314:GFZ315 GPV314:GPV315 GZR314:GZR315 HJN314:HJN315 HTJ314:HTJ315 IDF314:IDF315 INB314:INB315 IWX314:IWX315 JGT314:JGT315 JQP314:JQP315 KAL314:KAL315 KKH314:KKH315 KUD314:KUD315 LDZ314:LDZ315 LNV314:LNV315 LXR314:LXR315 MHN314:MHN315 MRJ314:MRJ315 NBF314:NBF315 NLB314:NLB315 NUX314:NUX315 OET314:OET315 OOP314:OOP315 OYL314:OYL315 PIH314:PIH315 PSD314:PSD315 QBZ314:QBZ315 QLV314:QLV315 QVR314:QVR315 RFN314:RFN315 RPJ314:RPJ315 RZF314:RZF315 SJB314:SJB315 SSX314:SSX315 TCT314:TCT315 TMP314:TMP315 TWL314:TWL315 UGH314:UGH315 UQD314:UQD315 UZZ314:UZZ315 VJV314:VJV315 VTR314:VTR315 WDN314:WDN315 WNJ314:WNJ315 WXF314:WXF315 KZ314:KZ315 UV314:UV315 AER314:AER315 AON314:AON315 AYJ314:AYJ315 BIF314:BIF315 BSB314:BSB315 CBX314:CBX315 CLT314:CLT315 CVP314:CVP315 DFL314:DFL315 DPH314:DPH315 DZD314:DZD315 EIZ314:EIZ315 ESV314:ESV315 FCR314:FCR315 FMN314:FMN315 FWJ314:FWJ315 GGF314:GGF315 GQB314:GQB315 GZX314:GZX315 HJT314:HJT315 HTP314:HTP315 IDL314:IDL315 INH314:INH315 IXD314:IXD315 JGZ314:JGZ315 JQV314:JQV315 KAR314:KAR315 KKN314:KKN315 KUJ314:KUJ315 LEF314:LEF315 LOB314:LOB315 LXX314:LXX315 MHT314:MHT315 MRP314:MRP315 NBL314:NBL315 NLH314:NLH315 NVD314:NVD315 OEZ314:OEZ315 OOV314:OOV315 OYR314:OYR315 PIN314:PIN315 PSJ314:PSJ315 QCF314:QCF315 QMB314:QMB315 QVX314:QVX315 RFT314:RFT315 RPP314:RPP315 RZL314:RZL315 SJH314:SJH315 STD314:STD315 TCZ314:TCZ315 TMV314:TMV315 TWR314:TWR315 UGN314:UGN315 UQJ314:UQJ315 VAF314:VAF315 VKB314:VKB315 VTX314:VTX315 WDT314:WDT315 WNP314:WNP315 WXL314:WXL315 KW314:KW315 US314:US315 AEO314:AEO315 AOK314:AOK315 AYG314:AYG315 BIC314:BIC315 BRY314:BRY315 CBU314:CBU315 CLQ314:CLQ315 CVM314:CVM315 DFI314:DFI315 DPE314:DPE315 DZA314:DZA315 EIW314:EIW315 ESS314:ESS315 FCO314:FCO315 FMK314:FMK315 FWG314:FWG315 GGC314:GGC315 GPY314:GPY315 GZU314:GZU315 HJQ314:HJQ315 HTM314:HTM315 IDI314:IDI315 INE314:INE315 IXA314:IXA315 JGW314:JGW315 JQS314:JQS315 KAO314:KAO315 KKK314:KKK315 KUG314:KUG315 LEC314:LEC315 LNY314:LNY315 LXU314:LXU315 MHQ314:MHQ315 MRM314:MRM315 NBI314:NBI315 NLE314:NLE315 NVA314:NVA315 OEW314:OEW315 OOS314:OOS315 OYO314:OYO315 PIK314:PIK315 PSG314:PSG315 QCC314:QCC315 QLY314:QLY315 QVU314:QVU315 RFQ314:RFQ315 RPM314:RPM315 RZI314:RZI315 SJE314:SJE315 STA314:STA315 TCW314:TCW315 TMS314:TMS315 TWO314:TWO315 UGK314:UGK315 UQG314:UQG315 VAC314:VAC315 VJY314:VJY315 VJY321:VJY322 VAC321:VAC322 UQG321:UQG322 UGK321:UGK322 TWO321:TWO322 TMS321:TMS322 TCW321:TCW322 STA321:STA322 SJE321:SJE322 RZI321:RZI322 RPM321:RPM322 RFQ321:RFQ322 QVU321:QVU322 QLY321:QLY322 QCC321:QCC322 PSG321:PSG322 PIK321:PIK322 OYO321:OYO322 OOS321:OOS322 OEW321:OEW322 NVA321:NVA322 NLE321:NLE322 NBI321:NBI322 MRM321:MRM322 MHQ321:MHQ322 LXU321:LXU322 LNY321:LNY322 LEC321:LEC322 KUG321:KUG322 KKK321:KKK322 KAO321:KAO322 JQS321:JQS322 JGW321:JGW322 IXA321:IXA322 INE321:INE322 IDI321:IDI322 HTM321:HTM322 HJQ321:HJQ322 GZU321:GZU322 GPY321:GPY322 GGC321:GGC322 FWG321:FWG322 FMK321:FMK322 FCO321:FCO322 ESS321:ESS322 EIW321:EIW322 DZA321:DZA322 DPE321:DPE322 DFI321:DFI322 CVM321:CVM322 CLQ321:CLQ322 CBU321:CBU322 BRY321:BRY322 BIC321:BIC322 AYG321:AYG322 AOK321:AOK322 AEO321:AEO322 US321:US322 KW321:KW322 WXL321:WXL322 WNP321:WNP322 WDT321:WDT322 VTX321:VTX322 VKB321:VKB322 VAF321:VAF322 UQJ321:UQJ322 UGN321:UGN322 TWR321:TWR322 TMV321:TMV322 TCZ321:TCZ322 STD321:STD322 SJH321:SJH322 RZL321:RZL322 RPP321:RPP322 RFT321:RFT322 QVX321:QVX322 QMB321:QMB322 QCF321:QCF322 PSJ321:PSJ322 PIN321:PIN322 OYR321:OYR322 OOV321:OOV322 OEZ321:OEZ322 NVD321:NVD322 NLH321:NLH322 NBL321:NBL322 MRP321:MRP322 MHT321:MHT322 LXX321:LXX322 LOB321:LOB322 LEF321:LEF322 KUJ321:KUJ322 KKN321:KKN322 KAR321:KAR322 JQV321:JQV322 JGZ321:JGZ322 IXD321:IXD322 INH321:INH322 IDL321:IDL322 HTP321:HTP322 HJT321:HJT322 GZX321:GZX322 GQB321:GQB322 GGF321:GGF322 FWJ321:FWJ322 FMN321:FMN322 FCR321:FCR322 ESV321:ESV322 EIZ321:EIZ322 DZD321:DZD322 DPH321:DPH322 DFL321:DFL322 CVP321:CVP322 CLT321:CLT322 CBX321:CBX322 BSB321:BSB322 BIF321:BIF322 AYJ321:AYJ322 AON321:AON322 AER321:AER322 UV321:UV322 KZ321:KZ322 WXF321:WXF322 WNJ321:WNJ322 WDN321:WDN322 VTR321:VTR322 VJV321:VJV322 UZZ321:UZZ322 UQD321:UQD322 UGH321:UGH322 TWL321:TWL322 TMP321:TMP322 TCT321:TCT322 SSX321:SSX322 SJB321:SJB322 RZF321:RZF322 RPJ321:RPJ322 RFN321:RFN322 QVR321:QVR322 QLV321:QLV322 QBZ321:QBZ322 PSD321:PSD322 PIH321:PIH322 OYL321:OYL322 OOP321:OOP322 OET321:OET322 NUX321:NUX322 NLB321:NLB322 NBF321:NBF322 MRJ321:MRJ322 MHN321:MHN322 LXR321:LXR322 LNV321:LNV322 LDZ321:LDZ322 KUD321:KUD322 KKH321:KKH322 KAL321:KAL322 JQP321:JQP322 JGT321:JGT322 IWX321:IWX322 INB321:INB322 IDF321:IDF322 HTJ321:HTJ322 HJN321:HJN322 GZR321:GZR322 GPV321:GPV322 GFZ321:GFZ322 FWD321:FWD322 FMH321:FMH322 FCL321:FCL322 ESP321:ESP322 EIT321:EIT322 DYX321:DYX322 DPB321:DPB322 DFF321:DFF322 CVJ321:CVJ322 CLN321:CLN322 CBR321:CBR322 BRV321:BRV322 BHZ321:BHZ322 AYD321:AYD322 AOH321:AOH322 AEL321:AEL322 UP321:UP322 KT321:KT322 WXI321:WXI322 WNM321:WNM322 WDQ321:WDQ322 VTU321:VTU322 VTU328:VTU329 WDQ328:WDQ329 WNM328:WNM329 WXI328:WXI329 KT328:KT329 UP328:UP329 AEL328:AEL329 AOH328:AOH329 AYD328:AYD329 BHZ328:BHZ329 BRV328:BRV329 CBR328:CBR329 CLN328:CLN329 CVJ328:CVJ329 DFF328:DFF329 DPB328:DPB329 DYX328:DYX329 EIT328:EIT329 ESP328:ESP329 FCL328:FCL329 FMH328:FMH329 FWD328:FWD329 GFZ328:GFZ329 GPV328:GPV329 GZR328:GZR329 HJN328:HJN329 HTJ328:HTJ329 IDF328:IDF329 INB328:INB329 IWX328:IWX329 JGT328:JGT329 JQP328:JQP329 KAL328:KAL329 KKH328:KKH329 KUD328:KUD329 LDZ328:LDZ329 LNV328:LNV329 LXR328:LXR329 MHN328:MHN329 MRJ328:MRJ329 NBF328:NBF329 NLB328:NLB329 NUX328:NUX329 OET328:OET329 OOP328:OOP329 OYL328:OYL329 PIH328:PIH329 PSD328:PSD329 QBZ328:QBZ329 QLV328:QLV329 QVR328:QVR329 RFN328:RFN329 RPJ328:RPJ329 RZF328:RZF329 SJB328:SJB329 SSX328:SSX329 TCT328:TCT329 TMP328:TMP329 TWL328:TWL329 UGH328:UGH329 UQD328:UQD329 UZZ328:UZZ329 VJV328:VJV329 VTR328:VTR329 WDN328:WDN329 WNJ328:WNJ329 WXF328:WXF329 KZ328:KZ329 UV328:UV329 AER328:AER329 AON328:AON329 AYJ328:AYJ329 BIF328:BIF329 BSB328:BSB329 CBX328:CBX329 CLT328:CLT329 CVP328:CVP329 DFL328:DFL329 DPH328:DPH329 DZD328:DZD329 EIZ328:EIZ329 ESV328:ESV329 FCR328:FCR329 FMN328:FMN329 FWJ328:FWJ329 GGF328:GGF329 GQB328:GQB329 GZX328:GZX329 HJT328:HJT329 HTP328:HTP329 IDL328:IDL329 INH328:INH329 IXD328:IXD329 JGZ328:JGZ329 JQV328:JQV329 KAR328:KAR329 KKN328:KKN329 KUJ328:KUJ329 LEF328:LEF329 LOB328:LOB329 LXX328:LXX329 MHT328:MHT329 MRP328:MRP329 NBL328:NBL329 NLH328:NLH329 NVD328:NVD329 OEZ328:OEZ329 OOV328:OOV329 OYR328:OYR329 PIN328:PIN329 PSJ328:PSJ329 QCF328:QCF329 QMB328:QMB329 QVX328:QVX329 RFT328:RFT329 RPP328:RPP329 RZL328:RZL329 SJH328:SJH329 STD328:STD329 TCZ328:TCZ329 TMV328:TMV329 TWR328:TWR329 UGN328:UGN329 UQJ328:UQJ329 VAF328:VAF329 VKB328:VKB329 VTX328:VTX329 WDT328:WDT329 WNP328:WNP329 WXL328:WXL329 KW328:KW329 US328:US329 AEO328:AEO329 AOK328:AOK329 AYG328:AYG329 BIC328:BIC329 BRY328:BRY329 CBU328:CBU329 CLQ328:CLQ329 CVM328:CVM329 DFI328:DFI329 DPE328:DPE329 DZA328:DZA329 EIW328:EIW329 ESS328:ESS329 FCO328:FCO329 FMK328:FMK329 FWG328:FWG329 GGC328:GGC329 GPY328:GPY329 GZU328:GZU329 HJQ328:HJQ329 HTM328:HTM329 IDI328:IDI329 INE328:INE329 IXA328:IXA329 JGW328:JGW329 JQS328:JQS329 KAO328:KAO329 KKK328:KKK329 KUG328:KUG329 LEC328:LEC329 LNY328:LNY329 LXU328:LXU329 MHQ328:MHQ329 MRM328:MRM329 NBI328:NBI329 NLE328:NLE329 NVA328:NVA329 OEW328:OEW329 OOS328:OOS329 OYO328:OYO329 PIK328:PIK329 PSG328:PSG329 QCC328:QCC329 QLY328:QLY329 QVU328:QVU329 RFQ328:RFQ329 RPM328:RPM329 RZI328:RZI329 SJE328:SJE329 STA328:STA329 TCW328:TCW329 TMS328:TMS329 TWO328:TWO329 UGK328:UGK329 UQG328:UQG329 VAC328:VAC329 VJY328:VJY329 VTU379:VTU938 VJY292 VAC292 UQG292 UGK292 TWO292 TMS292 TCW292 STA292 SJE292 RZI292 RPM292 RFQ292 QVU292 QLY292 QCC292 PSG292 PIK292 OYO292 OOS292 OEW292 NVA292 NLE292 NBI292 MRM292 MHQ292 LXU292 LNY292 LEC292 KUG292 KKK292 KAO292 JQS292 JGW292 IXA292 INE292 IDI292 HTM292 HJQ292 GZU292 GPY292 GGC292 FWG292 FMK292 FCO292 ESS292 EIW292 DZA292 DPE292 DFI292 CVM292 CLQ292 CBU292 BRY292 BIC292 AYG292 AOK292 AEO292 US292 KW292 WXL292 WNP292 WDT292 VTX292 VKB292 VAF292 UQJ292 UGN292 TWR292 TMV292 TCZ292 STD292 SJH292 RZL292 RPP292 RFT292 QVX292 QMB292 QCF292 PSJ292 PIN292 OYR292 OOV292 OEZ292 NVD292 NLH292 NBL292 MRP292 MHT292 LXX292 LOB292 LEF292 KUJ292 KKN292 KAR292 JQV292 JGZ292 IXD292 INH292 IDL292 HTP292 HJT292 GZX292 GQB292 GGF292 FWJ292 FMN292 FCR292 ESV292 EIZ292 DZD292 DPH292 DFL292 CVP292 CLT292 CBX292 BSB292 BIF292 AYJ292 AON292 AER292 UV292 KZ292 WXF292 WNJ292 WDN292 VTR292 VJV292 UZZ292 UQD292 UGH292 TWL292 TMP292 TCT292 SSX292 SJB292 RZF292 RPJ292 RFN292 QVR292 QLV292 QBZ292 PSD292 PIH292 OYL292 OOP292 OET292 NUX292 NLB292 NBF292 MRJ292 MHN292 LXR292 LNV292 LDZ292 KUD292 KKH292 KAL292 JQP292 JGT292 IWX292 INB292 IDF292 HTJ292 HJN292 GZR292 GPV292 GFZ292 FWD292 FMH292 FCL292 ESP292 EIT292 DYX292 DPB292 DFF292 CVJ292 CLN292 CBR292 BRV292 BHZ292 AYD292 AOH292 AEL292 UP292 KT292 WXI292 WNM292 WDQ292 VTU292 VTU295 WDQ295 WNM295 WXI295 KT295 UP295 AEL295 AOH295 AYD295 BHZ295 BRV295 CBR295 CLN295 CVJ295 DFF295 DPB295 DYX295 EIT295 ESP295 FCL295 FMH295 FWD295 GFZ295 GPV295 GZR295 HJN295 HTJ295 IDF295 INB295 IWX295 JGT295 JQP295 KAL295 KKH295 KUD295 LDZ295 LNV295 LXR295 MHN295 MRJ295 NBF295 NLB295 NUX295 OET295 OOP295 OYL295 PIH295 PSD295 QBZ295 QLV295 QVR295 RFN295 RPJ295 RZF295 SJB295 SSX295 TCT295 TMP295 TWL295 UGH295 UQD295 UZZ295 VJV295 VTR295 WDN295 WNJ295 WXF295 KZ295 UV295 AER295 AON295 AYJ295 BIF295 BSB295 CBX295 CLT295 CVP295 DFL295 DPH295 DZD295 EIZ295 ESV295 FCR295 FMN295 FWJ295 GGF295 GQB295 GZX295 HJT295 HTP295 IDL295 INH295 IXD295 JGZ295 JQV295 KAR295 KKN295 KUJ295 LEF295 LOB295 LXX295 MHT295 MRP295 NBL295 NLH295 NVD295 OEZ295 OOV295 OYR295 PIN295 PSJ295 QCF295 QMB295 QVX295 RFT295 RPP295 RZL295 SJH295 STD295 TCZ295 TMV295 TWR295 UGN295 UQJ295 VAF295 VKB295 VTX295 WDT295 WNP295 WXL295 KW295 US295 AEO295 AOK295 AYG295 BIC295 BRY295 CBU295 CLQ295 CVM295 DFI295 DPE295 DZA295 EIW295 ESS295 FCO295 FMK295 FWG295 GGC295 GPY295 GZU295 HJQ295 HTM295 IDI295 INE295 IXA295 JGW295 JQS295 KAO295 KKK295 KUG295 LEC295 LNY295 LXU295 MHQ295 MRM295 NBI295 NLE295 NVA295 OEW295 OOS295 OYO295 PIK295 PSG295 QCC295 QLY295 QVU295 RFQ295 RPM295 RZI295 SJE295 STA295 TCW295 TMS295 TWO295 UGK295 UQG295 VAC295 VJY295 VJY298 VAC298 UQG298 UGK298 TWO298 TMS298 TCW298 STA298 SJE298 RZI298 RPM298 RFQ298 QVU298 QLY298 QCC298 PSG298 PIK298 OYO298 OOS298 OEW298 NVA298 NLE298 NBI298 MRM298 MHQ298 LXU298 LNY298 LEC298 KUG298 KKK298 KAO298 JQS298 JGW298 IXA298 INE298 IDI298 HTM298 HJQ298 GZU298 GPY298 GGC298 FWG298 FMK298 FCO298 ESS298 EIW298 DZA298 DPE298 DFI298 CVM298 CLQ298 CBU298 BRY298 BIC298 AYG298 AOK298 AEO298 US298 KW298 WXL298 WNP298 WDT298 VTX298 VKB298 VAF298 UQJ298 UGN298 TWR298 TMV298 TCZ298 STD298 SJH298 RZL298 RPP298 RFT298 QVX298 QMB298 QCF298 PSJ298 PIN298 OYR298 OOV298 OEZ298 NVD298 NLH298 NBL298 MRP298 MHT298 LXX298 LOB298 LEF298 KUJ298 KKN298 KAR298 JQV298 JGZ298 IXD298 INH298 IDL298 HTP298 HJT298 GZX298 GQB298 GGF298 FWJ298 FMN298 FCR298 ESV298 EIZ298 DZD298 DPH298 DFL298 CVP298 CLT298 CBX298 BSB298 BIF298 AYJ298 AON298 AER298 UV298 KZ298 WXF298 WNJ298 WDN298 VTR298 VJV298 UZZ298 UQD298 UGH298 TWL298 TMP298 TCT298 SSX298 SJB298 RZF298 RPJ298 RFN298 QVR298 QLV298 QBZ298 PSD298 PIH298 OYL298 OOP298 OET298 NUX298 NLB298 NBF298 MRJ298 MHN298 LXR298 LNV298 LDZ298 KUD298 KKH298 KAL298 JQP298 JGT298 IWX298 INB298 IDF298 HTJ298 HJN298 GZR298 GPV298 GFZ298 FWD298 FMH298 FCL298 ESP298 EIT298 DYX298 DPB298 DFF298 CVJ298 CLN298 CBR298 BRV298 BHZ298 AYD298 AOH298 AEL298 UP298 KT298 WXI298 WNM298 WDQ298 VTU298 VTU301 WDQ301 WNM301 WXI301 KT301 UP301 AEL301 AOH301 AYD301 BHZ301 BRV301 CBR301 CLN301 CVJ301 DFF301 DPB301 DYX301 EIT301 ESP301 FCL301 FMH301 FWD301 GFZ301 GPV301 GZR301 HJN301 HTJ301 IDF301 INB301 IWX301 JGT301 JQP301 KAL301 KKH301 KUD301 LDZ301 LNV301 LXR301 MHN301 MRJ301 NBF301 NLB301 NUX301 OET301 OOP301 OYL301 PIH301 PSD301 QBZ301 QLV301 QVR301 RFN301 RPJ301 RZF301 SJB301 SSX301 TCT301 TMP301 TWL301 UGH301 UQD301 UZZ301 VJV301 VTR301 WDN301 WNJ301 WXF301 KZ301 UV301 AER301 AON301 AYJ301 BIF301 BSB301 CBX301 CLT301 CVP301 DFL301 DPH301 DZD301 EIZ301 ESV301 FCR301 FMN301 FWJ301 GGF301 GQB301 GZX301 HJT301 HTP301 IDL301 INH301 IXD301 JGZ301 JQV301 KAR301 KKN301 KUJ301 LEF301 LOB301 LXX301 MHT301 MRP301 NBL301 NLH301 NVD301 OEZ301 OOV301 OYR301 PIN301 PSJ301 QCF301 QMB301 QVX301 RFT301 RPP301 RZL301 SJH301 STD301 TCZ301 TMV301 TWR301 UGN301 UQJ301 VAF301 VKB301 VTX301 WDT301 WNP301 WXL301 KW301 US301 AEO301 AOK301 AYG301 BIC301 BRY301 CBU301 CLQ301 CVM301 DFI301 DPE301 DZA301 EIW301 ESS301 FCO301 FMK301 FWG301 GGC301 GPY301 GZU301 HJQ301 HTM301 IDI301 INE301 IXA301 JGW301 JQS301 KAO301 KKK301 KUG301 LEC301 LNY301 LXU301 MHQ301 MRM301 NBI301 NLE301 NVA301 OEW301 OOS301 OYO301 PIK301 PSG301 QCC301 QLY301 QVU301 RFQ301 RPM301 RZI301 SJE301 STA301 TCW301 TMS301 TWO301 UGK301 UQG301 VAC301 VJY301 LF367 BJ376:BJ940 BD376:BD938 BG376:BG938 VJY281:VJY282 BG367 BD367 BJ367 VAC350:VAC351 UQG350:UQG351 UGK350:UGK351 TWO350:TWO351 TMS350:TMS351 TCW350:TCW351 STA350:STA351 SJE350:SJE351 RZI350:RZI351 RPM350:RPM351 RFQ350:RFQ351 QVU350:QVU351 QLY350:QLY351 QCC350:QCC351 PSG350:PSG351 PIK350:PIK351 OYO350:OYO351 OOS350:OOS351 OEW350:OEW351 NVA350:NVA351 NLE350:NLE351 NBI350:NBI351 MRM350:MRM351 MHQ350:MHQ351 LXU350:LXU351 LNY350:LNY351 LEC350:LEC351 KUG350:KUG351 KKK350:KKK351 KAO350:KAO351 JQS350:JQS351 JGW350:JGW351 IXA350:IXA351 INE350:INE351 IDI350:IDI351 HTM350:HTM351 HJQ350:HJQ351 GZU350:GZU351 GPY350:GPY351 GGC350:GGC351 FWG350:FWG351 FMK350:FMK351 FCO350:FCO351 ESS350:ESS351 EIW350:EIW351 DZA350:DZA351 DPE350:DPE351 DFI350:DFI351 CVM350:CVM351 CLQ350:CLQ351 CBU350:CBU351 BRY350:BRY351 BIC350:BIC351 AYG350:AYG351 AOK350:AOK351 AEO350:AEO351 US350:US351 KW350:KW351 WXL350:WXL351 WNP350:WNP351 WDT350:WDT351 VTX350:VTX351 VKB350:VKB351 VAF350:VAF351 UQJ350:UQJ351 UGN350:UGN351 TWR350:TWR351 TMV350:TMV351 TCZ350:TCZ351 STD350:STD351 SJH350:SJH351 RZL350:RZL351 RPP350:RPP351 RFT350:RFT351 QVX350:QVX351 QMB350:QMB351 QCF350:QCF351 PSJ350:PSJ351 PIN350:PIN351 OYR350:OYR351 OOV350:OOV351 OEZ350:OEZ351 NVD350:NVD351 NLH350:NLH351 NBL350:NBL351 MRP350:MRP351 MHT350:MHT351 LXX350:LXX351 LOB350:LOB351 LEF350:LEF351 KUJ350:KUJ351 KKN350:KKN351 KAR350:KAR351 JQV350:JQV351 JGZ350:JGZ351 IXD350:IXD351 INH350:INH351 IDL350:IDL351 HTP350:HTP351 HJT350:HJT351 GZX350:GZX351 GQB350:GQB351 GGF350:GGF351 FWJ350:FWJ351 FMN350:FMN351 FCR350:FCR351 ESV350:ESV351 EIZ350:EIZ351 DZD350:DZD351 DPH350:DPH351 DFL350:DFL351 CVP350:CVP351 CLT350:CLT351 CBX350:CBX351 BSB350:BSB351 BIF350:BIF351 AYJ350:AYJ351 AON350:AON351 AER350:AER351 UV350:UV351 KZ350:KZ351 WXF350:WXF351 WNJ350:WNJ351 WDN350:WDN351 VTR350:VTR351 VJV350:VJV351 UZZ350:UZZ351 UQD350:UQD351 UGH350:UGH351 TWL350:TWL351 TMP350:TMP351 TCT350:TCT351 SSX350:SSX351 SJB350:SJB351 RZF350:RZF351 RPJ350:RPJ351 RFN350:RFN351 QVR350:QVR351 QLV350:QLV351 QBZ350:QBZ351 PSD350:PSD351 PIH350:PIH351 OYL350:OYL351 OOP350:OOP351 OET350:OET351 NUX350:NUX351 NLB350:NLB351 NBF350:NBF351 MRJ350:MRJ351 MHN350:MHN351 LXR350:LXR351 LNV350:LNV351 LDZ350:LDZ351 KUD350:KUD351 KKH350:KKH351 KAL350:KAL351 JQP350:JQP351 JGT350:JGT351 IWX350:IWX351 INB350:INB351 IDF350:IDF351 HTJ350:HTJ351 HJN350:HJN351 GZR350:GZR351 GPV350:GPV351 GFZ350:GFZ351 FWD350:FWD351 FMH350:FMH351 FCL350:FCL351 ESP350:ESP351 EIT350:EIT351 DYX350:DYX351 DPB350:DPB351 DFF350:DFF351 CVJ350:CVJ351 CLN350:CLN351 CBR350:CBR351 BRV350:BRV351 BHZ350:BHZ351 AYD350:AYD351 AOH350:AOH351 AEL350:AEL351 UP350:UP351 KT350:KT351 WXI350:WXI351 WNM350:WNM351 WDQ350:WDQ351 VTU350:VTU351 WNM360:WNM361 WXI360:WXI361 KT360:KT361 UP360:UP361 AEL360:AEL361 AOH360:AOH361 AYD360:AYD361 BHZ360:BHZ361 BRV360:BRV361 CBR360:CBR361 CLN360:CLN361 CVJ360:CVJ361 DFF360:DFF361 DPB360:DPB361 DYX360:DYX361 EIT360:EIT361 ESP360:ESP361 FCL360:FCL361 FMH360:FMH361 FWD360:FWD361 GFZ360:GFZ361 GPV360:GPV361 GZR360:GZR361 HJN360:HJN361 HTJ360:HTJ361 IDF360:IDF361 INB360:INB361 IWX360:IWX361 JGT360:JGT361 JQP360:JQP361 KAL360:KAL361 KKH360:KKH361 KUD360:KUD361 LDZ360:LDZ361 LNV360:LNV361 LXR360:LXR361 MHN360:MHN361 MRJ360:MRJ361 NBF360:NBF361 NLB360:NLB361 NUX360:NUX361 OET360:OET361 OOP360:OOP361 OYL360:OYL361 PIH360:PIH361 PSD360:PSD361 QBZ360:QBZ361 QLV360:QLV361 QVR360:QVR361 RFN360:RFN361 RPJ360:RPJ361 RZF360:RZF361 SJB360:SJB361 SSX360:SSX361 TCT360:TCT361 TMP360:TMP361 TWL360:TWL361 UGH360:UGH361 UQD360:UQD361 UZZ360:UZZ361 VJV360:VJV361 VTR360:VTR361 WDN360:WDN361 WNJ360:WNJ361 WXF360:WXF361 KZ360:KZ361 UV360:UV361 AER360:AER361 AON360:AON361 AYJ360:AYJ361 BIF360:BIF361 BSB360:BSB361 CBX360:CBX361 CLT360:CLT361 CVP360:CVP361 DFL360:DFL361 DPH360:DPH361 DZD360:DZD361 EIZ360:EIZ361 ESV360:ESV361 FCR360:FCR361 FMN360:FMN361 FWJ360:FWJ361 GGF360:GGF361 GQB360:GQB361 GZX360:GZX361 HJT360:HJT361 HTP360:HTP361 IDL360:IDL361 INH360:INH361 IXD360:IXD361 JGZ360:JGZ361 JQV360:JQV361 KAR360:KAR361 KKN360:KKN361 KUJ360:KUJ361 LEF360:LEF361 LOB360:LOB361 LXX360:LXX361 MHT360:MHT361 MRP360:MRP361 NBL360:NBL361 NLH360:NLH361 NVD360:NVD361 OEZ360:OEZ361 OOV360:OOV361 OYR360:OYR361 PIN360:PIN361 PSJ360:PSJ361 QCF360:QCF361 QMB360:QMB361 QVX360:QVX361 RFT360:RFT361 RPP360:RPP361 RZL360:RZL361 SJH360:SJH361 STD360:STD361 TCZ360:TCZ361 TMV360:TMV361 TWR360:TWR361 UGN360:UGN361 UQJ360:UQJ361 VAF360:VAF361 VKB360:VKB361 VTX360:VTX361 WDT360:WDT361 WNP360:WNP361 WXL360:WXL361 KW360:KW361 US360:US361 AEO360:AEO361 AOK360:AOK361 AYG360:AYG361 BIC360:BIC361 BRY360:BRY361 CBU360:CBU361 CLQ360:CLQ361 CVM360:CVM361 DFI360:DFI361 DPE360:DPE361 DZA360:DZA361 EIW360:EIW361 ESS360:ESS361 FCO360:FCO361 FMK360:FMK361 FWG360:FWG361 GGC360:GGC361 GPY360:GPY361 GZU360:GZU361 HJQ360:HJQ361 HTM360:HTM361 IDI360:IDI361 INE360:INE361 IXA360:IXA361 JGW360:JGW361 JQS360:JQS361 KAO360:KAO361 KKK360:KKK361 KUG360:KUG361 LEC360:LEC361 LNY360:LNY361 LXU360:LXU361 MHQ360:MHQ361 MRM360:MRM361 NBI360:NBI361 NLE360:NLE361 NVA360:NVA361 OEW360:OEW361 OOS360:OOS361 OYO360:OYO361 PIK360:PIK361 PSG360:PSG361 QCC360:QCC361 QLY360:QLY361 QVU360:QVU361 RFQ360:RFQ361 RPM360:RPM361 RZI360:RZI361 SJE360:SJE361 STA360:STA361 TCW360:TCW361 TMS360:TMS361 TWO360:TWO361 UGK360:UGK361 UQG360:UQG361 VAC360:VAC361 VJY360:VJY361 VTU360:VTU361 VJU358 VAC364:VAC365 UQG364:UQG365 UGK364:UGK365 TWO364:TWO365 TMS364:TMS365 TCW364:TCW365 STA364:STA365 SJE364:SJE365 RZI364:RZI365 RPM364:RPM365 RFQ364:RFQ365 QVU364:QVU365 QLY364:QLY365 QCC364:QCC365 PSG364:PSG365 PIK364:PIK365 OYO364:OYO365 OOS364:OOS365 OEW364:OEW365 NVA364:NVA365 NLE364:NLE365 NBI364:NBI365 MRM364:MRM365 MHQ364:MHQ365 LXU364:LXU365 LNY364:LNY365 LEC364:LEC365 KUG364:KUG365 KKK364:KKK365 KAO364:KAO365 JQS364:JQS365 JGW364:JGW365 IXA364:IXA365 INE364:INE365 IDI364:IDI365 HTM364:HTM365 HJQ364:HJQ365 GZU364:GZU365 GPY364:GPY365 GGC364:GGC365 FWG364:FWG365 FMK364:FMK365 FCO364:FCO365 ESS364:ESS365 EIW364:EIW365 DZA364:DZA365 DPE364:DPE365 DFI364:DFI365 CVM364:CVM365 CLQ364:CLQ365 CBU364:CBU365 BRY364:BRY365 BIC364:BIC365 AYG364:AYG365 AOK364:AOK365 AEO364:AEO365 US364:US365 KW364:KW365 WXL367 WNP367 WDT367 VTX367 VKB367 VAF367 UQJ367 UGN367 TWR367 TMV367 TCZ367 STD367 SJH367 RZL367 RPP367 RFT367 QVX367 QMB367 QCF367 PSJ367 PIN367 OYR367 OOV367 OEZ367 NVD367 NLH367 NBL367 MRP367 MHT367 LXX367 LOB367 LEF367 KUJ367 KKN367 KAR367 JQV367 JGZ367 IXD367 INH367 IDL367 HTP367 HJT367 GZX367 GQB367 GGF367 FWJ367 FMN367 FCR367 ESV367 EIZ367 DZD367 DPH367 DFL367 CVP367 CLT367 CBX367 BSB367 BIF367 AYJ367 AON367 AER367 UV367 KZ367 WXF364:WXF365 WNJ364:WNJ365 WDN364:WDN365 VTR364:VTR365 VJV364:VJV365 UZZ364:UZZ365 UQD364:UQD365 UGH364:UGH365 TWL364:TWL365 TMP364:TMP365 TCT364:TCT365 SSX364:SSX365 SJB364:SJB365 RZF364:RZF365 RPJ364:RPJ365 RFN364:RFN365 QVR364:QVR365 QLV364:QLV365 QBZ364:QBZ365 PSD364:PSD365 PIH364:PIH365 OYL364:OYL365 OOP364:OOP365 OET364:OET365 NUX364:NUX365 NLB364:NLB365 NBF364:NBF365 MRJ364:MRJ365 MHN364:MHN365 LXR364:LXR365 LNV364:LNV365 LDZ364:LDZ365 KUD364:KUD365 KKH364:KKH365 KAL364:KAL365 JQP364:JQP365 JGT364:JGT365 IWX364:IWX365 INB364:INB365 IDF364:IDF365 HTJ364:HTJ365 HJN364:HJN365 GZR364:GZR365 GPV364:GPV365 GFZ364:GFZ365 FWD364:FWD365 FMH364:FMH365 FCL364:FCL365 ESP364:ESP365 EIT364:EIT365 DYX364:DYX365 DPB364:DPB365 DFF364:DFF365 CVJ364:CVJ365 CLN364:CLN365 CBR364:CBR365 BRV364:BRV365 BHZ364:BHZ365 AYD364:AYD365 AOH364:AOH365 AEL364:AEL365 UP364:UP365 KT364:KT365 WXI364:WXI365 WNM364:WNM365 WDQ364:WDQ365 VTU364:VTU365 VJU362 WNM356:WNM357 WDQ379:WDQ938 WXI356:WXI357 WNM379:WNM938 KT356:KT357 WXI379:WXI938 UP356:UP357 KT379:KT938 AEL356:AEL357 UP379:UP938 AOH356:AOH357 AEL379:AEL938 AYD356:AYD357 AOH379:AOH938 BHZ356:BHZ357 AYD379:AYD938 BRV356:BRV357 BHZ379:BHZ938 CBR356:CBR357 BRV379:BRV938 CLN356:CLN357 CBR379:CBR938 CVJ356:CVJ357 CLN379:CLN938 DFF356:DFF357 CVJ379:CVJ938 DPB356:DPB357 DFF379:DFF938 DYX356:DYX357 DPB379:DPB938 EIT356:EIT357 DYX379:DYX938 ESP356:ESP357 EIT379:EIT938 FCL356:FCL357 ESP379:ESP938 FMH356:FMH357 FCL379:FCL938 FWD356:FWD357 FMH379:FMH938 GFZ356:GFZ357 FWD379:FWD938 GPV356:GPV357 GFZ379:GFZ938 GZR356:GZR357 GPV379:GPV938 HJN356:HJN357 GZR379:GZR938 HTJ356:HTJ357 HJN379:HJN938 IDF356:IDF357 HTJ379:HTJ938 INB356:INB357 IDF379:IDF938 IWX356:IWX357 INB379:INB938 JGT356:JGT357 IWX379:IWX938 JQP356:JQP357 JGT379:JGT938 KAL356:KAL357 JQP379:JQP938 KKH356:KKH357 KAL379:KAL938 KUD356:KUD357 KKH379:KKH938 LDZ356:LDZ357 KUD379:KUD938 LNV356:LNV357 LDZ379:LDZ938 LXR356:LXR357 LNV379:LNV938 MHN356:MHN357 LXR379:LXR938 MRJ356:MRJ357 MHN379:MHN938 NBF356:NBF357 MRJ379:MRJ938 NLB356:NLB357 NBF379:NBF938 NUX356:NUX357 NLB379:NLB938 OET356:OET357 NUX379:NUX938 OOP356:OOP357 OET379:OET938 OYL356:OYL357 OOP379:OOP938 PIH356:PIH357 OYL379:OYL938 PSD356:PSD357 PIH379:PIH938 QBZ356:QBZ357 PSD379:PSD938 QLV356:QLV357 QBZ379:QBZ938 QVR356:QVR357 QLV379:QLV938 RFN356:RFN357 QVR379:QVR938 RPJ356:RPJ357 RFN379:RFN938 RZF356:RZF357 RPJ379:RPJ938 SJB356:SJB357 RZF379:RZF938 SSX356:SSX357 SJB379:SJB938 TCT356:TCT357 SSX379:SSX938 TMP356:TMP357 TCT379:TCT938 TWL356:TWL357 TMP379:TMP938 UGH356:UGH357 TWL379:TWL938 UQD356:UQD357 UGH379:UGH938 UZZ356:UZZ357 UQD379:UQD938 VJV356:VJV357 UZZ379:UZZ938 VTR356:VTR357 VJV379:VJV938 WDN356:WDN357 VTR379:VTR938 WNJ356:WNJ357 WDN379:WDN938 WXF356:WXF357 WNJ379:WNJ938 KZ356:KZ357 WXF379:WXF938 UV356:UV357 KZ379:KZ940 AER356:AER357 UV379:UV940 AON356:AON357 AER379:AER940 AYJ356:AYJ357 AON379:AON940 BIF356:BIF357 AYJ379:AYJ940 BSB356:BSB357 BIF379:BIF940 CBX356:CBX357 BSB379:BSB940 CLT356:CLT357 CBX379:CBX940 CVP356:CVP357 CLT379:CLT940 DFL356:DFL357 CVP379:CVP940 DPH356:DPH357 DFL379:DFL940 DZD356:DZD357 DPH379:DPH940 EIZ356:EIZ357 DZD379:DZD940 ESV356:ESV357 EIZ379:EIZ940 FCR356:FCR357 ESV379:ESV940 FMN356:FMN357 FCR379:FCR940 FWJ356:FWJ357 FMN379:FMN940 GGF356:GGF357 FWJ379:FWJ940 GQB356:GQB357 GGF379:GGF940 GZX356:GZX357 GQB379:GQB940 HJT356:HJT357 GZX379:GZX940 HTP356:HTP357 HJT379:HJT940 IDL356:IDL357 HTP379:HTP940 INH356:INH357 IDL379:IDL940 IXD356:IXD357 INH379:INH940 JGZ356:JGZ357 IXD379:IXD940 JQV356:JQV357 JGZ379:JGZ940 KAR356:KAR357 JQV379:JQV940 KKN356:KKN357 KAR379:KAR940 KUJ356:KUJ357 KKN379:KKN940 LEF356:LEF357 KUJ379:KUJ940 LOB356:LOB357 LEF379:LEF940 LXX356:LXX357 LOB379:LOB940 MHT356:MHT357 LXX379:LXX940 MRP356:MRP357 MHT379:MHT940 NBL356:NBL357 MRP379:MRP940 NLH356:NLH357 NBL379:NBL940 NVD356:NVD357 NLH379:NLH940 OEZ356:OEZ357 NVD379:NVD940 OOV356:OOV357 OEZ379:OEZ940 OYR356:OYR357 OOV379:OOV940 PIN356:PIN357 OYR379:OYR940 PSJ356:PSJ357 PIN379:PIN940 QCF356:QCF357 PSJ379:PSJ940 QMB356:QMB357 QCF379:QCF940 QVX356:QVX357 QMB379:QMB940 RFT356:RFT357 QVX379:QVX940 RPP356:RPP357 RFT379:RFT940 RZL356:RZL357 RPP379:RPP940 SJH356:SJH357 RZL379:RZL940 STD356:STD357 SJH379:SJH940 TCZ356:TCZ357 STD379:STD940 TMV356:TMV357 TCZ379:TCZ940 TWR356:TWR357 TMV379:TMV940 UGN356:UGN357 TWR379:TWR940 UQJ356:UQJ357 UGN379:UGN940 VAF356:VAF357 UQJ379:UQJ940 VKB356:VKB357 VAF379:VAF940 VTX356:VTX357 VKB379:VKB940 WDT356:WDT357 VTX379:VTX940 WNP356:WNP357 WDT379:WDT940 WXL356:WXL357 WNP379:WNP940 KW356:KW357 WXL379:WXL940 US356:US357 KW379:KW938 AEO356:AEO357 US379:US938 AOK356:AOK357 AEO379:AEO938 AYG356:AYG357 AOK379:AOK938 BIC356:BIC357 AYG379:AYG938 BRY356:BRY357 BIC379:BIC938 CBU356:CBU357 BRY379:BRY938 CLQ356:CLQ357 CBU379:CBU938 CVM356:CVM357 CLQ379:CLQ938 DFI356:DFI357 CVM379:CVM938 DPE356:DPE357 DFI379:DFI938 DZA356:DZA357 DPE379:DPE938 EIW356:EIW357 DZA379:DZA938 ESS356:ESS357 EIW379:EIW938 FCO356:FCO357 ESS379:ESS938 FMK356:FMK357 FCO379:FCO938 FWG356:FWG357 FMK379:FMK938 GGC356:GGC357 FWG379:FWG938 GPY356:GPY357 GGC379:GGC938 GZU356:GZU357 GPY379:GPY938 HJQ356:HJQ357 GZU379:GZU938 HTM356:HTM357 HJQ379:HJQ938 IDI356:IDI357 HTM379:HTM938 INE356:INE357 IDI379:IDI938 IXA356:IXA357 INE379:INE938 JGW356:JGW357 IXA379:IXA938 JQS356:JQS357 JGW379:JGW938 KAO356:KAO357 JQS379:JQS938 KKK356:KKK357 KAO379:KAO938 KUG356:KUG357 KKK379:KKK938 LEC356:LEC357 KUG379:KUG938 LNY356:LNY357 LEC379:LEC938 LXU356:LXU357 LNY379:LNY938 MHQ356:MHQ357 LXU379:LXU938 MRM356:MRM357 MHQ379:MHQ938 NBI356:NBI357 MRM379:MRM938 NLE356:NLE357 NBI379:NBI938 NVA356:NVA357 NLE379:NLE938 OEW356:OEW357 NVA379:NVA938 OOS356:OOS357 OEW379:OEW938 OYO356:OYO357 OOS379:OOS938 PIK356:PIK357 OYO379:OYO938 PSG356:PSG357 PIK379:PIK938 QCC356:QCC357 PSG379:PSG938 QLY356:QLY357 QCC379:QCC938 QVU356:QVU357 QLY379:QLY938 RFQ356:RFQ357 QVU379:QVU938 RPM356:RPM357 RFQ379:RFQ938 RZI356:RZI357 RPM379:RPM938 SJE356:SJE357 RZI379:RZI938 STA356:STA357 SJE379:SJE938 TCW356:TCW357 STA379:STA938 TMS356:TMS357 TCW379:TCW938 TWO356:TWO357 TMS379:TMS938 UGK356:UGK357 TWO379:TWO938 UQG356:UQG357 UGK379:UGK938 VAC356:VAC357 UQG379:UQG938 VJY356:VJY357 VAC379:VAC938 VTU356:VTU357 VJY379:VJY938 VJU352 AOQ183 AEU183 UY183 BG183 BD183 KZ183 UV183 AER183 AON183 AYJ183 BIF183 BSB183 CBX183 CLT183 CVP183 DFL183 DPH183 DZD183 EIZ183 ESV183 FCR183 FMN183 FWJ183 GGF183 GQB183 GZX183 HJT183 HTP183 IDL183 INH183 IXD183 JGZ183 JQV183 KAR183 KKN183 KUJ183 LEF183 LOB183 LXX183 MHT183 MRP183 NBL183 NLH183 NVD183 OEZ183 OOV183 OYR183 PIN183 PSJ183 QCF183 QMB183 QVX183 RFT183 RPP183 RZL183 SJH183 STD183 TCZ183 TMV183 TWR183 UGN183 UQJ183 VAF183 VKB183 VTX183 WDT183 WNP183 WXL183 LC183 WXO183 WNS183 WDW183 VUA183 VKE183 VAI183 UQM183 UGQ183 TWU183 TMY183 TDC183 STG183 SJK183 RZO183 RPS183 RFW183 QWA183 QME183 QCI183 PSM183 PIQ183 OYU183 OOY183 OFC183 NVG183 NLK183 NBO183 MRS183 MHW183 LYA183 LOE183 LEI183 KUM183 KKQ183 KAU183 JQY183 JHC183 IXG183 INK183 IDO183 HTS183 HJW183 HAA183 GQE183 GGI183 FWM183 FMQ183 FCU183 ESY183 EJC183 DZG183 DPK183 DFO183 CVS183 CLW183 CCA183 BSE183 BII183 AYM183 BD178 BG178 VJY350:VJY351 UZY352 UQC352 UGG352 TWK352 TMO352 TCS352 SSW352 SJA352 RZE352 RPI352 RFM352 QVQ352 QLU352 QBY352 PSC352 PIG352 OYK352 OOO352 OES352 NUW352 NLA352 NBE352 MRI352 MHM352 LXQ352 LNU352 LDY352 KUC352 KKG352 KAK352 JQO352 JGS352 IWW352 INA352 IDE352 HTI352 HJM352 GZQ352 GPU352 GFY352 FWC352 FMG352 FCK352 ESO352 EIS352 DYW352 DPA352 DFE352 CVI352 CLM352 CBQ352 BRU352 BHY352 AYC352 AOG352 AEK352 UO352 KS352 WXH352 WNL352 WDP352 VTT352 VJX352 VAB352 UQF352 UGJ352 TWN352 TMR352 TCV352 SSZ352 SJD352 RZH352 RPL352 RFP352 QVT352 QLX352 QCB352 PSF352 PIJ352 OYN352 OOR352 OEV352 NUZ352 NLD352 NBH352 MRL352 MHP352 LXT352 LNX352 LEB352 KUF352 KKJ352 KAN352 JQR352 JGV352 IWZ352 IND352 IDH352 HTL352 HJP352 GZT352 GPX352 GGB352 FWF352 FMJ352 FCN352 ESR352 EIV352 DYZ352 DPD352 DFH352 CVL352 CLP352 CBT352 BRX352 BIB352 AYF352 AOJ352 AEN352 UR352 KV352 WXB352 WNF352 WDJ352 VTN352 VJR352 UZV352 UPZ352 UGD352 TWH352 TML352 TCP352 SST352 SIX352 RZB352 RPF352 RFJ352 QVN352 QLR352 QBV352 PRZ352 PID352 OYH352 OOL352 OEP352 NUT352 NKX352 NBB352 MRF352 MHJ352 LXN352 LNR352 LDV352 KTZ352 KKD352 KAH352 JQL352 JGP352 IWT352 IMX352 IDB352 HTF352 HJJ352 GZN352 GPR352 GFV352 FVZ352 FMD352 FCH352 ESL352 EIP352 DYT352 DOX352 DFB352 CVF352 CLJ352 CBN352 BRR352 BHV352 AXZ352 AOD352 AEH352 UL352 KP352 WXE352 WNI352 WDM352 VTQ352 WDQ356:WDQ357 UZY358 UQC358 UGG358 TWK358 TMO358 TCS358 SSW358 SJA358 RZE358 RPI358 RFM358 QVQ358 QLU358 QBY358 PSC358 PIG358 OYK358 OOO358 OES358 NUW358 NLA358 NBE358 MRI358 MHM358 LXQ358 LNU358 LDY358 KUC358 KKG358 KAK358 JQO358 JGS358 IWW358 INA358 IDE358 HTI358 HJM358 GZQ358 GPU358 GFY358 FWC358 FMG358 FCK358 ESO358 EIS358 DYW358 DPA358 DFE358 CVI358 CLM358 CBQ358 BRU358 BHY358 AYC358 AOG358 AEK358 UO358 KS358 WXH358 WNL358 WDP358 VTT358 VJX358 VAB358 UQF358 UGJ358 TWN358 TMR358 TCV358 SSZ358 SJD358 RZH358 RPL358 RFP358 QVT358 QLX358 QCB358 PSF358 PIJ358 OYN358 OOR358 OEV358 NUZ358 NLD358 NBH358 MRL358 MHP358 LXT358 LNX358 LEB358 KUF358 KKJ358 KAN358 JQR358 JGV358 IWZ358 IND358 IDH358 HTL358 HJP358 GZT358 GPX358 GGB358 FWF358 FMJ358 FCN358 ESR358 EIV358 DYZ358 DPD358 DFH358 CVL358 CLP358 CBT358 BRX358 BIB358 AYF358 AOJ358 AEN358 UR358 KV358 WXB358 WNF358 WDJ358 VTN358 VJR358 UZV358 UPZ358 UGD358 TWH358 TML358 TCP358 SST358 SIX358 RZB358 RPF358 RFJ358 QVN358 QLR358 QBV358 PRZ358 PID358 OYH358 OOL358 OEP358 NUT358 NKX358 NBB358 MRF358 MHJ358 LXN358 LNR358 LDV358 KTZ358 KKD358 KAH358 JQL358 JGP358 IWT358 IMX358 IDB358 HTF358 HJJ358 GZN358 GPR358 GFV358 FVZ358 FMD358 FCH358 ESL358 EIP358 DYT358 DOX358 DFB358 CVF358 CLJ358 CBN358 BRR358 BHV358 AXZ358 AOD358 AEH358 UL358 KP358 WXE358 WNI358 WDM358 VTQ358 WDQ360:WDQ361 UZY362 UQC362 UGG362 TWK362 TMO362 TCS362 SSW362 SJA362 RZE362 RPI362 RFM362 QVQ362 QLU362 QBY362 PSC362 PIG362 OYK362 OOO362 OES362 NUW362 NLA362 NBE362 MRI362 MHM362 LXQ362 LNU362 LDY362 KUC362 KKG362 KAK362 JQO362 JGS362 IWW362 INA362 IDE362 HTI362 HJM362 GZQ362 GPU362 GFY362 FWC362 FMG362 FCK362 ESO362 EIS362 DYW362 DPA362 DFE362 CVI362 CLM362 CBQ362 BRU362 BHY362 AYC362 AOG362 AEK362 UO362 KS362 WXH362 WNL362 WDP362 VTT362 VJX362 VAB362 UQF362 UGJ362 TWN362 TMR362 TCV362 SSZ362 SJD362 RZH362 RPL362 RFP362 QVT362 QLX362 QCB362 PSF362 PIJ362 OYN362 OOR362 OEV362 NUZ362 NLD362 NBH362 MRL362 MHP362 LXT362 LNX362 LEB362 KUF362 KKJ362 KAN362 JQR362 JGV362 IWZ362 IND362 IDH362 HTL362 HJP362 GZT362 GPX362 GGB362 FWF362 FMJ362 FCN362 ESR362 EIV362 DYZ362 DPD362 DFH362 CVL362 CLP362 CBT362 BRX362 BIB362 AYF362 AOJ362 AEN362 UR362 KV362 WXB362 WNF362 WDJ362 VTN362 VJR362 UZV362 UPZ362 UGD362 TWH362 TML362 TCP362 SST362 SIX362 RZB362 RPF362 RFJ362 QVN362 QLR362 QBV362 PRZ362 PID362 OYH362 OOL362 OEP362 NUT362 NKX362 NBB362 MRF362 MHJ362 LXN362 LNR362 LDV362 KTZ362 KKD362 KAH362 JQL362 JGP362 IWT362 IMX362 IDB362 HTF362 HJJ362 GZN362 GPR362 GFV362 FVZ362 FMD362 FCH362 ESL362 EIP362 DYT362 DOX362 DFB362 CVF362 CLJ362 CBN362 BRR362 BHV362 AXZ362 AOD362 AEH362 UL362 KP362 WXE362 WNI362 WDM362 VTQ362 KZ364:KZ365 UV364:UV365 AER364:AER365 AON364:AON365 AYJ364:AYJ365 BIF364:BIF365 BSB364:BSB365 CBX364:CBX365 CLT364:CLT365 CVP364:CVP365 DFL364:DFL365 DPH364:DPH365 DZD364:DZD365 EIZ364:EIZ365 ESV364:ESV365 FCR364:FCR365 FMN364:FMN365 FWJ364:FWJ365 GGF364:GGF365 GQB364:GQB365 GZX364:GZX365 HJT364:HJT365 HTP364:HTP365 IDL364:IDL365 INH364:INH365 IXD364:IXD365 JGZ364:JGZ365 JQV364:JQV365 KAR364:KAR365 KKN364:KKN365 KUJ364:KUJ365 LEF364:LEF365 LOB364:LOB365 LXX364:LXX365 MHT364:MHT365 MRP364:MRP365 NBL364:NBL365 NLH364:NLH365 NVD364:NVD365 OEZ364:OEZ365 OOV364:OOV365 OYR364:OYR365 PIN364:PIN365 PSJ364:PSJ365 QCF364:QCF365 QMB364:QMB365 QVX364:QVX365 RFT364:RFT365 RPP364:RPP365 RZL364:RZL365 SJH364:SJH365 STD364:STD365 TCZ364:TCZ365 TMV364:TMV365 TWR364:TWR365 UGN364:UGN365 UQJ364:UQJ365 VAF364:VAF365 VKB364:VKB365 VTX364:VTX365 WDT364:WDT365 WNP364:WNP365 WXL364:WXL365 VJY364:VJY365 UZY366 UQC366 UGG366 TWK366 TMO366 TCS366 SSW366 SJA366 RZE366 RPI366 RFM366 QVQ366 QLU366 QBY366 PSC366 PIG366 OYK366 OOO366 OES366 NUW366 NLA366 NBE366 MRI366 MHM366 LXQ366 LNU366 LDY366 KUC366 KKG366 KAK366 JQO366 JGS366 IWW366 INA366 IDE366 HTI366 HJM366 GZQ366 GPU366 GFY366 FWC366 FMG366 FCK366 ESO366 EIS366 DYW366 DPA366 DFE366 CVI366 CLM366 CBQ366 BRU366 BHY366 AYC366 AOG366 AEK366 UO366 KS366 WXH366 WNL366 WDP366 VTT366 VJX366 VAB366 UQF366 UGJ366 TWN366 TMR366 TCV366 SSZ366 SJD366 RZH366 RPL366 RFP366 QVT366 QLX366 QCB366 PSF366 PIJ366 OYN366 OOR366 OEV366 NUZ366 NLD366 NBH366 MRL366 MHP366 LXT366 LNX366 LEB366 KUF366 KKJ366 KAN366 JQR366 JGV366 IWZ366 IND366 IDH366 HTL366 HJP366 GZT366 GPX366 GGB366 FWF366 FMJ366 FCN366 ESR366 EIV366 DYZ366 DPD366 DFH366 CVL366 CLP366 CBT366 BRX366 BIB366 AYF366 AOJ366 AEN366 UR366 KV366 WXB366 WNF366 WDJ366 VTN366 VJR366 UZV366 UPZ366 UGD366 TWH366 TML366 TCP366 SST366 SIX366 RZB366 RPF366 RFJ366 QVN366 QLR366 QBV366 PRZ366 PID366 OYH366 OOL366 OEP366 NUT366 NKX366 NBB366 MRF366 MHJ366 LXN366 LNR366 LDV366 KTZ366 KKD366 KAH366 JQL366 JGP366 IWT366 IMX366 IDB366 HTF366 HJJ366 GZN366 GPR366 GFV366 FVZ366 FMD366 FCH366 ESL366 EIP366 DYT366 DOX366 DFB366 CVF366 CLJ366 CBN366 BRR366 BHV366 AXZ366 AOD366 AEH366 UL366 KP366 WXE366 WNI366 WDM366 VTQ366 VJU366 BII185 AYM185 AOQ185 AEU185 UY185 BG185 BD185 KZ185 UV185 AER185 AON185 AYJ185 BIF185 BSB185 CBX185 CLT185 CVP185 DFL185 DPH185 DZD185 EIZ185 ESV185 FCR185 FMN185 FWJ185 GGF185 GQB185 GZX185 HJT185 HTP185 IDL185 INH185 IXD185 JGZ185 JQV185 KAR185 KKN185 KUJ185 LEF185 LOB185 LXX185 MHT185 MRP185 NBL185 NLH185 NVD185 OEZ185 OOV185 OYR185 PIN185 PSJ185 QCF185 QMB185 QVX185 RFT185 RPP185 RZL185 SJH185 STD185 TCZ185 TMV185 TWR185 UGN185 UQJ185 VAF185 VKB185 VTX185 WDT185 WNP185 WXL185 LC185 WXO185 WNS185 WDW185 VUA185 VKE185 VAI185 UQM185 UGQ185 TWU185 TMY185 TDC185 STG185 SJK185 RZO185 RPS185 RFW185 QWA185 QME185 QCI185 PSM185 PIQ185 OYU185 OOY185 OFC185 NVG185 NLK185 NBO185 MRS185 MHW185 LYA185 LOE185 LEI185 KUM185 KKQ185 KAU185 JQY185 JHC185 IXG185 INK185 IDO185 HTS185 HJW185 HAA185 GQE185 GGI185 FWM185 FMQ185 FCU185 ESY185 EJC185 DZG185 DPK185 DFO185 CVS185 CLW185 CCA185 VAC273:VAC274 BF229:BF240 BI80:BI103 BRV43:BRV45</xm:sqref>
        </x14:dataValidation>
        <x14:dataValidation type="textLength" operator="equal" allowBlank="1" showInputMessage="1" showErrorMessage="1" error="Код КАТО должен содержать 9 символов">
          <x14:formula1>
            <xm:f>9</xm:f>
          </x14:formula1>
          <xm:sqref>S65646:S66474 JM65646:JM66474 TI65646:TI66474 ADE65646:ADE66474 ANA65646:ANA66474 AWW65646:AWW66474 BGS65646:BGS66474 BQO65646:BQO66474 CAK65646:CAK66474 CKG65646:CKG66474 CUC65646:CUC66474 DDY65646:DDY66474 DNU65646:DNU66474 DXQ65646:DXQ66474 EHM65646:EHM66474 ERI65646:ERI66474 FBE65646:FBE66474 FLA65646:FLA66474 FUW65646:FUW66474 GES65646:GES66474 GOO65646:GOO66474 GYK65646:GYK66474 HIG65646:HIG66474 HSC65646:HSC66474 IBY65646:IBY66474 ILU65646:ILU66474 IVQ65646:IVQ66474 JFM65646:JFM66474 JPI65646:JPI66474 JZE65646:JZE66474 KJA65646:KJA66474 KSW65646:KSW66474 LCS65646:LCS66474 LMO65646:LMO66474 LWK65646:LWK66474 MGG65646:MGG66474 MQC65646:MQC66474 MZY65646:MZY66474 NJU65646:NJU66474 NTQ65646:NTQ66474 ODM65646:ODM66474 ONI65646:ONI66474 OXE65646:OXE66474 PHA65646:PHA66474 PQW65646:PQW66474 QAS65646:QAS66474 QKO65646:QKO66474 QUK65646:QUK66474 REG65646:REG66474 ROC65646:ROC66474 RXY65646:RXY66474 SHU65646:SHU66474 SRQ65646:SRQ66474 TBM65646:TBM66474 TLI65646:TLI66474 TVE65646:TVE66474 UFA65646:UFA66474 UOW65646:UOW66474 UYS65646:UYS66474 VIO65646:VIO66474 VSK65646:VSK66474 WCG65646:WCG66474 WMC65646:WMC66474 WVY65646:WVY66474 S131182:S132010 JM131182:JM132010 TI131182:TI132010 ADE131182:ADE132010 ANA131182:ANA132010 AWW131182:AWW132010 BGS131182:BGS132010 BQO131182:BQO132010 CAK131182:CAK132010 CKG131182:CKG132010 CUC131182:CUC132010 DDY131182:DDY132010 DNU131182:DNU132010 DXQ131182:DXQ132010 EHM131182:EHM132010 ERI131182:ERI132010 FBE131182:FBE132010 FLA131182:FLA132010 FUW131182:FUW132010 GES131182:GES132010 GOO131182:GOO132010 GYK131182:GYK132010 HIG131182:HIG132010 HSC131182:HSC132010 IBY131182:IBY132010 ILU131182:ILU132010 IVQ131182:IVQ132010 JFM131182:JFM132010 JPI131182:JPI132010 JZE131182:JZE132010 KJA131182:KJA132010 KSW131182:KSW132010 LCS131182:LCS132010 LMO131182:LMO132010 LWK131182:LWK132010 MGG131182:MGG132010 MQC131182:MQC132010 MZY131182:MZY132010 NJU131182:NJU132010 NTQ131182:NTQ132010 ODM131182:ODM132010 ONI131182:ONI132010 OXE131182:OXE132010 PHA131182:PHA132010 PQW131182:PQW132010 QAS131182:QAS132010 QKO131182:QKO132010 QUK131182:QUK132010 REG131182:REG132010 ROC131182:ROC132010 RXY131182:RXY132010 SHU131182:SHU132010 SRQ131182:SRQ132010 TBM131182:TBM132010 TLI131182:TLI132010 TVE131182:TVE132010 UFA131182:UFA132010 UOW131182:UOW132010 UYS131182:UYS132010 VIO131182:VIO132010 VSK131182:VSK132010 WCG131182:WCG132010 WMC131182:WMC132010 WVY131182:WVY132010 S196718:S197546 JM196718:JM197546 TI196718:TI197546 ADE196718:ADE197546 ANA196718:ANA197546 AWW196718:AWW197546 BGS196718:BGS197546 BQO196718:BQO197546 CAK196718:CAK197546 CKG196718:CKG197546 CUC196718:CUC197546 DDY196718:DDY197546 DNU196718:DNU197546 DXQ196718:DXQ197546 EHM196718:EHM197546 ERI196718:ERI197546 FBE196718:FBE197546 FLA196718:FLA197546 FUW196718:FUW197546 GES196718:GES197546 GOO196718:GOO197546 GYK196718:GYK197546 HIG196718:HIG197546 HSC196718:HSC197546 IBY196718:IBY197546 ILU196718:ILU197546 IVQ196718:IVQ197546 JFM196718:JFM197546 JPI196718:JPI197546 JZE196718:JZE197546 KJA196718:KJA197546 KSW196718:KSW197546 LCS196718:LCS197546 LMO196718:LMO197546 LWK196718:LWK197546 MGG196718:MGG197546 MQC196718:MQC197546 MZY196718:MZY197546 NJU196718:NJU197546 NTQ196718:NTQ197546 ODM196718:ODM197546 ONI196718:ONI197546 OXE196718:OXE197546 PHA196718:PHA197546 PQW196718:PQW197546 QAS196718:QAS197546 QKO196718:QKO197546 QUK196718:QUK197546 REG196718:REG197546 ROC196718:ROC197546 RXY196718:RXY197546 SHU196718:SHU197546 SRQ196718:SRQ197546 TBM196718:TBM197546 TLI196718:TLI197546 TVE196718:TVE197546 UFA196718:UFA197546 UOW196718:UOW197546 UYS196718:UYS197546 VIO196718:VIO197546 VSK196718:VSK197546 WCG196718:WCG197546 WMC196718:WMC197546 WVY196718:WVY197546 S262254:S263082 JM262254:JM263082 TI262254:TI263082 ADE262254:ADE263082 ANA262254:ANA263082 AWW262254:AWW263082 BGS262254:BGS263082 BQO262254:BQO263082 CAK262254:CAK263082 CKG262254:CKG263082 CUC262254:CUC263082 DDY262254:DDY263082 DNU262254:DNU263082 DXQ262254:DXQ263082 EHM262254:EHM263082 ERI262254:ERI263082 FBE262254:FBE263082 FLA262254:FLA263082 FUW262254:FUW263082 GES262254:GES263082 GOO262254:GOO263082 GYK262254:GYK263082 HIG262254:HIG263082 HSC262254:HSC263082 IBY262254:IBY263082 ILU262254:ILU263082 IVQ262254:IVQ263082 JFM262254:JFM263082 JPI262254:JPI263082 JZE262254:JZE263082 KJA262254:KJA263082 KSW262254:KSW263082 LCS262254:LCS263082 LMO262254:LMO263082 LWK262254:LWK263082 MGG262254:MGG263082 MQC262254:MQC263082 MZY262254:MZY263082 NJU262254:NJU263082 NTQ262254:NTQ263082 ODM262254:ODM263082 ONI262254:ONI263082 OXE262254:OXE263082 PHA262254:PHA263082 PQW262254:PQW263082 QAS262254:QAS263082 QKO262254:QKO263082 QUK262254:QUK263082 REG262254:REG263082 ROC262254:ROC263082 RXY262254:RXY263082 SHU262254:SHU263082 SRQ262254:SRQ263082 TBM262254:TBM263082 TLI262254:TLI263082 TVE262254:TVE263082 UFA262254:UFA263082 UOW262254:UOW263082 UYS262254:UYS263082 VIO262254:VIO263082 VSK262254:VSK263082 WCG262254:WCG263082 WMC262254:WMC263082 WVY262254:WVY263082 S327790:S328618 JM327790:JM328618 TI327790:TI328618 ADE327790:ADE328618 ANA327790:ANA328618 AWW327790:AWW328618 BGS327790:BGS328618 BQO327790:BQO328618 CAK327790:CAK328618 CKG327790:CKG328618 CUC327790:CUC328618 DDY327790:DDY328618 DNU327790:DNU328618 DXQ327790:DXQ328618 EHM327790:EHM328618 ERI327790:ERI328618 FBE327790:FBE328618 FLA327790:FLA328618 FUW327790:FUW328618 GES327790:GES328618 GOO327790:GOO328618 GYK327790:GYK328618 HIG327790:HIG328618 HSC327790:HSC328618 IBY327790:IBY328618 ILU327790:ILU328618 IVQ327790:IVQ328618 JFM327790:JFM328618 JPI327790:JPI328618 JZE327790:JZE328618 KJA327790:KJA328618 KSW327790:KSW328618 LCS327790:LCS328618 LMO327790:LMO328618 LWK327790:LWK328618 MGG327790:MGG328618 MQC327790:MQC328618 MZY327790:MZY328618 NJU327790:NJU328618 NTQ327790:NTQ328618 ODM327790:ODM328618 ONI327790:ONI328618 OXE327790:OXE328618 PHA327790:PHA328618 PQW327790:PQW328618 QAS327790:QAS328618 QKO327790:QKO328618 QUK327790:QUK328618 REG327790:REG328618 ROC327790:ROC328618 RXY327790:RXY328618 SHU327790:SHU328618 SRQ327790:SRQ328618 TBM327790:TBM328618 TLI327790:TLI328618 TVE327790:TVE328618 UFA327790:UFA328618 UOW327790:UOW328618 UYS327790:UYS328618 VIO327790:VIO328618 VSK327790:VSK328618 WCG327790:WCG328618 WMC327790:WMC328618 WVY327790:WVY328618 S393326:S394154 JM393326:JM394154 TI393326:TI394154 ADE393326:ADE394154 ANA393326:ANA394154 AWW393326:AWW394154 BGS393326:BGS394154 BQO393326:BQO394154 CAK393326:CAK394154 CKG393326:CKG394154 CUC393326:CUC394154 DDY393326:DDY394154 DNU393326:DNU394154 DXQ393326:DXQ394154 EHM393326:EHM394154 ERI393326:ERI394154 FBE393326:FBE394154 FLA393326:FLA394154 FUW393326:FUW394154 GES393326:GES394154 GOO393326:GOO394154 GYK393326:GYK394154 HIG393326:HIG394154 HSC393326:HSC394154 IBY393326:IBY394154 ILU393326:ILU394154 IVQ393326:IVQ394154 JFM393326:JFM394154 JPI393326:JPI394154 JZE393326:JZE394154 KJA393326:KJA394154 KSW393326:KSW394154 LCS393326:LCS394154 LMO393326:LMO394154 LWK393326:LWK394154 MGG393326:MGG394154 MQC393326:MQC394154 MZY393326:MZY394154 NJU393326:NJU394154 NTQ393326:NTQ394154 ODM393326:ODM394154 ONI393326:ONI394154 OXE393326:OXE394154 PHA393326:PHA394154 PQW393326:PQW394154 QAS393326:QAS394154 QKO393326:QKO394154 QUK393326:QUK394154 REG393326:REG394154 ROC393326:ROC394154 RXY393326:RXY394154 SHU393326:SHU394154 SRQ393326:SRQ394154 TBM393326:TBM394154 TLI393326:TLI394154 TVE393326:TVE394154 UFA393326:UFA394154 UOW393326:UOW394154 UYS393326:UYS394154 VIO393326:VIO394154 VSK393326:VSK394154 WCG393326:WCG394154 WMC393326:WMC394154 WVY393326:WVY394154 S458862:S459690 JM458862:JM459690 TI458862:TI459690 ADE458862:ADE459690 ANA458862:ANA459690 AWW458862:AWW459690 BGS458862:BGS459690 BQO458862:BQO459690 CAK458862:CAK459690 CKG458862:CKG459690 CUC458862:CUC459690 DDY458862:DDY459690 DNU458862:DNU459690 DXQ458862:DXQ459690 EHM458862:EHM459690 ERI458862:ERI459690 FBE458862:FBE459690 FLA458862:FLA459690 FUW458862:FUW459690 GES458862:GES459690 GOO458862:GOO459690 GYK458862:GYK459690 HIG458862:HIG459690 HSC458862:HSC459690 IBY458862:IBY459690 ILU458862:ILU459690 IVQ458862:IVQ459690 JFM458862:JFM459690 JPI458862:JPI459690 JZE458862:JZE459690 KJA458862:KJA459690 KSW458862:KSW459690 LCS458862:LCS459690 LMO458862:LMO459690 LWK458862:LWK459690 MGG458862:MGG459690 MQC458862:MQC459690 MZY458862:MZY459690 NJU458862:NJU459690 NTQ458862:NTQ459690 ODM458862:ODM459690 ONI458862:ONI459690 OXE458862:OXE459690 PHA458862:PHA459690 PQW458862:PQW459690 QAS458862:QAS459690 QKO458862:QKO459690 QUK458862:QUK459690 REG458862:REG459690 ROC458862:ROC459690 RXY458862:RXY459690 SHU458862:SHU459690 SRQ458862:SRQ459690 TBM458862:TBM459690 TLI458862:TLI459690 TVE458862:TVE459690 UFA458862:UFA459690 UOW458862:UOW459690 UYS458862:UYS459690 VIO458862:VIO459690 VSK458862:VSK459690 WCG458862:WCG459690 WMC458862:WMC459690 WVY458862:WVY459690 S524398:S525226 JM524398:JM525226 TI524398:TI525226 ADE524398:ADE525226 ANA524398:ANA525226 AWW524398:AWW525226 BGS524398:BGS525226 BQO524398:BQO525226 CAK524398:CAK525226 CKG524398:CKG525226 CUC524398:CUC525226 DDY524398:DDY525226 DNU524398:DNU525226 DXQ524398:DXQ525226 EHM524398:EHM525226 ERI524398:ERI525226 FBE524398:FBE525226 FLA524398:FLA525226 FUW524398:FUW525226 GES524398:GES525226 GOO524398:GOO525226 GYK524398:GYK525226 HIG524398:HIG525226 HSC524398:HSC525226 IBY524398:IBY525226 ILU524398:ILU525226 IVQ524398:IVQ525226 JFM524398:JFM525226 JPI524398:JPI525226 JZE524398:JZE525226 KJA524398:KJA525226 KSW524398:KSW525226 LCS524398:LCS525226 LMO524398:LMO525226 LWK524398:LWK525226 MGG524398:MGG525226 MQC524398:MQC525226 MZY524398:MZY525226 NJU524398:NJU525226 NTQ524398:NTQ525226 ODM524398:ODM525226 ONI524398:ONI525226 OXE524398:OXE525226 PHA524398:PHA525226 PQW524398:PQW525226 QAS524398:QAS525226 QKO524398:QKO525226 QUK524398:QUK525226 REG524398:REG525226 ROC524398:ROC525226 RXY524398:RXY525226 SHU524398:SHU525226 SRQ524398:SRQ525226 TBM524398:TBM525226 TLI524398:TLI525226 TVE524398:TVE525226 UFA524398:UFA525226 UOW524398:UOW525226 UYS524398:UYS525226 VIO524398:VIO525226 VSK524398:VSK525226 WCG524398:WCG525226 WMC524398:WMC525226 WVY524398:WVY525226 S589934:S590762 JM589934:JM590762 TI589934:TI590762 ADE589934:ADE590762 ANA589934:ANA590762 AWW589934:AWW590762 BGS589934:BGS590762 BQO589934:BQO590762 CAK589934:CAK590762 CKG589934:CKG590762 CUC589934:CUC590762 DDY589934:DDY590762 DNU589934:DNU590762 DXQ589934:DXQ590762 EHM589934:EHM590762 ERI589934:ERI590762 FBE589934:FBE590762 FLA589934:FLA590762 FUW589934:FUW590762 GES589934:GES590762 GOO589934:GOO590762 GYK589934:GYK590762 HIG589934:HIG590762 HSC589934:HSC590762 IBY589934:IBY590762 ILU589934:ILU590762 IVQ589934:IVQ590762 JFM589934:JFM590762 JPI589934:JPI590762 JZE589934:JZE590762 KJA589934:KJA590762 KSW589934:KSW590762 LCS589934:LCS590762 LMO589934:LMO590762 LWK589934:LWK590762 MGG589934:MGG590762 MQC589934:MQC590762 MZY589934:MZY590762 NJU589934:NJU590762 NTQ589934:NTQ590762 ODM589934:ODM590762 ONI589934:ONI590762 OXE589934:OXE590762 PHA589934:PHA590762 PQW589934:PQW590762 QAS589934:QAS590762 QKO589934:QKO590762 QUK589934:QUK590762 REG589934:REG590762 ROC589934:ROC590762 RXY589934:RXY590762 SHU589934:SHU590762 SRQ589934:SRQ590762 TBM589934:TBM590762 TLI589934:TLI590762 TVE589934:TVE590762 UFA589934:UFA590762 UOW589934:UOW590762 UYS589934:UYS590762 VIO589934:VIO590762 VSK589934:VSK590762 WCG589934:WCG590762 WMC589934:WMC590762 WVY589934:WVY590762 S655470:S656298 JM655470:JM656298 TI655470:TI656298 ADE655470:ADE656298 ANA655470:ANA656298 AWW655470:AWW656298 BGS655470:BGS656298 BQO655470:BQO656298 CAK655470:CAK656298 CKG655470:CKG656298 CUC655470:CUC656298 DDY655470:DDY656298 DNU655470:DNU656298 DXQ655470:DXQ656298 EHM655470:EHM656298 ERI655470:ERI656298 FBE655470:FBE656298 FLA655470:FLA656298 FUW655470:FUW656298 GES655470:GES656298 GOO655470:GOO656298 GYK655470:GYK656298 HIG655470:HIG656298 HSC655470:HSC656298 IBY655470:IBY656298 ILU655470:ILU656298 IVQ655470:IVQ656298 JFM655470:JFM656298 JPI655470:JPI656298 JZE655470:JZE656298 KJA655470:KJA656298 KSW655470:KSW656298 LCS655470:LCS656298 LMO655470:LMO656298 LWK655470:LWK656298 MGG655470:MGG656298 MQC655470:MQC656298 MZY655470:MZY656298 NJU655470:NJU656298 NTQ655470:NTQ656298 ODM655470:ODM656298 ONI655470:ONI656298 OXE655470:OXE656298 PHA655470:PHA656298 PQW655470:PQW656298 QAS655470:QAS656298 QKO655470:QKO656298 QUK655470:QUK656298 REG655470:REG656298 ROC655470:ROC656298 RXY655470:RXY656298 SHU655470:SHU656298 SRQ655470:SRQ656298 TBM655470:TBM656298 TLI655470:TLI656298 TVE655470:TVE656298 UFA655470:UFA656298 UOW655470:UOW656298 UYS655470:UYS656298 VIO655470:VIO656298 VSK655470:VSK656298 WCG655470:WCG656298 WMC655470:WMC656298 WVY655470:WVY656298 S721006:S721834 JM721006:JM721834 TI721006:TI721834 ADE721006:ADE721834 ANA721006:ANA721834 AWW721006:AWW721834 BGS721006:BGS721834 BQO721006:BQO721834 CAK721006:CAK721834 CKG721006:CKG721834 CUC721006:CUC721834 DDY721006:DDY721834 DNU721006:DNU721834 DXQ721006:DXQ721834 EHM721006:EHM721834 ERI721006:ERI721834 FBE721006:FBE721834 FLA721006:FLA721834 FUW721006:FUW721834 GES721006:GES721834 GOO721006:GOO721834 GYK721006:GYK721834 HIG721006:HIG721834 HSC721006:HSC721834 IBY721006:IBY721834 ILU721006:ILU721834 IVQ721006:IVQ721834 JFM721006:JFM721834 JPI721006:JPI721834 JZE721006:JZE721834 KJA721006:KJA721834 KSW721006:KSW721834 LCS721006:LCS721834 LMO721006:LMO721834 LWK721006:LWK721834 MGG721006:MGG721834 MQC721006:MQC721834 MZY721006:MZY721834 NJU721006:NJU721834 NTQ721006:NTQ721834 ODM721006:ODM721834 ONI721006:ONI721834 OXE721006:OXE721834 PHA721006:PHA721834 PQW721006:PQW721834 QAS721006:QAS721834 QKO721006:QKO721834 QUK721006:QUK721834 REG721006:REG721834 ROC721006:ROC721834 RXY721006:RXY721834 SHU721006:SHU721834 SRQ721006:SRQ721834 TBM721006:TBM721834 TLI721006:TLI721834 TVE721006:TVE721834 UFA721006:UFA721834 UOW721006:UOW721834 UYS721006:UYS721834 VIO721006:VIO721834 VSK721006:VSK721834 WCG721006:WCG721834 WMC721006:WMC721834 WVY721006:WVY721834 S786542:S787370 JM786542:JM787370 TI786542:TI787370 ADE786542:ADE787370 ANA786542:ANA787370 AWW786542:AWW787370 BGS786542:BGS787370 BQO786542:BQO787370 CAK786542:CAK787370 CKG786542:CKG787370 CUC786542:CUC787370 DDY786542:DDY787370 DNU786542:DNU787370 DXQ786542:DXQ787370 EHM786542:EHM787370 ERI786542:ERI787370 FBE786542:FBE787370 FLA786542:FLA787370 FUW786542:FUW787370 GES786542:GES787370 GOO786542:GOO787370 GYK786542:GYK787370 HIG786542:HIG787370 HSC786542:HSC787370 IBY786542:IBY787370 ILU786542:ILU787370 IVQ786542:IVQ787370 JFM786542:JFM787370 JPI786542:JPI787370 JZE786542:JZE787370 KJA786542:KJA787370 KSW786542:KSW787370 LCS786542:LCS787370 LMO786542:LMO787370 LWK786542:LWK787370 MGG786542:MGG787370 MQC786542:MQC787370 MZY786542:MZY787370 NJU786542:NJU787370 NTQ786542:NTQ787370 ODM786542:ODM787370 ONI786542:ONI787370 OXE786542:OXE787370 PHA786542:PHA787370 PQW786542:PQW787370 QAS786542:QAS787370 QKO786542:QKO787370 QUK786542:QUK787370 REG786542:REG787370 ROC786542:ROC787370 RXY786542:RXY787370 SHU786542:SHU787370 SRQ786542:SRQ787370 TBM786542:TBM787370 TLI786542:TLI787370 TVE786542:TVE787370 UFA786542:UFA787370 UOW786542:UOW787370 UYS786542:UYS787370 VIO786542:VIO787370 VSK786542:VSK787370 WCG786542:WCG787370 WMC786542:WMC787370 WVY786542:WVY787370 S852078:S852906 JM852078:JM852906 TI852078:TI852906 ADE852078:ADE852906 ANA852078:ANA852906 AWW852078:AWW852906 BGS852078:BGS852906 BQO852078:BQO852906 CAK852078:CAK852906 CKG852078:CKG852906 CUC852078:CUC852906 DDY852078:DDY852906 DNU852078:DNU852906 DXQ852078:DXQ852906 EHM852078:EHM852906 ERI852078:ERI852906 FBE852078:FBE852906 FLA852078:FLA852906 FUW852078:FUW852906 GES852078:GES852906 GOO852078:GOO852906 GYK852078:GYK852906 HIG852078:HIG852906 HSC852078:HSC852906 IBY852078:IBY852906 ILU852078:ILU852906 IVQ852078:IVQ852906 JFM852078:JFM852906 JPI852078:JPI852906 JZE852078:JZE852906 KJA852078:KJA852906 KSW852078:KSW852906 LCS852078:LCS852906 LMO852078:LMO852906 LWK852078:LWK852906 MGG852078:MGG852906 MQC852078:MQC852906 MZY852078:MZY852906 NJU852078:NJU852906 NTQ852078:NTQ852906 ODM852078:ODM852906 ONI852078:ONI852906 OXE852078:OXE852906 PHA852078:PHA852906 PQW852078:PQW852906 QAS852078:QAS852906 QKO852078:QKO852906 QUK852078:QUK852906 REG852078:REG852906 ROC852078:ROC852906 RXY852078:RXY852906 SHU852078:SHU852906 SRQ852078:SRQ852906 TBM852078:TBM852906 TLI852078:TLI852906 TVE852078:TVE852906 UFA852078:UFA852906 UOW852078:UOW852906 UYS852078:UYS852906 VIO852078:VIO852906 VSK852078:VSK852906 WCG852078:WCG852906 WMC852078:WMC852906 WVY852078:WVY852906 S917614:S918442 JM917614:JM918442 TI917614:TI918442 ADE917614:ADE918442 ANA917614:ANA918442 AWW917614:AWW918442 BGS917614:BGS918442 BQO917614:BQO918442 CAK917614:CAK918442 CKG917614:CKG918442 CUC917614:CUC918442 DDY917614:DDY918442 DNU917614:DNU918442 DXQ917614:DXQ918442 EHM917614:EHM918442 ERI917614:ERI918442 FBE917614:FBE918442 FLA917614:FLA918442 FUW917614:FUW918442 GES917614:GES918442 GOO917614:GOO918442 GYK917614:GYK918442 HIG917614:HIG918442 HSC917614:HSC918442 IBY917614:IBY918442 ILU917614:ILU918442 IVQ917614:IVQ918442 JFM917614:JFM918442 JPI917614:JPI918442 JZE917614:JZE918442 KJA917614:KJA918442 KSW917614:KSW918442 LCS917614:LCS918442 LMO917614:LMO918442 LWK917614:LWK918442 MGG917614:MGG918442 MQC917614:MQC918442 MZY917614:MZY918442 NJU917614:NJU918442 NTQ917614:NTQ918442 ODM917614:ODM918442 ONI917614:ONI918442 OXE917614:OXE918442 PHA917614:PHA918442 PQW917614:PQW918442 QAS917614:QAS918442 QKO917614:QKO918442 QUK917614:QUK918442 REG917614:REG918442 ROC917614:ROC918442 RXY917614:RXY918442 SHU917614:SHU918442 SRQ917614:SRQ918442 TBM917614:TBM918442 TLI917614:TLI918442 TVE917614:TVE918442 UFA917614:UFA918442 UOW917614:UOW918442 UYS917614:UYS918442 VIO917614:VIO918442 VSK917614:VSK918442 WCG917614:WCG918442 WMC917614:WMC918442 WVY917614:WVY918442 S983150:S983978 JM983150:JM983978 TI983150:TI983978 ADE983150:ADE983978 ANA983150:ANA983978 AWW983150:AWW983978 BGS983150:BGS983978 BQO983150:BQO983978 CAK983150:CAK983978 CKG983150:CKG983978 CUC983150:CUC983978 DDY983150:DDY983978 DNU983150:DNU983978 DXQ983150:DXQ983978 EHM983150:EHM983978 ERI983150:ERI983978 FBE983150:FBE983978 FLA983150:FLA983978 FUW983150:FUW983978 GES983150:GES983978 GOO983150:GOO983978 GYK983150:GYK983978 HIG983150:HIG983978 HSC983150:HSC983978 IBY983150:IBY983978 ILU983150:ILU983978 IVQ983150:IVQ983978 JFM983150:JFM983978 JPI983150:JPI983978 JZE983150:JZE983978 KJA983150:KJA983978 KSW983150:KSW983978 LCS983150:LCS983978 LMO983150:LMO983978 LWK983150:LWK983978 MGG983150:MGG983978 MQC983150:MQC983978 MZY983150:MZY983978 NJU983150:NJU983978 NTQ983150:NTQ983978 ODM983150:ODM983978 ONI983150:ONI983978 OXE983150:OXE983978 PHA983150:PHA983978 PQW983150:PQW983978 QAS983150:QAS983978 QKO983150:QKO983978 QUK983150:QUK983978 REG983150:REG983978 ROC983150:ROC983978 RXY983150:RXY983978 SHU983150:SHU983978 SRQ983150:SRQ983978 TBM983150:TBM983978 TLI983150:TLI983978 TVE983150:TVE983978 UFA983150:UFA983978 UOW983150:UOW983978 UYS983150:UYS983978 VIO983150:VIO983978 VSK983150:VSK983978 WCG983150:WCG983978 WMC983150:WMC983978 WVY983150:WVY983978 WVU983150:WVU983979 O65646:O66475 JI65646:JI66475 TE65646:TE66475 ADA65646:ADA66475 AMW65646:AMW66475 AWS65646:AWS66475 BGO65646:BGO66475 BQK65646:BQK66475 CAG65646:CAG66475 CKC65646:CKC66475 CTY65646:CTY66475 DDU65646:DDU66475 DNQ65646:DNQ66475 DXM65646:DXM66475 EHI65646:EHI66475 ERE65646:ERE66475 FBA65646:FBA66475 FKW65646:FKW66475 FUS65646:FUS66475 GEO65646:GEO66475 GOK65646:GOK66475 GYG65646:GYG66475 HIC65646:HIC66475 HRY65646:HRY66475 IBU65646:IBU66475 ILQ65646:ILQ66475 IVM65646:IVM66475 JFI65646:JFI66475 JPE65646:JPE66475 JZA65646:JZA66475 KIW65646:KIW66475 KSS65646:KSS66475 LCO65646:LCO66475 LMK65646:LMK66475 LWG65646:LWG66475 MGC65646:MGC66475 MPY65646:MPY66475 MZU65646:MZU66475 NJQ65646:NJQ66475 NTM65646:NTM66475 ODI65646:ODI66475 ONE65646:ONE66475 OXA65646:OXA66475 PGW65646:PGW66475 PQS65646:PQS66475 QAO65646:QAO66475 QKK65646:QKK66475 QUG65646:QUG66475 REC65646:REC66475 RNY65646:RNY66475 RXU65646:RXU66475 SHQ65646:SHQ66475 SRM65646:SRM66475 TBI65646:TBI66475 TLE65646:TLE66475 TVA65646:TVA66475 UEW65646:UEW66475 UOS65646:UOS66475 UYO65646:UYO66475 VIK65646:VIK66475 VSG65646:VSG66475 WCC65646:WCC66475 WLY65646:WLY66475 WVU65646:WVU66475 O131182:O132011 JI131182:JI132011 TE131182:TE132011 ADA131182:ADA132011 AMW131182:AMW132011 AWS131182:AWS132011 BGO131182:BGO132011 BQK131182:BQK132011 CAG131182:CAG132011 CKC131182:CKC132011 CTY131182:CTY132011 DDU131182:DDU132011 DNQ131182:DNQ132011 DXM131182:DXM132011 EHI131182:EHI132011 ERE131182:ERE132011 FBA131182:FBA132011 FKW131182:FKW132011 FUS131182:FUS132011 GEO131182:GEO132011 GOK131182:GOK132011 GYG131182:GYG132011 HIC131182:HIC132011 HRY131182:HRY132011 IBU131182:IBU132011 ILQ131182:ILQ132011 IVM131182:IVM132011 JFI131182:JFI132011 JPE131182:JPE132011 JZA131182:JZA132011 KIW131182:KIW132011 KSS131182:KSS132011 LCO131182:LCO132011 LMK131182:LMK132011 LWG131182:LWG132011 MGC131182:MGC132011 MPY131182:MPY132011 MZU131182:MZU132011 NJQ131182:NJQ132011 NTM131182:NTM132011 ODI131182:ODI132011 ONE131182:ONE132011 OXA131182:OXA132011 PGW131182:PGW132011 PQS131182:PQS132011 QAO131182:QAO132011 QKK131182:QKK132011 QUG131182:QUG132011 REC131182:REC132011 RNY131182:RNY132011 RXU131182:RXU132011 SHQ131182:SHQ132011 SRM131182:SRM132011 TBI131182:TBI132011 TLE131182:TLE132011 TVA131182:TVA132011 UEW131182:UEW132011 UOS131182:UOS132011 UYO131182:UYO132011 VIK131182:VIK132011 VSG131182:VSG132011 WCC131182:WCC132011 WLY131182:WLY132011 WVU131182:WVU132011 O196718:O197547 JI196718:JI197547 TE196718:TE197547 ADA196718:ADA197547 AMW196718:AMW197547 AWS196718:AWS197547 BGO196718:BGO197547 BQK196718:BQK197547 CAG196718:CAG197547 CKC196718:CKC197547 CTY196718:CTY197547 DDU196718:DDU197547 DNQ196718:DNQ197547 DXM196718:DXM197547 EHI196718:EHI197547 ERE196718:ERE197547 FBA196718:FBA197547 FKW196718:FKW197547 FUS196718:FUS197547 GEO196718:GEO197547 GOK196718:GOK197547 GYG196718:GYG197547 HIC196718:HIC197547 HRY196718:HRY197547 IBU196718:IBU197547 ILQ196718:ILQ197547 IVM196718:IVM197547 JFI196718:JFI197547 JPE196718:JPE197547 JZA196718:JZA197547 KIW196718:KIW197547 KSS196718:KSS197547 LCO196718:LCO197547 LMK196718:LMK197547 LWG196718:LWG197547 MGC196718:MGC197547 MPY196718:MPY197547 MZU196718:MZU197547 NJQ196718:NJQ197547 NTM196718:NTM197547 ODI196718:ODI197547 ONE196718:ONE197547 OXA196718:OXA197547 PGW196718:PGW197547 PQS196718:PQS197547 QAO196718:QAO197547 QKK196718:QKK197547 QUG196718:QUG197547 REC196718:REC197547 RNY196718:RNY197547 RXU196718:RXU197547 SHQ196718:SHQ197547 SRM196718:SRM197547 TBI196718:TBI197547 TLE196718:TLE197547 TVA196718:TVA197547 UEW196718:UEW197547 UOS196718:UOS197547 UYO196718:UYO197547 VIK196718:VIK197547 VSG196718:VSG197547 WCC196718:WCC197547 WLY196718:WLY197547 WVU196718:WVU197547 O262254:O263083 JI262254:JI263083 TE262254:TE263083 ADA262254:ADA263083 AMW262254:AMW263083 AWS262254:AWS263083 BGO262254:BGO263083 BQK262254:BQK263083 CAG262254:CAG263083 CKC262254:CKC263083 CTY262254:CTY263083 DDU262254:DDU263083 DNQ262254:DNQ263083 DXM262254:DXM263083 EHI262254:EHI263083 ERE262254:ERE263083 FBA262254:FBA263083 FKW262254:FKW263083 FUS262254:FUS263083 GEO262254:GEO263083 GOK262254:GOK263083 GYG262254:GYG263083 HIC262254:HIC263083 HRY262254:HRY263083 IBU262254:IBU263083 ILQ262254:ILQ263083 IVM262254:IVM263083 JFI262254:JFI263083 JPE262254:JPE263083 JZA262254:JZA263083 KIW262254:KIW263083 KSS262254:KSS263083 LCO262254:LCO263083 LMK262254:LMK263083 LWG262254:LWG263083 MGC262254:MGC263083 MPY262254:MPY263083 MZU262254:MZU263083 NJQ262254:NJQ263083 NTM262254:NTM263083 ODI262254:ODI263083 ONE262254:ONE263083 OXA262254:OXA263083 PGW262254:PGW263083 PQS262254:PQS263083 QAO262254:QAO263083 QKK262254:QKK263083 QUG262254:QUG263083 REC262254:REC263083 RNY262254:RNY263083 RXU262254:RXU263083 SHQ262254:SHQ263083 SRM262254:SRM263083 TBI262254:TBI263083 TLE262254:TLE263083 TVA262254:TVA263083 UEW262254:UEW263083 UOS262254:UOS263083 UYO262254:UYO263083 VIK262254:VIK263083 VSG262254:VSG263083 WCC262254:WCC263083 WLY262254:WLY263083 WVU262254:WVU263083 O327790:O328619 JI327790:JI328619 TE327790:TE328619 ADA327790:ADA328619 AMW327790:AMW328619 AWS327790:AWS328619 BGO327790:BGO328619 BQK327790:BQK328619 CAG327790:CAG328619 CKC327790:CKC328619 CTY327790:CTY328619 DDU327790:DDU328619 DNQ327790:DNQ328619 DXM327790:DXM328619 EHI327790:EHI328619 ERE327790:ERE328619 FBA327790:FBA328619 FKW327790:FKW328619 FUS327790:FUS328619 GEO327790:GEO328619 GOK327790:GOK328619 GYG327790:GYG328619 HIC327790:HIC328619 HRY327790:HRY328619 IBU327790:IBU328619 ILQ327790:ILQ328619 IVM327790:IVM328619 JFI327790:JFI328619 JPE327790:JPE328619 JZA327790:JZA328619 KIW327790:KIW328619 KSS327790:KSS328619 LCO327790:LCO328619 LMK327790:LMK328619 LWG327790:LWG328619 MGC327790:MGC328619 MPY327790:MPY328619 MZU327790:MZU328619 NJQ327790:NJQ328619 NTM327790:NTM328619 ODI327790:ODI328619 ONE327790:ONE328619 OXA327790:OXA328619 PGW327790:PGW328619 PQS327790:PQS328619 QAO327790:QAO328619 QKK327790:QKK328619 QUG327790:QUG328619 REC327790:REC328619 RNY327790:RNY328619 RXU327790:RXU328619 SHQ327790:SHQ328619 SRM327790:SRM328619 TBI327790:TBI328619 TLE327790:TLE328619 TVA327790:TVA328619 UEW327790:UEW328619 UOS327790:UOS328619 UYO327790:UYO328619 VIK327790:VIK328619 VSG327790:VSG328619 WCC327790:WCC328619 WLY327790:WLY328619 WVU327790:WVU328619 O393326:O394155 JI393326:JI394155 TE393326:TE394155 ADA393326:ADA394155 AMW393326:AMW394155 AWS393326:AWS394155 BGO393326:BGO394155 BQK393326:BQK394155 CAG393326:CAG394155 CKC393326:CKC394155 CTY393326:CTY394155 DDU393326:DDU394155 DNQ393326:DNQ394155 DXM393326:DXM394155 EHI393326:EHI394155 ERE393326:ERE394155 FBA393326:FBA394155 FKW393326:FKW394155 FUS393326:FUS394155 GEO393326:GEO394155 GOK393326:GOK394155 GYG393326:GYG394155 HIC393326:HIC394155 HRY393326:HRY394155 IBU393326:IBU394155 ILQ393326:ILQ394155 IVM393326:IVM394155 JFI393326:JFI394155 JPE393326:JPE394155 JZA393326:JZA394155 KIW393326:KIW394155 KSS393326:KSS394155 LCO393326:LCO394155 LMK393326:LMK394155 LWG393326:LWG394155 MGC393326:MGC394155 MPY393326:MPY394155 MZU393326:MZU394155 NJQ393326:NJQ394155 NTM393326:NTM394155 ODI393326:ODI394155 ONE393326:ONE394155 OXA393326:OXA394155 PGW393326:PGW394155 PQS393326:PQS394155 QAO393326:QAO394155 QKK393326:QKK394155 QUG393326:QUG394155 REC393326:REC394155 RNY393326:RNY394155 RXU393326:RXU394155 SHQ393326:SHQ394155 SRM393326:SRM394155 TBI393326:TBI394155 TLE393326:TLE394155 TVA393326:TVA394155 UEW393326:UEW394155 UOS393326:UOS394155 UYO393326:UYO394155 VIK393326:VIK394155 VSG393326:VSG394155 WCC393326:WCC394155 WLY393326:WLY394155 WVU393326:WVU394155 O458862:O459691 JI458862:JI459691 TE458862:TE459691 ADA458862:ADA459691 AMW458862:AMW459691 AWS458862:AWS459691 BGO458862:BGO459691 BQK458862:BQK459691 CAG458862:CAG459691 CKC458862:CKC459691 CTY458862:CTY459691 DDU458862:DDU459691 DNQ458862:DNQ459691 DXM458862:DXM459691 EHI458862:EHI459691 ERE458862:ERE459691 FBA458862:FBA459691 FKW458862:FKW459691 FUS458862:FUS459691 GEO458862:GEO459691 GOK458862:GOK459691 GYG458862:GYG459691 HIC458862:HIC459691 HRY458862:HRY459691 IBU458862:IBU459691 ILQ458862:ILQ459691 IVM458862:IVM459691 JFI458862:JFI459691 JPE458862:JPE459691 JZA458862:JZA459691 KIW458862:KIW459691 KSS458862:KSS459691 LCO458862:LCO459691 LMK458862:LMK459691 LWG458862:LWG459691 MGC458862:MGC459691 MPY458862:MPY459691 MZU458862:MZU459691 NJQ458862:NJQ459691 NTM458862:NTM459691 ODI458862:ODI459691 ONE458862:ONE459691 OXA458862:OXA459691 PGW458862:PGW459691 PQS458862:PQS459691 QAO458862:QAO459691 QKK458862:QKK459691 QUG458862:QUG459691 REC458862:REC459691 RNY458862:RNY459691 RXU458862:RXU459691 SHQ458862:SHQ459691 SRM458862:SRM459691 TBI458862:TBI459691 TLE458862:TLE459691 TVA458862:TVA459691 UEW458862:UEW459691 UOS458862:UOS459691 UYO458862:UYO459691 VIK458862:VIK459691 VSG458862:VSG459691 WCC458862:WCC459691 WLY458862:WLY459691 WVU458862:WVU459691 O524398:O525227 JI524398:JI525227 TE524398:TE525227 ADA524398:ADA525227 AMW524398:AMW525227 AWS524398:AWS525227 BGO524398:BGO525227 BQK524398:BQK525227 CAG524398:CAG525227 CKC524398:CKC525227 CTY524398:CTY525227 DDU524398:DDU525227 DNQ524398:DNQ525227 DXM524398:DXM525227 EHI524398:EHI525227 ERE524398:ERE525227 FBA524398:FBA525227 FKW524398:FKW525227 FUS524398:FUS525227 GEO524398:GEO525227 GOK524398:GOK525227 GYG524398:GYG525227 HIC524398:HIC525227 HRY524398:HRY525227 IBU524398:IBU525227 ILQ524398:ILQ525227 IVM524398:IVM525227 JFI524398:JFI525227 JPE524398:JPE525227 JZA524398:JZA525227 KIW524398:KIW525227 KSS524398:KSS525227 LCO524398:LCO525227 LMK524398:LMK525227 LWG524398:LWG525227 MGC524398:MGC525227 MPY524398:MPY525227 MZU524398:MZU525227 NJQ524398:NJQ525227 NTM524398:NTM525227 ODI524398:ODI525227 ONE524398:ONE525227 OXA524398:OXA525227 PGW524398:PGW525227 PQS524398:PQS525227 QAO524398:QAO525227 QKK524398:QKK525227 QUG524398:QUG525227 REC524398:REC525227 RNY524398:RNY525227 RXU524398:RXU525227 SHQ524398:SHQ525227 SRM524398:SRM525227 TBI524398:TBI525227 TLE524398:TLE525227 TVA524398:TVA525227 UEW524398:UEW525227 UOS524398:UOS525227 UYO524398:UYO525227 VIK524398:VIK525227 VSG524398:VSG525227 WCC524398:WCC525227 WLY524398:WLY525227 WVU524398:WVU525227 O589934:O590763 JI589934:JI590763 TE589934:TE590763 ADA589934:ADA590763 AMW589934:AMW590763 AWS589934:AWS590763 BGO589934:BGO590763 BQK589934:BQK590763 CAG589934:CAG590763 CKC589934:CKC590763 CTY589934:CTY590763 DDU589934:DDU590763 DNQ589934:DNQ590763 DXM589934:DXM590763 EHI589934:EHI590763 ERE589934:ERE590763 FBA589934:FBA590763 FKW589934:FKW590763 FUS589934:FUS590763 GEO589934:GEO590763 GOK589934:GOK590763 GYG589934:GYG590763 HIC589934:HIC590763 HRY589934:HRY590763 IBU589934:IBU590763 ILQ589934:ILQ590763 IVM589934:IVM590763 JFI589934:JFI590763 JPE589934:JPE590763 JZA589934:JZA590763 KIW589934:KIW590763 KSS589934:KSS590763 LCO589934:LCO590763 LMK589934:LMK590763 LWG589934:LWG590763 MGC589934:MGC590763 MPY589934:MPY590763 MZU589934:MZU590763 NJQ589934:NJQ590763 NTM589934:NTM590763 ODI589934:ODI590763 ONE589934:ONE590763 OXA589934:OXA590763 PGW589934:PGW590763 PQS589934:PQS590763 QAO589934:QAO590763 QKK589934:QKK590763 QUG589934:QUG590763 REC589934:REC590763 RNY589934:RNY590763 RXU589934:RXU590763 SHQ589934:SHQ590763 SRM589934:SRM590763 TBI589934:TBI590763 TLE589934:TLE590763 TVA589934:TVA590763 UEW589934:UEW590763 UOS589934:UOS590763 UYO589934:UYO590763 VIK589934:VIK590763 VSG589934:VSG590763 WCC589934:WCC590763 WLY589934:WLY590763 WVU589934:WVU590763 O655470:O656299 JI655470:JI656299 TE655470:TE656299 ADA655470:ADA656299 AMW655470:AMW656299 AWS655470:AWS656299 BGO655470:BGO656299 BQK655470:BQK656299 CAG655470:CAG656299 CKC655470:CKC656299 CTY655470:CTY656299 DDU655470:DDU656299 DNQ655470:DNQ656299 DXM655470:DXM656299 EHI655470:EHI656299 ERE655470:ERE656299 FBA655470:FBA656299 FKW655470:FKW656299 FUS655470:FUS656299 GEO655470:GEO656299 GOK655470:GOK656299 GYG655470:GYG656299 HIC655470:HIC656299 HRY655470:HRY656299 IBU655470:IBU656299 ILQ655470:ILQ656299 IVM655470:IVM656299 JFI655470:JFI656299 JPE655470:JPE656299 JZA655470:JZA656299 KIW655470:KIW656299 KSS655470:KSS656299 LCO655470:LCO656299 LMK655470:LMK656299 LWG655470:LWG656299 MGC655470:MGC656299 MPY655470:MPY656299 MZU655470:MZU656299 NJQ655470:NJQ656299 NTM655470:NTM656299 ODI655470:ODI656299 ONE655470:ONE656299 OXA655470:OXA656299 PGW655470:PGW656299 PQS655470:PQS656299 QAO655470:QAO656299 QKK655470:QKK656299 QUG655470:QUG656299 REC655470:REC656299 RNY655470:RNY656299 RXU655470:RXU656299 SHQ655470:SHQ656299 SRM655470:SRM656299 TBI655470:TBI656299 TLE655470:TLE656299 TVA655470:TVA656299 UEW655470:UEW656299 UOS655470:UOS656299 UYO655470:UYO656299 VIK655470:VIK656299 VSG655470:VSG656299 WCC655470:WCC656299 WLY655470:WLY656299 WVU655470:WVU656299 O721006:O721835 JI721006:JI721835 TE721006:TE721835 ADA721006:ADA721835 AMW721006:AMW721835 AWS721006:AWS721835 BGO721006:BGO721835 BQK721006:BQK721835 CAG721006:CAG721835 CKC721006:CKC721835 CTY721006:CTY721835 DDU721006:DDU721835 DNQ721006:DNQ721835 DXM721006:DXM721835 EHI721006:EHI721835 ERE721006:ERE721835 FBA721006:FBA721835 FKW721006:FKW721835 FUS721006:FUS721835 GEO721006:GEO721835 GOK721006:GOK721835 GYG721006:GYG721835 HIC721006:HIC721835 HRY721006:HRY721835 IBU721006:IBU721835 ILQ721006:ILQ721835 IVM721006:IVM721835 JFI721006:JFI721835 JPE721006:JPE721835 JZA721006:JZA721835 KIW721006:KIW721835 KSS721006:KSS721835 LCO721006:LCO721835 LMK721006:LMK721835 LWG721006:LWG721835 MGC721006:MGC721835 MPY721006:MPY721835 MZU721006:MZU721835 NJQ721006:NJQ721835 NTM721006:NTM721835 ODI721006:ODI721835 ONE721006:ONE721835 OXA721006:OXA721835 PGW721006:PGW721835 PQS721006:PQS721835 QAO721006:QAO721835 QKK721006:QKK721835 QUG721006:QUG721835 REC721006:REC721835 RNY721006:RNY721835 RXU721006:RXU721835 SHQ721006:SHQ721835 SRM721006:SRM721835 TBI721006:TBI721835 TLE721006:TLE721835 TVA721006:TVA721835 UEW721006:UEW721835 UOS721006:UOS721835 UYO721006:UYO721835 VIK721006:VIK721835 VSG721006:VSG721835 WCC721006:WCC721835 WLY721006:WLY721835 WVU721006:WVU721835 O786542:O787371 JI786542:JI787371 TE786542:TE787371 ADA786542:ADA787371 AMW786542:AMW787371 AWS786542:AWS787371 BGO786542:BGO787371 BQK786542:BQK787371 CAG786542:CAG787371 CKC786542:CKC787371 CTY786542:CTY787371 DDU786542:DDU787371 DNQ786542:DNQ787371 DXM786542:DXM787371 EHI786542:EHI787371 ERE786542:ERE787371 FBA786542:FBA787371 FKW786542:FKW787371 FUS786542:FUS787371 GEO786542:GEO787371 GOK786542:GOK787371 GYG786542:GYG787371 HIC786542:HIC787371 HRY786542:HRY787371 IBU786542:IBU787371 ILQ786542:ILQ787371 IVM786542:IVM787371 JFI786542:JFI787371 JPE786542:JPE787371 JZA786542:JZA787371 KIW786542:KIW787371 KSS786542:KSS787371 LCO786542:LCO787371 LMK786542:LMK787371 LWG786542:LWG787371 MGC786542:MGC787371 MPY786542:MPY787371 MZU786542:MZU787371 NJQ786542:NJQ787371 NTM786542:NTM787371 ODI786542:ODI787371 ONE786542:ONE787371 OXA786542:OXA787371 PGW786542:PGW787371 PQS786542:PQS787371 QAO786542:QAO787371 QKK786542:QKK787371 QUG786542:QUG787371 REC786542:REC787371 RNY786542:RNY787371 RXU786542:RXU787371 SHQ786542:SHQ787371 SRM786542:SRM787371 TBI786542:TBI787371 TLE786542:TLE787371 TVA786542:TVA787371 UEW786542:UEW787371 UOS786542:UOS787371 UYO786542:UYO787371 VIK786542:VIK787371 VSG786542:VSG787371 WCC786542:WCC787371 WLY786542:WLY787371 WVU786542:WVU787371 O852078:O852907 JI852078:JI852907 TE852078:TE852907 ADA852078:ADA852907 AMW852078:AMW852907 AWS852078:AWS852907 BGO852078:BGO852907 BQK852078:BQK852907 CAG852078:CAG852907 CKC852078:CKC852907 CTY852078:CTY852907 DDU852078:DDU852907 DNQ852078:DNQ852907 DXM852078:DXM852907 EHI852078:EHI852907 ERE852078:ERE852907 FBA852078:FBA852907 FKW852078:FKW852907 FUS852078:FUS852907 GEO852078:GEO852907 GOK852078:GOK852907 GYG852078:GYG852907 HIC852078:HIC852907 HRY852078:HRY852907 IBU852078:IBU852907 ILQ852078:ILQ852907 IVM852078:IVM852907 JFI852078:JFI852907 JPE852078:JPE852907 JZA852078:JZA852907 KIW852078:KIW852907 KSS852078:KSS852907 LCO852078:LCO852907 LMK852078:LMK852907 LWG852078:LWG852907 MGC852078:MGC852907 MPY852078:MPY852907 MZU852078:MZU852907 NJQ852078:NJQ852907 NTM852078:NTM852907 ODI852078:ODI852907 ONE852078:ONE852907 OXA852078:OXA852907 PGW852078:PGW852907 PQS852078:PQS852907 QAO852078:QAO852907 QKK852078:QKK852907 QUG852078:QUG852907 REC852078:REC852907 RNY852078:RNY852907 RXU852078:RXU852907 SHQ852078:SHQ852907 SRM852078:SRM852907 TBI852078:TBI852907 TLE852078:TLE852907 TVA852078:TVA852907 UEW852078:UEW852907 UOS852078:UOS852907 UYO852078:UYO852907 VIK852078:VIK852907 VSG852078:VSG852907 WCC852078:WCC852907 WLY852078:WLY852907 WVU852078:WVU852907 O917614:O918443 JI917614:JI918443 TE917614:TE918443 ADA917614:ADA918443 AMW917614:AMW918443 AWS917614:AWS918443 BGO917614:BGO918443 BQK917614:BQK918443 CAG917614:CAG918443 CKC917614:CKC918443 CTY917614:CTY918443 DDU917614:DDU918443 DNQ917614:DNQ918443 DXM917614:DXM918443 EHI917614:EHI918443 ERE917614:ERE918443 FBA917614:FBA918443 FKW917614:FKW918443 FUS917614:FUS918443 GEO917614:GEO918443 GOK917614:GOK918443 GYG917614:GYG918443 HIC917614:HIC918443 HRY917614:HRY918443 IBU917614:IBU918443 ILQ917614:ILQ918443 IVM917614:IVM918443 JFI917614:JFI918443 JPE917614:JPE918443 JZA917614:JZA918443 KIW917614:KIW918443 KSS917614:KSS918443 LCO917614:LCO918443 LMK917614:LMK918443 LWG917614:LWG918443 MGC917614:MGC918443 MPY917614:MPY918443 MZU917614:MZU918443 NJQ917614:NJQ918443 NTM917614:NTM918443 ODI917614:ODI918443 ONE917614:ONE918443 OXA917614:OXA918443 PGW917614:PGW918443 PQS917614:PQS918443 QAO917614:QAO918443 QKK917614:QKK918443 QUG917614:QUG918443 REC917614:REC918443 RNY917614:RNY918443 RXU917614:RXU918443 SHQ917614:SHQ918443 SRM917614:SRM918443 TBI917614:TBI918443 TLE917614:TLE918443 TVA917614:TVA918443 UEW917614:UEW918443 UOS917614:UOS918443 UYO917614:UYO918443 VIK917614:VIK918443 VSG917614:VSG918443 WCC917614:WCC918443 WLY917614:WLY918443 WVU917614:WVU918443 O983150:O983979 JI983150:JI983979 TE983150:TE983979 ADA983150:ADA983979 AMW983150:AMW983979 AWS983150:AWS983979 BGO983150:BGO983979 BQK983150:BQK983979 CAG983150:CAG983979 CKC983150:CKC983979 CTY983150:CTY983979 DDU983150:DDU983979 DNQ983150:DNQ983979 DXM983150:DXM983979 EHI983150:EHI983979 ERE983150:ERE983979 FBA983150:FBA983979 FKW983150:FKW983979 FUS983150:FUS983979 GEO983150:GEO983979 GOK983150:GOK983979 GYG983150:GYG983979 HIC983150:HIC983979 HRY983150:HRY983979 IBU983150:IBU983979 ILQ983150:ILQ983979 IVM983150:IVM983979 JFI983150:JFI983979 JPE983150:JPE983979 JZA983150:JZA983979 KIW983150:KIW983979 KSS983150:KSS983979 LCO983150:LCO983979 LMK983150:LMK983979 LWG983150:LWG983979 MGC983150:MGC983979 MPY983150:MPY983979 MZU983150:MZU983979 NJQ983150:NJQ983979 NTM983150:NTM983979 ODI983150:ODI983979 ONE983150:ONE983979 OXA983150:OXA983979 PGW983150:PGW983979 PQS983150:PQS983979 QAO983150:QAO983979 QKK983150:QKK983979 QUG983150:QUG983979 REC983150:REC983979 RNY983150:RNY983979 RXU983150:RXU983979 SHQ983150:SHQ983979 SRM983150:SRM983979 TBI983150:TBI983979 TLE983150:TLE983979 TVA983150:TVA983979 UEW983150:UEW983979 UOS983150:UOS983979 UYO983150:UYO983979 VIK983150:VIK983979 VSG983150:VSG983979 WCC983150:WCC983979 WLY983150:WLY983979 JE132 JE16 WVQ16 WVQ132 WLU16 WLU132 WBY16 WBY132 VSC16 VSC132 VIG16 VIG132 UYK16 UYK132 UOO16 UOO132 UES16 UES132 TUW16 TUW132 TLA16 TLA132 TBE16 TBE132 SRI16 SRI132 SHM16 SHM132 RXQ16 RXQ132 RNU16 RNU132 RDY16 RDY132 QUC16 QUC132 QKG16 QKG132 QAK16 QAK132 PQO16 PQO132 PGS16 PGS132 OWW16 OWW132 ONA16 ONA132 ODE16 ODE132 NTI16 NTI132 NJM16 NJM132 MZQ16 MZQ132 MPU16 MPU132 MFY16 MFY132 LWC16 LWC132 LMG16 LMG132 LCK16 LCK132 KSO16 KSO132 KIS16 KIS132 JYW16 JYW132 JPA16 JPA132 JFE16 JFE132 IVI16 IVI132 ILM16 ILM132 IBQ16 IBQ132 HRU16 HRU132 HHY16 HHY132 GYC16 GYC132 GOG16 GOG132 GEK16 GEK132 FUO16 FUO132 FKS16 FKS132 FAW16 FAW132 ERA16 ERA132 EHE16 EHE132 DXI16 DXI132 DNM16 DNM132 DDQ16 DDQ132 CTU16 CTU132 CJY16 CJY132 CAC16 CAC132 BQG16 BQG132 BGK16 BGK132 AWO16 AWO132 AMS16 AMS132 ACW16 ACW132 TA16 TA132 O16 O132 JA132 JA16 WVM132 WVM16 WLQ132 WLQ16 WBU132 WBU16 VRY132 VRY16 VIC132 VIC16 UYG132 UYG16 UOK132 UOK16 UEO132 UEO16 TUS132 TUS16 TKW132 TKW16 TBA132 TBA16 SRE132 SRE16 SHI132 SHI16 RXM132 RXM16 RNQ132 RNQ16 RDU132 RDU16 QTY132 QTY16 QKC132 QKC16 QAG132 QAG16 PQK132 PQK16 PGO132 PGO16 OWS132 OWS16 OMW132 OMW16 ODA132 ODA16 NTE132 NTE16 NJI132 NJI16 MZM132 MZM16 MPQ132 MPQ16 MFU132 MFU16 LVY132 LVY16 LMC132 LMC16 LCG132 LCG16 KSK132 KSK16 KIO132 KIO16 JYS132 JYS16 JOW132 JOW16 JFA132 JFA16 IVE132 IVE16 ILI132 ILI16 IBM132 IBM16 HRQ132 HRQ16 HHU132 HHU16 GXY132 GXY16 GOC132 GOC16 GEG132 GEG16 FUK132 FUK16 FKO132 FKO16 FAS132 FAS16 EQW132 EQW16 EHA132 EHA16 DXE132 DXE16 DNI132 DNI16 DDM132 DDM16 CTQ132 CTQ16 CJU132 CJU16 BZY132 BZY16 BQC132 BQC16 BGG132 BGG16 AWK132 AWK16 AMO132 AMO16 ACS132 ACS16 SW132 SW16 S16 S132 WLW376:WLW378 WCA376:WCA378 VSE376:VSE378 VII376:VII378 UYM376:UYM378 UOQ376:UOQ378 UEU376:UEU378 TUY376:TUY378 TLC376:TLC378 TBG376:TBG378 SRK376:SRK378 SHO376:SHO378 RXS376:RXS378 RNW376:RNW378 REA376:REA378 QUE376:QUE378 QKI376:QKI378 QAM376:QAM378 PQQ376:PQQ378 PGU376:PGU378 OWY376:OWY378 ONC376:ONC378 ODG376:ODG378 NTK376:NTK378 NJO376:NJO378 MZS376:MZS378 MPW376:MPW378 MGA376:MGA378 LWE376:LWE378 LMI376:LMI378 LCM376:LCM378 KSQ376:KSQ378 KIU376:KIU378 JYY376:JYY378 JPC376:JPC378 JFG376:JFG378 IVK376:IVK378 ILO376:ILO378 IBS376:IBS378 HRW376:HRW378 HIA376:HIA378 GYE376:GYE378 GOI376:GOI378 GEM376:GEM378 FUQ376:FUQ378 FKU376:FKU378 FAY376:FAY378 ERC376:ERC378 EHG376:EHG378 DXK376:DXK378 DNO376:DNO378 DDS376:DDS378 CTW376:CTW378 CKA376:CKA378 CAE376:CAE378 BQI376:BQI378 BGM376:BGM378 AWQ376:AWQ378 AMU376:AMU378 ACY376:ACY378 TC376:TC378 JG376:JG378 WBW248:WBX248 ADA144 EQY145 ALW128:ALW129 CTE127 DDA127 DMW127 DWS127 EGO127 EQK127 FAG127 FKC127 FTY127 GDU127 GNQ127 GXM127 HHI127 HRE127 IBA127 IKW127 IUS127 JEO127 JOK127 JYG127 KIC127 KRY127 LBU127 LLQ127 LVM127 MFI127 MPE127 MZA127 NIW127 NSS127 OCO127 OMK127 OWG127 PGC127 PPY127 PZU127 QJQ127 QTM127 RDI127 RNE127 RXA127 SGW127 SQS127 TAO127 TKK127 TUG127 UEC127 UNY127 UXU127 VHQ127 VRM127 WBI127 WLE127 WVA127 IO127 IS127 SK127 WVE127 WLI127 WBM127 VRQ127 VHU127 UXY127 UOC127 UEG127 TUK127 TKO127 TAS127 SQW127 SHA127 RXE127 RNI127 RDM127 QTQ127 QJU127 PZY127 PQC127 PGG127 OWK127 OMO127 OCS127 NSW127 NJA127 MZE127 MPI127 MFM127 LVQ127 LLU127 LBY127 KSC127 KIG127 JYK127 JOO127 JES127 IUW127 ILA127 IBE127 HRI127 HHM127 GXQ127 GNU127 GDY127 FUC127 FKG127 FAK127 EQO127 EGS127 DWW127 DNA127 DDE127 CTI127 CJM127 BZQ127 BPU127 BFY127 AWC127 AMG127 ACK127 SO127 ACG127 AMC127 AVY127 BFU127 AVS128:AVS129 WUY347:WUY348 BPQ127 WBP149 WCA148 FAU145 FKQ145 FUM145 GEI145 GOE145 GYA145 HHW145 HRS145 IBO145 ILK145 IVG145 JFC145 JOY145 JYU145 KIQ145 KSM145 LCI145 LME145 LWA145 MFW145 MPS145 MZO145 NJK145 NTG145 ODC145 OMY145 OWU145 PGQ145 PQM145 QAI145 QKE145 QUA145 RDW145 RNS145 RXO145 SHK145 SRG145 TBC145 TKY145 TUU145 UEQ145 UOM145 UYI145 VIE145 VSA145 WBW145 WLS145 WVO145 IY145 SU145 ACQ145 AMM145 AWI145 BGE145 BQA145 BZW145 CJS145 CTO145 DDK145 DNG145 DXC145 EGY145 EQU145 FAQ145 FKM145 FUI145 GEE145 GOA145 GXW145 HHS145 HRO145 IBK145 ILG145 IVC145 JEY145 JOU145 JYQ145 KIM145 KSI145 LCE145 LMA145 LVW145 MFS145 MPO145 MZK145 NJG145 NTC145 OCY145 OMU145 OWQ145 PGM145 PQI145 QAE145 QKA145 QTW145 RDS145 RNO145 RXK145 SHG145 SRC145 TAY145 TKU145 TUQ145 UEM145 UOI145 UYE145 VIA145 VRW145 WBS145 WLO145 WVK145 JC145 SY145 ACU145 AMQ145 AWM145 BGI145 BQE145 CAA145 CJW145 CTS145 DDO145 DNK145 ACW366 VSE148 VII148 UYM148 UOQ148 UEU148 TUY148 TLC148 TBG148 SRK148 SHO148 RXS148 RNW148 REA148 QUE148 QKI148 QAM148 PQQ148 PGU148 OWY148 ONC148 ODG148 NTK148 NJO148 MZS148 MPW148 MGA148 LWE148 LMI148 LCM148 KSQ148 KIU148 JYY148 JPC148 JFG148 IVK148 ILO148 IBS148 HRW148 HIA148 GYE148 GOI148 GEM148 FUQ148 FKU148 FAY148 ERC148 EHG148 DXK148 DNO148 DDS148 CTW148 CKA148 CAE148 BQI148 BGM148 AWQ148 AMU148 ACY148 TC148 JG148 WVO148:WVP148 WLS148:WLT148 WBW148:WBX148 VSA148:VSB148 VIE148:VIF148 UYI148:UYJ148 UOM148:UON148 UEQ148:UER148 TUU148:TUV148 TKY148:TKZ148 TBC148:TBD148 SRG148:SRH148 SHK148:SHL148 RXO148:RXP148 RNS148:RNT148 RDW148:RDX148 QUA148:QUB148 QKE148:QKF148 QAI148:QAJ148 PQM148:PQN148 PGQ148:PGR148 OWU148:OWV148 OMY148:OMZ148 ODC148:ODD148 NTG148:NTH148 NJK148:NJL148 MZO148:MZP148 MPS148:MPT148 MFW148:MFX148 LWA148:LWB148 LME148:LMF148 LCI148:LCJ148 KSM148:KSN148 KIQ148:KIR148 JYU148:JYV148 JOY148:JOZ148 JFC148:JFD148 IVG148:IVH148 ILK148:ILL148 IBO148:IBP148 HRS148:HRT148 HHW148:HHX148 GYA148:GYB148 GOE148:GOF148 GEI148:GEJ148 FUM148:FUN148 FKQ148:FKR148 FAU148:FAV148 EQY148:EQZ148 EHC148:EHD148 DXG148:DXH148 DNK148:DNL148 DDO148:DDP148 CTS148:CTT148 CJW148:CJX148 CAA148:CAB148 BQE148:BQF148 BGI148:BGJ148 AWM148:AWN148 AMQ148:AMR148 ACU148:ACV148 SY148:SZ148 JC148:JD148 WVS148 WLW148 BFO128:BFO129 JB201 VSA248:VSB248 VIE248:VIF248 UYI248:UYJ248 UOM248:UON248 UEQ248:UER248 TUU248:TUV248 TKY248:TKZ248 TBC248:TBD248 SRG248:SRH248 SHK248:SHL248 RXO248:RXP248 RNS248:RNT248 RDW248:RDX248 QUA248:QUB248 QKE248:QKF248 QAI248:QAJ248 PQM248:PQN248 PGQ248:PGR248 OWU248:OWV248 OMY248:OMZ248 ODC248:ODD248 NTG248:NTH248 NJK248:NJL248 MZO248:MZP248 MPS248:MPT248 MFW248:MFX248 LWA248:LWB248 LME248:LMF248 LCI248:LCJ248 KSM248:KSN248 KIQ248:KIR248 JYU248:JYV248 JOY248:JOZ248 JFC248:JFD248 IVG248:IVH248 ILK248:ILL248 IBO248:IBP248 HRS248:HRT248 HHW248:HHX248 GYA248:GYB248 GOE248:GOF248 GEI248:GEJ248 FUM248:FUN248 FKQ248:FKR248 FAU248:FAV248 EQY248:EQZ248 EHC248:EHD248 DXG248:DXH248 DNK248:DNL248 DDO248:DDP248 CTS248:CTT248 CJW248:CJX248 CAA248:CAB248 BQE248:BQF248 BGI248:BGJ248 AWM248:AWN248 AMQ248:AMR248 ACU248:ACV248 SY248:SZ248 JC248:JD248 JG248 U104 TC248 ACY248 AMU248 AWQ248 BGM248 BQI248 CAE248 CKA248 CTW248 DDS248 DNO248 DXK248 EHG248 ERC248 FAY248 FKU248 FUQ248 GEM248 GOI248 GYE248 HIA248 HRW248 IBS248 ILO248 IVK248 JFG248 JPC248 JYY248 KIU248 KSQ248 LCM248 LMI248 LWE248 MGA248 MPW248 MZS248 NJO248 NTK248 ODG248 ONC248 OWY248 PGU248 PQQ248 QAM248 QKI248 QUE248 REA248 RNW248 RXS248 SHO248 SRK248 TBG248 TLC248 TUY248 UEU248 UOQ248 UYM248 VII248 VSE248 WCA248 WLW248 WVS248 WVO248:WVP248 CTQ146 WVS376:WVS378 BGK80:BGK82 BQG80:BQG82 CAC80:CAC82 CJY80:CJY82 CTU80:CTU82 DDQ80:DDQ82 DNM80:DNM82 DXI80:DXI82 EHE80:EHE82 ERA80:ERA82 FAW80:FAW82 FKS80:FKS82 FUO80:FUO82 GEK80:GEK82 GOG80:GOG82 GYC80:GYC82 HHY80:HHY82 HRU80:HRU82 IBQ80:IBQ82 ILM80:ILM82 IVI80:IVI82 JFE80:JFE82 JPA80:JPA82 JYW80:JYW82 KIS80:KIS82 KSO80:KSO82 LCK80:LCK82 LMG80:LMG82 LWC80:LWC82 MFY80:MFY82 MPU80:MPU82 MZQ80:MZQ82 NJM80:NJM82 NTI80:NTI82 ODE80:ODE82 ONA80:ONA82 OWW80:OWW82 PGS80:PGS82 PQO80:PQO82 QAK80:QAK82 QKG80:QKG82 QUC80:QUC82 RDY80:RDY82 RNU80:RNU82 RXQ80:RXQ82 SHM80:SHM82 SRI80:SRI82 TBE80:TBE82 TLA80:TLA82 TUW80:TUW82 UES80:UES82 UOO80:UOO82 UYK80:UYK82 VIG80:VIG82 VSC80:VSC82 WBY80:WBY82 WLU80:WLU82 WVQ80:WVQ82 SW80:SW82 JE80:JE82 JA80:JA82 WVM80:WVM82 WLQ80:WLQ82 WBU80:WBU82 VRY80:VRY82 VIC80:VIC82 UYG80:UYG82 UOK80:UOK82 UEO80:UEO82 TUS80:TUS82 TKW80:TKW82 TBA80:TBA82 SRE80:SRE82 SHI80:SHI82 RXM80:RXM82 RNQ80:RNQ82 RDU80:RDU82 QTY80:QTY82 QKC80:QKC82 QAG80:QAG82 PQK80:PQK82 PGO80:PGO82 OWS80:OWS82 OMW80:OMW82 ODA80:ODA82 NTE80:NTE82 NJI80:NJI82 MZM80:MZM82 MPQ80:MPQ82 MFU80:MFU82 LVY80:LVY82 LMC80:LMC82 LCG80:LCG82 KSK80:KSK82 KIO80:KIO82 JYS80:JYS82 JOW80:JOW82 JFA80:JFA82 IVE80:IVE82 ILI80:ILI82 IBM80:IBM82 HRQ80:HRQ82 HHU80:HHU82 GXY80:GXY82 GOC80:GOC82 GEG80:GEG82 FUK80:FUK82 FKO80:FKO82 FAS80:FAS82 EQW80:EQW82 EHA80:EHA82 DXE80:DXE82 DNI80:DNI82 DDM80:DDM82 CTQ80:CTQ82 CJU80:CJU82 BZY80:BZY82 BQC80:BQC82 BGG80:BGG82 AWK80:AWK82 AMO80:AMO82 ACS80:ACS82 TA80:TA82 ACW80:ACW82 AMS80:AMS82 T80:T82 AMS366 JE366 BQG29:BQG31 CAC29:CAC31 CJY29:CJY31 CTU29:CTU31 DDQ29:DDQ31 DNM29:DNM31 DXI29:DXI31 EHE29:EHE31 ERA29:ERA31 FAW29:FAW31 FKS29:FKS31 FUO29:FUO31 GEK29:GEK31 GOG29:GOG31 GYC29:GYC31 HHY29:HHY31 HRU29:HRU31 IBQ29:IBQ31 ILM29:ILM31 IVI29:IVI31 JFE29:JFE31 JPA29:JPA31 JYW29:JYW31 KIS29:KIS31 KSO29:KSO31 LCK29:LCK31 LMG29:LMG31 LWC29:LWC31 MFY29:MFY31 MPU29:MPU31 MZQ29:MZQ31 NJM29:NJM31 NTI29:NTI31 ODE29:ODE31 ONA29:ONA31 OWW29:OWW31 PGS29:PGS31 PQO29:PQO31 QAK29:QAK31 QKG29:QKG31 QUC29:QUC31 RDY29:RDY31 RNU29:RNU31 RXQ29:RXQ31 SHM29:SHM31 SRI29:SRI31 TBE29:TBE31 TLA29:TLA31 TUW29:TUW31 UES29:UES31 UOO29:UOO31 UYK29:UYK31 VIG29:VIG31 VSC29:VSC31 WBY29:WBY31 WLU29:WLU31 WVQ29:WVQ31 SW29:SW31 JE29:JE31 JA29:JA31 WVM29:WVM31 WLQ29:WLQ31 WBU29:WBU31 VRY29:VRY31 VIC29:VIC31 UYG29:UYG31 UOK29:UOK31 UEO29:UEO31 TUS29:TUS31 TKW29:TKW31 TBA29:TBA31 SRE29:SRE31 SHI29:SHI31 RXM29:RXM31 RNQ29:RNQ31 RDU29:RDU31 QTY29:QTY31 QKC29:QKC31 QAG29:QAG31 PQK29:PQK31 PGO29:PGO31 OWS29:OWS31 OMW29:OMW31 ODA29:ODA31 NTE29:NTE31 NJI29:NJI31 MZM29:MZM31 MPQ29:MPQ31 MFU29:MFU31 LVY29:LVY31 LMC29:LMC31 LCG29:LCG31 KSK29:KSK31 KIO29:KIO31 JYS29:JYS31 JOW29:JOW31 JFA29:JFA31 IVE29:IVE31 ILI29:ILI31 IBM29:IBM31 HRQ29:HRQ31 HHU29:HHU31 GXY29:GXY31 GOC29:GOC31 GEG29:GEG31 FUK29:FUK31 FKO29:FKO31 FAS29:FAS31 EQW29:EQW31 EHA29:EHA31 DXE29:DXE31 DNI29:DNI31 DDM29:DDM31 CTQ29:CTQ31 CJU29:CJU31 BZY29:BZY31 BQC29:BQC31 BGG29:BGG31 AWK29:AWK31 AMO29:AMO31 ACS29:ACS31 TA29:TA31 ACW29:ACW31 AMS29:AMS31 T29:T31 AWO29:AWO31 AWO80:AWO82 TA366 BQG34:BQG36 CAC34:CAC36 CJY34:CJY36 CTU34:CTU36 DDQ34:DDQ36 DNM34:DNM36 DXI34:DXI36 EHE34:EHE36 ERA34:ERA36 FAW34:FAW36 FKS34:FKS36 FUO34:FUO36 GEK34:GEK36 GOG34:GOG36 GYC34:GYC36 HHY34:HHY36 HRU34:HRU36 IBQ34:IBQ36 ILM34:ILM36 IVI34:IVI36 JFE34:JFE36 JPA34:JPA36 JYW34:JYW36 KIS34:KIS36 KSO34:KSO36 LCK34:LCK36 LMG34:LMG36 LWC34:LWC36 MFY34:MFY36 MPU34:MPU36 MZQ34:MZQ36 NJM34:NJM36 NTI34:NTI36 ODE34:ODE36 ONA34:ONA36 OWW34:OWW36 PGS34:PGS36 PQO34:PQO36 QAK34:QAK36 QKG34:QKG36 QUC34:QUC36 RDY34:RDY36 RNU34:RNU36 RXQ34:RXQ36 SHM34:SHM36 SRI34:SRI36 TBE34:TBE36 TLA34:TLA36 TUW34:TUW36 UES34:UES36 UOO34:UOO36 UYK34:UYK36 VIG34:VIG36 VSC34:VSC36 WBY34:WBY36 WLU34:WLU36 WVQ34:WVQ36 SW34:SW36 JE34:JE36 JA34:JA36 WVM34:WVM36 WLQ34:WLQ36 WBU34:WBU36 VRY34:VRY36 VIC34:VIC36 UYG34:UYG36 UOK34:UOK36 UEO34:UEO36 TUS34:TUS36 TKW34:TKW36 TBA34:TBA36 SRE34:SRE36 SHI34:SHI36 RXM34:RXM36 RNQ34:RNQ36 RDU34:RDU36 QTY34:QTY36 QKC34:QKC36 QAG34:QAG36 PQK34:PQK36 PGO34:PGO36 OWS34:OWS36 OMW34:OMW36 ODA34:ODA36 NTE34:NTE36 NJI34:NJI36 MZM34:MZM36 MPQ34:MPQ36 MFU34:MFU36 LVY34:LVY36 LMC34:LMC36 LCG34:LCG36 KSK34:KSK36 KIO34:KIO36 JYS34:JYS36 JOW34:JOW36 JFA34:JFA36 IVE34:IVE36 ILI34:ILI36 IBM34:IBM36 HRQ34:HRQ36 HHU34:HHU36 GXY34:GXY36 GOC34:GOC36 GEG34:GEG36 FUK34:FUK36 FKO34:FKO36 FAS34:FAS36 EQW34:EQW36 EHA34:EHA36 DXE34:DXE36 DNI34:DNI36 DDM34:DDM36 CTQ34:CTQ36 CJU34:CJU36 BZY34:BZY36 BQC34:BQC36 BGG34:BGG36 AWK34:AWK36 AMO34:AMO36 ACS34:ACS36 TA34:TA36 ACW34:ACW36 AMS34:AMS36 T34:T36 AWO34:AWO36 AWO48:AWO49 R83:R103 BQG43:BQG45 CAC43:CAC45 CJY43:CJY45 CTU43:CTU45 DDQ43:DDQ45 DNM43:DNM45 DXI43:DXI45 EHE43:EHE45 ERA43:ERA45 FAW43:FAW45 FKS43:FKS45 FUO43:FUO45 GEK43:GEK45 GOG43:GOG45 GYC43:GYC45 HHY43:HHY45 HRU43:HRU45 IBQ43:IBQ45 ILM43:ILM45 IVI43:IVI45 JFE43:JFE45 JPA43:JPA45 JYW43:JYW45 KIS43:KIS45 KSO43:KSO45 LCK43:LCK45 LMG43:LMG45 LWC43:LWC45 MFY43:MFY45 MPU43:MPU45 MZQ43:MZQ45 NJM43:NJM45 NTI43:NTI45 ODE43:ODE45 ONA43:ONA45 OWW43:OWW45 PGS43:PGS45 PQO43:PQO45 QAK43:QAK45 QKG43:QKG45 QUC43:QUC45 RDY43:RDY45 RNU43:RNU45 RXQ43:RXQ45 SHM43:SHM45 SRI43:SRI45 TBE43:TBE45 TLA43:TLA45 TUW43:TUW45 UES43:UES45 UOO43:UOO45 UYK43:UYK45 VIG43:VIG45 VSC43:VSC45 WBY43:WBY45 WLU43:WLU45 WVQ43:WVQ45 SW43:SW45 JE43:JE45 JA43:JA45 WVM43:WVM45 WLQ43:WLQ45 WBU43:WBU45 VRY43:VRY45 VIC43:VIC45 UYG43:UYG45 UOK43:UOK45 UEO43:UEO45 TUS43:TUS45 TKW43:TKW45 TBA43:TBA45 SRE43:SRE45 SHI43:SHI45 RXM43:RXM45 RNQ43:RNQ45 RDU43:RDU45 QTY43:QTY45 QKC43:QKC45 QAG43:QAG45 PQK43:PQK45 PGO43:PGO45 OWS43:OWS45 OMW43:OMW45 ODA43:ODA45 NTE43:NTE45 NJI43:NJI45 MZM43:MZM45 MPQ43:MPQ45 MFU43:MFU45 LVY43:LVY45 LMC43:LMC45 LCG43:LCG45 KSK43:KSK45 KIO43:KIO45 JYS43:JYS45 JOW43:JOW45 JFA43:JFA45 IVE43:IVE45 ILI43:ILI45 IBM43:IBM45 HRQ43:HRQ45 HHU43:HHU45 GXY43:GXY45 GOC43:GOC45 GEG43:GEG45 FUK43:FUK45 FKO43:FKO45 FAS43:FAS45 EQW43:EQW45 EHA43:EHA45 DXE43:DXE45 DNI43:DNI45 DDM43:DDM45 CTQ43:CTQ45 CJU43:CJU45 BZY43:BZY45 BQC43:BQC45 BGG43:BGG45 AWK43:AWK45 AMO43:AMO45 ACS43:ACS45 TA43:TA45 ACW43:ACW45 AMS43:AMS45 T43:T45 AWO43:AWO45 BGK29:BGK31 BGK366 BGK48:BGK49 BQG48:BQG49 CAC48:CAC49 CJY48:CJY49 CTU48:CTU49 DDQ48:DDQ49 DNM48:DNM49 DXI48:DXI49 EHE48:EHE49 ERA48:ERA49 FAW48:FAW49 FKS48:FKS49 FUO48:FUO49 GEK48:GEK49 GOG48:GOG49 GYC48:GYC49 HHY48:HHY49 HRU48:HRU49 IBQ48:IBQ49 ILM48:ILM49 IVI48:IVI49 JFE48:JFE49 JPA48:JPA49 JYW48:JYW49 KIS48:KIS49 KSO48:KSO49 LCK48:LCK49 LMG48:LMG49 LWC48:LWC49 MFY48:MFY49 MPU48:MPU49 MZQ48:MZQ49 NJM48:NJM49 NTI48:NTI49 ODE48:ODE49 ONA48:ONA49 OWW48:OWW49 PGS48:PGS49 PQO48:PQO49 QAK48:QAK49 QKG48:QKG49 QUC48:QUC49 RDY48:RDY49 RNU48:RNU49 RXQ48:RXQ49 SHM48:SHM49 SRI48:SRI49 TBE48:TBE49 TLA48:TLA49 TUW48:TUW49 UES48:UES49 UOO48:UOO49 UYK48:UYK49 VIG48:VIG49 VSC48:VSC49 WBY48:WBY49 WLU48:WLU49 WVQ48:WVQ49 SW48:SW49 JE48:JE49 JA48:JA49 WVM48:WVM49 WLQ48:WLQ49 WBU48:WBU49 VRY48:VRY49 VIC48:VIC49 UYG48:UYG49 UOK48:UOK49 UEO48:UEO49 TUS48:TUS49 TKW48:TKW49 TBA48:TBA49 SRE48:SRE49 SHI48:SHI49 RXM48:RXM49 RNQ48:RNQ49 RDU48:RDU49 QTY48:QTY49 QKC48:QKC49 QAG48:QAG49 PQK48:PQK49 PGO48:PGO49 OWS48:OWS49 OMW48:OMW49 ODA48:ODA49 NTE48:NTE49 NJI48:NJI49 MZM48:MZM49 MPQ48:MPQ49 MFU48:MFU49 LVY48:LVY49 LMC48:LMC49 LCG48:LCG49 KSK48:KSK49 KIO48:KIO49 JYS48:JYS49 JOW48:JOW49 JFA48:JFA49 IVE48:IVE49 ILI48:ILI49 IBM48:IBM49 HRQ48:HRQ49 HHU48:HHU49 GXY48:GXY49 GOC48:GOC49 GEG48:GEG49 FUK48:FUK49 FKO48:FKO49 FAS48:FAS49 EQW48:EQW49 EHA48:EHA49 DXE48:DXE49 DNI48:DNI49 DDM48:DDM49 CTQ48:CTQ49 CJU48:CJU49 BZY48:BZY49 BQC48:BQC49 BGG48:BGG49 AWK48:AWK49 AMO48:AMO49 ACS48:ACS49 TA48:TA49 ACW48:ACW49 AMS48:AMS49 T48:T49 BGK34:BGK36 V155:V157 DDM146 DNI146 DXE146 EHA146 EQW146 FAS146 FKO146 FUK146 GEG146 GOC146 GXY146 HHU146 HRQ146 IBM146 ILI146 IVE146 JFA146 JOW146 JYS146 KIO146 KSK146 LCG146 LMC146 LVY146 MFU146 MPQ146 MZM146 NJI146 NTE146 ODA146 OMW146 OWS146 PGO146 PQK146 QAG146 QKC146 QTY146 RDU146 RNQ146 RXM146 SHI146 SRE146 TBA146 TKW146 TUS146 UEO146 UOK146 UYG146 VIC146 VRY146 WBU146 WLQ146 WVM146 IW146 SS146 ACO146 AMK146 AWG146 BGC146 BPY146 BZU146 CJQ146 CTM146 DDI146 DNE146 DXA146 EGW146 EQS146 FAO146 FKK146 FUG146 GEC146 GNY146 GXU146 HHQ146 HRM146 IBI146 ILE146 IVA146 JEW146 JOS146 JYO146 KIK146 KSG146 LCC146 LLY146 LVU146 MFQ146 MPM146 MZI146 NJE146 NTA146 OCW146 OMS146 OWO146 PGK146 PQG146 QAC146 QJY146 QTU146 RDQ146 RNM146 RXI146 SHE146 SRA146 TAW146 TKS146 TUO146 UEK146 UOG146 UYC146 VHY146 VRU146 WBQ146 WLM146 WVI146 JA146 SW146 ACS146 AMO146 AWK146 BGG146 BQC146 BZY146 ADE195 JB158 WVM249:WVN249 WLQ249:WLR249 WBU249:WBV249 VRY249:VRZ249 VIC249:VID249 UYG249:UYH249 UOK249:UOL249 UEO249:UEP249 TUS249:TUT249 TKW249:TKX249 TBA249:TBB249 SRE249:SRF249 SHI249:SHJ249 RXM249:RXN249 RNQ249:RNR249 RDU249:RDV249 QTY249:QTZ249 QKC249:QKD249 QAG249:QAH249 PQK249:PQL249 PGO249:PGP249 OWS249:OWT249 OMW249:OMX249 ODA249:ODB249 NTE249:NTF249 NJI249:NJJ249 MZM249:MZN249 MPQ249:MPR249 MFU249:MFV249 LVY249:LVZ249 LMC249:LMD249 LCG249:LCH249 KSK249:KSL249 KIO249:KIP249 JYS249:JYT249 JOW249:JOX249 JFA249:JFB249 IVE249:IVF249 ILI249:ILJ249 IBM249:IBN249 HRQ249:HRR249 HHU249:HHV249 GXY249:GXZ249 GOC249:GOD249 GEG249:GEH249 FUK249:FUL249 FKO249:FKP249 FAS249:FAT249 EQW249:EQX249 EHA249:EHB249 DXE249:DXF249 DNI249:DNJ249 DDM249:DDN249 CTQ249:CTR249 CJU249:CJV249 BZY249:BZZ249 BQC249:BQD249 BGG249:BGH249 AWK249:AWL249 AMO249:AMP249 ACS249:ACT249 SW249:SX249 JA249:JB249 WVQ249 JE249 TA249 ACW249 AMS249 AWO249 BGK249 BQG249 CAC249 CJY249 CTU249 DDQ249 DNM249 DXI249 EHE249 ERA249 FAW249 FKS249 FUO249 GEK249 GOG249 GYC249 HHY249 HRU249 IBQ249 ILM249 IVI249 JFE249 JPA249 JYW249 KIS249 KSO249 LCK249 LMG249 LWC249 MFY249 MPU249 MZQ249 NJM249 NTI249 ODE249 ONA249 OWW249 PGS249 PQO249 QAK249 QKG249 QUC249 RDY249 RNU249 RXQ249 SHM249 SRI249 TBE249 TLA249 TUW249 UES249 UOO249 UYK249 VIG249 VSC249 WBY249 O248:O250 JO175:JO176 AWC83 BFY83 BPU83 BZQ83 CJM83 CTI83 DDE83 DNA83 DWW83 EGS83 EQO83 FAK83 FKG83 FUC83 GDY83 GNU83 GXQ83 HHM83 HRI83 IBE83 ILA83 IUW83 JES83 JOO83 JYK83 KIG83 KSC83 LBY83 LLU83 LVQ83 MFM83 MPI83 MZE83 NJA83 NSW83 OCS83 OMO83 OWK83 PGG83 PQC83 PZY83 QJU83 QTQ83 RDM83 RNI83 RXE83 SHA83 SQW83 TAS83 TKO83 TUK83 UEG83 UOC83 UXY83 VHU83 VRQ83 WBM83 WLI83 WVE83 SK83 IS83 IO83 WVA83 WLE83 WBI83 VRM83 VHQ83 UXU83 UNY83 UEC83 TUG83 TKK83 TAO83 SQS83 SGW83 RXA83 RNE83 RDI83 QTM83 QJQ83 PZU83 PPY83 PGC83 OWG83 OMK83 OCO83 NSS83 NIW83 MZA83 MPE83 MFI83 LVM83 LLQ83 LBU83 KRY83 KIC83 JYG83 JOK83 JEO83 IUS83 IKW83 IBA83 HRE83 HHI83 GXM83 GNQ83 GDU83 FTY83 FKC83 FAG83 EQK83 EGO83 DWS83 DMW83 DDA83 CTE83 CJI83 BZM83 BPQ83 BFU83 AVY83 AMC83 ACG83 SO83 ACK83 AMG83 BFO84:BFO85 BPK84:BPK85 BZG84:BZG85 CJC84:CJC85 CSY84:CSY85 DCU84:DCU85 DMQ84:DMQ85 DWM84:DWM85 EGI84:EGI85 EQE84:EQE85 FAA84:FAA85 FJW84:FJW85 FTS84:FTS85 GDO84:GDO85 GNK84:GNK85 GXG84:GXG85 HHC84:HHC85 HQY84:HQY85 IAU84:IAU85 IKQ84:IKQ85 IUM84:IUM85 JEI84:JEI85 JOE84:JOE85 JYA84:JYA85 KHW84:KHW85 KRS84:KRS85 LBO84:LBO85 LLK84:LLK85 LVG84:LVG85 MFC84:MFC85 MOY84:MOY85 MYU84:MYU85 NIQ84:NIQ85 NSM84:NSM85 OCI84:OCI85 OME84:OME85 OWA84:OWA85 PFW84:PFW85 PPS84:PPS85 PZO84:PZO85 QJK84:QJK85 QTG84:QTG85 RDC84:RDC85 RMY84:RMY85 RWU84:RWU85 SGQ84:SGQ85 SQM84:SQM85 TAI84:TAI85 TKE84:TKE85 TUA84:TUA85 UDW84:UDW85 UNS84:UNS85 UXO84:UXO85 VHK84:VHK85 VRG84:VRG85 WBC84:WBC85 WKY84:WKY85 WUU84:WUU85 SA84:SA85 II84:II85 IE84:IE85 WUQ84:WUQ85 WKU84:WKU85 WAY84:WAY85 VRC84:VRC85 VHG84:VHG85 UXK84:UXK85 UNO84:UNO85 UDS84:UDS85 TTW84:TTW85 TKA84:TKA85 TAE84:TAE85 SQI84:SQI85 SGM84:SGM85 RWQ84:RWQ85 RMU84:RMU85 RCY84:RCY85 QTC84:QTC85 QJG84:QJG85 PZK84:PZK85 PPO84:PPO85 PFS84:PFS85 OVW84:OVW85 OMA84:OMA85 OCE84:OCE85 NSI84:NSI85 NIM84:NIM85 MYQ84:MYQ85 MOU84:MOU85 MEY84:MEY85 LVC84:LVC85 LLG84:LLG85 LBK84:LBK85 KRO84:KRO85 KHS84:KHS85 JXW84:JXW85 JOA84:JOA85 JEE84:JEE85 IUI84:IUI85 IKM84:IKM85 IAQ84:IAQ85 HQU84:HQU85 HGY84:HGY85 GXC84:GXC85 GNG84:GNG85 GDK84:GDK85 FTO84:FTO85 FJS84:FJS85 EZW84:EZW85 EQA84:EQA85 EGE84:EGE85 DWI84:DWI85 DMM84:DMM85 DCQ84:DCQ85 CSU84:CSU85 CIY84:CIY85 BZC84:BZC85 BPG84:BPG85 BFK84:BFK85 AVO84:AVO85 ALS84:ALS85 ABW84:ABW85 SE84:SE85 ACA84:ACA85 AWC88 BFY88 BPU88 BZQ88 CJM88 CTI88 DDE88 DNA88 DWW88 EGS88 EQO88 FAK88 FKG88 FUC88 GDY88 GNU88 GXQ88 HHM88 HRI88 IBE88 ILA88 IUW88 JES88 JOO88 JYK88 KIG88 KSC88 LBY88 LLU88 LVQ88 MFM88 MPI88 MZE88 NJA88 NSW88 OCS88 OMO88 OWK88 PGG88 PQC88 PZY88 QJU88 QTQ88 RDM88 RNI88 RXE88 SHA88 SQW88 TAS88 TKO88 TUK88 UEG88 UOC88 UXY88 VHU88 VRQ88 WBM88 WLI88 WVE88 SK88 IS88 IO88 WVA88 WLE88 WBI88 VRM88 VHQ88 UXU88 UNY88 UEC88 TUG88 TKK88 TAO88 SQS88 SGW88 RXA88 RNE88 RDI88 QTM88 QJQ88 PZU88 PPY88 PGC88 OWG88 OMK88 OCO88 NSS88 NIW88 MZA88 MPE88 MFI88 LVM88 LLQ88 LBU88 KRY88 KIC88 JYG88 JOK88 JEO88 IUS88 IKW88 IBA88 HRE88 HHI88 GXM88 GNQ88 GDU88 FTY88 FKC88 FAG88 EQK88 EGO88 DWS88 DMW88 DDA88 CTE88 CJI88 BZM88 BPQ88 BFU88 AVY88 AMC88 ACG88 SO88 ACK88 AMG88 BFO89:BFO90 BPK89:BPK90 BZG89:BZG90 CJC89:CJC90 CSY89:CSY90 DCU89:DCU90 DMQ89:DMQ90 DWM89:DWM90 EGI89:EGI90 EQE89:EQE90 FAA89:FAA90 FJW89:FJW90 FTS89:FTS90 GDO89:GDO90 GNK89:GNK90 GXG89:GXG90 HHC89:HHC90 HQY89:HQY90 IAU89:IAU90 IKQ89:IKQ90 IUM89:IUM90 JEI89:JEI90 JOE89:JOE90 JYA89:JYA90 KHW89:KHW90 KRS89:KRS90 LBO89:LBO90 LLK89:LLK90 LVG89:LVG90 MFC89:MFC90 MOY89:MOY90 MYU89:MYU90 NIQ89:NIQ90 NSM89:NSM90 OCI89:OCI90 OME89:OME90 OWA89:OWA90 PFW89:PFW90 PPS89:PPS90 PZO89:PZO90 QJK89:QJK90 QTG89:QTG90 RDC89:RDC90 RMY89:RMY90 RWU89:RWU90 SGQ89:SGQ90 SQM89:SQM90 TAI89:TAI90 TKE89:TKE90 TUA89:TUA90 UDW89:UDW90 UNS89:UNS90 UXO89:UXO90 VHK89:VHK90 VRG89:VRG90 WBC89:WBC90 WKY89:WKY90 WUU89:WUU90 SA89:SA90 II89:II90 IE89:IE90 WUQ89:WUQ90 WKU89:WKU90 WAY89:WAY90 VRC89:VRC90 VHG89:VHG90 UXK89:UXK90 UNO89:UNO90 UDS89:UDS90 TTW89:TTW90 TKA89:TKA90 TAE89:TAE90 SQI89:SQI90 SGM89:SGM90 RWQ89:RWQ90 RMU89:RMU90 RCY89:RCY90 QTC89:QTC90 QJG89:QJG90 PZK89:PZK90 PPO89:PPO90 PFS89:PFS90 OVW89:OVW90 OMA89:OMA90 OCE89:OCE90 NSI89:NSI90 NIM89:NIM90 MYQ89:MYQ90 MOU89:MOU90 MEY89:MEY90 LVC89:LVC90 LLG89:LLG90 LBK89:LBK90 KRO89:KRO90 KHS89:KHS90 JXW89:JXW90 JOA89:JOA90 JEE89:JEE90 IUI89:IUI90 IKM89:IKM90 IAQ89:IAQ90 HQU89:HQU90 HGY89:HGY90 GXC89:GXC90 GNG89:GNG90 GDK89:GDK90 FTO89:FTO90 FJS89:FJS90 EZW89:EZW90 EQA89:EQA90 EGE89:EGE90 DWI89:DWI90 DMM89:DMM90 DCQ89:DCQ90 CSU89:CSU90 CIY89:CIY90 BZC89:BZC90 BPG89:BPG90 BFK89:BFK90 AVO89:AVO90 ALS89:ALS90 ABW89:ABW90 SE89:SE90 ACA89:ACA90 ALW89:ALW90 AMG93 AWC93 BFY93 BPU93 BZQ93 CJM93 CTI93 DDE93 DNA93 DWW93 EGS93 EQO93 FAK93 FKG93 FUC93 GDY93 GNU93 GXQ93 HHM93 HRI93 IBE93 ILA93 IUW93 JES93 JOO93 JYK93 KIG93 KSC93 LBY93 LLU93 LVQ93 MFM93 MPI93 MZE93 NJA93 NSW93 OCS93 OMO93 OWK93 PGG93 PQC93 PZY93 QJU93 QTQ93 RDM93 RNI93 RXE93 SHA93 SQW93 TAS93 TKO93 TUK93 UEG93 UOC93 UXY93 VHU93 VRQ93 WBM93 WLI93 WVE93 SK93 IS93 IO93 WVA93 WLE93 WBI93 VRM93 VHQ93 UXU93 UNY93 UEC93 TUG93 TKK93 TAO93 SQS93 SGW93 RXA93 RNE93 RDI93 QTM93 QJQ93 PZU93 PPY93 PGC93 OWG93 OMK93 OCO93 NSS93 NIW93 MZA93 MPE93 MFI93 LVM93 LLQ93 LBU93 KRY93 KIC93 JYG93 JOK93 JEO93 IUS93 IKW93 IBA93 HRE93 HHI93 GXM93 GNQ93 GDU93 FTY93 FKC93 FAG93 EQK93 EGO93 DWS93 DMW93 DDA93 CTE93 CJI93 BZM93 BPQ93 BFU93 AVY93 AMC93 ACG93 SO93 ACK93 BFO94:BFO95 BPK94:BPK95 BZG94:BZG95 CJC94:CJC95 CSY94:CSY95 DCU94:DCU95 DMQ94:DMQ95 DWM94:DWM95 EGI94:EGI95 EQE94:EQE95 FAA94:FAA95 FJW94:FJW95 FTS94:FTS95 GDO94:GDO95 GNK94:GNK95 GXG94:GXG95 HHC94:HHC95 HQY94:HQY95 IAU94:IAU95 IKQ94:IKQ95 IUM94:IUM95 JEI94:JEI95 JOE94:JOE95 JYA94:JYA95 KHW94:KHW95 KRS94:KRS95 LBO94:LBO95 LLK94:LLK95 LVG94:LVG95 MFC94:MFC95 MOY94:MOY95 MYU94:MYU95 NIQ94:NIQ95 NSM94:NSM95 OCI94:OCI95 OME94:OME95 OWA94:OWA95 PFW94:PFW95 PPS94:PPS95 PZO94:PZO95 QJK94:QJK95 QTG94:QTG95 RDC94:RDC95 RMY94:RMY95 RWU94:RWU95 SGQ94:SGQ95 SQM94:SQM95 TAI94:TAI95 TKE94:TKE95 TUA94:TUA95 UDW94:UDW95 UNS94:UNS95 UXO94:UXO95 VHK94:VHK95 VRG94:VRG95 WBC94:WBC95 WKY94:WKY95 WUU94:WUU95 SA94:SA95 II94:II95 IE94:IE95 WUQ94:WUQ95 WKU94:WKU95 WAY94:WAY95 VRC94:VRC95 VHG94:VHG95 UXK94:UXK95 UNO94:UNO95 UDS94:UDS95 TTW94:TTW95 TKA94:TKA95 TAE94:TAE95 SQI94:SQI95 SGM94:SGM95 RWQ94:RWQ95 RMU94:RMU95 RCY94:RCY95 QTC94:QTC95 QJG94:QJG95 PZK94:PZK95 PPO94:PPO95 PFS94:PFS95 OVW94:OVW95 OMA94:OMA95 OCE94:OCE95 NSI94:NSI95 NIM94:NIM95 MYQ94:MYQ95 MOU94:MOU95 MEY94:MEY95 LVC94:LVC95 LLG94:LLG95 LBK94:LBK95 KRO94:KRO95 KHS94:KHS95 JXW94:JXW95 JOA94:JOA95 JEE94:JEE95 IUI94:IUI95 IKM94:IKM95 IAQ94:IAQ95 HQU94:HQU95 HGY94:HGY95 GXC94:GXC95 GNG94:GNG95 GDK94:GDK95 FTO94:FTO95 FJS94:FJS95 EZW94:EZW95 EQA94:EQA95 EGE94:EGE95 DWI94:DWI95 DMM94:DMM95 DCQ94:DCQ95 CSU94:CSU95 CIY94:CIY95 BZC94:BZC95 BPG94:BPG95 BFK94:BFK95 AVO94:AVO95 ALS94:ALS95 ABW94:ABW95 SE94:SE95 ACA94:ACA95 ALW94:ALW95 ACK98:ACK99 AMG98:AMG99 AWC98:AWC99 BFY98:BFY99 BPU98:BPU99 BZQ98:BZQ99 CJM98:CJM99 CTI98:CTI99 DDE98:DDE99 DNA98:DNA99 DWW98:DWW99 EGS98:EGS99 EQO98:EQO99 FAK98:FAK99 FKG98:FKG99 FUC98:FUC99 GDY98:GDY99 GNU98:GNU99 GXQ98:GXQ99 HHM98:HHM99 HRI98:HRI99 IBE98:IBE99 ILA98:ILA99 IUW98:IUW99 JES98:JES99 JOO98:JOO99 JYK98:JYK99 KIG98:KIG99 KSC98:KSC99 LBY98:LBY99 LLU98:LLU99 LVQ98:LVQ99 MFM98:MFM99 MPI98:MPI99 MZE98:MZE99 NJA98:NJA99 NSW98:NSW99 OCS98:OCS99 OMO98:OMO99 OWK98:OWK99 PGG98:PGG99 PQC98:PQC99 PZY98:PZY99 QJU98:QJU99 QTQ98:QTQ99 RDM98:RDM99 RNI98:RNI99 RXE98:RXE99 SHA98:SHA99 SQW98:SQW99 TAS98:TAS99 TKO98:TKO99 TUK98:TUK99 UEG98:UEG99 UOC98:UOC99 UXY98:UXY99 VHU98:VHU99 VRQ98:VRQ99 WBM98:WBM99 WLI98:WLI99 WVE98:WVE99 SK98:SK99 IS98:IS99 IO98:IO99 WVA98:WVA99 WLE98:WLE99 WBI98:WBI99 VRM98:VRM99 VHQ98:VHQ99 UXU98:UXU99 UNY98:UNY99 UEC98:UEC99 TUG98:TUG99 TKK98:TKK99 TAO98:TAO99 SQS98:SQS99 SGW98:SGW99 RXA98:RXA99 RNE98:RNE99 RDI98:RDI99 QTM98:QTM99 QJQ98:QJQ99 PZU98:PZU99 PPY98:PPY99 PGC98:PGC99 OWG98:OWG99 OMK98:OMK99 OCO98:OCO99 NSS98:NSS99 NIW98:NIW99 MZA98:MZA99 MPE98:MPE99 MFI98:MFI99 LVM98:LVM99 LLQ98:LLQ99 LBU98:LBU99 KRY98:KRY99 KIC98:KIC99 JYG98:JYG99 JOK98:JOK99 JEO98:JEO99 IUS98:IUS99 IKW98:IKW99 IBA98:IBA99 HRE98:HRE99 HHI98:HHI99 GXM98:GXM99 GNQ98:GNQ99 GDU98:GDU99 FTY98:FTY99 FKC98:FKC99 FAG98:FAG99 EQK98:EQK99 EGO98:EGO99 DWS98:DWS99 DMW98:DMW99 DDA98:DDA99 CTE98:CTE99 CJI98:CJI99 BZM98:BZM99 BPQ98:BPQ99 BFU98:BFU99 AVY98:AVY99 AMC98:AMC99 ACG98:ACG99 SO98:SO99 BFO100 BPK100 BZG100 CJC100 CSY100 DCU100 DMQ100 DWM100 EGI100 EQE100 FAA100 FJW100 FTS100 GDO100 GNK100 GXG100 HHC100 HQY100 IAU100 IKQ100 IUM100 JEI100 JOE100 JYA100 KHW100 KRS100 LBO100 LLK100 LVG100 MFC100 MOY100 MYU100 NIQ100 NSM100 OCI100 OME100 OWA100 PFW100 PPS100 PZO100 QJK100 QTG100 RDC100 RMY100 RWU100 SGQ100 SQM100 TAI100 TKE100 TUA100 UDW100 UNS100 UXO100 VHK100 VRG100 WBC100 WKY100 WUU100 SA100 II100 IE100 WUQ100 WKU100 WAY100 VRC100 VHG100 UXK100 UNO100 UDS100 TTW100 TKA100 TAE100 SQI100 SGM100 RWQ100 RMU100 RCY100 QTC100 QJG100 PZK100 PPO100 PFS100 OVW100 OMA100 OCE100 NSI100 NIM100 MYQ100 MOU100 MEY100 LVC100 LLG100 LBK100 KRO100 KHS100 JXW100 JOA100 JEE100 IUI100 IKM100 IAQ100 HQU100 HGY100 GXC100 GNG100 GDK100 FTO100 FJS100 EZW100 EQA100 EGE100 DWI100 DMM100 DCQ100 CSU100 CIY100 BZC100 BPG100 BFK100 AVO100 ALS100 ABW100 SE100 ACA100 SO102 ACK102 AMG102 AWC102 BFY102 BPU102 BZQ102 CJM102 CTI102 DDE102 DNA102 DWW102 EGS102 EQO102 FAK102 FKG102 FUC102 GDY102 GNU102 GXQ102 HHM102 HRI102 IBE102 ILA102 IUW102 JES102 JOO102 JYK102 KIG102 KSC102 LBY102 LLU102 LVQ102 MFM102 MPI102 MZE102 NJA102 NSW102 OCS102 OMO102 OWK102 PGG102 PQC102 PZY102 QJU102 QTQ102 RDM102 RNI102 RXE102 SHA102 SQW102 TAS102 TKO102 TUK102 UEG102 UOC102 UXY102 VHU102 VRQ102 WBM102 WLI102 WVE102 SK102 IS102 IO102 WVA102 WLE102 WBI102 VRM102 VHQ102 UXU102 UNY102 UEC102 TUG102 TKK102 TAO102 SQS102 SGW102 RXA102 RNE102 RDI102 QTM102 QJQ102 PZU102 PPY102 PGC102 OWG102 OMK102 OCO102 NSS102 NIW102 MZA102 MPE102 MFI102 LVM102 LLQ102 LBU102 KRY102 KIC102 JYG102 JOK102 JEO102 IUS102 IKW102 IBA102 HRE102 HHI102 GXM102 GNQ102 GDU102 FTY102 FKC102 FAG102 EQK102 EGO102 DWS102 DMW102 DDA102 CTE102 CJI102 BZM102 BPQ102 BFU102 AVY102 AMC102 ACG102 BFO103 BPK103 BZG103 CJC103 CSY103 DCU103 DMQ103 DWM103 EGI103 EQE103 FAA103 FJW103 FTS103 GDO103 GNK103 GXG103 HHC103 HQY103 IAU103 IKQ103 IUM103 JEI103 JOE103 JYA103 KHW103 KRS103 LBO103 LLK103 LVG103 MFC103 MOY103 MYU103 NIQ103 NSM103 OCI103 OME103 OWA103 PFW103 PPS103 PZO103 QJK103 QTG103 RDC103 RMY103 RWU103 SGQ103 SQM103 TAI103 TKE103 TUA103 UDW103 UNS103 UXO103 VHK103 VRG103 WBC103 WKY103 WUU103 SA103 II103 IE103 WUQ103 WKU103 WAY103 VRC103 VHG103 UXK103 UNO103 UDS103 TTW103 TKA103 TAE103 SQI103 SGM103 RWQ103 RMU103 RCY103 QTC103 QJG103 PZK103 PPO103 PFS103 OVW103 OMA103 OCE103 NSI103 NIM103 MYQ103 MOU103 MEY103 LVC103 LLG103 LBK103 KRO103 KHS103 JXW103 JOA103 JEE103 IUI103 IKM103 IAQ103 HQU103 HGY103 GXC103 GNG103 GDK103 FTO103 FJS103 EZW103 EQA103 EGE103 DWI103 DMM103 DCQ103 CSU103 CIY103 BZC103 BPG103 BFK103 AVO103 ALS103 ABW103 SE103 ACA103 ALW103 ACG105 SO105 ACK105 AMG105 AWC105 BFY105 BPU105 BZQ105 CJM105 CTI105 DDE105 DNA105 DWW105 EGS105 EQO105 FAK105 FKG105 FUC105 GDY105 GNU105 GXQ105 HHM105 HRI105 IBE105 ILA105 IUW105 JES105 JOO105 JYK105 KIG105 KSC105 LBY105 LLU105 LVQ105 MFM105 MPI105 MZE105 NJA105 NSW105 OCS105 OMO105 OWK105 PGG105 PQC105 PZY105 QJU105 QTQ105 RDM105 RNI105 RXE105 SHA105 SQW105 TAS105 TKO105 TUK105 UEG105 UOC105 UXY105 VHU105 VRQ105 WBM105 WLI105 WVE105 SK105 IS105 IO105 WVA105 WLE105 WBI105 VRM105 VHQ105 UXU105 UNY105 UEC105 TUG105 TKK105 TAO105 SQS105 SGW105 RXA105 RNE105 RDI105 QTM105 QJQ105 PZU105 PPY105 PGC105 OWG105 OMK105 OCO105 NSS105 NIW105 MZA105 MPE105 MFI105 LVM105 LLQ105 LBU105 KRY105 KIC105 JYG105 JOK105 JEO105 IUS105 IKW105 IBA105 HRE105 HHI105 GXM105 GNQ105 GDU105 FTY105 FKC105 FAG105 EQK105 EGO105 DWS105 DMW105 DDA105 CTE105 CJI105 BZM105 BPQ105 BFU105 AVY105 AMC105 BFO106:BFO107 BPK106:BPK107 BZG106:BZG107 CJC106:CJC107 CSY106:CSY107 DCU106:DCU107 DMQ106:DMQ107 DWM106:DWM107 EGI106:EGI107 EQE106:EQE107 FAA106:FAA107 FJW106:FJW107 FTS106:FTS107 GDO106:GDO107 GNK106:GNK107 GXG106:GXG107 HHC106:HHC107 HQY106:HQY107 IAU106:IAU107 IKQ106:IKQ107 IUM106:IUM107 JEI106:JEI107 JOE106:JOE107 JYA106:JYA107 KHW106:KHW107 KRS106:KRS107 LBO106:LBO107 LLK106:LLK107 LVG106:LVG107 MFC106:MFC107 MOY106:MOY107 MYU106:MYU107 NIQ106:NIQ107 NSM106:NSM107 OCI106:OCI107 OME106:OME107 OWA106:OWA107 PFW106:PFW107 PPS106:PPS107 PZO106:PZO107 QJK106:QJK107 QTG106:QTG107 RDC106:RDC107 RMY106:RMY107 RWU106:RWU107 SGQ106:SGQ107 SQM106:SQM107 TAI106:TAI107 TKE106:TKE107 TUA106:TUA107 UDW106:UDW107 UNS106:UNS107 UXO106:UXO107 VHK106:VHK107 VRG106:VRG107 WBC106:WBC107 WKY106:WKY107 WUU106:WUU107 SA106:SA107 II106:II107 IE106:IE107 WUQ106:WUQ107 WKU106:WKU107 WAY106:WAY107 VRC106:VRC107 VHG106:VHG107 UXK106:UXK107 UNO106:UNO107 UDS106:UDS107 TTW106:TTW107 TKA106:TKA107 TAE106:TAE107 SQI106:SQI107 SGM106:SGM107 RWQ106:RWQ107 RMU106:RMU107 RCY106:RCY107 QTC106:QTC107 QJG106:QJG107 PZK106:PZK107 PPO106:PPO107 PFS106:PFS107 OVW106:OVW107 OMA106:OMA107 OCE106:OCE107 NSI106:NSI107 NIM106:NIM107 MYQ106:MYQ107 MOU106:MOU107 MEY106:MEY107 LVC106:LVC107 LLG106:LLG107 LBK106:LBK107 KRO106:KRO107 KHS106:KHS107 JXW106:JXW107 JOA106:JOA107 JEE106:JEE107 IUI106:IUI107 IKM106:IKM107 IAQ106:IAQ107 HQU106:HQU107 HGY106:HGY107 GXC106:GXC107 GNG106:GNG107 GDK106:GDK107 FTO106:FTO107 FJS106:FJS107 EZW106:EZW107 EQA106:EQA107 EGE106:EGE107 DWI106:DWI107 DMM106:DMM107 DCQ106:DCQ107 CSU106:CSU107 CIY106:CIY107 BZC106:BZC107 BPG106:BPG107 BFK106:BFK107 AVO106:AVO107 ALS106:ALS107 ABW106:ABW107 SE106:SE107 ACA106:ACA107 ALW106:ALW107 AMC109 ACG109 SO109 ACK109 AMG109 AWC109 BFY109 BPU109 BZQ109 CJM109 CTI109 DDE109 DNA109 DWW109 EGS109 EQO109 FAK109 FKG109 FUC109 GDY109 GNU109 GXQ109 HHM109 HRI109 IBE109 ILA109 IUW109 JES109 JOO109 JYK109 KIG109 KSC109 LBY109 LLU109 LVQ109 MFM109 MPI109 MZE109 NJA109 NSW109 OCS109 OMO109 OWK109 PGG109 PQC109 PZY109 QJU109 QTQ109 RDM109 RNI109 RXE109 SHA109 SQW109 TAS109 TKO109 TUK109 UEG109 UOC109 UXY109 VHU109 VRQ109 WBM109 WLI109 WVE109 SK109 IS109 IO109 WVA109 WLE109 WBI109 VRM109 VHQ109 UXU109 UNY109 UEC109 TUG109 TKK109 TAO109 SQS109 SGW109 RXA109 RNE109 RDI109 QTM109 QJQ109 PZU109 PPY109 PGC109 OWG109 OMK109 OCO109 NSS109 NIW109 MZA109 MPE109 MFI109 LVM109 LLQ109 LBU109 KRY109 KIC109 JYG109 JOK109 JEO109 IUS109 IKW109 IBA109 HRE109 HHI109 GXM109 GNQ109 GDU109 FTY109 FKC109 FAG109 EQK109 EGO109 DWS109 DMW109 DDA109 CTE109 CJI109 BZM109 BPQ109 BFU109 AVY109 BFO110:BFO111 BPK110:BPK111 BZG110:BZG111 CJC110:CJC111 CSY110:CSY111 DCU110:DCU111 DMQ110:DMQ111 DWM110:DWM111 EGI110:EGI111 EQE110:EQE111 FAA110:FAA111 FJW110:FJW111 FTS110:FTS111 GDO110:GDO111 GNK110:GNK111 GXG110:GXG111 HHC110:HHC111 HQY110:HQY111 IAU110:IAU111 IKQ110:IKQ111 IUM110:IUM111 JEI110:JEI111 JOE110:JOE111 JYA110:JYA111 KHW110:KHW111 KRS110:KRS111 LBO110:LBO111 LLK110:LLK111 LVG110:LVG111 MFC110:MFC111 MOY110:MOY111 MYU110:MYU111 NIQ110:NIQ111 NSM110:NSM111 OCI110:OCI111 OME110:OME111 OWA110:OWA111 PFW110:PFW111 PPS110:PPS111 PZO110:PZO111 QJK110:QJK111 QTG110:QTG111 RDC110:RDC111 RMY110:RMY111 RWU110:RWU111 SGQ110:SGQ111 SQM110:SQM111 TAI110:TAI111 TKE110:TKE111 TUA110:TUA111 UDW110:UDW111 UNS110:UNS111 UXO110:UXO111 VHK110:VHK111 VRG110:VRG111 WBC110:WBC111 WKY110:WKY111 WUU110:WUU111 SA110:SA111 II110:II111 IE110:IE111 WUQ110:WUQ111 WKU110:WKU111 WAY110:WAY111 VRC110:VRC111 VHG110:VHG111 UXK110:UXK111 UNO110:UNO111 UDS110:UDS111 TTW110:TTW111 TKA110:TKA111 TAE110:TAE111 SQI110:SQI111 SGM110:SGM111 RWQ110:RWQ111 RMU110:RMU111 RCY110:RCY111 QTC110:QTC111 QJG110:QJG111 PZK110:PZK111 PPO110:PPO111 PFS110:PFS111 OVW110:OVW111 OMA110:OMA111 OCE110:OCE111 NSI110:NSI111 NIM110:NIM111 MYQ110:MYQ111 MOU110:MOU111 MEY110:MEY111 LVC110:LVC111 LLG110:LLG111 LBK110:LBK111 KRO110:KRO111 KHS110:KHS111 JXW110:JXW111 JOA110:JOA111 JEE110:JEE111 IUI110:IUI111 IKM110:IKM111 IAQ110:IAQ111 HQU110:HQU111 HGY110:HGY111 GXC110:GXC111 GNG110:GNG111 GDK110:GDK111 FTO110:FTO111 FJS110:FJS111 EZW110:EZW111 EQA110:EQA111 EGE110:EGE111 DWI110:DWI111 DMM110:DMM111 DCQ110:DCQ111 CSU110:CSU111 CIY110:CIY111 BZC110:BZC111 BPG110:BPG111 BFK110:BFK111 AVO110:AVO111 ALS110:ALS111 ABW110:ABW111 SE110:SE111 ACA110:ACA111 ALW110:ALW111 AVY114 AMC114 ACG114 SO114 ACK114 AMG114 AWC114 BFY114 BPU114 BZQ114 CJM114 CTI114 DDE114 DNA114 DWW114 EGS114 EQO114 FAK114 FKG114 FUC114 GDY114 GNU114 GXQ114 HHM114 HRI114 IBE114 ILA114 IUW114 JES114 JOO114 JYK114 KIG114 KSC114 LBY114 LLU114 LVQ114 MFM114 MPI114 MZE114 NJA114 NSW114 OCS114 OMO114 OWK114 PGG114 PQC114 PZY114 QJU114 QTQ114 RDM114 RNI114 RXE114 SHA114 SQW114 TAS114 TKO114 TUK114 UEG114 UOC114 UXY114 VHU114 VRQ114 WBM114 WLI114 WVE114 SK114 IS114 IO114 WVA114 WLE114 WBI114 VRM114 VHQ114 UXU114 UNY114 UEC114 TUG114 TKK114 TAO114 SQS114 SGW114 RXA114 RNE114 RDI114 QTM114 QJQ114 PZU114 PPY114 PGC114 OWG114 OMK114 OCO114 NSS114 NIW114 MZA114 MPE114 MFI114 LVM114 LLQ114 LBU114 KRY114 KIC114 JYG114 JOK114 JEO114 IUS114 IKW114 IBA114 HRE114 HHI114 GXM114 GNQ114 GDU114 FTY114 FKC114 FAG114 EQK114 EGO114 DWS114 DMW114 DDA114 CTE114 CJI114 BZM114 BPQ114 BFU114 BFO115:BFO116 BPK115:BPK116 BZG115:BZG116 CJC115:CJC116 CSY115:CSY116 DCU115:DCU116 DMQ115:DMQ116 DWM115:DWM116 EGI115:EGI116 EQE115:EQE116 FAA115:FAA116 FJW115:FJW116 FTS115:FTS116 GDO115:GDO116 GNK115:GNK116 GXG115:GXG116 HHC115:HHC116 HQY115:HQY116 IAU115:IAU116 IKQ115:IKQ116 IUM115:IUM116 JEI115:JEI116 JOE115:JOE116 JYA115:JYA116 KHW115:KHW116 KRS115:KRS116 LBO115:LBO116 LLK115:LLK116 LVG115:LVG116 MFC115:MFC116 MOY115:MOY116 MYU115:MYU116 NIQ115:NIQ116 NSM115:NSM116 OCI115:OCI116 OME115:OME116 OWA115:OWA116 PFW115:PFW116 PPS115:PPS116 PZO115:PZO116 QJK115:QJK116 QTG115:QTG116 RDC115:RDC116 RMY115:RMY116 RWU115:RWU116 SGQ115:SGQ116 SQM115:SQM116 TAI115:TAI116 TKE115:TKE116 TUA115:TUA116 UDW115:UDW116 UNS115:UNS116 UXO115:UXO116 VHK115:VHK116 VRG115:VRG116 WBC115:WBC116 WKY115:WKY116 WUU115:WUU116 SA115:SA116 II115:II116 IE115:IE116 WUQ115:WUQ116 WKU115:WKU116 WAY115:WAY116 VRC115:VRC116 VHG115:VHG116 UXK115:UXK116 UNO115:UNO116 UDS115:UDS116 TTW115:TTW116 TKA115:TKA116 TAE115:TAE116 SQI115:SQI116 SGM115:SGM116 RWQ115:RWQ116 RMU115:RMU116 RCY115:RCY116 QTC115:QTC116 QJG115:QJG116 PZK115:PZK116 PPO115:PPO116 PFS115:PFS116 OVW115:OVW116 OMA115:OMA116 OCE115:OCE116 NSI115:NSI116 NIM115:NIM116 MYQ115:MYQ116 MOU115:MOU116 MEY115:MEY116 LVC115:LVC116 LLG115:LLG116 LBK115:LBK116 KRO115:KRO116 KHS115:KHS116 JXW115:JXW116 JOA115:JOA116 JEE115:JEE116 IUI115:IUI116 IKM115:IKM116 IAQ115:IAQ116 HQU115:HQU116 HGY115:HGY116 GXC115:GXC116 GNG115:GNG116 GDK115:GDK116 FTO115:FTO116 FJS115:FJS116 EZW115:EZW116 EQA115:EQA116 EGE115:EGE116 DWI115:DWI116 DMM115:DMM116 DCQ115:DCQ116 CSU115:CSU116 CIY115:CIY116 BZC115:BZC116 BPG115:BPG116 BFK115:BFK116 AVO115:AVO116 ALS115:ALS116 ABW115:ABW116 SE115:SE116 ACA115:ACA116 ALW115:ALW116 BFU118 JB242 BZM127 AVY118 AMC118 ACG118 SO118 ACK118 AMG118 AWC118 BFY118 BPU118 BZQ118 CJM118 CTI118 DDE118 DNA118 DWW118 EGS118 EQO118 FAK118 FKG118 FUC118 GDY118 GNU118 GXQ118 HHM118 HRI118 IBE118 ILA118 IUW118 JES118 JOO118 JYK118 KIG118 KSC118 LBY118 LLU118 LVQ118 MFM118 MPI118 MZE118 NJA118 NSW118 OCS118 OMO118 OWK118 PGG118 PQC118 PZY118 QJU118 QTQ118 RDM118 RNI118 RXE118 SHA118 SQW118 TAS118 TKO118 TUK118 UEG118 UOC118 UXY118 VHU118 VRQ118 WBM118 WLI118 WVE118 SK118 IS118 IO118 WVA118 WLE118 WBI118 VRM118 VHQ118 UXU118 UNY118 UEC118 TUG118 TKK118 TAO118 SQS118 SGW118 RXA118 RNE118 RDI118 QTM118 QJQ118 PZU118 PPY118 PGC118 OWG118 OMK118 OCO118 NSS118 NIW118 MZA118 MPE118 MFI118 LVM118 LLQ118 LBU118 KRY118 KIC118 JYG118 JOK118 JEO118 IUS118 IKW118 IBA118 HRE118 HHI118 GXM118 GNQ118 GDU118 FTY118 FKC118 FAG118 EQK118 EGO118 DWS118 DMW118 DDA118 CTE118 CJI118 BZM118 BPQ118 BFO119:BFO120 BPK119:BPK120 BZG119:BZG120 CJC119:CJC120 CSY119:CSY120 DCU119:DCU120 DMQ119:DMQ120 DWM119:DWM120 EGI119:EGI120 EQE119:EQE120 FAA119:FAA120 FJW119:FJW120 FTS119:FTS120 GDO119:GDO120 GNK119:GNK120 GXG119:GXG120 HHC119:HHC120 HQY119:HQY120 IAU119:IAU120 IKQ119:IKQ120 IUM119:IUM120 JEI119:JEI120 JOE119:JOE120 JYA119:JYA120 KHW119:KHW120 KRS119:KRS120 LBO119:LBO120 LLK119:LLK120 LVG119:LVG120 MFC119:MFC120 MOY119:MOY120 MYU119:MYU120 NIQ119:NIQ120 NSM119:NSM120 OCI119:OCI120 OME119:OME120 OWA119:OWA120 PFW119:PFW120 PPS119:PPS120 PZO119:PZO120 QJK119:QJK120 QTG119:QTG120 RDC119:RDC120 RMY119:RMY120 RWU119:RWU120 SGQ119:SGQ120 SQM119:SQM120 TAI119:TAI120 TKE119:TKE120 TUA119:TUA120 UDW119:UDW120 UNS119:UNS120 UXO119:UXO120 VHK119:VHK120 VRG119:VRG120 WBC119:WBC120 WKY119:WKY120 WUU119:WUU120 SA119:SA120 II119:II120 IE119:IE120 WUQ119:WUQ120 WKU119:WKU120 WAY119:WAY120 VRC119:VRC120 VHG119:VHG120 UXK119:UXK120 UNO119:UNO120 UDS119:UDS120 TTW119:TTW120 TKA119:TKA120 TAE119:TAE120 SQI119:SQI120 SGM119:SGM120 RWQ119:RWQ120 RMU119:RMU120 RCY119:RCY120 QTC119:QTC120 QJG119:QJG120 PZK119:PZK120 PPO119:PPO120 PFS119:PFS120 OVW119:OVW120 OMA119:OMA120 OCE119:OCE120 NSI119:NSI120 NIM119:NIM120 MYQ119:MYQ120 MOU119:MOU120 MEY119:MEY120 LVC119:LVC120 LLG119:LLG120 LBK119:LBK120 KRO119:KRO120 KHS119:KHS120 JXW119:JXW120 JOA119:JOA120 JEE119:JEE120 IUI119:IUI120 IKM119:IKM120 IAQ119:IAQ120 HQU119:HQU120 HGY119:HGY120 GXC119:GXC120 GNG119:GNG120 GDK119:GDK120 FTO119:FTO120 FJS119:FJS120 EZW119:EZW120 EQA119:EQA120 EGE119:EGE120 DWI119:DWI120 DMM119:DMM120 DCQ119:DCQ120 CSU119:CSU120 CIY119:CIY120 BZC119:BZC120 BPG119:BPG120 BFK119:BFK120 AVO119:AVO120 ALS119:ALS120 ABW119:ABW120 SE119:SE120 ACA119:ACA120 ALW119:ALW120 BPQ122 BFU122 AVY122 AMC122 ACG122 SO122 ACK122 AMG122 AWC122 BFY122 BPU122 BZQ122 CJM122 CTI122 DDE122 DNA122 DWW122 EGS122 EQO122 FAK122 FKG122 FUC122 GDY122 GNU122 GXQ122 HHM122 HRI122 IBE122 ILA122 IUW122 JES122 JOO122 JYK122 KIG122 KSC122 LBY122 LLU122 LVQ122 MFM122 MPI122 MZE122 NJA122 NSW122 OCS122 OMO122 OWK122 PGG122 PQC122 PZY122 QJU122 QTQ122 RDM122 RNI122 RXE122 SHA122 SQW122 TAS122 TKO122 TUK122 UEG122 UOC122 UXY122 VHU122 VRQ122 WBM122 WLI122 WVE122 SK122 IS122 IO122 WVA122 WLE122 WBI122 VRM122 VHQ122 UXU122 UNY122 UEC122 TUG122 TKK122 TAO122 SQS122 SGW122 RXA122 RNE122 RDI122 QTM122 QJQ122 PZU122 PPY122 PGC122 OWG122 OMK122 OCO122 NSS122 NIW122 MZA122 MPE122 MFI122 LVM122 LLQ122 LBU122 KRY122 KIC122 JYG122 JOK122 JEO122 IUS122 IKW122 IBA122 HRE122 HHI122 GXM122 GNQ122 GDU122 FTY122 FKC122 FAG122 EQK122 EGO122 DWS122 DMW122 DDA122 CTE122 CJI122 BZM122 BFO123:BFO124 BPK123:BPK124 BZG123:BZG124 CJC123:CJC124 CSY123:CSY124 DCU123:DCU124 DMQ123:DMQ124 DWM123:DWM124 EGI123:EGI124 EQE123:EQE124 FAA123:FAA124 FJW123:FJW124 FTS123:FTS124 GDO123:GDO124 GNK123:GNK124 GXG123:GXG124 HHC123:HHC124 HQY123:HQY124 IAU123:IAU124 IKQ123:IKQ124 IUM123:IUM124 JEI123:JEI124 JOE123:JOE124 JYA123:JYA124 KHW123:KHW124 KRS123:KRS124 LBO123:LBO124 LLK123:LLK124 LVG123:LVG124 MFC123:MFC124 MOY123:MOY124 MYU123:MYU124 NIQ123:NIQ124 NSM123:NSM124 OCI123:OCI124 OME123:OME124 OWA123:OWA124 PFW123:PFW124 PPS123:PPS124 PZO123:PZO124 QJK123:QJK124 QTG123:QTG124 RDC123:RDC124 RMY123:RMY124 RWU123:RWU124 SGQ123:SGQ124 SQM123:SQM124 TAI123:TAI124 TKE123:TKE124 TUA123:TUA124 UDW123:UDW124 UNS123:UNS124 UXO123:UXO124 VHK123:VHK124 VRG123:VRG124 WBC123:WBC124 WKY123:WKY124 WUU123:WUU124 SA123:SA124 II123:II124 IE123:IE124 WUQ123:WUQ124 WKU123:WKU124 WAY123:WAY124 VRC123:VRC124 VHG123:VHG124 UXK123:UXK124 UNO123:UNO124 UDS123:UDS124 TTW123:TTW124 TKA123:TKA124 TAE123:TAE124 SQI123:SQI124 SGM123:SGM124 RWQ123:RWQ124 RMU123:RMU124 RCY123:RCY124 QTC123:QTC124 QJG123:QJG124 PZK123:PZK124 PPO123:PPO124 PFS123:PFS124 OVW123:OVW124 OMA123:OMA124 OCE123:OCE124 NSI123:NSI124 NIM123:NIM124 MYQ123:MYQ124 MOU123:MOU124 MEY123:MEY124 LVC123:LVC124 LLG123:LLG124 LBK123:LBK124 KRO123:KRO124 KHS123:KHS124 JXW123:JXW124 JOA123:JOA124 JEE123:JEE124 IUI123:IUI124 IKM123:IKM124 IAQ123:IAQ124 HQU123:HQU124 HGY123:HGY124 GXC123:GXC124 GNG123:GNG124 GDK123:GDK124 FTO123:FTO124 FJS123:FJS124 EZW123:EZW124 EQA123:EQA124 EGE123:EGE124 DWI123:DWI124 DMM123:DMM124 DCQ123:DCQ124 CSU123:CSU124 CIY123:CIY124 BZC123:BZC124 BPG123:BPG124 BFK123:BFK124 AVO123:AVO124 ALS123:ALS124 ABW123:ABW124 SE123:SE124 ACA123:ACA124 ALW123:ALW124 ALW84:ALW85 CJI127 BPK128:BPK129 BZG128:BZG129 CJC128:CJC129 CSY128:CSY129 DCU128:DCU129 DMQ128:DMQ129 DWM128:DWM129 EGI128:EGI129 EQE128:EQE129 FAA128:FAA129 FJW128:FJW129 FTS128:FTS129 GDO128:GDO129 GNK128:GNK129 GXG128:GXG129 HHC128:HHC129 HQY128:HQY129 IAU128:IAU129 IKQ128:IKQ129 IUM128:IUM129 JEI128:JEI129 JOE128:JOE129 JYA128:JYA129 KHW128:KHW129 KRS128:KRS129 LBO128:LBO129 LLK128:LLK129 LVG128:LVG129 MFC128:MFC129 MOY128:MOY129 MYU128:MYU129 NIQ128:NIQ129 NSM128:NSM129 OCI128:OCI129 OME128:OME129 OWA128:OWA129 PFW128:PFW129 PPS128:PPS129 PZO128:PZO129 QJK128:QJK129 QTG128:QTG129 RDC128:RDC129 RMY128:RMY129 RWU128:RWU129 SGQ128:SGQ129 SQM128:SQM129 TAI128:TAI129 TKE128:TKE129 TUA128:TUA129 UDW128:UDW129 UNS128:UNS129 UXO128:UXO129 VHK128:VHK129 VRG128:VRG129 WBC128:WBC129 WKY128:WKY129 WUU128:WUU129 SA128:SA129 II128:II129 IE128:IE129 WUQ128:WUQ129 WKU128:WKU129 WAY128:WAY129 VRC128:VRC129 VHG128:VHG129 UXK128:UXK129 UNO128:UNO129 UDS128:UDS129 TTW128:TTW129 TKA128:TKA129 TAE128:TAE129 SQI128:SQI129 SGM128:SGM129 RWQ128:RWQ129 RMU128:RMU129 RCY128:RCY129 QTC128:QTC129 QJG128:QJG129 PZK128:PZK129 PPO128:PPO129 PFS128:PFS129 OVW128:OVW129 OMA128:OMA129 OCE128:OCE129 NSI128:NSI129 NIM128:NIM129 MYQ128:MYQ129 MOU128:MOU129 MEY128:MEY129 LVC128:LVC129 LLG128:LLG129 LBK128:LBK129 KRO128:KRO129 KHS128:KHS129 JXW128:JXW129 JOA128:JOA129 JEE128:JEE129 IUI128:IUI129 IKM128:IKM129 IAQ128:IAQ129 HQU128:HQU129 HGY128:HGY129 GXC128:GXC129 GNG128:GNG129 GDK128:GDK129 FTO128:FTO129 FJS128:FJS129 EZW128:EZW129 EQA128:EQA129 EGE128:EGE129 DWI128:DWI129 DMM128:DMM129 DCQ128:DCQ129 CSU128:CSU129 CIY128:CIY129 BZC128:BZC129 BPG128:BPG129 BFK128:BFK129 AVO128:AVO129 ALS128:ALS129 ABW128:ABW129 SE128:SE129 ACA128:ACA129 AVS123:AVS124 ALW100 VRT149 VHX149 UYB149 UOF149 UEJ149 TUN149 TKR149 TAV149 SQZ149 SHD149 RXH149 RNL149 RDP149 QTT149 QJX149 QAB149 PQF149 PGJ149 OWN149 OMR149 OCV149 NSZ149 NJD149 MZH149 MPL149 MFP149 LVT149 LLX149 LCB149 KSF149 KIJ149 JYN149 JOR149 JEV149 IUZ149 ILD149 IBH149 HRL149 HHP149 GXT149 GNX149 GEB149 FUF149 FKJ149 FAN149 EQR149 EGV149 DWZ149 DND149 DDH149 CTL149 CJP149 BZT149 BPX149 BGB149 AWF149 AMJ149 ACN149 SR149 IV149 WVD149:WVE149 WLH149:WLI149 WBL149:WBM149 VRP149:VRQ149 VHT149:VHU149 UXX149:UXY149 UOB149:UOC149 UEF149:UEG149 TUJ149:TUK149 TKN149:TKO149 TAR149:TAS149 SQV149:SQW149 SGZ149:SHA149 RXD149:RXE149 RNH149:RNI149 RDL149:RDM149 QTP149:QTQ149 QJT149:QJU149 PZX149:PZY149 PQB149:PQC149 PGF149:PGG149 OWJ149:OWK149 OMN149:OMO149 OCR149:OCS149 NSV149:NSW149 NIZ149:NJA149 MZD149:MZE149 MPH149:MPI149 MFL149:MFM149 LVP149:LVQ149 LLT149:LLU149 LBX149:LBY149 KSB149:KSC149 KIF149:KIG149 JYJ149:JYK149 JON149:JOO149 JER149:JES149 IUV149:IUW149 IKZ149:ILA149 IBD149:IBE149 HRH149:HRI149 HHL149:HHM149 GXP149:GXQ149 GNT149:GNU149 GDX149:GDY149 FUB149:FUC149 FKF149:FKG149 FAJ149:FAK149 EQN149:EQO149 EGR149:EGS149 DWV149:DWW149 DMZ149:DNA149 DDD149:DDE149 CTH149:CTI149 CJL149:CJM149 BZP149:BZQ149 BPT149:BPU149 BFX149:BFY149 AWB149:AWC149 AMF149:AMG149 ACJ149:ACK149 SN149:SO149 IR149:IS149 WVH149 WLL149 S148:S153 O158 DDB154 DMX154 DWT154 EGP154 EQL154 FAH154 FKD154 FTZ154 GDV154 GNR154 GXN154 HHJ154 HRF154 IBB154 IKX154 IUT154 JEP154 JOL154 JYH154 KID154 KRZ154 LBV154 LLR154 LVN154 MFJ154 MPF154 MZB154 NIX154 NST154 OCP154 OML154 OWH154 PGD154 PPZ154 PZV154 QJR154 QTN154 RDJ154 RNF154 RXB154 SGX154 SQT154 TAP154 TKL154 TUH154 UED154 UNZ154 UXV154 VHR154 VRN154 WBJ154 WLF154 WVB154 IL154 SH154 ACD154 ALZ154 AVV154 BFR154 BPN154 BZJ154 CJF154 CTB154 DCX154 DMT154 DWP154 EGL154 EQH154 FAD154 FJZ154 FTV154 GDR154 GNN154 GXJ154 HHF154 HRB154 IAX154 IKT154 IUP154 JEL154 JOH154 JYD154 KHZ154 KRV154 LBR154 LLN154 LVJ154 MFF154 MPB154 MYX154 NIT154 NSP154 OCL154 OMH154 OWD154 PFZ154 PPV154 PZR154 QJN154 QTJ154 RDF154 RNB154 RWX154 SGT154 SQP154 TAL154 TKH154 TUD154 UDZ154 UNV154 UXR154 VHN154 VRJ154 WBF154 WLB154 WUX154 IP154 SL154 ACH154 AMD154 AVZ154 BFV154 BPR154 BZN154 CJJ154 U61:U78 ACT191 AMP191 AWL191 BGH191 BQD191 BZZ191 CJV191 CTR191 DDN191 DNJ191 DXF191 EHB191 EQX191 FAT191 FKP191 FUL191 GEH191 GOD191 GXZ191 HHV191 HRR191 IBN191 ILJ191 IVF191 JFB191 JOX191 JYT191 KIP191 KSL191 LCH191 LMD191 LVZ191 MFV191 MPR191 MZN191 NJJ191 NTF191 ODB191 OMX191 OWT191 PGP191 PQL191 QAH191 QKD191 QTZ191 RDV191 RNR191 RXN191 SHJ191 SRF191 TBB191 TKX191 TUT191 UEP191 UOL191 UYH191 VID191 VRZ191 WBV191 WLR191 WVN191 IX191 ST191 ACP191 AML191 AWH191 BGD191 BPZ191 BZV191 CJR191 CTN191 DDJ191 DNF191 DXB191 EGX191 EQT191 FAP191 FKL191 FUH191 GED191 GNZ191 GXV191 HHR191 HRN191 IBJ191 ILF191 IVB191 JEX191 JOT191 JYP191 KIL191 KSH191 LCD191 LLZ191 LVV191 MFR191 MPN191 MZJ191 NJF191 NTB191 OCX191 OMT191 OWP191 PGL191 PQH191 QAD191 QJZ191 QTV191 RDR191 RNN191 RXJ191 SHF191 SRB191 TAX191 TKT191 TUP191 UEL191 UOH191 UYD191 VHZ191 VRV191 WBR191 WLN191 WVJ191 JB191 S211:S230 ACT194 AMP194 AWL194 BGH194 BQD194 BZZ194 CJV194 CTR194 DDN194 DNJ194 DXF194 EHB194 EQX194 FAT194 FKP194 FUL194 GEH194 GOD194 GXZ194 HHV194 HRR194 IBN194 ILJ194 IVF194 JFB194 JOX194 JYT194 KIP194 KSL194 LCH194 LMD194 LVZ194 MFV194 MPR194 MZN194 NJJ194 NTF194 ODB194 OMX194 OWT194 PGP194 PQL194 QAH194 QKD194 QTZ194 RDV194 RNR194 RXN194 SHJ194 SRF194 TBB194 TKX194 TUT194 UEP194 UOL194 UYH194 VID194 VRZ194 WBV194 WLR194 WVN194 IX194 ST194 ACP194 AML194 AWH194 BGD194 BPZ194 BZV194 CJR194 CTN194 DDJ194 DNF194 DXB194 EGX194 EQT194 FAP194 FKL194 FUH194 GED194 GNZ194 GXV194 HHR194 HRN194 IBJ194 ILF194 IVB194 JEX194 JOT194 JYP194 KIL194 KSH194 LCD194 LLZ194 LVV194 MFR194 MPN194 MZJ194 NJF194 NTB194 OCX194 OMT194 OWP194 PGL194 PQH194 QAD194 QJZ194 QTV194 RDR194 RNN194 RXJ194 SHF194 SRB194 TAX194 TKT194 TUP194 UEL194 UOH194 UYD194 VHZ194 VRV194 WBR194 WLN194 WVJ194 JB194 ADE192 SX197 ACT197 AMP197 AWL197 BGH197 BQD197 BZZ197 CJV197 CTR197 DDN197 DNJ197 DXF197 EHB197 EQX197 FAT197 FKP197 FUL197 GEH197 GOD197 GXZ197 HHV197 HRR197 IBN197 ILJ197 IVF197 JFB197 JOX197 JYT197 KIP197 KSL197 LCH197 LMD197 LVZ197 MFV197 MPR197 MZN197 NJJ197 NTF197 ODB197 OMX197 OWT197 PGP197 PQL197 QAH197 QKD197 QTZ197 RDV197 RNR197 RXN197 SHJ197 SRF197 TBB197 TKX197 TUT197 UEP197 UOL197 UYH197 VID197 VRZ197 WBV197 WLR197 WVN197 IX197 ST197 ACP197 AML197 AWH197 BGD197 BPZ197 BZV197 CJR197 CTN197 DDJ197 DNF197 DXB197 EGX197 EQT197 FAP197 FKL197 FUH197 GED197 GNZ197 GXV197 HHR197 HRN197 IBJ197 ILF197 IVB197 JEX197 JOT197 JYP197 KIL197 KSH197 LCD197 LLZ197 LVV197 MFR197 MPN197 MZJ197 NJF197 NTB197 OCX197 OMT197 OWP197 PGL197 PQH197 QAD197 QJZ197 QTV197 RDR197 RNN197 RXJ197 SHF197 SRB197 TAX197 TKT197 TUP197 UEL197 UOH197 UYD197 VHZ197 VRV197 WBR197 WLN197 WVJ197 JB197 SX199 ACT199 AMP199 AWL199 BGH199 BQD199 BZZ199 CJV199 CTR199 DDN199 DNJ199 DXF199 EHB199 EQX199 FAT199 FKP199 FUL199 GEH199 GOD199 GXZ199 HHV199 HRR199 IBN199 ILJ199 IVF199 JFB199 JOX199 JYT199 KIP199 KSL199 LCH199 LMD199 LVZ199 MFV199 MPR199 MZN199 NJJ199 NTF199 ODB199 OMX199 OWT199 PGP199 PQL199 QAH199 QKD199 QTZ199 RDV199 RNR199 RXN199 SHJ199 SRF199 TBB199 TKX199 TUT199 UEP199 UOL199 UYH199 VID199 VRZ199 WBV199 WLR199 WVN199 IX199 ST199 ACP199 AML199 AWH199 BGD199 BPZ199 BZV199 CJR199 CTN199 DDJ199 DNF199 DXB199 EGX199 EQT199 FAP199 FKL199 FUH199 GED199 GNZ199 GXV199 HHR199 HRN199 IBJ199 ILF199 IVB199 JEX199 JOT199 JYP199 KIL199 KSH199 LCD199 LLZ199 LVV199 MFR199 MPN199 MZJ199 NJF199 NTB199 OCX199 OMT199 OWP199 PGL199 PQH199 QAD199 QJZ199 QTV199 RDR199 RNN199 RXJ199 SHF199 SRB199 TAX199 TKT199 TUP199 UEL199 UOH199 UYD199 VHZ199 VRV199 WBR199 WLN199 WVJ199 JB199 SX201 ACT201 AMP201 AWL201 BGH201 BQD201 BZZ201 CJV201 CTR201 DDN201 DNJ201 DXF201 EHB201 EQX201 FAT201 FKP201 FUL201 GEH201 GOD201 GXZ201 HHV201 HRR201 IBN201 ILJ201 IVF201 JFB201 JOX201 JYT201 KIP201 KSL201 LCH201 LMD201 LVZ201 MFV201 MPR201 MZN201 NJJ201 NTF201 ODB201 OMX201 OWT201 PGP201 PQL201 QAH201 QKD201 QTZ201 RDV201 RNR201 RXN201 SHJ201 SRF201 TBB201 TKX201 TUT201 UEP201 UOL201 UYH201 VID201 VRZ201 WBV201 WLR201 WVN201 IX201 ST201 ACP201 AML201 AWH201 BGD201 BPZ201 BZV201 CJR201 CTN201 DDJ201 DNF201 DXB201 EGX201 EQT201 FAP201 FKL201 FUH201 GED201 GNZ201 GXV201 HHR201 HRN201 IBJ201 ILF201 IVB201 JEX201 JOT201 JYP201 KIL201 KSH201 LCD201 LLZ201 LVV201 MFR201 MPN201 MZJ201 NJF201 NTB201 OCX201 OMT201 OWP201 PGL201 PQH201 QAD201 QJZ201 QTV201 RDR201 RNN201 RXJ201 SHF201 SRB201 TAX201 TKT201 TUP201 UEL201 UOH201 UYD201 VHZ201 VRV201 WBR201 WLN201 WVJ201 SX242 ACT242 AMP242 AWL242 BGH242 BQD242 BZZ242 CJV242 CTR242 DDN242 DNJ242 DXF242 EHB242 EQX242 FAT242 FKP242 FUL242 GEH242 GOD242 GXZ242 HHV242 HRR242 IBN242 ILJ242 IVF242 JFB242 JOX242 JYT242 KIP242 KSL242 LCH242 LMD242 LVZ242 MFV242 MPR242 MZN242 NJJ242 NTF242 ODB242 OMX242 OWT242 PGP242 PQL242 QAH242 QKD242 QTZ242 RDV242 RNR242 RXN242 SHJ242 SRF242 TBB242 TKX242 TUT242 UEP242 UOL242 UYH242 VID242 VRZ242 WBV242 WLR242 WVN242 IX242 ST242 ACP242 AML242 AWH242 BGD242 BPZ242 BZV242 CJR242 CTN242 DDJ242 DNF242 DXB242 EGX242 EQT242 FAP242 FKL242 FUH242 GED242 GNZ242 GXV242 HHR242 HRN242 IBJ242 ILF242 IVB242 JEX242 JOT242 JYP242 KIL242 KSH242 LCD242 LLZ242 LVV242 MFR242 MPN242 MZJ242 NJF242 NTB242 OCX242 OMT242 OWP242 PGL242 PQH242 QAD242 QJZ242 QTV242 RDR242 RNN242 RXJ242 SHF242 SRB242 TAX242 TKT242 TUP242 UEL242 UOH242 UYD242 VHZ242 VRV242 WBR242 WLN242 WVJ242 WLY342 CTF154 TE155 JI155 WVQ155 WLU155 WBY155 VSC155 VIG155 UYK155 UOO155 UES155 TUW155 TLA155 TBE155 SRI155 SHM155 RXQ155 RNU155 RDY155 QUC155 QKG155 QAK155 PQO155 PGS155 OWW155 ONA155 ODE155 NTI155 NJM155 MZQ155 MPU155 MFY155 LWC155 LMG155 LCK155 KSO155 KIS155 JYW155 JPA155 JFE155 IVI155 ILM155 IBQ155 HRU155 HHY155 GYC155 GOG155 GEK155 FUO155 FKS155 FAW155 ERA155 EHE155 DXI155 DNM155 DDQ155 CTU155 CJY155 CAC155 BQG155 BGK155 AWO155 AMS155 ACW155 TA155 JE155 WVU155 WLY155 WCC155 VSG155 VIK155 UYO155 UOS155 UEW155 TVA155 TLE155 TBI155 SRM155 SHQ155 RXU155 RNY155 REC155 QUG155 QKK155 QAO155 PQS155 PGW155 OXA155 ONE155 ODI155 NTM155 NJQ155 MZU155 MPY155 MGC155 LWG155 LMK155 LCO155 KSS155 KIW155 JZA155 JPE155 JFI155 IVM155 ILQ155 IBU155 HRY155 HIC155 GYG155 GOK155 GEO155 FUS155 FKW155 FBA155 ERE155 EHI155 DXM155 DNQ155 DDU155 CTY155 CKC155 CAG155 BQK155 BGO155 AWS155 AMW155 ADA155 CJU146 DDO137 CTS137 CJW137 CAA137 BQE137 BGI137 AWM137 AMQ137 ACU137 SY137 JC137 WVK137 WLO137 WBS137 VRW137 VIA137 UYE137 UOI137 UEM137 TUQ137 TKU137 TAY137 SRC137 SHG137 RXK137 RNO137 RDS137 QTW137 QKA137 QAE137 PQI137 PGM137 OWQ137 OMU137 OCY137 NTC137 NJG137 MZK137 MPO137 MFS137 LVW137 LMA137 LCE137 KSI137 KIM137 JYQ137 JOU137 JEY137 IVC137 ILG137 IBK137 HRO137 HHS137 GXW137 GOA137 GEE137 FUI137 FKM137 FAQ137 EQU137 EGY137 DXC137 DNG137 DDK137 CTO137 CJS137 BZW137 BQA137 BGE137 AWI137 AMM137 ACQ137 SU137 IY137 WVO137 WLS137 WBW137 VSA137 VIE137 UYI137 UOM137 UEQ137 TUU137 TKY137 TBC137 SRG137 SHK137 RXO137 RNS137 RDW137 QUA137 QKE137 QAI137 PQM137 PGQ137 OWU137 OMY137 ODC137 NTG137 NJK137 MZO137 MPS137 MFW137 LWA137 LME137 LCI137 KSM137 KIQ137 JYU137 JOY137 JFC137 IVG137 ILK137 IBO137 HRS137 HHW137 GYA137 GOE137 GEI137 FUM137 FKQ137 FAU137 EQY137 EHC137 DXG137 DNK137 ADA138 TE138 JI138 WVQ138 WLU138 WBY138 VSC138 VIG138 UYK138 UOO138 UES138 TUW138 TLA138 TBE138 SRI138 SHM138 RXQ138 RNU138 RDY138 QUC138 QKG138 QAK138 PQO138 PGS138 OWW138 ONA138 ODE138 NTI138 NJM138 MZQ138 MPU138 MFY138 LWC138 LMG138 LCK138 KSO138 KIS138 JYW138 JPA138 JFE138 IVI138 ILM138 IBQ138 HRU138 HHY138 GYC138 GOG138 GEK138 FUO138 FKS138 FAW138 ERA138 EHE138 DXI138 DNM138 DDQ138 CTU138 CJY138 CAC138 BQG138 BGK138 AWO138 AMS138 ACW138 TA138 JE138 WVU138 WLY138 WCC138 VSG138 VIK138 UYO138 UOS138 UEW138 TVA138 TLE138 TBI138 SRM138 SHQ138 RXU138 RNY138 REC138 QUG138 QKK138 QAO138 PQS138 PGW138 OXA138 ONE138 ODI138 NTM138 NJQ138 MZU138 MPY138 MGC138 LWG138 LMK138 LCO138 KSS138 KIW138 JZA138 JPE138 JFI138 IVM138 ILQ138 IBU138 HRY138 HIC138 GYG138 GOK138 GEO138 FUS138 FKW138 FBA138 ERE138 EHI138 DXM138 DNQ138 DDU138 CTY138 CKC138 CAG138 BQK138 BGO138 AWS138 AMW138 S134:S144 DDO139 CTS139 CJW139 CAA139 BQE139 BGI139 AWM139 AMQ139 ACU139 SY139 JC139 WVK139 WLO139 WBS139 VRW139 VIA139 UYE139 UOI139 UEM139 TUQ139 TKU139 TAY139 SRC139 SHG139 RXK139 RNO139 RDS139 QTW139 QKA139 QAE139 PQI139 PGM139 OWQ139 OMU139 OCY139 NTC139 NJG139 MZK139 MPO139 MFS139 LVW139 LMA139 LCE139 KSI139 KIM139 JYQ139 JOU139 JEY139 IVC139 ILG139 IBK139 HRO139 HHS139 GXW139 GOA139 GEE139 FUI139 FKM139 FAQ139 EQU139 EGY139 DXC139 DNG139 DDK139 CTO139 CJS139 BZW139 BQA139 BGE139 AWI139 AMM139 ACQ139 SU139 IY139 WVO139 WLS139 WBW139 VSA139 VIE139 UYI139 UOM139 UEQ139 TUU139 TKY139 TBC139 SRG139 SHK139 RXO139 RNS139 RDW139 QUA139 QKE139 QAI139 PQM139 PGQ139 OWU139 OMY139 ODC139 NTG139 NJK139 MZO139 MPS139 MFW139 LWA139 LME139 LCI139 KSM139 KIQ139 JYU139 JOY139 JFC139 IVG139 ILK139 IBO139 HRS139 HHW139 GYA139 GOE139 GEI139 FUM139 FKQ139 FAU139 EQY139 EHC139 DXG139 DNK139 ADA140 TE140 JI140 WVQ140 WLU140 WBY140 VSC140 VIG140 UYK140 UOO140 UES140 TUW140 TLA140 TBE140 SRI140 SHM140 RXQ140 RNU140 RDY140 QUC140 QKG140 QAK140 PQO140 PGS140 OWW140 ONA140 ODE140 NTI140 NJM140 MZQ140 MPU140 MFY140 LWC140 LMG140 LCK140 KSO140 KIS140 JYW140 JPA140 JFE140 IVI140 ILM140 IBQ140 HRU140 HHY140 GYC140 GOG140 GEK140 FUO140 FKS140 FAW140 ERA140 EHE140 DXI140 DNM140 DDQ140 CTU140 CJY140 CAC140 BQG140 BGK140 AWO140 AMS140 ACW140 TA140 JE140 WVU140 WLY140 WCC140 VSG140 VIK140 UYO140 UOS140 UEW140 TVA140 TLE140 TBI140 SRM140 SHQ140 RXU140 RNY140 REC140 QUG140 QKK140 QAO140 PQS140 PGW140 OXA140 ONE140 ODI140 NTM140 NJQ140 MZU140 MPY140 MGC140 LWG140 LMK140 LCO140 KSS140 KIW140 JZA140 JPE140 JFI140 IVM140 ILQ140 IBU140 HRY140 HIC140 GYG140 GOK140 GEO140 FUS140 FKW140 FBA140 ERE140 EHI140 DXM140 DNQ140 DDU140 CTY140 CKC140 CAG140 BQK140 BGO140 AWS140 AMW140 DNK141 O134:O144 DXG145 DDO141 CTS141 CJW141 CAA141 BQE141 BGI141 AWM141 AMQ141 ACU141 SY141 JC141 WVK141 WLO141 WBS141 VRW141 VIA141 UYE141 UOI141 UEM141 TUQ141 TKU141 TAY141 SRC141 SHG141 RXK141 RNO141 RDS141 QTW141 QKA141 QAE141 PQI141 PGM141 OWQ141 OMU141 OCY141 NTC141 NJG141 MZK141 MPO141 MFS141 LVW141 LMA141 LCE141 KSI141 KIM141 JYQ141 JOU141 JEY141 IVC141 ILG141 IBK141 HRO141 HHS141 GXW141 GOA141 GEE141 FUI141 FKM141 FAQ141 EQU141 EGY141 DXC141 DNG141 DDK141 CTO141 CJS141 BZW141 BQA141 BGE141 AWI141 AMM141 ACQ141 SU141 IY141 WVO141 WLS141 WBW141 VSA141 VIE141 UYI141 UOM141 UEQ141 TUU141 TKY141 TBC141 SRG141 SHK141 RXO141 RNS141 RDW141 QUA141 QKE141 QAI141 PQM141 PGQ141 OWU141 OMY141 ODC141 NTG141 NJK141 MZO141 MPS141 MFW141 LWA141 LME141 LCI141 KSM141 KIQ141 JYU141 JOY141 JFC141 IVG141 ILK141 IBO141 HRS141 HHW141 GYA141 GOE141 GEI141 FUM141 FKQ141 FAU141 EQY141 EHC141 DXG141 ADA142 TE142 JI142 WVQ142 WLU142 WBY142 VSC142 VIG142 UYK142 UOO142 UES142 TUW142 TLA142 TBE142 SRI142 SHM142 RXQ142 RNU142 RDY142 QUC142 QKG142 QAK142 PQO142 PGS142 OWW142 ONA142 ODE142 NTI142 NJM142 MZQ142 MPU142 MFY142 LWC142 LMG142 LCK142 KSO142 KIS142 JYW142 JPA142 JFE142 IVI142 ILM142 IBQ142 HRU142 HHY142 GYC142 GOG142 GEK142 FUO142 FKS142 FAW142 ERA142 EHE142 DXI142 DNM142 DDQ142 CTU142 CJY142 CAC142 BQG142 BGK142 AWO142 AMS142 ACW142 TA142 JE142 WVU142 WLY142 WCC142 VSG142 VIK142 UYO142 UOS142 UEW142 TVA142 TLE142 TBI142 SRM142 SHQ142 RXU142 RNY142 REC142 QUG142 QKK142 QAO142 PQS142 PGW142 OXA142 ONE142 ODI142 NTM142 NJQ142 MZU142 MPY142 MGC142 LWG142 LMK142 LCO142 KSS142 KIW142 JZA142 JPE142 JFI142 IVM142 ILQ142 IBU142 HRY142 HIC142 GYG142 GOK142 GEO142 FUS142 FKW142 FBA142 ERE142 EHI142 DXM142 DNQ142 DDU142 CTY142 CKC142 CAG142 BQK142 BGO142 AWS142 AMW142 DXG143 DNK143 DDO143 CTS143 CJW143 CAA143 BQE143 BGI143 AWM143 AMQ143 ACU143 SY143 JC143 WVK143 WLO143 WBS143 VRW143 VIA143 UYE143 UOI143 UEM143 TUQ143 TKU143 TAY143 SRC143 SHG143 RXK143 RNO143 RDS143 QTW143 QKA143 QAE143 PQI143 PGM143 OWQ143 OMU143 OCY143 NTC143 NJG143 MZK143 MPO143 MFS143 LVW143 LMA143 LCE143 KSI143 KIM143 JYQ143 JOU143 JEY143 IVC143 ILG143 IBK143 HRO143 HHS143 GXW143 GOA143 GEE143 FUI143 FKM143 FAQ143 EQU143 EGY143 DXC143 DNG143 DDK143 CTO143 CJS143 BZW143 BQA143 BGE143 AWI143 AMM143 ACQ143 SU143 IY143 WVO143 WLS143 WBW143 VSA143 VIE143 UYI143 UOM143 UEQ143 TUU143 TKY143 TBC143 SRG143 SHK143 RXO143 RNS143 RDW143 QUA143 QKE143 QAI143 PQM143 PGQ143 OWU143 OMY143 ODC143 NTG143 NJK143 MZO143 MPS143 MFW143 LWA143 LME143 LCI143 KSM143 KIQ143 JYU143 JOY143 JFC143 IVG143 ILK143 IBO143 HRS143 HHW143 GYA143 GOE143 GEI143 FUM143 FKQ143 FAU143 EQY143 EHC143 EHC145 TE144 JI144 WVQ144 WLU144 WBY144 VSC144 VIG144 UYK144 UOO144 UES144 TUW144 TLA144 TBE144 SRI144 SHM144 RXQ144 RNU144 RDY144 QUC144 QKG144 QAK144 PQO144 PGS144 OWW144 ONA144 ODE144 NTI144 NJM144 MZQ144 MPU144 MFY144 LWC144 LMG144 LCK144 KSO144 KIS144 JYW144 JPA144 JFE144 IVI144 ILM144 IBQ144 HRU144 HHY144 GYC144 GOG144 GEK144 FUO144 FKS144 FAW144 ERA144 EHE144 DXI144 DNM144 DDQ144 CTU144 CJY144 CAC144 BQG144 BGK144 AWO144 AMS144 ACW144 TA144 JE144 WVU144 WLY144 WCC144 VSG144 VIK144 UYO144 UOS144 UEW144 TVA144 TLE144 TBI144 SRM144 SHQ144 RXU144 RNY144 REC144 QUG144 QKK144 QAO144 PQS144 PGW144 OXA144 ONE144 ODI144 NTM144 NJQ144 MZU144 MPY144 MGC144 LWG144 LMK144 LCO144 KSS144 KIW144 JZA144 JPE144 JFI144 IVM144 ILQ144 IBU144 HRY144 HIC144 GYG144 GOK144 GEO144 FUS144 FKW144 FBA144 ERE144 EHI144 DXM144 DNQ144 DDU144 CTY144 CKC144 CAG144 BQK144 BGO144 AWS144 AMW144 O211:O230 SX191 TI192 JM192 WVU192 WLY192 WCC192 VSG192 VIK192 UYO192 UOS192 UEW192 TVA192 TLE192 TBI192 SRM192 SHQ192 RXU192 RNY192 REC192 QUG192 QKK192 QAO192 PQS192 PGW192 OXA192 ONE192 ODI192 NTM192 NJQ192 MZU192 MPY192 MGC192 LWG192 LMK192 LCO192 KSS192 KIW192 JZA192 JPE192 JFI192 IVM192 ILQ192 IBU192 HRY192 HIC192 GYG192 GOK192 GEO192 FUS192 FKW192 FBA192 ERE192 EHI192 DXM192 DNQ192 DDU192 CTY192 CKC192 CAG192 BQK192 BGO192 AWS192 AMW192 ADA192 TE192 JI192 WVY192 WMC192 WCG192 VSK192 VIO192 UYS192 UOW192 UFA192 TVE192 TLI192 TBM192 SRQ192 SHU192 RXY192 ROC192 REG192 QUK192 QKO192 QAS192 PQW192 PHA192 OXE192 ONI192 ODM192 NTQ192 NJU192 MZY192 MQC192 MGG192 LWK192 LMO192 LCS192 KSW192 KJA192 JZE192 JPI192 JFM192 IVQ192 ILU192 IBY192 HSC192 HIG192 GYK192 GOO192 GES192 FUW192 FLA192 FBE192 ERI192 EHM192 DXQ192 DNU192 DDY192 CUC192 CKG192 CAK192 BQO192 BGS192 AWW192 ANA192 SX194 TI195 JM195 WVU195 WLY195 WCC195 VSG195 VIK195 UYO195 UOS195 UEW195 TVA195 TLE195 TBI195 SRM195 SHQ195 RXU195 RNY195 REC195 QUG195 QKK195 QAO195 PQS195 PGW195 OXA195 ONE195 ODI195 NTM195 NJQ195 MZU195 MPY195 MGC195 LWG195 LMK195 LCO195 KSS195 KIW195 JZA195 JPE195 JFI195 IVM195 ILQ195 IBU195 HRY195 HIC195 GYG195 GOK195 GEO195 FUS195 FKW195 FBA195 ERE195 EHI195 DXM195 DNQ195 DDU195 CTY195 CKC195 CAG195 BQK195 BGO195 AWS195 AMW195 ADA195 TE195 JI195 WVY195 WMC195 WCG195 VSK195 VIO195 UYS195 UOW195 UFA195 TVE195 TLI195 TBM195 SRQ195 SHU195 RXY195 ROC195 REG195 QUK195 QKO195 QAS195 PQW195 PHA195 OXE195 ONI195 ODM195 NTQ195 NJU195 MZY195 MQC195 MGG195 LWK195 LMO195 LCS195 KSW195 KJA195 JZE195 JPI195 JFM195 IVQ195 ILU195 IBY195 HSC195 HIG195 GYK195 GOO195 GES195 FUW195 FLA195 FBE195 ERI195 EHM195 DXQ195 DNU195 DDY195 CUC195 CKG195 CAK195 BQO195 BGS195 AWW195 ANA195 JB150:JB153 WVJ158 WLN158 WBR158 VRV158 VHZ158 UYD158 UOH158 UEL158 TUP158 TKT158 TAX158 SRB158 SHF158 RXJ158 RNN158 RDR158 QTV158 QJZ158 QAD158 PQH158 PGL158 OWP158 OMT158 OCX158 NTB158 NJF158 MZJ158 MPN158 MFR158 LVV158 LLZ158 LCD158 KSH158 KIL158 JYP158 JOT158 JEX158 IVB158 ILF158 IBJ158 HRN158 HHR158 GXV158 GNZ158 GED158 FUH158 FKL158 FAP158 EQT158 EGX158 DXB158 DNF158 DDJ158 CTN158 CJR158 BZV158 BPZ158 BGD158 AWH158 AML158 ACP158 ST158 IX158 WVN158 WLR158 WBV158 VRZ158 VID158 UYH158 UOL158 UEP158 TUT158 TKX158 TBB158 SRF158 SHJ158 RXN158 RNR158 RDV158 QTZ158 QKD158 QAH158 PQL158 PGP158 OWT158 OMX158 ODB158 NTF158 NJJ158 MZN158 MPR158 MFV158 LVZ158 LMD158 LCH158 KSL158 KIP158 JYT158 JOX158 JFB158 IVF158 ILJ158 IBN158 HRR158 HHV158 GXZ158 GOD158 GEH158 FUL158 FKP158 FAT158 EQX158 EHB158 DXF158 DNJ158 DDN158 CTR158 CJV158 BZZ158 BQD158 BGH158 AWL158 AMP158 ACT158 N130:N131 WVJ150:WVJ153 WLN150:WLN153 WBR150:WBR153 VRV150:VRV153 VHZ150:VHZ153 UYD150:UYD153 UOH150:UOH153 UEL150:UEL153 TUP150:TUP153 TKT150:TKT153 TAX150:TAX153 SRB150:SRB153 SHF150:SHF153 RXJ150:RXJ153 RNN150:RNN153 RDR150:RDR153 QTV150:QTV153 QJZ150:QJZ153 QAD150:QAD153 PQH150:PQH153 PGL150:PGL153 OWP150:OWP153 OMT150:OMT153 OCX150:OCX153 NTB150:NTB153 NJF150:NJF153 MZJ150:MZJ153 MPN150:MPN153 MFR150:MFR153 LVV150:LVV153 LLZ150:LLZ153 LCD150:LCD153 KSH150:KSH153 KIL150:KIL153 JYP150:JYP153 JOT150:JOT153 JEX150:JEX153 IVB150:IVB153 ILF150:ILF153 IBJ150:IBJ153 HRN150:HRN153 HHR150:HHR153 GXV150:GXV153 GNZ150:GNZ153 GED150:GED153 FUH150:FUH153 FKL150:FKL153 FAP150:FAP153 EQT150:EQT153 EGX150:EGX153 DXB150:DXB153 DNF150:DNF153 DDJ150:DDJ153 CTN150:CTN153 CJR150:CJR153 BZV150:BZV153 BPZ150:BPZ153 BGD150:BGD153 AWH150:AWH153 AML150:AML153 ACP150:ACP153 ST150:ST153 IX150:IX153 WVN150:WVN153 WLR150:WLR153 WBV150:WBV153 VRZ150:VRZ153 VID150:VID153 UYH150:UYH153 UOL150:UOL153 UEP150:UEP153 TUT150:TUT153 TKX150:TKX153 TBB150:TBB153 SRF150:SRF153 SHJ150:SHJ153 RXN150:RXN153 RNR150:RNR153 RDV150:RDV153 QTZ150:QTZ153 QKD150:QKD153 QAH150:QAH153 PQL150:PQL153 PGP150:PGP153 OWT150:OWT153 OMX150:OMX153 ODB150:ODB153 NTF150:NTF153 NJJ150:NJJ153 MZN150:MZN153 MPR150:MPR153 MFV150:MFV153 LVZ150:LVZ153 LMD150:LMD153 LCH150:LCH153 KSL150:KSL153 KIP150:KIP153 JYT150:JYT153 JOX150:JOX153 JFB150:JFB153 IVF150:IVF153 ILJ150:ILJ153 IBN150:IBN153 HRR150:HRR153 HHV150:HHV153 GXZ150:GXZ153 GOD150:GOD153 GEH150:GEH153 FUL150:FUL153 FKP150:FKP153 FAT150:FAT153 EQX150:EQX153 EHB150:EHB153 DXF150:DXF153 DNJ150:DNJ153 DDN150:DDN153 CTR150:CTR153 CJV150:CJV153 BZZ150:BZZ153 BQD150:BQD153 BGH150:BGH153 AWL150:AWL153 AMP150:AMP153 ACT150:ACT153 O148:O153 WLS248:WLT248 WLU249 WVW250 JK250 TG250 ADC250 AMY250 AWU250 BGQ250 BQM250 CAI250 CKE250 CUA250 DDW250 DNS250 DXO250 EHK250 ERG250 FBC250 FKY250 FUU250 GEQ250 GOM250 GYI250 HIE250 HSA250 IBW250 ILS250 IVO250 JFK250 JPG250 JZC250 KIY250 KSU250 LCQ250 LMM250 LWI250 MGE250 MQA250 MZW250 NJS250 NTO250 ODK250 ONG250 OXC250 PGY250 PQU250 QAQ250 QKM250 QUI250 REE250 ROA250 RXW250 SHS250 SRO250 TBK250 TLG250 TVC250 UEY250 UOU250 UYQ250 VIM250 VSI250 WCE250 WMA250 O253:O254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BQG366 TG343 JK343 WVW343 WMA343 WCE343 VSI343 VIM343 UYQ343 UOU343 UEY343 TVC343 TLG343 TBK343 SRO343 SHS343 RXW343 ROA343 REE343 QUI343 QKM343 QAQ343 PQU343 PGY343 OXC343 ONG343 ODK343 NTO343 NJS343 MZW343 MQA343 MGE343 LWI343 LMM343 LCQ343 KSU343 KIY343 JZC343 JPG343 JFK343 IVO343 ILS343 IBW343 HSA343 HIE343 GYI343 GOM343 GEQ343 FUU343 FKY343 FBC343 ERG343 EHK343 DXO343 DNS343 DDW343 CUA343 CKE343 CAI343 BQM343 BGQ343 AWU343 AMY343 ADC343 TI344:TI346 WVU344:WVU346 ADE344:ADE346 ANA344:ANA346 AWW344:AWW346 BGS344:BGS346 BQO344:BQO346 CAK344:CAK346 CKG344:CKG346 CUC344:CUC346 DDY344:DDY346 DNU344:DNU346 DXQ344:DXQ346 EHM344:EHM346 ERI344:ERI346 FBE344:FBE346 FLA344:FLA346 FUW344:FUW346 GES344:GES346 GOO344:GOO346 GYK344:GYK346 HIG344:HIG346 HSC344:HSC346 IBY344:IBY346 ILU344:ILU346 IVQ344:IVQ346 JFM344:JFM346 JPI344:JPI346 JZE344:JZE346 KJA344:KJA346 KSW344:KSW346 LCS344:LCS346 LMO344:LMO346 LWK344:LWK346 MGG344:MGG346 MQC344:MQC346 MZY344:MZY346 NJU344:NJU346 NTQ344:NTQ346 ODM344:ODM346 ONI344:ONI346 OXE344:OXE346 PHA344:PHA346 PQW344:PQW346 QAS344:QAS346 QKO344:QKO346 QUK344:QUK346 REG344:REG346 ROC344:ROC346 RXY344:RXY346 SHU344:SHU346 SRQ344:SRQ346 TBM344:TBM346 TLI344:TLI346 TVE344:TVE346 UFA344:UFA346 UOW344:UOW346 UYS344:UYS346 VIO344:VIO346 VSK344:VSK346 WCG344:WCG346 WMC344:WMC346 WVY344:WVY346 JI344:JI346 TE344:TE346 ADA344:ADA346 AMW344:AMW346 AWS344:AWS346 BGO344:BGO346 BQK344:BQK346 CAG344:CAG346 CKC344:CKC346 CTY344:CTY346 DDU344:DDU346 DNQ344:DNQ346 DXM344:DXM346 EHI344:EHI346 ERE344:ERE346 FBA344:FBA346 FKW344:FKW346 FUS344:FUS346 GEO344:GEO346 GOK344:GOK346 GYG344:GYG346 HIC344:HIC346 HRY344:HRY346 IBU344:IBU346 ILQ344:ILQ346 IVM344:IVM346 JFI344:JFI346 JPE344:JPE346 JZA344:JZA346 KIW344:KIW346 KSS344:KSS346 LCO344:LCO346 LMK344:LMK346 LWG344:LWG346 MGC344:MGC346 MPY344:MPY346 MZU344:MZU346 NJQ344:NJQ346 NTM344:NTM346 ODI344:ODI346 ONE344:ONE346 OXA344:OXA346 PGW344:PGW346 PQS344:PQS346 QAO344:QAO346 QKK344:QKK346 QUG344:QUG346 REC344:REC346 RNY344:RNY346 RXU344:RXU346 SHQ344:SHQ346 SRM344:SRM346 TBI344:TBI346 TLE344:TLE346 TVA344:TVA346 UEW344:UEW346 UOS344:UOS346 UYO344:UYO346 VIK344:VIK346 VSG344:VSG346 WCC344:WCC346 WLY344:WLY346 O241:O245 WVM247 JE247 TA247 ACW247 AMS247 AWO247 BGK247 BQG247 CAC247 CJY247 CTU247 DDQ247 DNM247 DXI247 EHE247 ERA247 FAW247 FKS247 FUO247 GEK247 GOG247 GYC247 HHY247 HRU247 IBQ247 ILM247 IVI247 JFE247 JPA247 JYW247 KIS247 KSO247 LCK247 LMG247 LWC247 MFY247 MPU247 MZQ247 NJM247 NTI247 ODE247 ONA247 OWW247 PGS247 PQO247 QAK247 QKG247 QUC247 RDY247 RNU247 RXQ247 SHM247 SRI247 TBE247 TLA247 TUW247 UES247 UOO247 UYK247 VIG247 VSC247 WBY247 WLU247 WVQ247 JA247 SW247 ACS247 AMO247 AWK247 BGG247 BQC247 BZY247 CJU247 CTQ247 DDM247 DNI247 DXE247 EHA247 EQW247 FAS247 FKO247 FUK247 GEG247 GOC247 GXY247 HHU247 HRQ247 IBM247 ILI247 IVE247 JFA247 JOW247 JYS247 KIO247 KSK247 LCG247 LMC247 LVY247 MFU247 MPQ247 MZM247 NJI247 NTE247 ODA247 OMW247 OWS247 PGO247 PQK247 QAG247 QKC247 QTY247 RDU247 RNQ247 RXM247 SHI247 SRE247 TBA247 TKW247 TUS247 UEO247 UOK247 UYG247 VIC247 VRY247 WBU247 WLQ247 JM338 TI338 WVU338 ADE338 ANA338 AWW338 BGS338 BQO338 CAK338 CKG338 CUC338 DDY338 DNU338 DXQ338 EHM338 ERI338 FBE338 FLA338 FUW338 GES338 GOO338 GYK338 HIG338 HSC338 IBY338 ILU338 IVQ338 JFM338 JPI338 JZE338 KJA338 KSW338 LCS338 LMO338 LWK338 MGG338 MQC338 MZY338 NJU338 NTQ338 ODM338 ONI338 OXE338 PHA338 PQW338 QAS338 QKO338 QUK338 REG338 ROC338 RXY338 SHU338 SRQ338 TBM338 TLI338 TVE338 UFA338 UOW338 UYS338 VIO338 VSK338 WCG338 WMC338 WVY338 JI338 TE338 ADA338 AMW338 AWS338 BGO338 BQK338 CAG338 CKC338 CTY338 DDU338 DNQ338 DXM338 EHI338 ERE338 FBA338 FKW338 FUS338 GEO338 GOK338 GYG338 HIC338 HRY338 IBU338 ILQ338 IVM338 JFI338 JPE338 JZA338 KIW338 KSS338 LCO338 LMK338 LWG338 MGC338 MPY338 MZU338 NJQ338 NTM338 ODI338 ONE338 OXA338 PGW338 PQS338 QAO338 QKK338 QUG338 REC338 RNY338 RXU338 SHQ338 SRM338 TBI338 TLE338 TVA338 UEW338 UOS338 UYO338 VIK338 VSG338 WCC338 WLY338 JM340 TI340 WVU340 ADE340 ANA340 AWW340 BGS340 BQO340 CAK340 CKG340 CUC340 DDY340 DNU340 DXQ340 EHM340 ERI340 FBE340 FLA340 FUW340 GES340 GOO340 GYK340 HIG340 HSC340 IBY340 ILU340 IVQ340 JFM340 JPI340 JZE340 KJA340 KSW340 LCS340 LMO340 LWK340 MGG340 MQC340 MZY340 NJU340 NTQ340 ODM340 ONI340 OXE340 PHA340 PQW340 QAS340 QKO340 QUK340 REG340 ROC340 RXY340 SHU340 SRQ340 TBM340 TLI340 TVE340 UFA340 UOW340 UYS340 VIO340 VSK340 WCG340 WMC340 WVY340 JI340 TE340 ADA340 AMW340 AWS340 BGO340 BQK340 CAG340 CKC340 CTY340 DDU340 DNQ340 DXM340 EHI340 ERE340 FBA340 FKW340 FUS340 GEO340 GOK340 GYG340 HIC340 HRY340 IBU340 ILQ340 IVM340 JFI340 JPE340 JZA340 KIW340 KSS340 LCO340 LMK340 LWG340 MGC340 MPY340 MZU340 NJQ340 NTM340 ODI340 ONE340 OXA340 PGW340 PQS340 QAO340 QKK340 QUG340 REC340 RNY340 RXU340 SHQ340 SRM340 TBI340 TLE340 TVA340 UEW340 UOS340 UYO340 VIK340 VSG340 WCC340 WLY340 JM342 TI342 WVU342 ADE342 ANA342 AWW342 BGS342 BQO342 CAK342 CKG342 CUC342 DDY342 DNU342 DXQ342 EHM342 ERI342 FBE342 FLA342 FUW342 GES342 GOO342 GYK342 HIG342 HSC342 IBY342 ILU342 IVQ342 JFM342 JPI342 JZE342 KJA342 KSW342 LCS342 LMO342 LWK342 MGG342 MQC342 MZY342 NJU342 NTQ342 ODM342 ONI342 OXE342 PHA342 PQW342 QAS342 QKO342 QUK342 REG342 ROC342 RXY342 SHU342 SRQ342 TBM342 TLI342 TVE342 UFA342 UOW342 UYS342 VIO342 VSK342 WCG342 WMC342 WVY342 JI342 TE342 ADA342 AMW342 AWS342 BGO342 BQK342 CAG342 CKC342 CTY342 DDU342 DNQ342 DXM342 EHI342 ERE342 FBA342 FKW342 FUS342 GEO342 GOK342 GYG342 HIC342 HRY342 IBU342 ILQ342 IVM342 JFI342 JPE342 JZA342 KIW342 KSS342 LCO342 LMK342 LWG342 MGC342 MPY342 MZU342 NJQ342 NTM342 ODI342 ONE342 OXA342 PGW342 PQS342 QAO342 QKK342 QUG342 REC342 RNY342 RXU342 SHQ342 SRM342 TBI342 TLE342 TVA342 UEW342 UOS342 UYO342 VIK342 VSG342 WCC342 AVS84:AVS85 AVS89:AVS90 AVS94:AVS95 AVS119:AVS120 AVS106:AVS107 AVS115:AVS116 SJ157 AVS110:AVS111 U127:U129 R130:R131 ACT156 AMP156 AWL156 BGH156 BQD156 BZZ156 CJV156 CTR156 DDN156 DNJ156 DXF156 EHB156 EQX156 FAT156 FKP156 FUL156 GEH156 GOD156 GXZ156 HHV156 HRR156 IBN156 ILJ156 IVF156 JFB156 JOX156 JYT156 KIP156 KSL156 LCH156 LMD156 LVZ156 MFV156 MPR156 MZN156 NJJ156 NTF156 ODB156 OMX156 OWT156 PGP156 PQL156 QAH156 QKD156 QTZ156 RDV156 RNR156 RXN156 SHJ156 SRF156 TBB156 TKX156 TUT156 UEP156 UOL156 UYH156 VID156 VRZ156 WBV156 WLR156 WVN156 IX156 ST156 ACP156 AML156 AWH156 BGD156 BPZ156 BZV156 CJR156 CTN156 DDJ156 DNF156 DXB156 EGX156 EQT156 FAP156 FKL156 FUH156 GED156 GNZ156 GXV156 HHR156 HRN156 IBJ156 ILF156 IVB156 JEX156 JOT156 JYP156 KIL156 KSH156 LCD156 LLZ156 LVV156 MFR156 MPN156 MZJ156 NJF156 NTB156 OCX156 OMT156 OWP156 PGL156 PQH156 QAD156 QJZ156 QTV156 RDR156 RNN156 RXJ156 SHF156 SRB156 TAX156 TKT156 TUP156 UEL156 UOH156 UYD156 VHZ156 VRV156 WBR156 WLN156 WVJ156 JB156 SX156 T155:T157 IN157 WUV157 WKZ157 WBD157 VRH157 VHL157 UXP157 UNT157 UDX157 TUB157 TKF157 TAJ157 SQN157 SGR157 RWV157 RMZ157 RDD157 QTH157 QJL157 PZP157 PPT157 PFX157 OWB157 OMF157 OCJ157 NSN157 NIR157 MYV157 MOZ157 MFD157 LVH157 LLL157 LBP157 KRT157 KHX157 JYB157 JOF157 JEJ157 IUN157 IKR157 IAV157 HQZ157 HHD157 GXH157 GNL157 GDP157 FTT157 FJX157 FAB157 EQF157 EGJ157 DWN157 DMR157 DCV157 CSZ157 CJD157 BZH157 BPL157 BFP157 AVT157 ALX157 ACB157 SF157 IJ157 WUZ157 WLD157 WBH157 VRL157 VHP157 UXT157 UNX157 UEB157 TUF157 TKJ157 TAN157 SQR157 SGV157 RWZ157 RND157 RDH157 QTL157 QJP157 PZT157 PPX157 PGB157 OWF157 OMJ157 OCN157 NSR157 NIV157 MYZ157 MPD157 MFH157 LVL157 LLP157 LBT157 KRX157 KIB157 JYF157 JOJ157 JEN157 IUR157 IKV157 IAZ157 HRD157 HHH157 GXL157 GNP157 GDT157 FTX157 FKB157 FAF157 EQJ157 EGN157 DWR157 DMV157 DCZ157 CTD157 CJH157 BZL157 BPP157 BFT157 AVX157 AMB157 ACF157 AVS100 SM347:SM348 N105:N126 AVS103 D161 S241:S245 JM344:JM346 ACI347:ACI348 AME347:AME348 AWA347:AWA348 BFW347:BFW348 BPS347:BPS348 BZO347:BZO348 CJK347:CJK348 CTG347:CTG348 DDC347:DDC348 DMY347:DMY348 DWU347:DWU348 EGQ347:EGQ348 EQM347:EQM348 FAI347:FAI348 FKE347:FKE348 FUA347:FUA348 GDW347:GDW348 GNS347:GNS348 GXO347:GXO348 HHK347:HHK348 HRG347:HRG348 IBC347:IBC348 IKY347:IKY348 IUU347:IUU348 JEQ347:JEQ348 JOM347:JOM348 JYI347:JYI348 KIE347:KIE348 KSA347:KSA348 LBW347:LBW348 LLS347:LLS348 LVO347:LVO348 MFK347:MFK348 MPG347:MPG348 MZC347:MZC348 NIY347:NIY348 NSU347:NSU348 OCQ347:OCQ348 OMM347:OMM348 OWI347:OWI348 PGE347:PGE348 PQA347:PQA348 PZW347:PZW348 QJS347:QJS348 QTO347:QTO348 RDK347:RDK348 RNG347:RNG348 RXC347:RXC348 SGY347:SGY348 SQU347:SQU348 TAQ347:TAQ348 TKM347:TKM348 TUI347:TUI348 UEE347:UEE348 UOA347:UOA348 UXW347:UXW348 VHS347:VHS348 VRO347:VRO348 WBK347:WBK348 WLG347:WLG348 WVC347:WVC348 IM347:IM348 SI347:SI348 ACE347:ACE348 AMA347:AMA348 AVW347:AVW348 BFS347:BFS348 BPO347:BPO348 BZK347:BZK348 CJG347:CJG348 CTC347:CTC348 DCY347:DCY348 DMU347:DMU348 DWQ347:DWQ348 EGM347:EGM348 EQI347:EQI348 FAE347:FAE348 FKA347:FKA348 FTW347:FTW348 GDS347:GDS348 GNO347:GNO348 GXK347:GXK348 HHG347:HHG348 HRC347:HRC348 IAY347:IAY348 IKU347:IKU348 IUQ347:IUQ348 JEM347:JEM348 JOI347:JOI348 JYE347:JYE348 KIA347:KIA348 KRW347:KRW348 LBS347:LBS348 LLO347:LLO348 LVK347:LVK348 MFG347:MFG348 MPC347:MPC348 MYY347:MYY348 NIU347:NIU348 NSQ347:NSQ348 OCM347:OCM348 OMI347:OMI348 OWE347:OWE348 PGA347:PGA348 PPW347:PPW348 PZS347:PZS348 QJO347:QJO348 QTK347:QTK348 RDG347:RDG348 RNC347:RNC348 RWY347:RWY348 SGU347:SGU348 SQQ347:SQQ348 TAM347:TAM348 TKI347:TKI348 TUE347:TUE348 UEA347:UEA348 UNW347:UNW348 UXS347:UXS348 VHO347:VHO348 VRK347:VRK348 WBG347:WBG348 O347:O348 N83:N103 SX158 IZ161 SV161 ACR161 AMN161 AWJ161 BGF161 BQB161 BZX161 CJT161 CTP161 DDL161 DNH161 DXD161 EGZ161 EQV161 FAR161 FKN161 FUJ161 GEF161 GOB161 GXX161 HHT161 HRP161 IBL161 ILH161 IVD161 JEZ161 JOV161 JYR161 KIN161 KSJ161 LCF161 LMB161 LVX161 MFT161 MPP161 MZL161 NJH161 NTD161 OCZ161 OMV161 OWR161 PGN161 PQJ161 QAF161 QKB161 QTX161 RDT161 RNP161 RXL161 SHH161 SRD161 TAZ161 TKV161 TUR161 UEN161 UOJ161 UYF161 VIB161 VRX161 WBT161 WLP161 WVL161 WCC159:WCC161 WLC347:WLC348 TI273:TI274 WVU273:WVU274 VSG159:VSG161 VIK159:VIK161 UYO159:UYO161 UOS159:UOS161 UEW159:UEW161 TVA159:TVA161 TLE159:TLE161 TBI159:TBI161 SRM159:SRM161 SHQ159:SHQ161 RXU159:RXU161 RNY159:RNY161 REC159:REC161 QUG159:QUG161 QKK159:QKK161 QAO159:QAO161 PQS159:PQS161 PGW159:PGW161 OXA159:OXA161 ONE159:ONE161 ODI159:ODI161 NTM159:NTM161 NJQ159:NJQ161 MZU159:MZU161 MPY159:MPY161 MGC159:MGC161 LWG159:LWG161 LMK159:LMK161 LCO159:LCO161 KSS159:KSS161 KIW159:KIW161 JZA159:JZA161 JPE159:JPE161 JFI159:JFI161 IVM159:IVM161 ILQ159:ILQ161 IBU159:IBU161 HRY159:HRY161 HIC159:HIC161 GYG159:GYG161 GOK159:GOK161 GEO159:GEO161 FUS159:FUS161 FKW159:FKW161 FBA159:FBA161 ERE159:ERE161 EHI159:EHI161 DXM159:DXM161 DNQ159:DNQ161 DDU159:DDU161 CTY159:CTY161 CKC159:CKC161 CAG159:CAG161 BQK159:BQK161 BGO159:BGO161 AWS159:AWS161 AMW159:AMW161 ADA159:ADA161 TE159:TE161 JI159:JI161 WVU159:WVU161 WLY159:WLY161 R105:R126 JM273:JM274 ADE273:ADE274 ANA273:ANA274 AWW273:AWW274 BGS273:BGS274 BQO273:BQO274 CAK273:CAK274 CKG273:CKG274 CUC273:CUC274 DDY273:DDY274 DNU273:DNU274 DXQ273:DXQ274 EHM273:EHM274 ERI273:ERI274 FBE273:FBE274 FLA273:FLA274 FUW273:FUW274 GES273:GES274 GOO273:GOO274 GYK273:GYK274 HIG273:HIG274 HSC273:HSC274 IBY273:IBY274 ILU273:ILU274 IVQ273:IVQ274 JFM273:JFM274 JPI273:JPI274 JZE273:JZE274 KJA273:KJA274 KSW273:KSW274 LCS273:LCS274 LMO273:LMO274 LWK273:LWK274 MGG273:MGG274 MQC273:MQC274 MZY273:MZY274 NJU273:NJU274 NTQ273:NTQ274 ODM273:ODM274 ONI273:ONI274 OXE273:OXE274 PHA273:PHA274 PQW273:PQW274 QAS273:QAS274 QKO273:QKO274 QUK273:QUK274 REG273:REG274 ROC273:ROC274 RXY273:RXY274 SHU273:SHU274 SRQ273:SRQ274 TBM273:TBM274 TLI273:TLI274 TVE273:TVE274 UFA273:UFA274 UOW273:UOW274 UYS273:UYS274 VIO273:VIO274 VSK273:VSK274 WCG273:WCG274 WMC273:WMC274 WVY273:WVY274 JI273:JI274 TE273:TE274 ADA273:ADA274 AMW273:AMW274 AWS273:AWS274 BGO273:BGO274 BQK273:BQK274 CAG273:CAG274 CKC273:CKC274 CTY273:CTY274 DDU273:DDU274 DNQ273:DNQ274 DXM273:DXM274 EHI273:EHI274 ERE273:ERE274 FBA273:FBA274 FKW273:FKW274 FUS273:FUS274 GEO273:GEO274 GOK273:GOK274 GYG273:GYG274 HIC273:HIC274 HRY273:HRY274 IBU273:IBU274 ILQ273:ILQ274 IVM273:IVM274 JFI273:JFI274 JPE273:JPE274 JZA273:JZA274 KIW273:KIW274 KSS273:KSS274 LCO273:LCO274 LMK273:LMK274 LWG273:LWG274 MGC273:MGC274 MPY273:MPY274 MZU273:MZU274 NJQ273:NJQ274 NTM273:NTM274 ODI273:ODI274 ONE273:ONE274 OXA273:OXA274 PGW273:PGW274 PQS273:PQS274 QAO273:QAO274 QKK273:QKK274 QUG273:QUG274 REC273:REC274 RNY273:RNY274 RXU273:RXU274 SHQ273:SHQ274 SRM273:SRM274 TBI273:TBI274 TLE273:TLE274 TVA273:TVA274 UEW273:UEW274 UOS273:UOS274 UYO273:UYO274 VIK273:VIK274 VSG273:VSG274 WCC273:WCC274 WLY273:WLY274 WCA172:WCA174 J161 TK175:TK176 ADG175:ADG176 ANC175:ANC176 AWY175:AWY176 BGU175:BGU176 BQQ175:BQQ176 CAM175:CAM176 CKI175:CKI176 CUE175:CUE176 DEA175:DEA176 DNW175:DNW176 DXS175:DXS176 EHO175:EHO176 ERK175:ERK176 FBG175:FBG176 FLC175:FLC176 FUY175:FUY176 GEU175:GEU176 GOQ175:GOQ176 GYM175:GYM176 HII175:HII176 HSE175:HSE176 ICA175:ICA176 ILW175:ILW176 IVS175:IVS176 JFO175:JFO176 JPK175:JPK176 JZG175:JZG176 KJC175:KJC176 KSY175:KSY176 LCU175:LCU176 LMQ175:LMQ176 LWM175:LWM176 MGI175:MGI176 MQE175:MQE176 NAA175:NAA176 NJW175:NJW176 NTS175:NTS176 ODO175:ODO176 ONK175:ONK176 OXG175:OXG176 PHC175:PHC176 PQY175:PQY176 QAU175:QAU176 QKQ175:QKQ176 QUM175:QUM176 REI175:REI176 ROE175:ROE176 RYA175:RYA176 SHW175:SHW176 SRS175:SRS176 TBO175:TBO176 TLK175:TLK176 TVG175:TVG176 UFC175:UFC176 UOY175:UOY176 UYU175:UYU176 VIQ175:VIQ176 VSM175:VSM176 WCI175:WCI176 WME175:WME176 WWA175:WWA176 JK175:JK176 TG175:TG176 ADC175:ADC176 AMY175:AMY176 AWU175:AWU176 BGQ175:BGQ176 BQM175:BQM176 CAI175:CAI176 CKE175:CKE176 CUA175:CUA176 DDW175:DDW176 DNS175:DNS176 DXO175:DXO176 EHK175:EHK176 ERG175:ERG176 FBC175:FBC176 FKY175:FKY176 FUU175:FUU176 GEQ175:GEQ176 GOM175:GOM176 GYI175:GYI176 HIE175:HIE176 HSA175:HSA176 IBW175:IBW176 ILS175:ILS176 IVO175:IVO176 JFK175:JFK176 JPG175:JPG176 JZC175:JZC176 KIY175:KIY176 KSU175:KSU176 LCQ175:LCQ176 LMM175:LMM176 LWI175:LWI176 MGE175:MGE176 MQA175:MQA176 MZW175:MZW176 NJS175:NJS176 NTO175:NTO176 ODK175:ODK176 ONG175:ONG176 OXC175:OXC176 PGY175:PGY176 PQU175:PQU176 QAQ175:QAQ176 QKM175:QKM176 QUI175:QUI176 REE175:REE176 ROA175:ROA176 RXW175:RXW176 SHS175:SHS176 SRO175:SRO176 TBK175:TBK176 TLG175:TLG176 TVC175:TVC176 UEY175:UEY176 UOU175:UOU176 UYQ175:UYQ176 VIM175:VIM176 VSI175:VSI176 WCE175:WCE176 WMA175:WMA176 VSE172:VSE174 WCA178 VII172:VII174 VSE178 UYM172:UYM174 VII178 UOQ172:UOQ174 UYM178 UEU172:UEU174 UOQ178 TUY172:TUY174 UEU178 TLC172:TLC174 TUY178 TBG172:TBG174 TLC178 SRK172:SRK174 TBG178 SHO172:SHO174 SRK178 RXS172:RXS174 SHO178 RNW172:RNW174 RXS178 REA172:REA174 RNW178 QUE172:QUE174 REA178 QKI172:QKI174 QUE178 QAM172:QAM174 QKI178 PQQ172:PQQ174 QAM178 PGU172:PGU174 PQQ178 OWY172:OWY174 PGU178 ONC172:ONC174 OWY178 ODG172:ODG174 ONC178 NTK172:NTK174 ODG178 NJO172:NJO174 NTK178 MZS172:MZS174 NJO178 MPW172:MPW174 MZS178 MGA172:MGA174 MPW178 LWE172:LWE174 MGA178 LMI172:LMI174 LWE178 LCM172:LCM174 LMI178 KSQ172:KSQ174 LCM178 KIU172:KIU174 KSQ178 JYY172:JYY174 KIU178 JPC172:JPC174 JYY178 JFG172:JFG174 JPC178 IVK172:IVK174 JFG178 ILO172:ILO174 IVK178 IBS172:IBS174 ILO178 HRW172:HRW174 IBS178 HIA172:HIA174 HRW178 GYE172:GYE174 HIA178 GOI172:GOI174 GYE178 GEM172:GEM174 GOI178 FUQ172:FUQ174 GEM178 FKU172:FKU174 FUQ178 FAY172:FAY174 FKU178 ERC172:ERC174 FAY178 EHG172:EHG174 ERC178 DXK172:DXK174 EHG178 DNO172:DNO174 DXK178 DDS172:DDS174 DNO178 CTW172:CTW174 DDS178 CKA172:CKA174 CTW178 CAE172:CAE174 CKA178 BQI172:BQI174 CAE178 BGM172:BGM174 BQI178 AWQ172:AWQ174 BGM178 AMU172:AMU174 AWQ178 ACY172:ACY174 AMU178 TC172:TC174 ACY178 JG172:JG174 TC178 WVS172:WVS174 JG178 WVS178 S347:S348 IQ347:IQ348 WME367 WCI367 VSM367 VIQ367 UYU367 UOY367 UFC367 TVG367 TLK367 TBO367 SRS367 SHW367 RYA367 ROE367 REI367 QUM367 QKQ367 QAU367 PQY367 PHC367 OXG367 ONK367 ODO367 NTS367 NJW367 NAA367 MQE367 MGI367 LWM367 LMQ367 LCU367 KSY367 KJC367 JZG367 JPK367 JFO367 IVS367 ILW367 ICA367 HSE367 HII367 GYM367 GOQ367 GEU367 FUY367 FLC367 FBG367 ERK367 EHO367 DXS367 DNW367 DEA367 CUE367 CKI367 CAM367 BQQ367 BGU367 AWY367 ANC367 ADG367 TK367 JO367 TC162 ACY162 AMU162 AWQ162 BGM162 BQI162 CAE162 CKA162 CTW162 DDS162 DNO162 DXK162 EHG162 ERC162 FAY162 FKU162 FUQ162 GEM162 GOI162 GYE162 HIA162 HRW162 IBS162 ILO162 IVK162 JFG162 JPC162 JYY162 KIU162 KSQ162 LCM162 LMI162 LWE162 MGA162 MPW162 MZS162 NJO162 NTK162 ODG162 ONC162 OWY162 PGU162 PQQ162 QAM162 QKI162 QUE162 REA162 RNW162 RXS162 SHO162 SRK162 TBG162 TLC162 TUY162 UEU162 UOQ162 UYM162 VII162 VSE162 WCA162 WLW162 WVS162 JG162 TI163 ADE163 ANA163 AWW163 BGS163 BQO163 CAK163 CKG163 CUC163 DDY163 DNU163 DXQ163 EHM163 ERI163 FBE163 FLA163 FUW163 GES163 GOO163 GYK163 HIG163 HSC163 IBY163 ILU163 IVQ163 JFM163 JPI163 JZE163 KJA163 KSW163 LCS163 LMO163 LWK163 MGG163 MQC163 MZY163 NJU163 NTQ163 ODM163 ONI163 OXE163 PHA163 PQW163 QAS163 QKO163 QUK163 REG163 ROC163 RXY163 SHU163 SRQ163 TBM163 TLI163 TVE163 UFA163 UOW163 UYS163 VIO163 VSK163 WCG163 WMC163 WVY163 JI163 TE163 ADA163 AMW163 AWS163 BGO163 BQK163 CAG163 CKC163 CTY163 DDU163 DNQ163 DXM163 EHI163 ERE163 FBA163 FKW163 FUS163 GEO163 GOK163 GYG163 HIC163 HRY163 IBU163 ILQ163 IVM163 JFI163 JPE163 JZA163 KIW163 KSS163 LCO163 LMK163 LWG163 MGC163 MPY163 MZU163 NJQ163 NTM163 ODI163 ONE163 OXA163 PGW163 PQS163 QAO163 QKK163 QUG163 REC163 RNY163 RXU163 SHQ163 SRM163 TBI163 TLE163 TVA163 UEW163 UOS163 UYO163 VIK163 VSG163 WCC163 WLY163 WVU163 JM163 TC164 ACY164 AMU164 AWQ164 BGM164 BQI164 CAE164 CKA164 CTW164 DDS164 DNO164 DXK164 EHG164 ERC164 FAY164 FKU164 FUQ164 GEM164 GOI164 GYE164 HIA164 HRW164 IBS164 ILO164 IVK164 JFG164 JPC164 JYY164 KIU164 KSQ164 LCM164 LMI164 LWE164 MGA164 MPW164 MZS164 NJO164 NTK164 ODG164 ONC164 OWY164 PGU164 PQQ164 QAM164 QKI164 QUE164 REA164 RNW164 RXS164 SHO164 SRK164 TBG164 TLC164 TUY164 UEU164 UOQ164 UYM164 VII164 VSE164 WCA164 WLW164 WVS164 JG164 JM165 TI165 ADE165 ANA165 AWW165 BGS165 BQO165 CAK165 CKG165 CUC165 DDY165 DNU165 DXQ165 EHM165 ERI165 FBE165 FLA165 FUW165 GES165 GOO165 GYK165 HIG165 HSC165 IBY165 ILU165 IVQ165 JFM165 JPI165 JZE165 KJA165 KSW165 LCS165 LMO165 LWK165 MGG165 MQC165 MZY165 NJU165 NTQ165 ODM165 ONI165 OXE165 PHA165 PQW165 QAS165 QKO165 QUK165 REG165 ROC165 RXY165 SHU165 SRQ165 TBM165 TLI165 TVE165 UFA165 UOW165 UYS165 VIO165 VSK165 WCG165 WMC165 WVY165 JI165 TE165 ADA165 AMW165 AWS165 BGO165 BQK165 CAG165 CKC165 CTY165 DDU165 DNQ165 DXM165 EHI165 ERE165 FBA165 FKW165 FUS165 GEO165 GOK165 GYG165 HIC165 HRY165 IBU165 ILQ165 IVM165 JFI165 JPE165 JZA165 KIW165 KSS165 LCO165 LMK165 LWG165 MGC165 MPY165 MZU165 NJQ165 NTM165 ODI165 ONE165 OXA165 PGW165 PQS165 QAO165 QKK165 QUG165 REC165 RNY165 RXU165 SHQ165 SRM165 TBI165 TLE165 TVA165 UEW165 UOS165 UYO165 VIK165 VSG165 WCC165 WLY165 WVU165 WVS170 JG166 TC166 ACY166 AMU166 AWQ166 BGM166 BQI166 CAE166 CKA166 CTW166 DDS166 DNO166 DXK166 EHG166 ERC166 FAY166 FKU166 FUQ166 GEM166 GOI166 GYE166 HIA166 HRW166 IBS166 ILO166 IVK166 JFG166 JPC166 JYY166 KIU166 KSQ166 LCM166 LMI166 LWE166 MGA166 MPW166 MZS166 NJO166 NTK166 ODG166 ONC166 OWY166 PGU166 PQQ166 QAM166 QKI166 QUE166 REA166 RNW166 RXS166 SHO166 SRK166 TBG166 TLC166 TUY166 UEU166 UOQ166 UYM166 VII166 VSE166 WCA166 WLW166 WVS166 WVU167 WLY167 WCC167 VSG167 VIK167 UYO167 UOS167 UEW167 TVA167 TLE167 TBI167 SRM167 SHQ167 RXU167 RNY167 REC167 QUG167 QKK167 QAO167 PQS167 PGW167 OXA167 ONE167 ODI167 NTM167 NJQ167 MZU167 MPY167 MGC167 LWG167 LMK167 LCO167 KSS167 KIW167 JZA167 JPE167 JFI167 IVM167 ILQ167 IBU167 HRY167 HIC167 GYG167 GOK167 GEO167 FUS167 FKW167 FBA167 ERE167 EHI167 DXM167 DNQ167 DDU167 CTY167 CKC167 CAG167 BQK167 BGO167 AWS167 AMW167 ADA167 TE167 JI167 WVY167 WMC167 WCG167 VSK167 VIO167 UYS167 UOW167 UFA167 TVE167 TLI167 TBM167 SRQ167 SHU167 RXY167 ROC167 REG167 QUK167 QKO167 QAS167 PQW167 PHA167 OXE167 ONI167 ODM167 NTQ167 NJU167 MZY167 MQC167 MGG167 LWK167 LMO167 LCS167 KSW167 KJA167 JZE167 JPI167 JFM167 IVQ167 ILU167 IBY167 HSC167 HIG167 GYK167 GOO167 GES167 FUW167 FLA167 FBE167 ERI167 EHM167 DXQ167 DNU167 DDY167 CUC167 CKG167 CAK167 BQO167 BGS167 AWW167 ANA167 ADE167 TI167 JM167 JG170 TC170 ACY170 AMU170 AWQ170 BGM170 BQI170 CAE170 CKA170 CTW170 DDS170 DNO170 DXK170 EHG170 ERC170 FAY170 FKU170 FUQ170 GEM170 GOI170 GYE170 HIA170 HRW170 IBS170 ILO170 IVK170 JFG170 JPC170 JYY170 KIU170 KSQ170 LCM170 LMI170 LWE170 MGA170 MPW170 MZS170 NJO170 NTK170 ODG170 ONC170 OWY170 PGU170 PQQ170 QAM170 QKI170 QUE170 REA170 RNW170 RXS170 SHO170 SRK170 TBG170 TLC170 TUY170 UEU170 UOQ170 UYM170 VII170 VSE170 WCA170 AWO366 WLW170 WLW172:WLW174 TI171 TI177 ADE171 ADE177 ANA171 ANA177 AWW171 AWW177 BGS171 BGS177 BQO171 BQO177 CAK171 CAK177 CKG171 CKG177 CUC171 CUC177 DDY171 DDY177 DNU171 DNU177 DXQ171 DXQ177 EHM171 EHM177 ERI171 ERI177 FBE171 FBE177 FLA171 FLA177 FUW171 FUW177 GES171 GES177 GOO171 GOO177 GYK171 GYK177 HIG171 HIG177 HSC171 HSC177 IBY171 IBY177 ILU171 ILU177 IVQ171 IVQ177 JFM171 JFM177 JPI171 JPI177 JZE171 JZE177 KJA171 KJA177 KSW171 KSW177 LCS171 LCS177 LMO171 LMO177 LWK171 LWK177 MGG171 MGG177 MQC171 MQC177 MZY171 MZY177 NJU171 NJU177 NTQ171 NTQ177 ODM171 ODM177 ONI171 ONI177 OXE171 OXE177 PHA171 PHA177 PQW171 PQW177 QAS171 QAS177 QKO171 QKO177 QUK171 QUK177 REG171 REG177 ROC171 ROC177 RXY171 RXY177 SHU171 SHU177 SRQ171 SRQ177 TBM171 TBM177 TLI171 TLI177 TVE171 TVE177 UFA171 UFA177 UOW171 UOW177 UYS171 UYS177 VIO171 VIO177 VSK171 VSK177 WCG171 WCG177 WMC171 WMC177 WVY171 WVY177 JI171 JI177 TE171 TE177 ADA171 ADA177 AMW171 AMW177 AWS171 AWS177 BGO171 BGO177 BQK171 BQK177 CAG171 CAG177 CKC171 CKC177 CTY171 CTY177 DDU171 DDU177 DNQ171 DNQ177 DXM171 DXM177 EHI171 EHI177 ERE171 ERE177 FBA171 FBA177 FKW171 FKW177 FUS171 FUS177 GEO171 GEO177 GOK171 GOK177 GYG171 GYG177 HIC171 HIC177 HRY171 HRY177 IBU171 IBU177 ILQ171 ILQ177 IVM171 IVM177 JFI171 JFI177 JPE171 JPE177 JZA171 JZA177 KIW171 KIW177 KSS171 KSS177 LCO171 LCO177 LMK171 LMK177 LWG171 LWG177 MGC171 MGC177 MPY171 MPY177 MZU171 MZU177 NJQ171 NJQ177 NTM171 NTM177 ODI171 ODI177 ONE171 ONE177 OXA171 OXA177 PGW171 PGW177 PQS171 PQS177 QAO171 QAO177 QKK171 QKK177 QUG171 QUG177 REC171 REC177 RNY171 RNY177 RXU171 RXU177 SHQ171 SHQ177 SRM171 SRM177 TBI171 TBI177 TLE171 TLE177 TVA171 TVA177 UEW171 UEW177 UOS171 UOS177 UYO171 UYO177 VIK171 VIK177 VSG171 VSG177 WCC171 WCC177 WLY171 WLY177 WVU171 WVU177 JM177 JM171 WVW175:WVW176 S158:S178 WLW168 WCA168 VSE168 VII168 UYM168 UOQ168 UEU168 TUY168 TLC168 TBG168 SRK168 SHO168 RXS168 RNW168 REA168 QUE168 QKI168 QAM168 PQQ168 PGU168 OWY168 ONC168 ODG168 NTK168 NJO168 MZS168 MPW168 MGA168 LWE168 LMI168 LCM168 KSQ168 KIU168 JYY168 JPC168 JFG168 IVK168 ILO168 IBS168 HRW168 HIA168 GYE168 GOI168 GEM168 FUQ168 FKU168 FAY168 ERC168 EHG168 DXK168 DNO168 DDS168 CTW168 CKA168 CAE168 BQI168 BGM168 AWQ168 AMU168 ACY168 TC168 JG168 WVS168 TI169 ADE169 ANA169 AWW169 BGS169 BQO169 CAK169 CKG169 CUC169 DDY169 DNU169 DXQ169 EHM169 ERI169 FBE169 FLA169 FUW169 GES169 GOO169 GYK169 HIG169 HSC169 IBY169 ILU169 IVQ169 JFM169 JPI169 JZE169 KJA169 KSW169 LCS169 LMO169 LWK169 MGG169 MQC169 MZY169 NJU169 NTQ169 ODM169 ONI169 OXE169 PHA169 PQW169 QAS169 QKO169 QUK169 REG169 ROC169 RXY169 SHU169 SRQ169 TBM169 TLI169 TVE169 UFA169 UOW169 UYS169 VIO169 VSK169 WCG169 WMC169 WVY169 JI169 TE169 ADA169 AMW169 AWS169 BGO169 BQK169 CAG169 CKC169 CTY169 DDU169 DNQ169 DXM169 EHI169 ERE169 FBA169 FKW169 FUS169 GEO169 GOK169 GYG169 HIC169 HRY169 IBU169 ILQ169 IVM169 JFI169 JPE169 JZA169 KIW169 KSS169 LCO169 LMK169 LWG169 MGC169 MPY169 MZU169 NJQ169 NTM169 ODI169 ONE169 OXA169 PGW169 PQS169 QAO169 QKK169 QUG169 REC169 RNY169 RXU169 SHQ169 SRM169 TBI169 TLE169 TVA169 UEW169 UOS169 UYO169 VIK169 VSG169 WCC169 WLY169 WVU169 JM169 O162:O178 WVU281:WVU282 WLY281:WLY282 WCC281:WCC282 VSG281:VSG282 VIK281:VIK282 UYO281:UYO282 UOS281:UOS282 UEW281:UEW282 TVA281:TVA282 TLE281:TLE282 TBI281:TBI282 SRM281:SRM282 SHQ281:SHQ282 RXU281:RXU282 RNY281:RNY282 REC281:REC282 QUG281:QUG282 QKK281:QKK282 QAO281:QAO282 PQS281:PQS282 PGW281:PGW282 OXA281:OXA282 ONE281:ONE282 ODI281:ODI282 NTM281:NTM282 NJQ281:NJQ282 MZU281:MZU282 MPY281:MPY282 MGC281:MGC282 LWG281:LWG282 LMK281:LMK282 LCO281:LCO282 KSS281:KSS282 KIW281:KIW282 JZA281:JZA282 JPE281:JPE282 JFI281:JFI282 IVM281:IVM282 ILQ281:ILQ282 IBU281:IBU282 HRY281:HRY282 HIC281:HIC282 GYG281:GYG282 GOK281:GOK282 GEO281:GEO282 FUS281:FUS282 FKW281:FKW282 FBA281:FBA282 ERE281:ERE282 EHI281:EHI282 DXM281:DXM282 DNQ281:DNQ282 DDU281:DDU282 CTY281:CTY282 CKC281:CKC282 CAG281:CAG282 BQK281:BQK282 BGO281:BGO282 AWS281:AWS282 AMW281:AMW282 ADA281:ADA282 TE281:TE282 JI281:JI282 WVY281:WVY282 WMC281:WMC282 WCG281:WCG282 VSK281:VSK282 VIO281:VIO282 UYS281:UYS282 UOW281:UOW282 UFA281:UFA282 TVE281:TVE282 TLI281:TLI282 TBM281:TBM282 SRQ281:SRQ282 SHU281:SHU282 RXY281:RXY282 ROC281:ROC282 REG281:REG282 QUK281:QUK282 QKO281:QKO282 QAS281:QAS282 PQW281:PQW282 PHA281:PHA282 OXE281:OXE282 ONI281:ONI282 ODM281:ODM282 NTQ281:NTQ282 NJU281:NJU282 MZY281:MZY282 MQC281:MQC282 MGG281:MGG282 LWK281:LWK282 LMO281:LMO282 LCS281:LCS282 KSW281:KSW282 KJA281:KJA282 JZE281:JZE282 JPI281:JPI282 JFM281:JFM282 IVQ281:IVQ282 ILU281:ILU282 IBY281:IBY282 HSC281:HSC282 HIG281:HIG282 GYK281:GYK282 GOO281:GOO282 GES281:GES282 FUW281:FUW282 FLA281:FLA282 FBE281:FBE282 ERI281:ERI282 EHM281:EHM282 DXQ281:DXQ282 DNU281:DNU282 DDY281:DDY282 CUC281:CUC282 CKG281:CKG282 CAK281:CAK282 BQO281:BQO282 BGS281:BGS282 AWW281:AWW282 ANA281:ANA282 ADE281:ADE282 TI281:TI282 ADE288:ADE289 ANA288:ANA289 AWW288:AWW289 BGS288:BGS289 BQO288:BQO289 CAK288:CAK289 CKG288:CKG289 CUC288:CUC289 DDY288:DDY289 DNU288:DNU289 DXQ288:DXQ289 EHM288:EHM289 ERI288:ERI289 FBE288:FBE289 FLA288:FLA289 FUW288:FUW289 GES288:GES289 GOO288:GOO289 GYK288:GYK289 HIG288:HIG289 HSC288:HSC289 IBY288:IBY289 ILU288:ILU289 IVQ288:IVQ289 JFM288:JFM289 JPI288:JPI289 JZE288:JZE289 KJA288:KJA289 KSW288:KSW289 LCS288:LCS289 LMO288:LMO289 LWK288:LWK289 MGG288:MGG289 MQC288:MQC289 MZY288:MZY289 NJU288:NJU289 NTQ288:NTQ289 ODM288:ODM289 ONI288:ONI289 OXE288:OXE289 PHA288:PHA289 PQW288:PQW289 QAS288:QAS289 QKO288:QKO289 QUK288:QUK289 REG288:REG289 ROC288:ROC289 RXY288:RXY289 SHU288:SHU289 SRQ288:SRQ289 TBM288:TBM289 TLI288:TLI289 TVE288:TVE289 UFA288:UFA289 UOW288:UOW289 UYS288:UYS289 VIO288:VIO289 VSK288:VSK289 WCG288:WCG289 WMC288:WMC289 WVY288:WVY289 JI288:JI289 TE288:TE289 ADA288:ADA289 AMW288:AMW289 AWS288:AWS289 BGO288:BGO289 BQK288:BQK289 CAG288:CAG289 CKC288:CKC289 CTY288:CTY289 DDU288:DDU289 DNQ288:DNQ289 DXM288:DXM289 EHI288:EHI289 ERE288:ERE289 FBA288:FBA289 FKW288:FKW289 FUS288:FUS289 GEO288:GEO289 GOK288:GOK289 GYG288:GYG289 HIC288:HIC289 HRY288:HRY289 IBU288:IBU289 ILQ288:ILQ289 IVM288:IVM289 JFI288:JFI289 JPE288:JPE289 JZA288:JZA289 KIW288:KIW289 KSS288:KSS289 LCO288:LCO289 LMK288:LMK289 LWG288:LWG289 MGC288:MGC289 MPY288:MPY289 MZU288:MZU289 NJQ288:NJQ289 NTM288:NTM289 ODI288:ODI289 ONE288:ONE289 OXA288:OXA289 PGW288:PGW289 PQS288:PQS289 QAO288:QAO289 QKK288:QKK289 QUG288:QUG289 REC288:REC289 RNY288:RNY289 RXU288:RXU289 SHQ288:SHQ289 SRM288:SRM289 TBI288:TBI289 TLE288:TLE289 TVA288:TVA289 UEW288:UEW289 UOS288:UOS289 UYO288:UYO289 VIK288:VIK289 VSG288:VSG289 WCC288:WCC289 WLY288:WLY289 WVU288:WVU289 JM288:JM289 WLY307:WLY308 WCC307:WCC308 VSG307:VSG308 VIK307:VIK308 UYO307:UYO308 UOS307:UOS308 UEW307:UEW308 TVA307:TVA308 TLE307:TLE308 TBI307:TBI308 SRM307:SRM308 SHQ307:SHQ308 RXU307:RXU308 RNY307:RNY308 REC307:REC308 QUG307:QUG308 QKK307:QKK308 QAO307:QAO308 PQS307:PQS308 PGW307:PGW308 OXA307:OXA308 ONE307:ONE308 ODI307:ODI308 NTM307:NTM308 NJQ307:NJQ308 MZU307:MZU308 MPY307:MPY308 MGC307:MGC308 LWG307:LWG308 LMK307:LMK308 LCO307:LCO308 KSS307:KSS308 KIW307:KIW308 JZA307:JZA308 JPE307:JPE308 JFI307:JFI308 IVM307:IVM308 ILQ307:ILQ308 IBU307:IBU308 HRY307:HRY308 HIC307:HIC308 GYG307:GYG308 GOK307:GOK308 GEO307:GEO308 FUS307:FUS308 FKW307:FKW308 FBA307:FBA308 ERE307:ERE308 EHI307:EHI308 DXM307:DXM308 DNQ307:DNQ308 DDU307:DDU308 CTY307:CTY308 CKC307:CKC308 CAG307:CAG308 BQK307:BQK308 BGO307:BGO308 AWS307:AWS308 AMW307:AMW308 ADA307:ADA308 TE307:TE308 JI307:JI308 WVY307:WVY308 WMC307:WMC308 WCG307:WCG308 VSK307:VSK308 VIO307:VIO308 UYS307:UYS308 UOW307:UOW308 UFA307:UFA308 TVE307:TVE308 TLI307:TLI308 TBM307:TBM308 SRQ307:SRQ308 SHU307:SHU308 RXY307:RXY308 ROC307:ROC308 REG307:REG308 QUK307:QUK308 QKO307:QKO308 QAS307:QAS308 PQW307:PQW308 PHA307:PHA308 OXE307:OXE308 ONI307:ONI308 ODM307:ODM308 NTQ307:NTQ308 NJU307:NJU308 MZY307:MZY308 MQC307:MQC308 MGG307:MGG308 LWK307:LWK308 LMO307:LMO308 LCS307:LCS308 KSW307:KSW308 KJA307:KJA308 JZE307:JZE308 JPI307:JPI308 JFM307:JFM308 IVQ307:IVQ308 ILU307:ILU308 IBY307:IBY308 HSC307:HSC308 HIG307:HIG308 GYK307:GYK308 GOO307:GOO308 GES307:GES308 FUW307:FUW308 FLA307:FLA308 FBE307:FBE308 ERI307:ERI308 EHM307:EHM308 DXQ307:DXQ308 DNU307:DNU308 DDY307:DDY308 CUC307:CUC308 CKG307:CKG308 CAK307:CAK308 BQO307:BQO308 BGS307:BGS308 AWW307:AWW308 ANA307:ANA308 ADE307:ADE308 TI307:TI308 JM307:JM308 TI314:TI315 ADE314:ADE315 ANA314:ANA315 AWW314:AWW315 BGS314:BGS315 BQO314:BQO315 CAK314:CAK315 CKG314:CKG315 CUC314:CUC315 DDY314:DDY315 DNU314:DNU315 DXQ314:DXQ315 EHM314:EHM315 ERI314:ERI315 FBE314:FBE315 FLA314:FLA315 FUW314:FUW315 GES314:GES315 GOO314:GOO315 GYK314:GYK315 HIG314:HIG315 HSC314:HSC315 IBY314:IBY315 ILU314:ILU315 IVQ314:IVQ315 JFM314:JFM315 JPI314:JPI315 JZE314:JZE315 KJA314:KJA315 KSW314:KSW315 LCS314:LCS315 LMO314:LMO315 LWK314:LWK315 MGG314:MGG315 MQC314:MQC315 MZY314:MZY315 NJU314:NJU315 NTQ314:NTQ315 ODM314:ODM315 ONI314:ONI315 OXE314:OXE315 PHA314:PHA315 PQW314:PQW315 QAS314:QAS315 QKO314:QKO315 QUK314:QUK315 REG314:REG315 ROC314:ROC315 RXY314:RXY315 SHU314:SHU315 SRQ314:SRQ315 TBM314:TBM315 TLI314:TLI315 TVE314:TVE315 UFA314:UFA315 UOW314:UOW315 UYS314:UYS315 VIO314:VIO315 VSK314:VSK315 WCG314:WCG315 WMC314:WMC315 WVY314:WVY315 JI314:JI315 TE314:TE315 ADA314:ADA315 AMW314:AMW315 AWS314:AWS315 BGO314:BGO315 BQK314:BQK315 CAG314:CAG315 CKC314:CKC315 CTY314:CTY315 DDU314:DDU315 DNQ314:DNQ315 DXM314:DXM315 EHI314:EHI315 ERE314:ERE315 FBA314:FBA315 FKW314:FKW315 FUS314:FUS315 GEO314:GEO315 GOK314:GOK315 GYG314:GYG315 HIC314:HIC315 HRY314:HRY315 IBU314:IBU315 ILQ314:ILQ315 IVM314:IVM315 JFI314:JFI315 JPE314:JPE315 JZA314:JZA315 KIW314:KIW315 KSS314:KSS315 LCO314:LCO315 LMK314:LMK315 LWG314:LWG315 MGC314:MGC315 MPY314:MPY315 MZU314:MZU315 NJQ314:NJQ315 NTM314:NTM315 ODI314:ODI315 ONE314:ONE315 OXA314:OXA315 PGW314:PGW315 PQS314:PQS315 QAO314:QAO315 QKK314:QKK315 QUG314:QUG315 REC314:REC315 RNY314:RNY315 RXU314:RXU315 SHQ314:SHQ315 SRM314:SRM315 TBI314:TBI315 TLE314:TLE315 TVA314:TVA315 UEW314:UEW315 UOS314:UOS315 UYO314:UYO315 VIK314:VIK315 VSG314:VSG315 WCC314:WCC315 WLY314:WLY315 WVU314:WVU315 WCC321:WCC322 VSG321:VSG322 VIK321:VIK322 UYO321:UYO322 UOS321:UOS322 UEW321:UEW322 TVA321:TVA322 TLE321:TLE322 TBI321:TBI322 SRM321:SRM322 SHQ321:SHQ322 RXU321:RXU322 RNY321:RNY322 REC321:REC322 QUG321:QUG322 QKK321:QKK322 QAO321:QAO322 PQS321:PQS322 PGW321:PGW322 OXA321:OXA322 ONE321:ONE322 ODI321:ODI322 NTM321:NTM322 NJQ321:NJQ322 MZU321:MZU322 MPY321:MPY322 MGC321:MGC322 LWG321:LWG322 LMK321:LMK322 LCO321:LCO322 KSS321:KSS322 KIW321:KIW322 JZA321:JZA322 JPE321:JPE322 JFI321:JFI322 IVM321:IVM322 ILQ321:ILQ322 IBU321:IBU322 HRY321:HRY322 HIC321:HIC322 GYG321:GYG322 GOK321:GOK322 GEO321:GEO322 FUS321:FUS322 FKW321:FKW322 FBA321:FBA322 ERE321:ERE322 EHI321:EHI322 DXM321:DXM322 DNQ321:DNQ322 DDU321:DDU322 CTY321:CTY322 CKC321:CKC322 CAG321:CAG322 BQK321:BQK322 BGO321:BGO322 AWS321:AWS322 AMW321:AMW322 ADA321:ADA322 TE321:TE322 JI321:JI322 WVY321:WVY322 WMC321:WMC322 WCG321:WCG322 VSK321:VSK322 VIO321:VIO322 UYS321:UYS322 UOW321:UOW322 UFA321:UFA322 TVE321:TVE322 TLI321:TLI322 TBM321:TBM322 SRQ321:SRQ322 SHU321:SHU322 RXY321:RXY322 ROC321:ROC322 REG321:REG322 QUK321:QUK322 QKO321:QKO322 QAS321:QAS322 PQW321:PQW322 PHA321:PHA322 OXE321:OXE322 ONI321:ONI322 ODM321:ODM322 NTQ321:NTQ322 NJU321:NJU322 MZY321:MZY322 MQC321:MQC322 MGG321:MGG322 LWK321:LWK322 LMO321:LMO322 LCS321:LCS322 KSW321:KSW322 KJA321:KJA322 JZE321:JZE322 JPI321:JPI322 JFM321:JFM322 IVQ321:IVQ322 ILU321:ILU322 IBY321:IBY322 HSC321:HSC322 HIG321:HIG322 GYK321:GYK322 GOO321:GOO322 GES321:GES322 FUW321:FUW322 FLA321:FLA322 FBE321:FBE322 ERI321:ERI322 EHM321:EHM322 DXQ321:DXQ322 DNU321:DNU322 DDY321:DDY322 CUC321:CUC322 CKG321:CKG322 CAK321:CAK322 BQO321:BQO322 BGS321:BGS322 AWW321:AWW322 ANA321:ANA322 ADE321:ADE322 TI321:TI322 JM321:JM322 WVU321:WVU322 WVU328:WVU329 JM328:JM329 TI328:TI329 ADE328:ADE329 ANA328:ANA329 AWW328:AWW329 BGS328:BGS329 BQO328:BQO329 CAK328:CAK329 CKG328:CKG329 CUC328:CUC329 DDY328:DDY329 DNU328:DNU329 DXQ328:DXQ329 EHM328:EHM329 ERI328:ERI329 FBE328:FBE329 FLA328:FLA329 FUW328:FUW329 GES328:GES329 GOO328:GOO329 GYK328:GYK329 HIG328:HIG329 HSC328:HSC329 IBY328:IBY329 ILU328:ILU329 IVQ328:IVQ329 JFM328:JFM329 JPI328:JPI329 JZE328:JZE329 KJA328:KJA329 KSW328:KSW329 LCS328:LCS329 LMO328:LMO329 LWK328:LWK329 MGG328:MGG329 MQC328:MQC329 MZY328:MZY329 NJU328:NJU329 NTQ328:NTQ329 ODM328:ODM329 ONI328:ONI329 OXE328:OXE329 PHA328:PHA329 PQW328:PQW329 QAS328:QAS329 QKO328:QKO329 QUK328:QUK329 REG328:REG329 ROC328:ROC329 RXY328:RXY329 SHU328:SHU329 SRQ328:SRQ329 TBM328:TBM329 TLI328:TLI329 TVE328:TVE329 UFA328:UFA329 UOW328:UOW329 UYS328:UYS329 VIO328:VIO329 VSK328:VSK329 WCG328:WCG329 WMC328:WMC329 WVY328:WVY329 JI328:JI329 TE328:TE329 ADA328:ADA329 AMW328:AMW329 AWS328:AWS329 BGO328:BGO329 BQK328:BQK329 CAG328:CAG329 CKC328:CKC329 CTY328:CTY329 DDU328:DDU329 DNQ328:DNQ329 DXM328:DXM329 EHI328:EHI329 ERE328:ERE329 FBA328:FBA329 FKW328:FKW329 FUS328:FUS329 GEO328:GEO329 GOK328:GOK329 GYG328:GYG329 HIC328:HIC329 HRY328:HRY329 IBU328:IBU329 ILQ328:ILQ329 IVM328:IVM329 JFI328:JFI329 JPE328:JPE329 JZA328:JZA329 KIW328:KIW329 KSS328:KSS329 LCO328:LCO329 LMK328:LMK329 LWG328:LWG329 MGC328:MGC329 MPY328:MPY329 MZU328:MZU329 NJQ328:NJQ329 NTM328:NTM329 ODI328:ODI329 ONE328:ONE329 OXA328:OXA329 PGW328:PGW329 PQS328:PQS329 QAO328:QAO329 QKK328:QKK329 QUG328:QUG329 REC328:REC329 RNY328:RNY329 RXU328:RXU329 SHQ328:SHQ329 SRM328:SRM329 TBI328:TBI329 TLE328:TLE329 TVA328:TVA329 UEW328:UEW329 UOS328:UOS329 UYO328:UYO329 VIK328:VIK329 VSG328:VSG329 WCC328:WCC329 WLY328:WLY329 O326:O329 WCC292 VSG292 VIK292 UYO292 UOS292 UEW292 TVA292 TLE292 TBI292 SRM292 SHQ292 RXU292 RNY292 REC292 QUG292 QKK292 QAO292 PQS292 PGW292 OXA292 ONE292 ODI292 NTM292 NJQ292 MZU292 MPY292 MGC292 LWG292 LMK292 LCO292 KSS292 KIW292 JZA292 JPE292 JFI292 IVM292 ILQ292 IBU292 HRY292 HIC292 GYG292 GOK292 GEO292 FUS292 FKW292 FBA292 ERE292 EHI292 DXM292 DNQ292 DDU292 CTY292 CKC292 CAG292 BQK292 BGO292 AWS292 AMW292 ADA292 TE292 JI292 WVY292 WMC292 WCG292 VSK292 VIO292 UYS292 UOW292 UFA292 TVE292 TLI292 TBM292 SRQ292 SHU292 RXY292 ROC292 REG292 QUK292 QKO292 QAS292 PQW292 PHA292 OXE292 ONI292 ODM292 NTQ292 NJU292 MZY292 MQC292 MGG292 LWK292 LMO292 LCS292 KSW292 KJA292 JZE292 JPI292 JFM292 IVQ292 ILU292 IBY292 HSC292 HIG292 GYK292 GOO292 GES292 FUW292 FLA292 FBE292 ERI292 EHM292 DXQ292 DNU292 DDY292 CUC292 CKG292 CAK292 BQO292 BGS292 AWW292 ANA292 ADE292 TI292 JM292 WVU292 WLY292 WLY295 WVU295 JM295 TI295 ADE295 ANA295 AWW295 BGS295 BQO295 CAK295 CKG295 CUC295 DDY295 DNU295 DXQ295 EHM295 ERI295 FBE295 FLA295 FUW295 GES295 GOO295 GYK295 HIG295 HSC295 IBY295 ILU295 IVQ295 JFM295 JPI295 JZE295 KJA295 KSW295 LCS295 LMO295 LWK295 MGG295 MQC295 MZY295 NJU295 NTQ295 ODM295 ONI295 OXE295 PHA295 PQW295 QAS295 QKO295 QUK295 REG295 ROC295 RXY295 SHU295 SRQ295 TBM295 TLI295 TVE295 UFA295 UOW295 UYS295 VIO295 VSK295 WCG295 WMC295 WVY295 JI295 TE295 ADA295 AMW295 AWS295 BGO295 BQK295 CAG295 CKC295 CTY295 DDU295 DNQ295 DXM295 EHI295 ERE295 FBA295 FKW295 FUS295 GEO295 GOK295 GYG295 HIC295 HRY295 IBU295 ILQ295 IVM295 JFI295 JPE295 JZA295 KIW295 KSS295 LCO295 LMK295 LWG295 MGC295 MPY295 MZU295 NJQ295 NTM295 ODI295 ONE295 OXA295 PGW295 PQS295 QAO295 QKK295 QUG295 REC295 RNY295 RXU295 SHQ295 SRM295 TBI295 TLE295 TVA295 UEW295 UOS295 UYO295 VIK295 VSG295 WCC295 WVU307:WVU308 VSG298 VIK298 UYO298 UOS298 UEW298 TVA298 TLE298 TBI298 SRM298 SHQ298 RXU298 RNY298 REC298 QUG298 QKK298 QAO298 PQS298 PGW298 OXA298 ONE298 ODI298 NTM298 NJQ298 MZU298 MPY298 MGC298 LWG298 LMK298 LCO298 KSS298 KIW298 JZA298 JPE298 JFI298 IVM298 ILQ298 IBU298 HRY298 HIC298 GYG298 GOK298 GEO298 FUS298 FKW298 FBA298 ERE298 EHI298 DXM298 DNQ298 DDU298 CTY298 CKC298 CAG298 BQK298 BGO298 AWS298 AMW298 ADA298 TE298 JI298 WVY298 WMC298 WCG298 VSK298 VIO298 UYS298 UOW298 UFA298 TVE298 TLI298 TBM298 SRQ298 SHU298 RXY298 ROC298 REG298 QUK298 QKO298 QAS298 PQW298 PHA298 OXE298 ONI298 ODM298 NTQ298 NJU298 MZY298 MQC298 MGG298 LWK298 LMO298 LCS298 KSW298 KJA298 JZE298 JPI298 JFM298 IVQ298 ILU298 IBY298 HSC298 HIG298 GYK298 GOO298 GES298 FUW298 FLA298 FBE298 ERI298 EHM298 DXQ298 DNU298 DDY298 CUC298 CKG298 CAK298 BQO298 BGS298 AWW298 ANA298 ADE298 TI298 JM298 WVU298 WLY298 WCC298 WLY301 WVU301 JM301 TI301 ADE301 ANA301 AWW301 BGS301 BQO301 CAK301 CKG301 CUC301 DDY301 DNU301 DXQ301 EHM301 ERI301 FBE301 FLA301 FUW301 GES301 GOO301 GYK301 HIG301 HSC301 IBY301 ILU301 IVQ301 JFM301 JPI301 JZE301 KJA301 KSW301 LCS301 LMO301 LWK301 MGG301 MQC301 MZY301 NJU301 NTQ301 ODM301 ONI301 OXE301 PHA301 PQW301 QAS301 QKO301 QUK301 REG301 ROC301 RXY301 SHU301 SRQ301 TBM301 TLI301 TVE301 UFA301 UOW301 UYS301 VIO301 VSK301 WCG301 WMC301 WVY301 JI301 TE301 ADA301 AMW301 AWS301 BGO301 BQK301 CAG301 CKC301 CTY301 DDU301 DNQ301 DXM301 EHI301 ERE301 FBA301 FKW301 FUS301 GEO301 GOK301 GYG301 HIC301 HRY301 IBU301 ILQ301 IVM301 JFI301 JPE301 JZA301 KIW301 KSS301 LCO301 LMK301 LWG301 MGC301 MPY301 MZU301 NJQ301 NTM301 ODI301 ONE301 OXA301 PGW301 PQS301 QAO301 QKK301 QUG301 REC301 RNY301 RXU301 SHQ301 SRM301 TBI301 TLE301 TVA301 UEW301 UOS301 UYO301 VIK301 VSG301 WCC301 WVU379:WVU939 O299:O302 R349 O350 WWA367 S360 O360 S367 R355 S356 O376:O939 O356 JM356:JM357 S376:S938 AMY376:AMY378 WLW178 AWU376:AWU378 BGQ376:BGQ378 BQM376:BQM378 CAI376:CAI378 CKE376:CKE378 CUA376:CUA378 DDW376:DDW378 DNS376:DNS378 DXO376:DXO378 EHK376:EHK378 ERG376:ERG378 FBC376:FBC378 FKY376:FKY378 FUU376:FUU378 GEQ376:GEQ378 GOM376:GOM378 GYI376:GYI378 HIE376:HIE378 HSA376:HSA378 IBW376:IBW378 ILS376:ILS378 IVO376:IVO378 JFK376:JFK378 JPG376:JPG378 JZC376:JZC378 KIY376:KIY378 KSU376:KSU378 LCQ376:LCQ378 LMM376:LMM378 LWI376:LWI378 MGE376:MGE378 MQA376:MQA378 MZW376:MZW378 NJS376:NJS378 NTO376:NTO378 ODK376:ODK378 ONG376:ONG378 OXC376:OXC378 PGY376:PGY378 PQU376:PQU378 QAQ376:QAQ378 QKM376:QKM378 QUI376:QUI378 REE376:REE378 ROA376:ROA378 RXW376:RXW378 SHS376:SHS378 SRO376:SRO378 TBK376:TBK378 TLG376:TLG378 TVC376:TVC378 UEY376:UEY378 UOU376:UOU378 UYQ376:UYQ378 VIM376:VIM378 VSI376:VSI378 WCE376:WCE378 WMA376:WMA378 WVW376:WVW378 JK376:JK378 TG376:TG378 ADC376:ADC378 JM281:JM282 ADC367 TG367 JK367 WVW367 WMA367 WCE367 VSI367 VIM367 UYQ367 UOU367 UEY367 TVC367 TLG367 TBK367 SRO367 SHS367 RXW367 ROA367 REE367 QUI367 QKM367 QAQ367 PQU367 PGY367 OXC367 ONG367 ODK367 NTO367 NJS367 MZW367 MQA367 MGE367 LWI367 LMM367 LCQ367 KSU367 KIY367 JZC367 JPG367 JFK367 IVO367 ILS367 IBW367 HSA367 HIE367 GYI367 GOM367 GEQ367 FUU367 FKY367 FBC367 ERG367 EHK367 DXO367 DNS367 DDW367 CUA367 CKE367 CAI367 BQM367 BGQ367 AWU367 AMY367 O367 S350 S353:S354 WVY350:WVY351 WMC350:WMC351 WCG350:WCG351 VSK350:VSK351 VIO350:VIO351 UYS350:UYS351 UOW350:UOW351 UFA350:UFA351 TVE350:TVE351 TLI350:TLI351 TBM350:TBM351 SRQ350:SRQ351 SHU350:SHU351 RXY350:RXY351 ROC350:ROC351 REG350:REG351 QUK350:QUK351 QKO350:QKO351 QAS350:QAS351 PQW350:PQW351 PHA350:PHA351 OXE350:OXE351 ONI350:ONI351 ODM350:ODM351 NTQ350:NTQ351 NJU350:NJU351 MZY350:MZY351 MQC350:MQC351 MGG350:MGG351 LWK350:LWK351 LMO350:LMO351 LCS350:LCS351 KSW350:KSW351 KJA350:KJA351 JZE350:JZE351 JPI350:JPI351 JFM350:JFM351 IVQ350:IVQ351 ILU350:ILU351 IBY350:IBY351 HSC350:HSC351 HIG350:HIG351 GYK350:GYK351 GOO350:GOO351 GES350:GES351 FUW350:FUW351 FLA350:FLA351 FBE350:FBE351 ERI350:ERI351 EHM350:EHM351 DXQ350:DXQ351 DNU350:DNU351 DDY350:DDY351 CUC350:CUC351 CKG350:CKG351 CAK350:CAK351 BQO350:BQO351 BGS350:BGS351 AWW350:AWW351 ANA350:ANA351 ADE350:ADE351 TI350:TI351 JM350:JM351 R351:R352 TI360:TI361 ADE360:ADE361 ANA360:ANA361 AWW360:AWW361 BGS360:BGS361 BQO360:BQO361 CAK360:CAK361 CKG360:CKG361 CUC360:CUC361 DDY360:DDY361 DNU360:DNU361 DXQ360:DXQ361 EHM360:EHM361 ERI360:ERI361 FBE360:FBE361 FLA360:FLA361 FUW360:FUW361 GES360:GES361 GOO360:GOO361 GYK360:GYK361 HIG360:HIG361 HSC360:HSC361 IBY360:IBY361 ILU360:ILU361 IVQ360:IVQ361 JFM360:JFM361 JPI360:JPI361 JZE360:JZE361 KJA360:KJA361 KSW360:KSW361 LCS360:LCS361 LMO360:LMO361 LWK360:LWK361 MGG360:MGG361 MQC360:MQC361 MZY360:MZY361 NJU360:NJU361 NTQ360:NTQ361 ODM360:ODM361 ONI360:ONI361 OXE360:OXE361 PHA360:PHA361 PQW360:PQW361 QAS360:QAS361 QKO360:QKO361 QUK360:QUK361 REG360:REG361 ROC360:ROC361 RXY360:RXY361 SHU360:SHU361 SRQ360:SRQ361 TBM360:TBM361 TLI360:TLI361 TVE360:TVE361 UFA360:UFA361 UOW360:UOW361 UYS360:UYS361 VIO360:VIO361 VSK360:VSK361 WCG360:WCG361 WMC360:WMC361 WVY360:WVY361 JI360:JI362 TE360:TE362 ADA360:ADA362 AMW360:AMW362 AWS360:AWS362 BGO360:BGO362 BQK360:BQK362 CAG360:CAG362 CKC360:CKC362 CTY360:CTY362 DDU360:DDU362 DNQ360:DNQ362 DXM360:DXM362 EHI360:EHI362 ERE360:ERE362 FBA360:FBA362 FKW360:FKW362 FUS360:FUS362 GEO360:GEO362 GOK360:GOK362 GYG360:GYG362 HIC360:HIC362 HRY360:HRY362 IBU360:IBU362 ILQ360:ILQ362 IVM360:IVM362 JFI360:JFI362 JPE360:JPE362 JZA360:JZA362 KIW360:KIW362 KSS360:KSS362 LCO360:LCO362 LMK360:LMK362 LWG360:LWG362 MGC360:MGC362 MPY360:MPY362 MZU360:MZU362 NJQ360:NJQ362 NTM360:NTM362 ODI360:ODI362 ONE360:ONE362 OXA360:OXA362 PGW360:PGW362 PQS360:PQS362 QAO360:QAO362 QKK360:QKK362 QUG360:QUG362 REC360:REC362 RNY360:RNY362 RXU360:RXU362 SHQ360:SHQ362 SRM360:SRM362 TBI360:TBI362 TLE360:TLE362 TVA360:TVA362 UEW360:UEW362 UOS360:UOS362 UYO360:UYO362 VIK360:VIK362 VSG360:VSG362 WCC360:WCC362 WLY360:WLY362 WVU360:WVU362 JE358 O364 S364 WLY364:WLY366 WCC364:WCC366 VSG364:VSG366 VIK364:VIK366 UYO364:UYO366 UOS364:UOS366 UEW364:UEW366 TVA364:TVA366 TLE364:TLE366 TBI364:TBI366 SRM364:SRM366 SHQ364:SHQ366 RXU364:RXU366 RNY364:RNY366 REC364:REC366 QUG364:QUG366 QKK364:QKK366 QAO364:QAO366 PQS364:PQS366 PGW364:PGW366 OXA364:OXA366 ONE364:ONE366 ODI364:ODI366 NTM364:NTM366 NJQ364:NJQ366 MZU364:MZU366 MPY364:MPY366 MGC364:MGC366 LWG364:LWG366 LMK364:LMK366 LCO364:LCO366 KSS364:KSS366 KIW364:KIW366 JZA364:JZA366 JPE364:JPE366 JFI364:JFI366 IVM364:IVM366 ILQ364:ILQ366 IBU364:IBU366 HRY364:HRY366 HIC364:HIC366 GYG364:GYG366 GOK364:GOK366 GEO364:GEO366 FUS364:FUS366 FKW364:FKW366 FBA364:FBA366 ERE364:ERE366 EHI364:EHI366 DXM364:DXM366 DNQ364:DNQ366 DDU364:DDU366 CTY364:CTY366 CKC364:CKC366 CAG364:CAG366 BQK364:BQK366 BGO364:BGO366 AWS364:AWS366 AMW364:AMW366 ADA364:ADA366 TE364:TE366 JI364:JI366 WVY364:WVY365 WMC364:WMC365 WCG364:WCG365 VSK364:VSK365 VIO364:VIO365 UYS364:UYS365 UOW364:UOW365 UFA364:UFA365 TVE364:TVE365 TLI364:TLI365 TBM364:TBM365 SRQ364:SRQ365 SHU364:SHU365 RXY364:RXY365 ROC364:ROC365 REG364:REG365 QUK364:QUK365 QKO364:QKO365 QAS364:QAS365 PQW364:PQW365 PHA364:PHA365 OXE364:OXE365 ONI364:ONI365 ODM364:ODM365 NTQ364:NTQ365 NJU364:NJU365 MZY364:MZY365 MQC364:MQC365 MGG364:MGG365 LWK364:LWK365 LMO364:LMO365 LCS364:LCS365 KSW364:KSW365 KJA364:KJA365 JZE364:JZE365 JPI364:JPI365 JFM364:JFM365 IVQ364:IVQ365 ILU364:ILU365 IBY364:IBY365 HSC364:HSC365 HIG364:HIG365 GYK364:GYK365 GOO364:GOO365 GES364:GES365 FUW364:FUW365 FLA364:FLA365 FBE364:FBE365 ERI364:ERI365 EHM364:EHM365 DXQ364:DXQ365 DNU364:DNU365 DDY364:DDY365 CUC364:CUC365 CKG364:CKG365 CAK364:CAK365 BQO364:BQO365 BGS364:BGS365 AWW364:AWW365 ANA364:ANA365 ADE364:ADE365 TI364:TI365 JM364:JM365 R365:R366 JE362 TI356:TI357 JM379:JM938 ADE356:ADE357 TI379:TI938 ANA356:ANA357 ADE379:ADE938 AWW356:AWW357 ANA379:ANA938 BGS356:BGS357 AWW379:AWW938 BQO356:BQO357 BGS379:BGS938 CAK356:CAK357 BQO379:BQO938 CKG356:CKG357 CAK379:CAK938 CUC356:CUC357 CKG379:CKG938 DDY356:DDY357 CUC379:CUC938 DNU356:DNU357 DDY379:DDY938 DXQ356:DXQ357 DNU379:DNU938 EHM356:EHM357 DXQ379:DXQ938 ERI356:ERI357 EHM379:EHM938 FBE356:FBE357 ERI379:ERI938 FLA356:FLA357 FBE379:FBE938 FUW356:FUW357 FLA379:FLA938 GES356:GES357 FUW379:FUW938 GOO356:GOO357 GES379:GES938 GYK356:GYK357 GOO379:GOO938 HIG356:HIG357 GYK379:GYK938 HSC356:HSC357 HIG379:HIG938 IBY356:IBY357 HSC379:HSC938 ILU356:ILU357 IBY379:IBY938 IVQ356:IVQ357 ILU379:ILU938 JFM356:JFM357 IVQ379:IVQ938 JPI356:JPI357 JFM379:JFM938 JZE356:JZE357 JPI379:JPI938 KJA356:KJA357 JZE379:JZE938 KSW356:KSW357 KJA379:KJA938 LCS356:LCS357 KSW379:KSW938 LMO356:LMO357 LCS379:LCS938 LWK356:LWK357 LMO379:LMO938 MGG356:MGG357 LWK379:LWK938 MQC356:MQC357 MGG379:MGG938 MZY356:MZY357 MQC379:MQC938 NJU356:NJU357 MZY379:MZY938 NTQ356:NTQ357 NJU379:NJU938 ODM356:ODM357 NTQ379:NTQ938 ONI356:ONI357 ODM379:ODM938 OXE356:OXE357 ONI379:ONI938 PHA356:PHA357 OXE379:OXE938 PQW356:PQW357 PHA379:PHA938 QAS356:QAS357 PQW379:PQW938 QKO356:QKO357 QAS379:QAS938 QUK356:QUK357 QKO379:QKO938 REG356:REG357 QUK379:QUK938 ROC356:ROC357 REG379:REG938 RXY356:RXY357 ROC379:ROC938 SHU356:SHU357 RXY379:RXY938 SRQ356:SRQ357 SHU379:SHU938 TBM356:TBM357 SRQ379:SRQ938 TLI356:TLI357 TBM379:TBM938 TVE356:TVE357 TLI379:TLI938 UFA356:UFA357 TVE379:TVE938 UOW356:UOW357 UFA379:UFA938 UYS356:UYS357 UOW379:UOW938 VIO356:VIO357 UYS379:UYS938 VSK356:VSK357 VIO379:VIO938 WCG356:WCG357 VSK379:VSK938 WMC356:WMC357 WCG379:WCG938 WVY356:WVY357 WMC379:WMC938 JI356:JI358 WVY379:WVY938 TE356:TE358 JI379:JI939 ADA356:ADA358 TE379:TE939 AMW356:AMW358 ADA379:ADA939 AWS356:AWS358 AMW379:AMW939 BGO356:BGO358 AWS379:AWS939 BQK356:BQK358 BGO379:BGO939 CAG356:CAG358 BQK379:BQK939 CKC356:CKC358 CAG379:CAG939 CTY356:CTY358 CKC379:CKC939 DDU356:DDU358 CTY379:CTY939 DNQ356:DNQ358 DDU379:DDU939 DXM356:DXM358 DNQ379:DNQ939 EHI356:EHI358 DXM379:DXM939 ERE356:ERE358 EHI379:EHI939 FBA356:FBA358 ERE379:ERE939 FKW356:FKW358 FBA379:FBA939 FUS356:FUS358 FKW379:FKW939 GEO356:GEO358 FUS379:FUS939 GOK356:GOK358 GEO379:GEO939 GYG356:GYG358 GOK379:GOK939 HIC356:HIC358 GYG379:GYG939 HRY356:HRY358 HIC379:HIC939 IBU356:IBU358 HRY379:HRY939 ILQ356:ILQ358 IBU379:IBU939 IVM356:IVM358 ILQ379:ILQ939 JFI356:JFI358 IVM379:IVM939 JPE356:JPE358 JFI379:JFI939 JZA356:JZA358 JPE379:JPE939 KIW356:KIW358 JZA379:JZA939 KSS356:KSS358 KIW379:KIW939 LCO356:LCO358 KSS379:KSS939 LMK356:LMK358 LCO379:LCO939 LWG356:LWG358 LMK379:LMK939 MGC356:MGC358 LWG379:LWG939 MPY356:MPY358 MGC379:MGC939 MZU356:MZU358 MPY379:MPY939 NJQ356:NJQ358 MZU379:MZU939 NTM356:NTM358 NJQ379:NJQ939 ODI356:ODI358 NTM379:NTM939 ONE356:ONE358 ODI379:ODI939 OXA356:OXA358 ONE379:ONE939 PGW356:PGW358 OXA379:OXA939 PQS356:PQS358 PGW379:PGW939 QAO356:QAO358 PQS379:PQS939 QKK356:QKK358 QAO379:QAO939 QUG356:QUG358 QKK379:QKK939 REC356:REC358 QUG379:QUG939 RNY356:RNY358 REC379:REC939 RXU356:RXU358 RNY379:RNY939 SHQ356:SHQ358 RXU379:RXU939 SRM356:SRM358 SHQ379:SHQ939 TBI356:TBI358 SRM379:SRM939 TLE356:TLE358 TBI379:TBI939 TVA356:TVA358 TLE379:TLE939 UEW356:UEW358 TVA379:TVA939 UOS356:UOS358 UEW379:UEW939 UYO356:UYO358 UOS379:UOS939 VIK356:VIK358 UYO379:UYO939 VSG356:VSG358 VIK379:VIK939 WCC356:WCC358 VSG379:VSG939 WLY356:WLY358 WCC379:WCC939 WVU356:WVU358 WLY379:WLY939 JE352 WLY321:WLY322 O319:O323 JM314:JM315 O312:O316 S299:S329 O305:O309 TI288:TI289 SX150:SX153 JI350:JI354 TE350:TE354 ADA350:ADA354 AMW350:AMW354 AWS350:AWS354 BGO350:BGO354 BQK350:BQK354 CAG350:CAG354 CKC350:CKC354 CTY350:CTY354 DDU350:DDU354 DNQ350:DNQ354 DXM350:DXM354 EHI350:EHI354 ERE350:ERE354 FBA350:FBA354 FKW350:FKW354 FUS350:FUS354 GEO350:GEO354 GOK350:GOK354 GYG350:GYG354 HIC350:HIC354 HRY350:HRY354 IBU350:IBU354 ILQ350:ILQ354 IVM350:IVM354 JFI350:JFI354 JPE350:JPE354 JZA350:JZA354 KIW350:KIW354 KSS350:KSS354 LCO350:LCO354 LMK350:LMK354 LWG350:LWG354 MGC350:MGC354 MPY350:MPY354 MZU350:MZU354 NJQ350:NJQ354 NTM350:NTM354 ODI350:ODI354 ONE350:ONE354 OXA350:OXA354 PGW350:PGW354 PQS350:PQS354 QAO350:QAO354 QKK350:QKK354 QUG350:QUG354 REC350:REC354 RNY350:RNY354 RXU350:RXU354 SHQ350:SHQ354 SRM350:SRM354 TBI350:TBI354 TLE350:TLE354 TVA350:TVA354 UEW350:UEW354 UOS350:UOS354 UYO350:UYO354 VIK350:VIK354 VSG350:VSG354 WCC350:WCC354 WLY350:WLY354 WVU350:WVU354 WVQ352 WLU352 WBY352 VSC352 VIG352 UYK352 UOO352 UES352 TUW352 TLA352 TBE352 SRI352 SHM352 RXQ352 RNU352 RDY352 QUC352 QKG352 QAK352 PQO352 PGS352 OWW352 ONA352 ODE352 NTI352 NJM352 MZQ352 MPU352 MFY352 LWC352 LMG352 LCK352 KSO352 KIS352 JYW352 JPA352 JFE352 IVI352 ILM352 IBQ352 HRU352 HHY352 GYC352 GOG352 GEK352 FUO352 FKS352 FAW352 ERA352 EHE352 DXI352 DNM352 DDQ352 CTU352 CJY352 CAC352 BQG352 BGK352 AWO352 AMS352 ACW352 TA352 R357:R359 WVQ358 WLU358 WBY358 VSC358 VIG358 UYK358 UOO358 UES358 TUW358 TLA358 TBE358 SRI358 SHM358 RXQ358 RNU358 RDY358 QUC358 QKG358 QAK358 PQO358 PGS358 OWW358 ONA358 ODE358 NTI358 NJM358 MZQ358 MPU358 MFY358 LWC358 LMG358 LCK358 KSO358 KIS358 JYW358 JPA358 JFE358 IVI358 ILM358 IBQ358 HRU358 HHY358 GYC358 GOG358 GEK358 FUO358 FKS358 FAW358 ERA358 EHE358 DXI358 DNM358 DDQ358 CTU358 CJY358 CAC358 BQG358 BGK358 AWO358 AMS358 ACW358 TA358 R361:R363 JM360:JM361 WVQ362 WLU362 WBY362 VSC362 VIG362 UYK362 UOO362 UES362 TUW362 TLA362 TBE362 SRI362 SHM362 RXQ362 RNU362 RDY362 QUC362 QKG362 QAK362 PQO362 PGS362 OWW362 ONA362 ODE362 NTI362 NJM362 MZQ362 MPU362 MFY362 LWC362 LMG362 LCK362 KSO362 KIS362 JYW362 JPA362 JFE362 IVI362 ILM362 IBQ362 HRU362 HHY362 GYC362 GOG362 GEK362 FUO362 FKS362 FAW362 ERA362 EHE362 DXI362 DNM362 DDQ362 CTU362 CJY362 CAC362 BQG362 BGK362 AWO362 AMS362 ACW362 TA362 WVU364:WVU366 WVQ366 WLU366 WBY366 VSC366 VIG366 UYK366 UOO366 UES366 TUW366 TLA366 TBE366 SRI366 SHM366 RXQ366 RNU366 RDY366 QUC366 QKG366 QAK366 PQO366 PGS366 OWW366 ONA366 ODE366 NTI366 NJM366 MZQ366 MPU366 MFY366 LWC366 LMG366 LCK366 KSO366 KIS366 JYW366 JPA366 JFE366 IVI366 ILM366 IBQ366 HRU366 HHY366 GYC366 GOG366 GEK366 FUO366 FKS366 FAW366 ERA366 EHE366 DXI366 DNM366 DDQ366 CTU366 CJY366 CAC366 R255:R298 BGK43:BGK45</xm:sqref>
        </x14:dataValidation>
        <x14:dataValidation type="whole" allowBlank="1" showInputMessage="1" showErrorMessage="1">
          <x14:formula1>
            <xm:f>0</xm:f>
          </x14:formula1>
          <x14:formula2>
            <xm:f>100</xm:f>
          </x14:formula2>
          <xm:sqref>N65646:N66474 JH65646:JH66474 TD65646:TD66474 ACZ65646:ACZ66474 AMV65646:AMV66474 AWR65646:AWR66474 BGN65646:BGN66474 BQJ65646:BQJ66474 CAF65646:CAF66474 CKB65646:CKB66474 CTX65646:CTX66474 DDT65646:DDT66474 DNP65646:DNP66474 DXL65646:DXL66474 EHH65646:EHH66474 ERD65646:ERD66474 FAZ65646:FAZ66474 FKV65646:FKV66474 FUR65646:FUR66474 GEN65646:GEN66474 GOJ65646:GOJ66474 GYF65646:GYF66474 HIB65646:HIB66474 HRX65646:HRX66474 IBT65646:IBT66474 ILP65646:ILP66474 IVL65646:IVL66474 JFH65646:JFH66474 JPD65646:JPD66474 JYZ65646:JYZ66474 KIV65646:KIV66474 KSR65646:KSR66474 LCN65646:LCN66474 LMJ65646:LMJ66474 LWF65646:LWF66474 MGB65646:MGB66474 MPX65646:MPX66474 MZT65646:MZT66474 NJP65646:NJP66474 NTL65646:NTL66474 ODH65646:ODH66474 OND65646:OND66474 OWZ65646:OWZ66474 PGV65646:PGV66474 PQR65646:PQR66474 QAN65646:QAN66474 QKJ65646:QKJ66474 QUF65646:QUF66474 REB65646:REB66474 RNX65646:RNX66474 RXT65646:RXT66474 SHP65646:SHP66474 SRL65646:SRL66474 TBH65646:TBH66474 TLD65646:TLD66474 TUZ65646:TUZ66474 UEV65646:UEV66474 UOR65646:UOR66474 UYN65646:UYN66474 VIJ65646:VIJ66474 VSF65646:VSF66474 WCB65646:WCB66474 WLX65646:WLX66474 WVT65646:WVT66474 N131182:N132010 JH131182:JH132010 TD131182:TD132010 ACZ131182:ACZ132010 AMV131182:AMV132010 AWR131182:AWR132010 BGN131182:BGN132010 BQJ131182:BQJ132010 CAF131182:CAF132010 CKB131182:CKB132010 CTX131182:CTX132010 DDT131182:DDT132010 DNP131182:DNP132010 DXL131182:DXL132010 EHH131182:EHH132010 ERD131182:ERD132010 FAZ131182:FAZ132010 FKV131182:FKV132010 FUR131182:FUR132010 GEN131182:GEN132010 GOJ131182:GOJ132010 GYF131182:GYF132010 HIB131182:HIB132010 HRX131182:HRX132010 IBT131182:IBT132010 ILP131182:ILP132010 IVL131182:IVL132010 JFH131182:JFH132010 JPD131182:JPD132010 JYZ131182:JYZ132010 KIV131182:KIV132010 KSR131182:KSR132010 LCN131182:LCN132010 LMJ131182:LMJ132010 LWF131182:LWF132010 MGB131182:MGB132010 MPX131182:MPX132010 MZT131182:MZT132010 NJP131182:NJP132010 NTL131182:NTL132010 ODH131182:ODH132010 OND131182:OND132010 OWZ131182:OWZ132010 PGV131182:PGV132010 PQR131182:PQR132010 QAN131182:QAN132010 QKJ131182:QKJ132010 QUF131182:QUF132010 REB131182:REB132010 RNX131182:RNX132010 RXT131182:RXT132010 SHP131182:SHP132010 SRL131182:SRL132010 TBH131182:TBH132010 TLD131182:TLD132010 TUZ131182:TUZ132010 UEV131182:UEV132010 UOR131182:UOR132010 UYN131182:UYN132010 VIJ131182:VIJ132010 VSF131182:VSF132010 WCB131182:WCB132010 WLX131182:WLX132010 WVT131182:WVT132010 N196718:N197546 JH196718:JH197546 TD196718:TD197546 ACZ196718:ACZ197546 AMV196718:AMV197546 AWR196718:AWR197546 BGN196718:BGN197546 BQJ196718:BQJ197546 CAF196718:CAF197546 CKB196718:CKB197546 CTX196718:CTX197546 DDT196718:DDT197546 DNP196718:DNP197546 DXL196718:DXL197546 EHH196718:EHH197546 ERD196718:ERD197546 FAZ196718:FAZ197546 FKV196718:FKV197546 FUR196718:FUR197546 GEN196718:GEN197546 GOJ196718:GOJ197546 GYF196718:GYF197546 HIB196718:HIB197546 HRX196718:HRX197546 IBT196718:IBT197546 ILP196718:ILP197546 IVL196718:IVL197546 JFH196718:JFH197546 JPD196718:JPD197546 JYZ196718:JYZ197546 KIV196718:KIV197546 KSR196718:KSR197546 LCN196718:LCN197546 LMJ196718:LMJ197546 LWF196718:LWF197546 MGB196718:MGB197546 MPX196718:MPX197546 MZT196718:MZT197546 NJP196718:NJP197546 NTL196718:NTL197546 ODH196718:ODH197546 OND196718:OND197546 OWZ196718:OWZ197546 PGV196718:PGV197546 PQR196718:PQR197546 QAN196718:QAN197546 QKJ196718:QKJ197546 QUF196718:QUF197546 REB196718:REB197546 RNX196718:RNX197546 RXT196718:RXT197546 SHP196718:SHP197546 SRL196718:SRL197546 TBH196718:TBH197546 TLD196718:TLD197546 TUZ196718:TUZ197546 UEV196718:UEV197546 UOR196718:UOR197546 UYN196718:UYN197546 VIJ196718:VIJ197546 VSF196718:VSF197546 WCB196718:WCB197546 WLX196718:WLX197546 WVT196718:WVT197546 N262254:N263082 JH262254:JH263082 TD262254:TD263082 ACZ262254:ACZ263082 AMV262254:AMV263082 AWR262254:AWR263082 BGN262254:BGN263082 BQJ262254:BQJ263082 CAF262254:CAF263082 CKB262254:CKB263082 CTX262254:CTX263082 DDT262254:DDT263082 DNP262254:DNP263082 DXL262254:DXL263082 EHH262254:EHH263082 ERD262254:ERD263082 FAZ262254:FAZ263082 FKV262254:FKV263082 FUR262254:FUR263082 GEN262254:GEN263082 GOJ262254:GOJ263082 GYF262254:GYF263082 HIB262254:HIB263082 HRX262254:HRX263082 IBT262254:IBT263082 ILP262254:ILP263082 IVL262254:IVL263082 JFH262254:JFH263082 JPD262254:JPD263082 JYZ262254:JYZ263082 KIV262254:KIV263082 KSR262254:KSR263082 LCN262254:LCN263082 LMJ262254:LMJ263082 LWF262254:LWF263082 MGB262254:MGB263082 MPX262254:MPX263082 MZT262254:MZT263082 NJP262254:NJP263082 NTL262254:NTL263082 ODH262254:ODH263082 OND262254:OND263082 OWZ262254:OWZ263082 PGV262254:PGV263082 PQR262254:PQR263082 QAN262254:QAN263082 QKJ262254:QKJ263082 QUF262254:QUF263082 REB262254:REB263082 RNX262254:RNX263082 RXT262254:RXT263082 SHP262254:SHP263082 SRL262254:SRL263082 TBH262254:TBH263082 TLD262254:TLD263082 TUZ262254:TUZ263082 UEV262254:UEV263082 UOR262254:UOR263082 UYN262254:UYN263082 VIJ262254:VIJ263082 VSF262254:VSF263082 WCB262254:WCB263082 WLX262254:WLX263082 WVT262254:WVT263082 N327790:N328618 JH327790:JH328618 TD327790:TD328618 ACZ327790:ACZ328618 AMV327790:AMV328618 AWR327790:AWR328618 BGN327790:BGN328618 BQJ327790:BQJ328618 CAF327790:CAF328618 CKB327790:CKB328618 CTX327790:CTX328618 DDT327790:DDT328618 DNP327790:DNP328618 DXL327790:DXL328618 EHH327790:EHH328618 ERD327790:ERD328618 FAZ327790:FAZ328618 FKV327790:FKV328618 FUR327790:FUR328618 GEN327790:GEN328618 GOJ327790:GOJ328618 GYF327790:GYF328618 HIB327790:HIB328618 HRX327790:HRX328618 IBT327790:IBT328618 ILP327790:ILP328618 IVL327790:IVL328618 JFH327790:JFH328618 JPD327790:JPD328618 JYZ327790:JYZ328618 KIV327790:KIV328618 KSR327790:KSR328618 LCN327790:LCN328618 LMJ327790:LMJ328618 LWF327790:LWF328618 MGB327790:MGB328618 MPX327790:MPX328618 MZT327790:MZT328618 NJP327790:NJP328618 NTL327790:NTL328618 ODH327790:ODH328618 OND327790:OND328618 OWZ327790:OWZ328618 PGV327790:PGV328618 PQR327790:PQR328618 QAN327790:QAN328618 QKJ327790:QKJ328618 QUF327790:QUF328618 REB327790:REB328618 RNX327790:RNX328618 RXT327790:RXT328618 SHP327790:SHP328618 SRL327790:SRL328618 TBH327790:TBH328618 TLD327790:TLD328618 TUZ327790:TUZ328618 UEV327790:UEV328618 UOR327790:UOR328618 UYN327790:UYN328618 VIJ327790:VIJ328618 VSF327790:VSF328618 WCB327790:WCB328618 WLX327790:WLX328618 WVT327790:WVT328618 N393326:N394154 JH393326:JH394154 TD393326:TD394154 ACZ393326:ACZ394154 AMV393326:AMV394154 AWR393326:AWR394154 BGN393326:BGN394154 BQJ393326:BQJ394154 CAF393326:CAF394154 CKB393326:CKB394154 CTX393326:CTX394154 DDT393326:DDT394154 DNP393326:DNP394154 DXL393326:DXL394154 EHH393326:EHH394154 ERD393326:ERD394154 FAZ393326:FAZ394154 FKV393326:FKV394154 FUR393326:FUR394154 GEN393326:GEN394154 GOJ393326:GOJ394154 GYF393326:GYF394154 HIB393326:HIB394154 HRX393326:HRX394154 IBT393326:IBT394154 ILP393326:ILP394154 IVL393326:IVL394154 JFH393326:JFH394154 JPD393326:JPD394154 JYZ393326:JYZ394154 KIV393326:KIV394154 KSR393326:KSR394154 LCN393326:LCN394154 LMJ393326:LMJ394154 LWF393326:LWF394154 MGB393326:MGB394154 MPX393326:MPX394154 MZT393326:MZT394154 NJP393326:NJP394154 NTL393326:NTL394154 ODH393326:ODH394154 OND393326:OND394154 OWZ393326:OWZ394154 PGV393326:PGV394154 PQR393326:PQR394154 QAN393326:QAN394154 QKJ393326:QKJ394154 QUF393326:QUF394154 REB393326:REB394154 RNX393326:RNX394154 RXT393326:RXT394154 SHP393326:SHP394154 SRL393326:SRL394154 TBH393326:TBH394154 TLD393326:TLD394154 TUZ393326:TUZ394154 UEV393326:UEV394154 UOR393326:UOR394154 UYN393326:UYN394154 VIJ393326:VIJ394154 VSF393326:VSF394154 WCB393326:WCB394154 WLX393326:WLX394154 WVT393326:WVT394154 N458862:N459690 JH458862:JH459690 TD458862:TD459690 ACZ458862:ACZ459690 AMV458862:AMV459690 AWR458862:AWR459690 BGN458862:BGN459690 BQJ458862:BQJ459690 CAF458862:CAF459690 CKB458862:CKB459690 CTX458862:CTX459690 DDT458862:DDT459690 DNP458862:DNP459690 DXL458862:DXL459690 EHH458862:EHH459690 ERD458862:ERD459690 FAZ458862:FAZ459690 FKV458862:FKV459690 FUR458862:FUR459690 GEN458862:GEN459690 GOJ458862:GOJ459690 GYF458862:GYF459690 HIB458862:HIB459690 HRX458862:HRX459690 IBT458862:IBT459690 ILP458862:ILP459690 IVL458862:IVL459690 JFH458862:JFH459690 JPD458862:JPD459690 JYZ458862:JYZ459690 KIV458862:KIV459690 KSR458862:KSR459690 LCN458862:LCN459690 LMJ458862:LMJ459690 LWF458862:LWF459690 MGB458862:MGB459690 MPX458862:MPX459690 MZT458862:MZT459690 NJP458862:NJP459690 NTL458862:NTL459690 ODH458862:ODH459690 OND458862:OND459690 OWZ458862:OWZ459690 PGV458862:PGV459690 PQR458862:PQR459690 QAN458862:QAN459690 QKJ458862:QKJ459690 QUF458862:QUF459690 REB458862:REB459690 RNX458862:RNX459690 RXT458862:RXT459690 SHP458862:SHP459690 SRL458862:SRL459690 TBH458862:TBH459690 TLD458862:TLD459690 TUZ458862:TUZ459690 UEV458862:UEV459690 UOR458862:UOR459690 UYN458862:UYN459690 VIJ458862:VIJ459690 VSF458862:VSF459690 WCB458862:WCB459690 WLX458862:WLX459690 WVT458862:WVT459690 N524398:N525226 JH524398:JH525226 TD524398:TD525226 ACZ524398:ACZ525226 AMV524398:AMV525226 AWR524398:AWR525226 BGN524398:BGN525226 BQJ524398:BQJ525226 CAF524398:CAF525226 CKB524398:CKB525226 CTX524398:CTX525226 DDT524398:DDT525226 DNP524398:DNP525226 DXL524398:DXL525226 EHH524398:EHH525226 ERD524398:ERD525226 FAZ524398:FAZ525226 FKV524398:FKV525226 FUR524398:FUR525226 GEN524398:GEN525226 GOJ524398:GOJ525226 GYF524398:GYF525226 HIB524398:HIB525226 HRX524398:HRX525226 IBT524398:IBT525226 ILP524398:ILP525226 IVL524398:IVL525226 JFH524398:JFH525226 JPD524398:JPD525226 JYZ524398:JYZ525226 KIV524398:KIV525226 KSR524398:KSR525226 LCN524398:LCN525226 LMJ524398:LMJ525226 LWF524398:LWF525226 MGB524398:MGB525226 MPX524398:MPX525226 MZT524398:MZT525226 NJP524398:NJP525226 NTL524398:NTL525226 ODH524398:ODH525226 OND524398:OND525226 OWZ524398:OWZ525226 PGV524398:PGV525226 PQR524398:PQR525226 QAN524398:QAN525226 QKJ524398:QKJ525226 QUF524398:QUF525226 REB524398:REB525226 RNX524398:RNX525226 RXT524398:RXT525226 SHP524398:SHP525226 SRL524398:SRL525226 TBH524398:TBH525226 TLD524398:TLD525226 TUZ524398:TUZ525226 UEV524398:UEV525226 UOR524398:UOR525226 UYN524398:UYN525226 VIJ524398:VIJ525226 VSF524398:VSF525226 WCB524398:WCB525226 WLX524398:WLX525226 WVT524398:WVT525226 N589934:N590762 JH589934:JH590762 TD589934:TD590762 ACZ589934:ACZ590762 AMV589934:AMV590762 AWR589934:AWR590762 BGN589934:BGN590762 BQJ589934:BQJ590762 CAF589934:CAF590762 CKB589934:CKB590762 CTX589934:CTX590762 DDT589934:DDT590762 DNP589934:DNP590762 DXL589934:DXL590762 EHH589934:EHH590762 ERD589934:ERD590762 FAZ589934:FAZ590762 FKV589934:FKV590762 FUR589934:FUR590762 GEN589934:GEN590762 GOJ589934:GOJ590762 GYF589934:GYF590762 HIB589934:HIB590762 HRX589934:HRX590762 IBT589934:IBT590762 ILP589934:ILP590762 IVL589934:IVL590762 JFH589934:JFH590762 JPD589934:JPD590762 JYZ589934:JYZ590762 KIV589934:KIV590762 KSR589934:KSR590762 LCN589934:LCN590762 LMJ589934:LMJ590762 LWF589934:LWF590762 MGB589934:MGB590762 MPX589934:MPX590762 MZT589934:MZT590762 NJP589934:NJP590762 NTL589934:NTL590762 ODH589934:ODH590762 OND589934:OND590762 OWZ589934:OWZ590762 PGV589934:PGV590762 PQR589934:PQR590762 QAN589934:QAN590762 QKJ589934:QKJ590762 QUF589934:QUF590762 REB589934:REB590762 RNX589934:RNX590762 RXT589934:RXT590762 SHP589934:SHP590762 SRL589934:SRL590762 TBH589934:TBH590762 TLD589934:TLD590762 TUZ589934:TUZ590762 UEV589934:UEV590762 UOR589934:UOR590762 UYN589934:UYN590762 VIJ589934:VIJ590762 VSF589934:VSF590762 WCB589934:WCB590762 WLX589934:WLX590762 WVT589934:WVT590762 N655470:N656298 JH655470:JH656298 TD655470:TD656298 ACZ655470:ACZ656298 AMV655470:AMV656298 AWR655470:AWR656298 BGN655470:BGN656298 BQJ655470:BQJ656298 CAF655470:CAF656298 CKB655470:CKB656298 CTX655470:CTX656298 DDT655470:DDT656298 DNP655470:DNP656298 DXL655470:DXL656298 EHH655470:EHH656298 ERD655470:ERD656298 FAZ655470:FAZ656298 FKV655470:FKV656298 FUR655470:FUR656298 GEN655470:GEN656298 GOJ655470:GOJ656298 GYF655470:GYF656298 HIB655470:HIB656298 HRX655470:HRX656298 IBT655470:IBT656298 ILP655470:ILP656298 IVL655470:IVL656298 JFH655470:JFH656298 JPD655470:JPD656298 JYZ655470:JYZ656298 KIV655470:KIV656298 KSR655470:KSR656298 LCN655470:LCN656298 LMJ655470:LMJ656298 LWF655470:LWF656298 MGB655470:MGB656298 MPX655470:MPX656298 MZT655470:MZT656298 NJP655470:NJP656298 NTL655470:NTL656298 ODH655470:ODH656298 OND655470:OND656298 OWZ655470:OWZ656298 PGV655470:PGV656298 PQR655470:PQR656298 QAN655470:QAN656298 QKJ655470:QKJ656298 QUF655470:QUF656298 REB655470:REB656298 RNX655470:RNX656298 RXT655470:RXT656298 SHP655470:SHP656298 SRL655470:SRL656298 TBH655470:TBH656298 TLD655470:TLD656298 TUZ655470:TUZ656298 UEV655470:UEV656298 UOR655470:UOR656298 UYN655470:UYN656298 VIJ655470:VIJ656298 VSF655470:VSF656298 WCB655470:WCB656298 WLX655470:WLX656298 WVT655470:WVT656298 N721006:N721834 JH721006:JH721834 TD721006:TD721834 ACZ721006:ACZ721834 AMV721006:AMV721834 AWR721006:AWR721834 BGN721006:BGN721834 BQJ721006:BQJ721834 CAF721006:CAF721834 CKB721006:CKB721834 CTX721006:CTX721834 DDT721006:DDT721834 DNP721006:DNP721834 DXL721006:DXL721834 EHH721006:EHH721834 ERD721006:ERD721834 FAZ721006:FAZ721834 FKV721006:FKV721834 FUR721006:FUR721834 GEN721006:GEN721834 GOJ721006:GOJ721834 GYF721006:GYF721834 HIB721006:HIB721834 HRX721006:HRX721834 IBT721006:IBT721834 ILP721006:ILP721834 IVL721006:IVL721834 JFH721006:JFH721834 JPD721006:JPD721834 JYZ721006:JYZ721834 KIV721006:KIV721834 KSR721006:KSR721834 LCN721006:LCN721834 LMJ721006:LMJ721834 LWF721006:LWF721834 MGB721006:MGB721834 MPX721006:MPX721834 MZT721006:MZT721834 NJP721006:NJP721834 NTL721006:NTL721834 ODH721006:ODH721834 OND721006:OND721834 OWZ721006:OWZ721834 PGV721006:PGV721834 PQR721006:PQR721834 QAN721006:QAN721834 QKJ721006:QKJ721834 QUF721006:QUF721834 REB721006:REB721834 RNX721006:RNX721834 RXT721006:RXT721834 SHP721006:SHP721834 SRL721006:SRL721834 TBH721006:TBH721834 TLD721006:TLD721834 TUZ721006:TUZ721834 UEV721006:UEV721834 UOR721006:UOR721834 UYN721006:UYN721834 VIJ721006:VIJ721834 VSF721006:VSF721834 WCB721006:WCB721834 WLX721006:WLX721834 WVT721006:WVT721834 N786542:N787370 JH786542:JH787370 TD786542:TD787370 ACZ786542:ACZ787370 AMV786542:AMV787370 AWR786542:AWR787370 BGN786542:BGN787370 BQJ786542:BQJ787370 CAF786542:CAF787370 CKB786542:CKB787370 CTX786542:CTX787370 DDT786542:DDT787370 DNP786542:DNP787370 DXL786542:DXL787370 EHH786542:EHH787370 ERD786542:ERD787370 FAZ786542:FAZ787370 FKV786542:FKV787370 FUR786542:FUR787370 GEN786542:GEN787370 GOJ786542:GOJ787370 GYF786542:GYF787370 HIB786542:HIB787370 HRX786542:HRX787370 IBT786542:IBT787370 ILP786542:ILP787370 IVL786542:IVL787370 JFH786542:JFH787370 JPD786542:JPD787370 JYZ786542:JYZ787370 KIV786542:KIV787370 KSR786542:KSR787370 LCN786542:LCN787370 LMJ786542:LMJ787370 LWF786542:LWF787370 MGB786542:MGB787370 MPX786542:MPX787370 MZT786542:MZT787370 NJP786542:NJP787370 NTL786542:NTL787370 ODH786542:ODH787370 OND786542:OND787370 OWZ786542:OWZ787370 PGV786542:PGV787370 PQR786542:PQR787370 QAN786542:QAN787370 QKJ786542:QKJ787370 QUF786542:QUF787370 REB786542:REB787370 RNX786542:RNX787370 RXT786542:RXT787370 SHP786542:SHP787370 SRL786542:SRL787370 TBH786542:TBH787370 TLD786542:TLD787370 TUZ786542:TUZ787370 UEV786542:UEV787370 UOR786542:UOR787370 UYN786542:UYN787370 VIJ786542:VIJ787370 VSF786542:VSF787370 WCB786542:WCB787370 WLX786542:WLX787370 WVT786542:WVT787370 N852078:N852906 JH852078:JH852906 TD852078:TD852906 ACZ852078:ACZ852906 AMV852078:AMV852906 AWR852078:AWR852906 BGN852078:BGN852906 BQJ852078:BQJ852906 CAF852078:CAF852906 CKB852078:CKB852906 CTX852078:CTX852906 DDT852078:DDT852906 DNP852078:DNP852906 DXL852078:DXL852906 EHH852078:EHH852906 ERD852078:ERD852906 FAZ852078:FAZ852906 FKV852078:FKV852906 FUR852078:FUR852906 GEN852078:GEN852906 GOJ852078:GOJ852906 GYF852078:GYF852906 HIB852078:HIB852906 HRX852078:HRX852906 IBT852078:IBT852906 ILP852078:ILP852906 IVL852078:IVL852906 JFH852078:JFH852906 JPD852078:JPD852906 JYZ852078:JYZ852906 KIV852078:KIV852906 KSR852078:KSR852906 LCN852078:LCN852906 LMJ852078:LMJ852906 LWF852078:LWF852906 MGB852078:MGB852906 MPX852078:MPX852906 MZT852078:MZT852906 NJP852078:NJP852906 NTL852078:NTL852906 ODH852078:ODH852906 OND852078:OND852906 OWZ852078:OWZ852906 PGV852078:PGV852906 PQR852078:PQR852906 QAN852078:QAN852906 QKJ852078:QKJ852906 QUF852078:QUF852906 REB852078:REB852906 RNX852078:RNX852906 RXT852078:RXT852906 SHP852078:SHP852906 SRL852078:SRL852906 TBH852078:TBH852906 TLD852078:TLD852906 TUZ852078:TUZ852906 UEV852078:UEV852906 UOR852078:UOR852906 UYN852078:UYN852906 VIJ852078:VIJ852906 VSF852078:VSF852906 WCB852078:WCB852906 WLX852078:WLX852906 WVT852078:WVT852906 N917614:N918442 JH917614:JH918442 TD917614:TD918442 ACZ917614:ACZ918442 AMV917614:AMV918442 AWR917614:AWR918442 BGN917614:BGN918442 BQJ917614:BQJ918442 CAF917614:CAF918442 CKB917614:CKB918442 CTX917614:CTX918442 DDT917614:DDT918442 DNP917614:DNP918442 DXL917614:DXL918442 EHH917614:EHH918442 ERD917614:ERD918442 FAZ917614:FAZ918442 FKV917614:FKV918442 FUR917614:FUR918442 GEN917614:GEN918442 GOJ917614:GOJ918442 GYF917614:GYF918442 HIB917614:HIB918442 HRX917614:HRX918442 IBT917614:IBT918442 ILP917614:ILP918442 IVL917614:IVL918442 JFH917614:JFH918442 JPD917614:JPD918442 JYZ917614:JYZ918442 KIV917614:KIV918442 KSR917614:KSR918442 LCN917614:LCN918442 LMJ917614:LMJ918442 LWF917614:LWF918442 MGB917614:MGB918442 MPX917614:MPX918442 MZT917614:MZT918442 NJP917614:NJP918442 NTL917614:NTL918442 ODH917614:ODH918442 OND917614:OND918442 OWZ917614:OWZ918442 PGV917614:PGV918442 PQR917614:PQR918442 QAN917614:QAN918442 QKJ917614:QKJ918442 QUF917614:QUF918442 REB917614:REB918442 RNX917614:RNX918442 RXT917614:RXT918442 SHP917614:SHP918442 SRL917614:SRL918442 TBH917614:TBH918442 TLD917614:TLD918442 TUZ917614:TUZ918442 UEV917614:UEV918442 UOR917614:UOR918442 UYN917614:UYN918442 VIJ917614:VIJ918442 VSF917614:VSF918442 WCB917614:WCB918442 WLX917614:WLX918442 WVT917614:WVT918442 N983150:N983978 JH983150:JH983978 TD983150:TD983978 ACZ983150:ACZ983978 AMV983150:AMV983978 AWR983150:AWR983978 BGN983150:BGN983978 BQJ983150:BQJ983978 CAF983150:CAF983978 CKB983150:CKB983978 CTX983150:CTX983978 DDT983150:DDT983978 DNP983150:DNP983978 DXL983150:DXL983978 EHH983150:EHH983978 ERD983150:ERD983978 FAZ983150:FAZ983978 FKV983150:FKV983978 FUR983150:FUR983978 GEN983150:GEN983978 GOJ983150:GOJ983978 GYF983150:GYF983978 HIB983150:HIB983978 HRX983150:HRX983978 IBT983150:IBT983978 ILP983150:ILP983978 IVL983150:IVL983978 JFH983150:JFH983978 JPD983150:JPD983978 JYZ983150:JYZ983978 KIV983150:KIV983978 KSR983150:KSR983978 LCN983150:LCN983978 LMJ983150:LMJ983978 LWF983150:LWF983978 MGB983150:MGB983978 MPX983150:MPX983978 MZT983150:MZT983978 NJP983150:NJP983978 NTL983150:NTL983978 ODH983150:ODH983978 OND983150:OND983978 OWZ983150:OWZ983978 PGV983150:PGV983978 PQR983150:PQR983978 QAN983150:QAN983978 QKJ983150:QKJ983978 QUF983150:QUF983978 REB983150:REB983978 RNX983150:RNX983978 RXT983150:RXT983978 SHP983150:SHP983978 SRL983150:SRL983978 TBH983150:TBH983978 TLD983150:TLD983978 TUZ983150:TUZ983978 UEV983150:UEV983978 UOR983150:UOR983978 UYN983150:UYN983978 VIJ983150:VIJ983978 VSF983150:VSF983978 WCB983150:WCB983978 WLX983150:WLX983978 WVT983150:WVT983978 WWE983150:WWG983978 Y65646:AA66474 JS65646:JU66474 TO65646:TQ66474 ADK65646:ADM66474 ANG65646:ANI66474 AXC65646:AXE66474 BGY65646:BHA66474 BQU65646:BQW66474 CAQ65646:CAS66474 CKM65646:CKO66474 CUI65646:CUK66474 DEE65646:DEG66474 DOA65646:DOC66474 DXW65646:DXY66474 EHS65646:EHU66474 ERO65646:ERQ66474 FBK65646:FBM66474 FLG65646:FLI66474 FVC65646:FVE66474 GEY65646:GFA66474 GOU65646:GOW66474 GYQ65646:GYS66474 HIM65646:HIO66474 HSI65646:HSK66474 ICE65646:ICG66474 IMA65646:IMC66474 IVW65646:IVY66474 JFS65646:JFU66474 JPO65646:JPQ66474 JZK65646:JZM66474 KJG65646:KJI66474 KTC65646:KTE66474 LCY65646:LDA66474 LMU65646:LMW66474 LWQ65646:LWS66474 MGM65646:MGO66474 MQI65646:MQK66474 NAE65646:NAG66474 NKA65646:NKC66474 NTW65646:NTY66474 ODS65646:ODU66474 ONO65646:ONQ66474 OXK65646:OXM66474 PHG65646:PHI66474 PRC65646:PRE66474 QAY65646:QBA66474 QKU65646:QKW66474 QUQ65646:QUS66474 REM65646:REO66474 ROI65646:ROK66474 RYE65646:RYG66474 SIA65646:SIC66474 SRW65646:SRY66474 TBS65646:TBU66474 TLO65646:TLQ66474 TVK65646:TVM66474 UFG65646:UFI66474 UPC65646:UPE66474 UYY65646:UZA66474 VIU65646:VIW66474 VSQ65646:VSS66474 WCM65646:WCO66474 WMI65646:WMK66474 WWE65646:WWG66474 Y131182:AA132010 JS131182:JU132010 TO131182:TQ132010 ADK131182:ADM132010 ANG131182:ANI132010 AXC131182:AXE132010 BGY131182:BHA132010 BQU131182:BQW132010 CAQ131182:CAS132010 CKM131182:CKO132010 CUI131182:CUK132010 DEE131182:DEG132010 DOA131182:DOC132010 DXW131182:DXY132010 EHS131182:EHU132010 ERO131182:ERQ132010 FBK131182:FBM132010 FLG131182:FLI132010 FVC131182:FVE132010 GEY131182:GFA132010 GOU131182:GOW132010 GYQ131182:GYS132010 HIM131182:HIO132010 HSI131182:HSK132010 ICE131182:ICG132010 IMA131182:IMC132010 IVW131182:IVY132010 JFS131182:JFU132010 JPO131182:JPQ132010 JZK131182:JZM132010 KJG131182:KJI132010 KTC131182:KTE132010 LCY131182:LDA132010 LMU131182:LMW132010 LWQ131182:LWS132010 MGM131182:MGO132010 MQI131182:MQK132010 NAE131182:NAG132010 NKA131182:NKC132010 NTW131182:NTY132010 ODS131182:ODU132010 ONO131182:ONQ132010 OXK131182:OXM132010 PHG131182:PHI132010 PRC131182:PRE132010 QAY131182:QBA132010 QKU131182:QKW132010 QUQ131182:QUS132010 REM131182:REO132010 ROI131182:ROK132010 RYE131182:RYG132010 SIA131182:SIC132010 SRW131182:SRY132010 TBS131182:TBU132010 TLO131182:TLQ132010 TVK131182:TVM132010 UFG131182:UFI132010 UPC131182:UPE132010 UYY131182:UZA132010 VIU131182:VIW132010 VSQ131182:VSS132010 WCM131182:WCO132010 WMI131182:WMK132010 WWE131182:WWG132010 Y196718:AA197546 JS196718:JU197546 TO196718:TQ197546 ADK196718:ADM197546 ANG196718:ANI197546 AXC196718:AXE197546 BGY196718:BHA197546 BQU196718:BQW197546 CAQ196718:CAS197546 CKM196718:CKO197546 CUI196718:CUK197546 DEE196718:DEG197546 DOA196718:DOC197546 DXW196718:DXY197546 EHS196718:EHU197546 ERO196718:ERQ197546 FBK196718:FBM197546 FLG196718:FLI197546 FVC196718:FVE197546 GEY196718:GFA197546 GOU196718:GOW197546 GYQ196718:GYS197546 HIM196718:HIO197546 HSI196718:HSK197546 ICE196718:ICG197546 IMA196718:IMC197546 IVW196718:IVY197546 JFS196718:JFU197546 JPO196718:JPQ197546 JZK196718:JZM197546 KJG196718:KJI197546 KTC196718:KTE197546 LCY196718:LDA197546 LMU196718:LMW197546 LWQ196718:LWS197546 MGM196718:MGO197546 MQI196718:MQK197546 NAE196718:NAG197546 NKA196718:NKC197546 NTW196718:NTY197546 ODS196718:ODU197546 ONO196718:ONQ197546 OXK196718:OXM197546 PHG196718:PHI197546 PRC196718:PRE197546 QAY196718:QBA197546 QKU196718:QKW197546 QUQ196718:QUS197546 REM196718:REO197546 ROI196718:ROK197546 RYE196718:RYG197546 SIA196718:SIC197546 SRW196718:SRY197546 TBS196718:TBU197546 TLO196718:TLQ197546 TVK196718:TVM197546 UFG196718:UFI197546 UPC196718:UPE197546 UYY196718:UZA197546 VIU196718:VIW197546 VSQ196718:VSS197546 WCM196718:WCO197546 WMI196718:WMK197546 WWE196718:WWG197546 Y262254:AA263082 JS262254:JU263082 TO262254:TQ263082 ADK262254:ADM263082 ANG262254:ANI263082 AXC262254:AXE263082 BGY262254:BHA263082 BQU262254:BQW263082 CAQ262254:CAS263082 CKM262254:CKO263082 CUI262254:CUK263082 DEE262254:DEG263082 DOA262254:DOC263082 DXW262254:DXY263082 EHS262254:EHU263082 ERO262254:ERQ263082 FBK262254:FBM263082 FLG262254:FLI263082 FVC262254:FVE263082 GEY262254:GFA263082 GOU262254:GOW263082 GYQ262254:GYS263082 HIM262254:HIO263082 HSI262254:HSK263082 ICE262254:ICG263082 IMA262254:IMC263082 IVW262254:IVY263082 JFS262254:JFU263082 JPO262254:JPQ263082 JZK262254:JZM263082 KJG262254:KJI263082 KTC262254:KTE263082 LCY262254:LDA263082 LMU262254:LMW263082 LWQ262254:LWS263082 MGM262254:MGO263082 MQI262254:MQK263082 NAE262254:NAG263082 NKA262254:NKC263082 NTW262254:NTY263082 ODS262254:ODU263082 ONO262254:ONQ263082 OXK262254:OXM263082 PHG262254:PHI263082 PRC262254:PRE263082 QAY262254:QBA263082 QKU262254:QKW263082 QUQ262254:QUS263082 REM262254:REO263082 ROI262254:ROK263082 RYE262254:RYG263082 SIA262254:SIC263082 SRW262254:SRY263082 TBS262254:TBU263082 TLO262254:TLQ263082 TVK262254:TVM263082 UFG262254:UFI263082 UPC262254:UPE263082 UYY262254:UZA263082 VIU262254:VIW263082 VSQ262254:VSS263082 WCM262254:WCO263082 WMI262254:WMK263082 WWE262254:WWG263082 Y327790:AA328618 JS327790:JU328618 TO327790:TQ328618 ADK327790:ADM328618 ANG327790:ANI328618 AXC327790:AXE328618 BGY327790:BHA328618 BQU327790:BQW328618 CAQ327790:CAS328618 CKM327790:CKO328618 CUI327790:CUK328618 DEE327790:DEG328618 DOA327790:DOC328618 DXW327790:DXY328618 EHS327790:EHU328618 ERO327790:ERQ328618 FBK327790:FBM328618 FLG327790:FLI328618 FVC327790:FVE328618 GEY327790:GFA328618 GOU327790:GOW328618 GYQ327790:GYS328618 HIM327790:HIO328618 HSI327790:HSK328618 ICE327790:ICG328618 IMA327790:IMC328618 IVW327790:IVY328618 JFS327790:JFU328618 JPO327790:JPQ328618 JZK327790:JZM328618 KJG327790:KJI328618 KTC327790:KTE328618 LCY327790:LDA328618 LMU327790:LMW328618 LWQ327790:LWS328618 MGM327790:MGO328618 MQI327790:MQK328618 NAE327790:NAG328618 NKA327790:NKC328618 NTW327790:NTY328618 ODS327790:ODU328618 ONO327790:ONQ328618 OXK327790:OXM328618 PHG327790:PHI328618 PRC327790:PRE328618 QAY327790:QBA328618 QKU327790:QKW328618 QUQ327790:QUS328618 REM327790:REO328618 ROI327790:ROK328618 RYE327790:RYG328618 SIA327790:SIC328618 SRW327790:SRY328618 TBS327790:TBU328618 TLO327790:TLQ328618 TVK327790:TVM328618 UFG327790:UFI328618 UPC327790:UPE328618 UYY327790:UZA328618 VIU327790:VIW328618 VSQ327790:VSS328618 WCM327790:WCO328618 WMI327790:WMK328618 WWE327790:WWG328618 Y393326:AA394154 JS393326:JU394154 TO393326:TQ394154 ADK393326:ADM394154 ANG393326:ANI394154 AXC393326:AXE394154 BGY393326:BHA394154 BQU393326:BQW394154 CAQ393326:CAS394154 CKM393326:CKO394154 CUI393326:CUK394154 DEE393326:DEG394154 DOA393326:DOC394154 DXW393326:DXY394154 EHS393326:EHU394154 ERO393326:ERQ394154 FBK393326:FBM394154 FLG393326:FLI394154 FVC393326:FVE394154 GEY393326:GFA394154 GOU393326:GOW394154 GYQ393326:GYS394154 HIM393326:HIO394154 HSI393326:HSK394154 ICE393326:ICG394154 IMA393326:IMC394154 IVW393326:IVY394154 JFS393326:JFU394154 JPO393326:JPQ394154 JZK393326:JZM394154 KJG393326:KJI394154 KTC393326:KTE394154 LCY393326:LDA394154 LMU393326:LMW394154 LWQ393326:LWS394154 MGM393326:MGO394154 MQI393326:MQK394154 NAE393326:NAG394154 NKA393326:NKC394154 NTW393326:NTY394154 ODS393326:ODU394154 ONO393326:ONQ394154 OXK393326:OXM394154 PHG393326:PHI394154 PRC393326:PRE394154 QAY393326:QBA394154 QKU393326:QKW394154 QUQ393326:QUS394154 REM393326:REO394154 ROI393326:ROK394154 RYE393326:RYG394154 SIA393326:SIC394154 SRW393326:SRY394154 TBS393326:TBU394154 TLO393326:TLQ394154 TVK393326:TVM394154 UFG393326:UFI394154 UPC393326:UPE394154 UYY393326:UZA394154 VIU393326:VIW394154 VSQ393326:VSS394154 WCM393326:WCO394154 WMI393326:WMK394154 WWE393326:WWG394154 Y458862:AA459690 JS458862:JU459690 TO458862:TQ459690 ADK458862:ADM459690 ANG458862:ANI459690 AXC458862:AXE459690 BGY458862:BHA459690 BQU458862:BQW459690 CAQ458862:CAS459690 CKM458862:CKO459690 CUI458862:CUK459690 DEE458862:DEG459690 DOA458862:DOC459690 DXW458862:DXY459690 EHS458862:EHU459690 ERO458862:ERQ459690 FBK458862:FBM459690 FLG458862:FLI459690 FVC458862:FVE459690 GEY458862:GFA459690 GOU458862:GOW459690 GYQ458862:GYS459690 HIM458862:HIO459690 HSI458862:HSK459690 ICE458862:ICG459690 IMA458862:IMC459690 IVW458862:IVY459690 JFS458862:JFU459690 JPO458862:JPQ459690 JZK458862:JZM459690 KJG458862:KJI459690 KTC458862:KTE459690 LCY458862:LDA459690 LMU458862:LMW459690 LWQ458862:LWS459690 MGM458862:MGO459690 MQI458862:MQK459690 NAE458862:NAG459690 NKA458862:NKC459690 NTW458862:NTY459690 ODS458862:ODU459690 ONO458862:ONQ459690 OXK458862:OXM459690 PHG458862:PHI459690 PRC458862:PRE459690 QAY458862:QBA459690 QKU458862:QKW459690 QUQ458862:QUS459690 REM458862:REO459690 ROI458862:ROK459690 RYE458862:RYG459690 SIA458862:SIC459690 SRW458862:SRY459690 TBS458862:TBU459690 TLO458862:TLQ459690 TVK458862:TVM459690 UFG458862:UFI459690 UPC458862:UPE459690 UYY458862:UZA459690 VIU458862:VIW459690 VSQ458862:VSS459690 WCM458862:WCO459690 WMI458862:WMK459690 WWE458862:WWG459690 Y524398:AA525226 JS524398:JU525226 TO524398:TQ525226 ADK524398:ADM525226 ANG524398:ANI525226 AXC524398:AXE525226 BGY524398:BHA525226 BQU524398:BQW525226 CAQ524398:CAS525226 CKM524398:CKO525226 CUI524398:CUK525226 DEE524398:DEG525226 DOA524398:DOC525226 DXW524398:DXY525226 EHS524398:EHU525226 ERO524398:ERQ525226 FBK524398:FBM525226 FLG524398:FLI525226 FVC524398:FVE525226 GEY524398:GFA525226 GOU524398:GOW525226 GYQ524398:GYS525226 HIM524398:HIO525226 HSI524398:HSK525226 ICE524398:ICG525226 IMA524398:IMC525226 IVW524398:IVY525226 JFS524398:JFU525226 JPO524398:JPQ525226 JZK524398:JZM525226 KJG524398:KJI525226 KTC524398:KTE525226 LCY524398:LDA525226 LMU524398:LMW525226 LWQ524398:LWS525226 MGM524398:MGO525226 MQI524398:MQK525226 NAE524398:NAG525226 NKA524398:NKC525226 NTW524398:NTY525226 ODS524398:ODU525226 ONO524398:ONQ525226 OXK524398:OXM525226 PHG524398:PHI525226 PRC524398:PRE525226 QAY524398:QBA525226 QKU524398:QKW525226 QUQ524398:QUS525226 REM524398:REO525226 ROI524398:ROK525226 RYE524398:RYG525226 SIA524398:SIC525226 SRW524398:SRY525226 TBS524398:TBU525226 TLO524398:TLQ525226 TVK524398:TVM525226 UFG524398:UFI525226 UPC524398:UPE525226 UYY524398:UZA525226 VIU524398:VIW525226 VSQ524398:VSS525226 WCM524398:WCO525226 WMI524398:WMK525226 WWE524398:WWG525226 Y589934:AA590762 JS589934:JU590762 TO589934:TQ590762 ADK589934:ADM590762 ANG589934:ANI590762 AXC589934:AXE590762 BGY589934:BHA590762 BQU589934:BQW590762 CAQ589934:CAS590762 CKM589934:CKO590762 CUI589934:CUK590762 DEE589934:DEG590762 DOA589934:DOC590762 DXW589934:DXY590762 EHS589934:EHU590762 ERO589934:ERQ590762 FBK589934:FBM590762 FLG589934:FLI590762 FVC589934:FVE590762 GEY589934:GFA590762 GOU589934:GOW590762 GYQ589934:GYS590762 HIM589934:HIO590762 HSI589934:HSK590762 ICE589934:ICG590762 IMA589934:IMC590762 IVW589934:IVY590762 JFS589934:JFU590762 JPO589934:JPQ590762 JZK589934:JZM590762 KJG589934:KJI590762 KTC589934:KTE590762 LCY589934:LDA590762 LMU589934:LMW590762 LWQ589934:LWS590762 MGM589934:MGO590762 MQI589934:MQK590762 NAE589934:NAG590762 NKA589934:NKC590762 NTW589934:NTY590762 ODS589934:ODU590762 ONO589934:ONQ590762 OXK589934:OXM590762 PHG589934:PHI590762 PRC589934:PRE590762 QAY589934:QBA590762 QKU589934:QKW590762 QUQ589934:QUS590762 REM589934:REO590762 ROI589934:ROK590762 RYE589934:RYG590762 SIA589934:SIC590762 SRW589934:SRY590762 TBS589934:TBU590762 TLO589934:TLQ590762 TVK589934:TVM590762 UFG589934:UFI590762 UPC589934:UPE590762 UYY589934:UZA590762 VIU589934:VIW590762 VSQ589934:VSS590762 WCM589934:WCO590762 WMI589934:WMK590762 WWE589934:WWG590762 Y655470:AA656298 JS655470:JU656298 TO655470:TQ656298 ADK655470:ADM656298 ANG655470:ANI656298 AXC655470:AXE656298 BGY655470:BHA656298 BQU655470:BQW656298 CAQ655470:CAS656298 CKM655470:CKO656298 CUI655470:CUK656298 DEE655470:DEG656298 DOA655470:DOC656298 DXW655470:DXY656298 EHS655470:EHU656298 ERO655470:ERQ656298 FBK655470:FBM656298 FLG655470:FLI656298 FVC655470:FVE656298 GEY655470:GFA656298 GOU655470:GOW656298 GYQ655470:GYS656298 HIM655470:HIO656298 HSI655470:HSK656298 ICE655470:ICG656298 IMA655470:IMC656298 IVW655470:IVY656298 JFS655470:JFU656298 JPO655470:JPQ656298 JZK655470:JZM656298 KJG655470:KJI656298 KTC655470:KTE656298 LCY655470:LDA656298 LMU655470:LMW656298 LWQ655470:LWS656298 MGM655470:MGO656298 MQI655470:MQK656298 NAE655470:NAG656298 NKA655470:NKC656298 NTW655470:NTY656298 ODS655470:ODU656298 ONO655470:ONQ656298 OXK655470:OXM656298 PHG655470:PHI656298 PRC655470:PRE656298 QAY655470:QBA656298 QKU655470:QKW656298 QUQ655470:QUS656298 REM655470:REO656298 ROI655470:ROK656298 RYE655470:RYG656298 SIA655470:SIC656298 SRW655470:SRY656298 TBS655470:TBU656298 TLO655470:TLQ656298 TVK655470:TVM656298 UFG655470:UFI656298 UPC655470:UPE656298 UYY655470:UZA656298 VIU655470:VIW656298 VSQ655470:VSS656298 WCM655470:WCO656298 WMI655470:WMK656298 WWE655470:WWG656298 Y721006:AA721834 JS721006:JU721834 TO721006:TQ721834 ADK721006:ADM721834 ANG721006:ANI721834 AXC721006:AXE721834 BGY721006:BHA721834 BQU721006:BQW721834 CAQ721006:CAS721834 CKM721006:CKO721834 CUI721006:CUK721834 DEE721006:DEG721834 DOA721006:DOC721834 DXW721006:DXY721834 EHS721006:EHU721834 ERO721006:ERQ721834 FBK721006:FBM721834 FLG721006:FLI721834 FVC721006:FVE721834 GEY721006:GFA721834 GOU721006:GOW721834 GYQ721006:GYS721834 HIM721006:HIO721834 HSI721006:HSK721834 ICE721006:ICG721834 IMA721006:IMC721834 IVW721006:IVY721834 JFS721006:JFU721834 JPO721006:JPQ721834 JZK721006:JZM721834 KJG721006:KJI721834 KTC721006:KTE721834 LCY721006:LDA721834 LMU721006:LMW721834 LWQ721006:LWS721834 MGM721006:MGO721834 MQI721006:MQK721834 NAE721006:NAG721834 NKA721006:NKC721834 NTW721006:NTY721834 ODS721006:ODU721834 ONO721006:ONQ721834 OXK721006:OXM721834 PHG721006:PHI721834 PRC721006:PRE721834 QAY721006:QBA721834 QKU721006:QKW721834 QUQ721006:QUS721834 REM721006:REO721834 ROI721006:ROK721834 RYE721006:RYG721834 SIA721006:SIC721834 SRW721006:SRY721834 TBS721006:TBU721834 TLO721006:TLQ721834 TVK721006:TVM721834 UFG721006:UFI721834 UPC721006:UPE721834 UYY721006:UZA721834 VIU721006:VIW721834 VSQ721006:VSS721834 WCM721006:WCO721834 WMI721006:WMK721834 WWE721006:WWG721834 Y786542:AA787370 JS786542:JU787370 TO786542:TQ787370 ADK786542:ADM787370 ANG786542:ANI787370 AXC786542:AXE787370 BGY786542:BHA787370 BQU786542:BQW787370 CAQ786542:CAS787370 CKM786542:CKO787370 CUI786542:CUK787370 DEE786542:DEG787370 DOA786542:DOC787370 DXW786542:DXY787370 EHS786542:EHU787370 ERO786542:ERQ787370 FBK786542:FBM787370 FLG786542:FLI787370 FVC786542:FVE787370 GEY786542:GFA787370 GOU786542:GOW787370 GYQ786542:GYS787370 HIM786542:HIO787370 HSI786542:HSK787370 ICE786542:ICG787370 IMA786542:IMC787370 IVW786542:IVY787370 JFS786542:JFU787370 JPO786542:JPQ787370 JZK786542:JZM787370 KJG786542:KJI787370 KTC786542:KTE787370 LCY786542:LDA787370 LMU786542:LMW787370 LWQ786542:LWS787370 MGM786542:MGO787370 MQI786542:MQK787370 NAE786542:NAG787370 NKA786542:NKC787370 NTW786542:NTY787370 ODS786542:ODU787370 ONO786542:ONQ787370 OXK786542:OXM787370 PHG786542:PHI787370 PRC786542:PRE787370 QAY786542:QBA787370 QKU786542:QKW787370 QUQ786542:QUS787370 REM786542:REO787370 ROI786542:ROK787370 RYE786542:RYG787370 SIA786542:SIC787370 SRW786542:SRY787370 TBS786542:TBU787370 TLO786542:TLQ787370 TVK786542:TVM787370 UFG786542:UFI787370 UPC786542:UPE787370 UYY786542:UZA787370 VIU786542:VIW787370 VSQ786542:VSS787370 WCM786542:WCO787370 WMI786542:WMK787370 WWE786542:WWG787370 Y852078:AA852906 JS852078:JU852906 TO852078:TQ852906 ADK852078:ADM852906 ANG852078:ANI852906 AXC852078:AXE852906 BGY852078:BHA852906 BQU852078:BQW852906 CAQ852078:CAS852906 CKM852078:CKO852906 CUI852078:CUK852906 DEE852078:DEG852906 DOA852078:DOC852906 DXW852078:DXY852906 EHS852078:EHU852906 ERO852078:ERQ852906 FBK852078:FBM852906 FLG852078:FLI852906 FVC852078:FVE852906 GEY852078:GFA852906 GOU852078:GOW852906 GYQ852078:GYS852906 HIM852078:HIO852906 HSI852078:HSK852906 ICE852078:ICG852906 IMA852078:IMC852906 IVW852078:IVY852906 JFS852078:JFU852906 JPO852078:JPQ852906 JZK852078:JZM852906 KJG852078:KJI852906 KTC852078:KTE852906 LCY852078:LDA852906 LMU852078:LMW852906 LWQ852078:LWS852906 MGM852078:MGO852906 MQI852078:MQK852906 NAE852078:NAG852906 NKA852078:NKC852906 NTW852078:NTY852906 ODS852078:ODU852906 ONO852078:ONQ852906 OXK852078:OXM852906 PHG852078:PHI852906 PRC852078:PRE852906 QAY852078:QBA852906 QKU852078:QKW852906 QUQ852078:QUS852906 REM852078:REO852906 ROI852078:ROK852906 RYE852078:RYG852906 SIA852078:SIC852906 SRW852078:SRY852906 TBS852078:TBU852906 TLO852078:TLQ852906 TVK852078:TVM852906 UFG852078:UFI852906 UPC852078:UPE852906 UYY852078:UZA852906 VIU852078:VIW852906 VSQ852078:VSS852906 WCM852078:WCO852906 WMI852078:WMK852906 WWE852078:WWG852906 Y917614:AA918442 JS917614:JU918442 TO917614:TQ918442 ADK917614:ADM918442 ANG917614:ANI918442 AXC917614:AXE918442 BGY917614:BHA918442 BQU917614:BQW918442 CAQ917614:CAS918442 CKM917614:CKO918442 CUI917614:CUK918442 DEE917614:DEG918442 DOA917614:DOC918442 DXW917614:DXY918442 EHS917614:EHU918442 ERO917614:ERQ918442 FBK917614:FBM918442 FLG917614:FLI918442 FVC917614:FVE918442 GEY917614:GFA918442 GOU917614:GOW918442 GYQ917614:GYS918442 HIM917614:HIO918442 HSI917614:HSK918442 ICE917614:ICG918442 IMA917614:IMC918442 IVW917614:IVY918442 JFS917614:JFU918442 JPO917614:JPQ918442 JZK917614:JZM918442 KJG917614:KJI918442 KTC917614:KTE918442 LCY917614:LDA918442 LMU917614:LMW918442 LWQ917614:LWS918442 MGM917614:MGO918442 MQI917614:MQK918442 NAE917614:NAG918442 NKA917614:NKC918442 NTW917614:NTY918442 ODS917614:ODU918442 ONO917614:ONQ918442 OXK917614:OXM918442 PHG917614:PHI918442 PRC917614:PRE918442 QAY917614:QBA918442 QKU917614:QKW918442 QUQ917614:QUS918442 REM917614:REO918442 ROI917614:ROK918442 RYE917614:RYG918442 SIA917614:SIC918442 SRW917614:SRY918442 TBS917614:TBU918442 TLO917614:TLQ918442 TVK917614:TVM918442 UFG917614:UFI918442 UPC917614:UPE918442 UYY917614:UZA918442 VIU917614:VIW918442 VSQ917614:VSS918442 WCM917614:WCO918442 WMI917614:WMK918442 WWE917614:WWG918442 Y983150:AA983978 JS983150:JU983978 TO983150:TQ983978 ADK983150:ADM983978 ANG983150:ANI983978 AXC983150:AXE983978 BGY983150:BHA983978 BQU983150:BQW983978 CAQ983150:CAS983978 CKM983150:CKO983978 CUI983150:CUK983978 DEE983150:DEG983978 DOA983150:DOC983978 DXW983150:DXY983978 EHS983150:EHU983978 ERO983150:ERQ983978 FBK983150:FBM983978 FLG983150:FLI983978 FVC983150:FVE983978 GEY983150:GFA983978 GOU983150:GOW983978 GYQ983150:GYS983978 HIM983150:HIO983978 HSI983150:HSK983978 ICE983150:ICG983978 IMA983150:IMC983978 IVW983150:IVY983978 JFS983150:JFU983978 JPO983150:JPQ983978 JZK983150:JZM983978 KJG983150:KJI983978 KTC983150:KTE983978 LCY983150:LDA983978 LMU983150:LMW983978 LWQ983150:LWS983978 MGM983150:MGO983978 MQI983150:MQK983978 NAE983150:NAG983978 NKA983150:NKC983978 NTW983150:NTY983978 ODS983150:ODU983978 ONO983150:ONQ983978 OXK983150:OXM983978 PHG983150:PHI983978 PRC983150:PRE983978 QAY983150:QBA983978 QKU983150:QKW983978 QUQ983150:QUS983978 REM983150:REO983978 ROI983150:ROK983978 RYE983150:RYG983978 SIA983150:SIC983978 SRW983150:SRY983978 TBS983150:TBU983978 TLO983150:TLQ983978 TVK983150:TVM983978 UFG983150:UFI983978 UPC983150:UPE983978 UYY983150:UZA983978 VIU983150:VIW983978 VSQ983150:VSS983978 WCM983150:WCO983978 WMI983150:WMK983978 WLP132 WLP16 WBT16 WBT132 VRX16 VRX132 VIB16 VIB132 UYF16 UYF132 UOJ16 UOJ132 UEN16 UEN132 TUR16 TUR132 TKV16 TKV132 TAZ16 TAZ132 SRD16 SRD132 SHH16 SHH132 RXL16 RXL132 RNP16 RNP132 RDT16 RDT132 QTX16 QTX132 QKB16 QKB132 QAF16 QAF132 PQJ16 PQJ132 PGN16 PGN132 OWR16 OWR132 OMV16 OMV132 OCZ16 OCZ132 NTD16 NTD132 NJH16 NJH132 MZL16 MZL132 MPP16 MPP132 MFT16 MFT132 LVX16 LVX132 LMB16 LMB132 LCF16 LCF132 KSJ16 KSJ132 KIN16 KIN132 JYR16 JYR132 JOV16 JOV132 JEZ16 JEZ132 IVD16 IVD132 ILH16 ILH132 IBL16 IBL132 HRP16 HRP132 HHT16 HHT132 GXX16 GXX132 GOB16 GOB132 GEF16 GEF132 FUJ16 FUJ132 FKN16 FKN132 FAR16 FAR132 EQV16 EQV132 EGZ16 EGZ132 DXD16 DXD132 DNH16 DNH132 DDL16 DDL132 CTP16 CTP132 CJT16 CJT132 BZX16 BZX132 BQB16 BQB132 BGF16 BGF132 AWJ16 AWJ132 AMN16 AMN132 ACR16 ACR132 SV16 SV132 IZ16 IZ132 WVW16:WVY16 WVW132:WVY132 WMA16:WMC16 WMA132:WMC132 WCE16:WCG16 WCE132:WCG132 VSI16:VSK16 VSI132:VSK132 VIM16:VIO16 VIM132:VIO132 UYQ16:UYS16 UYQ132:UYS132 UOU16:UOW16 UOU132:UOW132 UEY16:UFA16 UEY132:UFA132 TVC16:TVE16 TVC132:TVE132 TLG16:TLI16 TLG132:TLI132 TBK16:TBM16 TBK132:TBM132 SRO16:SRQ16 SRO132:SRQ132 SHS16:SHU16 SHS132:SHU132 RXW16:RXY16 RXW132:RXY132 ROA16:ROC16 ROA132:ROC132 REE16:REG16 REE132:REG132 QUI16:QUK16 QUI132:QUK132 QKM16:QKO16 QKM132:QKO132 QAQ16:QAS16 QAQ132:QAS132 PQU16:PQW16 PQU132:PQW132 PGY16:PHA16 PGY132:PHA132 OXC16:OXE16 OXC132:OXE132 ONG16:ONI16 ONG132:ONI132 ODK16:ODM16 ODK132:ODM132 NTO16:NTQ16 NTO132:NTQ132 NJS16:NJU16 NJS132:NJU132 MZW16:MZY16 MZW132:MZY132 MQA16:MQC16 MQA132:MQC132 MGE16:MGG16 MGE132:MGG132 LWI16:LWK16 LWI132:LWK132 LMM16:LMO16 LMM132:LMO132 LCQ16:LCS16 LCQ132:LCS132 KSU16:KSW16 KSU132:KSW132 KIY16:KJA16 KIY132:KJA132 JZC16:JZE16 JZC132:JZE132 JPG16:JPI16 JPG132:JPI132 JFK16:JFM16 JFK132:JFM132 IVO16:IVQ16 IVO132:IVQ132 ILS16:ILU16 ILS132:ILU132 IBW16:IBY16 IBW132:IBY132 HSA16:HSC16 HSA132:HSC132 HIE16:HIG16 HIE132:HIG132 GYI16:GYK16 GYI132:GYK132 GOM16:GOO16 GOM132:GOO132 GEQ16:GES16 GEQ132:GES132 FUU16:FUW16 FUU132:FUW132 FKY16:FLA16 FKY132:FLA132 FBC16:FBE16 FBC132:FBE132 ERG16:ERI16 ERG132:ERI132 EHK16:EHM16 EHK132:EHM132 DXO16:DXQ16 DXO132:DXQ132 DNS16:DNU16 DNS132:DNU132 DDW16:DDY16 DDW132:DDY132 CUA16:CUC16 CUA132:CUC132 CKE16:CKG16 CKE132:CKG132 CAI16:CAK16 CAI132:CAK132 BQM16:BQO16 BQM132:BQO132 BGQ16:BGS16 BGQ132:BGS132 AWU16:AWW16 AWU132:AWW132 AMY16:ANA16 AMY132:ANA132 ADC16:ADE16 ADC132:ADE132 TG16:TI16 TG132:TI132 JK16:JM16 JK132:JM132 WVL16 WVL132 Y16:AA16 N16 Y132:AA132 N132 Y134:AA136 AWP376:AWP378 AMT376:AMT378 ACX376:ACX378 TB376:TB378 JF376:JF378 WWC376:WWE378 WMG376:WMI378 WCK376:WCM378 VSO376:VSQ378 VIS376:VIU378 UYW376:UYY378 UPA376:UPC378 UFE376:UFG378 TVI376:TVK378 TLM376:TLO378 TBQ376:TBS378 SRU376:SRW378 SHY376:SIA378 RYC376:RYE378 ROG376:ROI378 REK376:REM378 QUO376:QUQ378 QKS376:QKU378 QAW376:QAY378 PRA376:PRC378 PHE376:PHG378 OXI376:OXK378 ONM376:ONO378 ODQ376:ODS378 NTU376:NTW378 NJY376:NKA378 NAC376:NAE378 MQG376:MQI378 MGK376:MGM378 LWO376:LWQ378 LMS376:LMU378 LCW376:LCY378 KTA376:KTC378 KJE376:KJG378 JZI376:JZK378 JPM376:JPO378 JFQ376:JFS378 IVU376:IVW378 ILY376:IMA378 ICC376:ICE378 HSG376:HSI378 HIK376:HIM378 GYO376:GYQ378 GOS376:GOU378 GEW376:GEY378 FVA376:FVC378 FLE376:FLG378 FBI376:FBK378 ERM376:ERO378 EHQ376:EHS378 DXU376:DXW378 DNY376:DOA378 DEC376:DEE378 CUG376:CUI378 CKK376:CKM378 CAO376:CAQ378 BQS376:BQU378 BGW376:BGY378 AXA376:AXC378 ANE376:ANG378 ADI376:ADK378 TM376:TO378 JQ376:JS378 WVR376:WVR378 WLV376:WLV378 WBZ376:WBZ378 VSD376:VSD378 VIH376:VIH378 UYL376:UYL378 UOP376:UOP378 UET376:UET378 TUX376:TUX378 TLB376:TLB378 TBF376:TBF378 SRJ376:SRJ378 SHN376:SHN378 RXR376:RXR378 RNV376:RNV378 RDZ376:RDZ378 QUD376:QUD378 QKH376:QKH378 QAL376:QAL378 PQP376:PQP378 PGT376:PGT378 OWX376:OWX378 ONB376:ONB378 ODF376:ODF378 NTJ376:NTJ378 NJN376:NJN378 MZR376:MZR378 MPV376:MPV378 MFZ376:MFZ378 LWD376:LWD378 LMH376:LMH378 LCL376:LCL378 KSP376:KSP378 KIT376:KIT378 JYX376:JYX378 JPB376:JPB378 JFF376:JFF378 IVJ376:IVJ378 ILN376:ILN378 IBR376:IBR378 HRV376:HRV378 HHZ376:HHZ378 GYD376:GYD378 GOH376:GOH378 GEL376:GEL378 FUP376:FUP378 FKT376:FKT378 FAX376:FAX378 ERB376:ERB378 EHF376:EHF378 DXJ376:DXJ378 DNN376:DNN378 DDR376:DDR378 CTV376:CTV378 CJZ376:CJZ378 CAD376:CAD378 BQH376:BQH378 BGL376:BGL378 AB61:AB78 WVW249:WVY249 DNF145 Y65:Y66 Y74:Y75 AB127:AB129 UEB127 TUF127 TKJ127 TAN127 SQR127 SGV127 RWZ127 RND127 RDH127 QTL127 QJP127 PZT127 PPX127 PGB127 OWF127 OMJ127 OCN127 NSR127 NIV127 MYZ127 MPD127 MFH127 LVL127 LLP127 LBT127 KRX127 KIB127 JYF127 JOJ127 JEN127 IUR127 IKV127 IAZ127 HRD127 HHH127 GXL127 GNP127 GDT127 FTX127 FKB127 FAF127 EQJ127 EGN127 DWR127 DMV127 DCZ127 CTD127 CJH127 BZL127 BPP127 BFT127 AVX127 AMB127 ACF127 SJ127 IN127 WVK127:WVM127 WLO127:WLQ127 WBS127:WBU127 VRW127:VRY127 VIA127:VIC127 UYE127:UYG127 UOI127:UOK127 UEM127:UEO127 TUQ127:TUS127 TKU127:TKW127 TAY127:TBA127 SRC127:SRE127 SHG127:SHI127 RXK127:RXM127 RNO127:RNQ127 RDS127:RDU127 QTW127:QTY127 QKA127:QKC127 QAE127:QAG127 PQI127:PQK127 PGM127:PGO127 OWQ127:OWS127 OMU127:OMW127 OCY127:ODA127 NTC127:NTE127 NJG127:NJI127 MZK127:MZM127 MPO127:MPQ127 MFS127:MFU127 LVW127:LVY127 LMA127:LMC127 LCE127:LCG127 KSI127:KSK127 KIM127:KIO127 JYQ127:JYS127 JOU127:JOW127 JEY127:JFA127 IVC127:IVE127 ILG127:ILI127 IBK127:IBM127 HRO127:HRQ127 HHS127:HHU127 GXW127:GXY127 GOA127:GOC127 GEE127:GEG127 FUI127:FUK127 FKM127:FKO127 FAQ127:FAS127 EQU127:EQW127 EGY127:EHA127 DXC127:DXE127 DNG127:DNI127 DDK127:DDM127 CTO127:CTQ127 CJS127:CJU127 BZW127:BZY127 BQA127:BQC127 BGE127:BGG127 AWI127:AWK127 AMM127:AMO127 ACQ127:ACS127 SU127:SW127 IY127:JA127 WUZ127 WLD127 WBH127 VRL127 VHP127 UXT127 BC330:BC331 DXB145 EGX145 EQT145 FAP145 FKL145 FUH145 GED145 GNZ145 GXV145 HHR145 HRN145 IBJ145 ILF145 IVB145 JEX145 JOT145 JYP145 KIL145 KSH145 LCD145 LLZ145 LVV145 MFR145 MPN145 MZJ145 NJF145 NTB145 OCX145 OMT145 OWP145 PGL145 PQH145 QAD145 QJZ145 QTV145 RDR145 RNN145 RXJ145 SHF145 SRB145 TAX145 TKT145 TUP145 UEL145 UOH145 UYD145 VHZ145 VRV145 WBR145 WLN145 WVJ145 JI145:JK145 TE145:TG145 ADA145:ADC145 AMW145:AMY145 AWS145:AWU145 BGO145:BGQ145 BQK145:BQM145 CAG145:CAI145 CKC145:CKE145 CTY145:CUA145 DDU145:DDW145 DNQ145:DNS145 DXM145:DXO145 EHI145:EHK145 ERE145:ERG145 FBA145:FBC145 FKW145:FKY145 FUS145:FUU145 GEO145:GEQ145 GOK145:GOM145 GYG145:GYI145 HIC145:HIE145 HRY145:HSA145 IBU145:IBW145 ILQ145:ILS145 IVM145:IVO145 JFI145:JFK145 JPE145:JPG145 JZA145:JZC145 KIW145:KIY145 KSS145:KSU145 LCO145:LCQ145 LMK145:LMM145 LWG145:LWI145 MGC145:MGE145 MPY145:MQA145 MZU145:MZW145 NJQ145:NJS145 NTM145:NTO145 ODI145:ODK145 ONE145:ONG145 OXA145:OXC145 PGW145:PGY145 PQS145:PQU145 QAO145:QAQ145 QKK145:QKM145 QUG145:QUI145 REC145:REE145 RNY145:ROA145 RXU145:RXW145 SHQ145:SHS145 SRM145:SRO145 TBI145:TBK145 TLE145:TLG145 TVA145:TVC145 UEW145:UEY145 UOS145:UOU145 UYO145:UYQ145 VIK145:VIM145 VSG145:VSI145 WCC145:WCE145 WLY145:WMA145 WVU145:WVW145 IX145 ST145 ACP145 AML145 AWH145 BGD145 BZV145 BPZ145 CJR145 AMY48:ANA49 WMC148:WME148 WCG148:WCI148 VSK148:VSM148 VIO148:VIQ148 UYS148:UYU148 UOW148:UOY148 UFA148:UFC148 TVE148:TVG148 TLI148:TLK148 TBM148:TBO148 SRQ148:SRS148 SHU148:SHW148 RXY148:RYA148 ROC148:ROE148 REG148:REI148 QUK148:QUM148 QKO148:QKQ148 QAS148:QAU148 PQW148:PQY148 PHA148:PHC148 OXE148:OXG148 ONI148:ONK148 ODM148:ODO148 NTQ148:NTS148 NJU148:NJW148 MZY148:NAA148 MQC148:MQE148 MGG148:MGI148 LWK148:LWM148 LMO148:LMQ148 LCS148:LCU148 KSW148:KSY148 KJA148:KJC148 JZE148:JZG148 JPI148:JPK148 JFM148:JFO148 IVQ148:IVS148 ILU148:ILW148 IBY148:ICA148 HSC148:HSE148 HIG148:HII148 GYK148:GYM148 GOO148:GOQ148 GES148:GEU148 FUW148:FUY148 FLA148:FLC148 FBE148:FBG148 ERI148:ERK148 EHM148:EHO148 DXQ148:DXS148 DNU148:DNW148 DDY148:DEA148 CUC148:CUE148 CKG148:CKI148 CAK148:CAM148 BQO148:BQQ148 BGS148:BGU148 AWW148:AWY148 ANA148:ANC148 ADE148:ADG148 TI148:TK148 JM148:JO148 WVN148 WLR148 WBV148 VRZ148 VID148 UYH148 UOL148 UEP148 TUT148 TKX148 TBB148 SRF148 SHJ148 RXN148 RNR148 RDV148 QTZ148 QKD148 QAH148 PQL148 PGP148 OWT148 OMX148 ODB148 NTF148 NJJ148 MZN148 MPR148 MFV148 LVZ148 LMD148 LCH148 KSL148 KIP148 JYT148 JOX148 JFB148 IVF148 ILJ148 IBN148 HRR148 HHV148 GXZ148 GOD148 GEH148 FUL148 FKP148 FAT148 EQX148 EHB148 DXF148 DNJ148 DDN148 CTR148 CJV148 BZZ148 BQD148 BGH148 AWL148 AMP148 ACT148 SX148 JB148 WLR149:WLT149 WVY148:WWA148 AMC128:AME129 AWG201 VSK248:VSM248 VIO248:VIQ248 UYS248:UYU248 UOW248:UOY248 UFA248:UFC248 TVE248:TVG248 TLI248:TLK248 TBM248:TBO248 SRQ248:SRS248 SHU248:SHW248 RXY248:RYA248 ROC248:ROE248 REG248:REI248 QUK248:QUM248 QKO248:QKQ248 QAS248:QAU248 PQW248:PQY248 PHA248:PHC248 OXE248:OXG248 ONI248:ONK248 ODM248:ODO248 NTQ248:NTS248 NJU248:NJW248 MZY248:NAA248 MQC248:MQE248 MGG248:MGI248 LWK248:LWM248 LMO248:LMQ248 LCS248:LCU248 KSW248:KSY248 KJA248:KJC248 JZE248:JZG248 JPI248:JPK248 JFM248:JFO248 IVQ248:IVS248 ILU248:ILW248 IBY248:ICA248 HSC248:HSE248 HIG248:HII248 GYK248:GYM248 GOO248:GOQ248 GES248:GEU248 FUW248:FUY248 FLA248:FLC248 FBE248:FBG248 ERI248:ERK248 EHM248:EHO248 DXQ248:DXS248 DNU248:DNW248 DDY248:DEA248 CUC248:CUE248 CKG248:CKI248 CAK248:CAM248 BQO248:BQQ248 BGS248:BGU248 AWW248:AWY248 ANA248:ANC248 ADE248:ADG248 TI248:TK248 JM248:JO248 WVN248 WLR248 WBV248 VRZ248 VID248 UYH248 UOL248 UEP248 TUT248 TKX248 TBB248 SRF248 SHJ248 RXN248 RNR248 RDV248 QTZ248 QKD248 QAH248 PQL248 PGP248 OWT248 OMX248 ODB248 NTF248 NJJ248 MZN248 MPR248 MFV248 LVZ248 LMD248 LCH248 KSL248 KIP248 JYT248 JOX248 JFB248 IVF248 ILJ248 IBN248 HRR248 HHV248 GXZ248 GOD248 GEH248 FUL248 FKP248 FAT248 EQX248 EHB248 DXF248 DNJ248 DDN248 CTR248 CJV248 BZZ248 BQD248 BGH248 AWL248 AMP248 ACT248 SX248 JB248 WVY248:WWA248 ACD347:ACD348 WMC248:WME248 BGB146 AWU80:AWW82 BGQ80:BGS82 BQM80:BQO82 CAI80:CAK82 CKE80:CKG82 CUA80:CUC82 DDW80:DDY82 DNS80:DNU82 DXO80:DXQ82 EHK80:EHM82 ERG80:ERI82 FBC80:FBE82 FKY80:FLA82 FUU80:FUW82 GEQ80:GES82 GOM80:GOO82 GYI80:GYK82 HIE80:HIG82 HSA80:HSC82 IBW80:IBY82 ILS80:ILU82 IVO80:IVQ82 JFK80:JFM82 JPG80:JPI82 JZC80:JZE82 KIY80:KJA82 KSU80:KSW82 LCQ80:LCS82 LMM80:LMO82 LWI80:LWK82 MGE80:MGG82 MQA80:MQC82 MZW80:MZY82 NJS80:NJU82 NTO80:NTQ82 ODK80:ODM82 ONG80:ONI82 OXC80:OXE82 PGY80:PHA82 PQU80:PQW82 QAQ80:QAS82 QKM80:QKO82 QUI80:QUK82 REE80:REG82 ROA80:ROC82 RXW80:RXY82 SHS80:SHU82 SRO80:SRQ82 TBK80:TBM82 TLG80:TLI82 TVC80:TVE82 UEY80:UFA82 UOU80:UOW82 UYQ80:UYS82 VIM80:VIO82 VSI80:VSK82 WCE80:WCG82 WMA80:WMC82 WVW80:WVY82 IZ80:IZ82 SV80:SV82 ACR80:ACR82 AMN80:AMN82 AWJ80:AWJ82 BGF80:BGF82 BQB80:BQB82 BZX80:BZX82 CJT80:CJT82 CTP80:CTP82 DDL80:DDL82 DNH80:DNH82 DXD80:DXD82 EGZ80:EGZ82 EQV80:EQV82 FAR80:FAR82 FKN80:FKN82 FUJ80:FUJ82 GEF80:GEF82 GOB80:GOB82 GXX80:GXX82 HHT80:HHT82 HRP80:HRP82 IBL80:IBL82 ILH80:ILH82 IVD80:IVD82 JEZ80:JEZ82 JOV80:JOV82 JYR80:JYR82 KIN80:KIN82 KSJ80:KSJ82 LCF80:LCF82 LMB80:LMB82 LVX80:LVX82 MFT80:MFT82 MPP80:MPP82 MZL80:MZL82 NJH80:NJH82 NTD80:NTD82 OCZ80:OCZ82 OMV80:OMV82 OWR80:OWR82 PGN80:PGN82 PQJ80:PQJ82 QAF80:QAF82 QKB80:QKB82 QTX80:QTX82 RDT80:RDT82 RNP80:RNP82 RXL80:RXL82 SHH80:SHH82 SRD80:SRD82 TAZ80:TAZ82 TKV80:TKV82 TUR80:TUR82 UEN80:UEN82 UOJ80:UOJ82 UYF80:UYF82 VIB80:VIB82 VRX80:VRX82 WBT80:WBT82 WLP80:WLP82 WVL80:WVL82 ADC80:ADE82 JK80:JM82 TG80:TI82 O80:O82 AB80:AB82 AMX367:AMX374 BGQ29:BGS31 BQM29:BQO31 CAI29:CAK31 CKE29:CKG31 CUA29:CUC31 DDW29:DDY31 DNS29:DNU31 DXO29:DXQ31 EHK29:EHM31 ERG29:ERI31 FBC29:FBE31 FKY29:FLA31 FUU29:FUW31 GEQ29:GES31 GOM29:GOO31 GYI29:GYK31 HIE29:HIG31 HSA29:HSC31 IBW29:IBY31 ILS29:ILU31 IVO29:IVQ31 JFK29:JFM31 JPG29:JPI31 JZC29:JZE31 KIY29:KJA31 KSU29:KSW31 LCQ29:LCS31 LMM29:LMO31 LWI29:LWK31 MGE29:MGG31 MQA29:MQC31 MZW29:MZY31 NJS29:NJU31 NTO29:NTQ31 ODK29:ODM31 ONG29:ONI31 OXC29:OXE31 PGY29:PHA31 PQU29:PQW31 QAQ29:QAS31 QKM29:QKO31 QUI29:QUK31 REE29:REG31 ROA29:ROC31 RXW29:RXY31 SHS29:SHU31 SRO29:SRQ31 TBK29:TBM31 TLG29:TLI31 TVC29:TVE31 UEY29:UFA31 UOU29:UOW31 UYQ29:UYS31 VIM29:VIO31 VSI29:VSK31 WCE29:WCG31 WMA29:WMC31 WVW29:WVY31 IZ29:IZ31 SV29:SV31 ACR29:ACR31 AMN29:AMN31 AWJ29:AWJ31 BGF29:BGF31 BQB29:BQB31 BZX29:BZX31 CJT29:CJT31 CTP29:CTP31 DDL29:DDL31 DNH29:DNH31 DXD29:DXD31 EGZ29:EGZ31 EQV29:EQV31 FAR29:FAR31 FKN29:FKN31 FUJ29:FUJ31 GEF29:GEF31 GOB29:GOB31 GXX29:GXX31 HHT29:HHT31 HRP29:HRP31 IBL29:IBL31 ILH29:ILH31 IVD29:IVD31 JEZ29:JEZ31 JOV29:JOV31 JYR29:JYR31 KIN29:KIN31 KSJ29:KSJ31 LCF29:LCF31 LMB29:LMB31 LVX29:LVX31 MFT29:MFT31 MPP29:MPP31 MZL29:MZL31 NJH29:NJH31 NTD29:NTD31 OCZ29:OCZ31 OMV29:OMV31 OWR29:OWR31 PGN29:PGN31 PQJ29:PQJ31 QAF29:QAF31 QKB29:QKB31 QTX29:QTX31 RDT29:RDT31 RNP29:RNP31 RXL29:RXL31 SHH29:SHH31 SRD29:SRD31 TAZ29:TAZ31 TKV29:TKV31 TUR29:TUR31 UEN29:UEN31 UOJ29:UOJ31 UYF29:UYF31 VIB29:VIB31 VRX29:VRX31 WBT29:WBT31 WLP29:WLP31 WVL29:WVL31 ADC29:ADE31 JK29:JM31 TG29:TI31 AB29:AB31 O29:O31 AMY29:ANA31 AMY80:ANA82 BGQ34:BGS36 BQM34:BQO36 CAI34:CAK36 CKE34:CKG36 CUA34:CUC36 DDW34:DDY36 DNS34:DNU36 DXO34:DXQ36 EHK34:EHM36 ERG34:ERI36 FBC34:FBE36 FKY34:FLA36 FUU34:FUW36 GEQ34:GES36 GOM34:GOO36 GYI34:GYK36 HIE34:HIG36 HSA34:HSC36 IBW34:IBY36 ILS34:ILU36 IVO34:IVQ36 JFK34:JFM36 JPG34:JPI36 JZC34:JZE36 KIY34:KJA36 KSU34:KSW36 LCQ34:LCS36 LMM34:LMO36 LWI34:LWK36 MGE34:MGG36 MQA34:MQC36 MZW34:MZY36 NJS34:NJU36 NTO34:NTQ36 ODK34:ODM36 ONG34:ONI36 OXC34:OXE36 PGY34:PHA36 PQU34:PQW36 QAQ34:QAS36 QKM34:QKO36 QUI34:QUK36 REE34:REG36 ROA34:ROC36 RXW34:RXY36 SHS34:SHU36 SRO34:SRQ36 TBK34:TBM36 TLG34:TLI36 TVC34:TVE36 UEY34:UFA36 UOU34:UOW36 UYQ34:UYS36 VIM34:VIO36 VSI34:VSK36 WCE34:WCG36 WMA34:WMC36 WVW34:WVY36 IZ34:IZ36 SV34:SV36 ACR34:ACR36 AMN34:AMN36 AWJ34:AWJ36 BGF34:BGF36 BQB34:BQB36 BZX34:BZX36 CJT34:CJT36 CTP34:CTP36 DDL34:DDL36 DNH34:DNH36 DXD34:DXD36 EGZ34:EGZ36 EQV34:EQV36 FAR34:FAR36 FKN34:FKN36 FUJ34:FUJ36 GEF34:GEF36 GOB34:GOB36 GXX34:GXX36 HHT34:HHT36 HRP34:HRP36 IBL34:IBL36 ILH34:ILH36 IVD34:IVD36 JEZ34:JEZ36 JOV34:JOV36 JYR34:JYR36 KIN34:KIN36 KSJ34:KSJ36 LCF34:LCF36 LMB34:LMB36 LVX34:LVX36 MFT34:MFT36 MPP34:MPP36 MZL34:MZL36 NJH34:NJH36 NTD34:NTD36 OCZ34:OCZ36 OMV34:OMV36 OWR34:OWR36 PGN34:PGN36 PQJ34:PQJ36 QAF34:QAF36 QKB34:QKB36 QTX34:QTX36 RDT34:RDT36 RNP34:RNP36 RXL34:RXL36 SHH34:SHH36 SRD34:SRD36 TAZ34:TAZ36 TKV34:TKV36 TUR34:TUR36 UEN34:UEN36 UOJ34:UOJ36 UYF34:UYF36 VIB34:VIB36 VRX34:VRX36 WBT34:WBT36 WLP34:WLP36 WVL34:WVL36 ADC34:ADE36 JK34:JM36 TG34:TI36 AB34:AB36 O34:O36 AMY34:ANA36 O48:O49 BGQ43:BGS45 BQM43:BQO45 CAI43:CAK45 CKE43:CKG45 CUA43:CUC45 DDW43:DDY45 DNS43:DNU45 DXO43:DXQ45 EHK43:EHM45 ERG43:ERI45 FBC43:FBE45 FKY43:FLA45 FUU43:FUW45 GEQ43:GES45 GOM43:GOO45 GYI43:GYK45 HIE43:HIG45 HSA43:HSC45 IBW43:IBY45 ILS43:ILU45 IVO43:IVQ45 JFK43:JFM45 JPG43:JPI45 JZC43:JZE45 KIY43:KJA45 KSU43:KSW45 LCQ43:LCS45 LMM43:LMO45 LWI43:LWK45 MGE43:MGG45 MQA43:MQC45 MZW43:MZY45 NJS43:NJU45 NTO43:NTQ45 ODK43:ODM45 ONG43:ONI45 OXC43:OXE45 PGY43:PHA45 PQU43:PQW45 QAQ43:QAS45 QKM43:QKO45 QUI43:QUK45 REE43:REG45 ROA43:ROC45 RXW43:RXY45 SHS43:SHU45 SRO43:SRQ45 TBK43:TBM45 TLG43:TLI45 TVC43:TVE45 UEY43:UFA45 UOU43:UOW45 UYQ43:UYS45 VIM43:VIO45 VSI43:VSK45 WCE43:WCG45 WMA43:WMC45 WVW43:WVY45 IZ43:IZ45 SV43:SV45 ACR43:ACR45 AMN43:AMN45 AWJ43:AWJ45 BGF43:BGF45 BQB43:BQB45 BZX43:BZX45 CJT43:CJT45 CTP43:CTP45 DDL43:DDL45 DNH43:DNH45 DXD43:DXD45 EGZ43:EGZ45 EQV43:EQV45 FAR43:FAR45 FKN43:FKN45 FUJ43:FUJ45 GEF43:GEF45 GOB43:GOB45 GXX43:GXX45 HHT43:HHT45 HRP43:HRP45 IBL43:IBL45 ILH43:ILH45 IVD43:IVD45 JEZ43:JEZ45 JOV43:JOV45 JYR43:JYR45 KIN43:KIN45 KSJ43:KSJ45 LCF43:LCF45 LMB43:LMB45 LVX43:LVX45 MFT43:MFT45 MPP43:MPP45 MZL43:MZL45 NJH43:NJH45 NTD43:NTD45 OCZ43:OCZ45 OMV43:OMV45 OWR43:OWR45 PGN43:PGN45 PQJ43:PQJ45 QAF43:QAF45 QKB43:QKB45 QTX43:QTX45 RDT43:RDT45 RNP43:RNP45 RXL43:RXL45 SHH43:SHH45 SRD43:SRD45 TAZ43:TAZ45 TKV43:TKV45 TUR43:TUR45 UEN43:UEN45 UOJ43:UOJ45 UYF43:UYF45 VIB43:VIB45 VRX43:VRX45 WBT43:WBT45 WLP43:WLP45 WVL43:WVL45 ADC43:ADE45 JK43:JM45 TG43:TI45 AB43:AB45 O43:O45 AMY43:ANA45 AWU29:AWW31 AWU48:AWW49 BGQ48:BGS49 BQM48:BQO49 CAI48:CAK49 CKE48:CKG49 CUA48:CUC49 DDW48:DDY49 DNS48:DNU49 DXO48:DXQ49 EHK48:EHM49 ERG48:ERI49 FBC48:FBE49 FKY48:FLA49 FUU48:FUW49 GEQ48:GES49 GOM48:GOO49 GYI48:GYK49 HIE48:HIG49 HSA48:HSC49 IBW48:IBY49 ILS48:ILU49 IVO48:IVQ49 JFK48:JFM49 JPG48:JPI49 JZC48:JZE49 KIY48:KJA49 KSU48:KSW49 LCQ48:LCS49 LMM48:LMO49 LWI48:LWK49 MGE48:MGG49 MQA48:MQC49 MZW48:MZY49 NJS48:NJU49 NTO48:NTQ49 ODK48:ODM49 ONG48:ONI49 OXC48:OXE49 PGY48:PHA49 PQU48:PQW49 QAQ48:QAS49 QKM48:QKO49 QUI48:QUK49 REE48:REG49 ROA48:ROC49 RXW48:RXY49 SHS48:SHU49 SRO48:SRQ49 TBK48:TBM49 TLG48:TLI49 TVC48:TVE49 UEY48:UFA49 UOU48:UOW49 UYQ48:UYS49 VIM48:VIO49 VSI48:VSK49 WCE48:WCG49 WMA48:WMC49 WVW48:WVY49 IZ48:IZ49 SV48:SV49 ACR48:ACR49 AMN48:AMN49 AWJ48:AWJ49 BGF48:BGF49 BQB48:BQB49 BZX48:BZX49 CJT48:CJT49 CTP48:CTP49 DDL48:DDL49 DNH48:DNH49 DXD48:DXD49 EGZ48:EGZ49 EQV48:EQV49 FAR48:FAR49 FKN48:FKN49 FUJ48:FUJ49 GEF48:GEF49 GOB48:GOB49 GXX48:GXX49 HHT48:HHT49 HRP48:HRP49 IBL48:IBL49 ILH48:ILH49 IVD48:IVD49 JEZ48:JEZ49 JOV48:JOV49 JYR48:JYR49 KIN48:KIN49 KSJ48:KSJ49 LCF48:LCF49 LMB48:LMB49 LVX48:LVX49 MFT48:MFT49 MPP48:MPP49 MZL48:MZL49 NJH48:NJH49 NTD48:NTD49 OCZ48:OCZ49 OMV48:OMV49 OWR48:OWR49 PGN48:PGN49 PQJ48:PQJ49 QAF48:QAF49 QKB48:QKB49 QTX48:QTX49 RDT48:RDT49 RNP48:RNP49 RXL48:RXL49 SHH48:SHH49 SRD48:SRD49 TAZ48:TAZ49 TKV48:TKV49 TUR48:TUR49 UEN48:UEN49 UOJ48:UOJ49 UYF48:UYF49 VIB48:VIB49 VRX48:VRX49 WBT48:WBT49 WLP48:WLP49 WVL48:WVL49 ADC48:ADE49 JK48:JM49 TG48:TI49 AB48:AB49 AWU34:AWW36 AMR155 BZT146 BPX146 CJP146 CTL146 DDH146 DND146 DWZ146 EGV146 EQR146 FAN146 FKJ146 FUF146 GEB146 GNX146 GXT146 HHP146 HRL146 IBH146 ILD146 IUZ146 JEV146 JOR146 JYN146 KIJ146 KSF146 LCB146 LLX146 LVT146 MFP146 MPL146 MZH146 NJD146 NSZ146 OCV146 OMR146 OWN146 PGJ146 PQF146 QAB146 QJX146 QTT146 RDP146 RNL146 RXH146 SHD146 SQZ146 TAV146 TKR146 TUN146 UEJ146 UOF146 UYB146 VHX146 VRT146 WBP146 WLL146 WVH146 JG146:JI146 TC146:TE146 ACY146:ADA146 AMU146:AMW146 AWQ146:AWS146 BGM146:BGO146 BQI146:BQK146 CAE146:CAG146 CKA146:CKC146 CTW146:CTY146 DDS146:DDU146 DNO146:DNQ146 DXK146:DXM146 EHG146:EHI146 ERC146:ERE146 FAY146:FBA146 FKU146:FKW146 FUQ146:FUS146 GEM146:GEO146 GOI146:GOK146 GYE146:GYG146 HIA146:HIC146 HRW146:HRY146 IBS146:IBU146 ILO146:ILQ146 IVK146:IVM146 JFG146:JFI146 JPC146:JPE146 JYY146:JZA146 KIU146:KIW146 KSQ146:KSS146 LCM146:LCO146 LMI146:LMK146 LWE146:LWG146 MGA146:MGC146 MPW146:MPY146 MZS146:MZU146 NJO146:NJQ146 NTK146:NTM146 ODG146:ODI146 ONC146:ONE146 OWY146:OXA146 PGU146:PGW146 PQQ146:PQS146 QAM146:QAO146 QKI146:QKK146 QUE146:QUG146 REA146:REC146 RNW146:RNY146 RXS146:RXU146 SHO146:SHQ146 SRK146:SRM146 TBG146:TBI146 TLC146:TLE146 TUY146:TVA146 UEU146:UEW146 UOQ146:UOS146 UYM146:UYO146 VII146:VIK146 VSE146:VSG146 WCA146:WCC146 WLW146:WLY146 WVS146:WVU146 IV146 SR146 ACN146 AMJ146 Y211:AA230 BFQ154 WMA249:WMC249 WCE249:WCG249 VSI249:VSK249 VIM249:VIO249 UYQ249:UYS249 UOU249:UOW249 UEY249:UFA249 TVC249:TVE249 TLG249:TLI249 TBK249:TBM249 SRO249:SRQ249 SHS249:SHU249 RXW249:RXY249 ROA249:ROC249 REE249:REG249 QUI249:QUK249 QKM249:QKO249 QAQ249:QAS249 PQU249:PQW249 PGY249:PHA249 OXC249:OXE249 ONG249:ONI249 ODK249:ODM249 NTO249:NTQ249 NJS249:NJU249 MZW249:MZY249 MQA249:MQC249 MGE249:MGG249 LWI249:LWK249 LMM249:LMO249 LCQ249:LCS249 KSU249:KSW249 KIY249:KJA249 JZC249:JZE249 JPG249:JPI249 JFK249:JFM249 IVO249:IVQ249 ILS249:ILU249 IBW249:IBY249 HSA249:HSC249 HIE249:HIG249 GYI249:GYK249 GOM249:GOO249 GEQ249:GES249 FUU249:FUW249 FKY249:FLA249 FBC249:FBE249 ERG249:ERI249 EHK249:EHM249 DXO249:DXQ249 DNS249:DNU249 DDW249:DDY249 CUA249:CUC249 CKE249:CKG249 CAI249:CAK249 BQM249:BQO249 BGQ249:BGS249 AWU249:AWW249 AMY249:ANA249 ADC249:ADE249 TG249:TI249 JK249:JM249 WVL249 WLP249 WBT249 VRX249 VIB249 UYF249 UOJ249 UEN249 TUR249 TKV249 TAZ249 SRD249 SHH249 RXL249 RNP249 RDT249 QTX249 QKB249 QAF249 PQJ249 PGN249 OWR249 OMV249 OCZ249 NTD249 NJH249 MZL249 MPP249 MFT249 LVX249 LMB249 LCF249 KSJ249 KIN249 JYR249 JOV249 JEZ249 IVD249 ILH249 IBL249 HRP249 HHT249 GXX249 GOB249 GEF249 FUJ249 FKN249 FAR249 EQV249 EGZ249 DXD249 DNH249 DDL249 CTP249 CJT249 BZX249 BQB249 BGF249 AWJ249 AMN249 ACR249 SV249 BC205 BC202 ACO158 AWG242 Y248:AA254 AMM83:AMO83 AWI83:AWK83 BGE83:BGG83 BQA83:BQC83 BZW83:BZY83 CJS83:CJU83 CTO83:CTQ83 DDK83:DDM83 DNG83:DNI83 DXC83:DXE83 EGY83:EHA83 EQU83:EQW83 FAQ83:FAS83 FKM83:FKO83 FUI83:FUK83 GEE83:GEG83 GOA83:GOC83 GXW83:GXY83 HHS83:HHU83 HRO83:HRQ83 IBK83:IBM83 ILG83:ILI83 IVC83:IVE83 JEY83:JFA83 JOU83:JOW83 JYQ83:JYS83 KIM83:KIO83 KSI83:KSK83 LCE83:LCG83 LMA83:LMC83 LVW83:LVY83 MFS83:MFU83 MPO83:MPQ83 MZK83:MZM83 NJG83:NJI83 NTC83:NTE83 OCY83:ODA83 OMU83:OMW83 OWQ83:OWS83 PGM83:PGO83 PQI83:PQK83 QAE83:QAG83 QKA83:QKC83 QTW83:QTY83 RDS83:RDU83 RNO83:RNQ83 RXK83:RXM83 SHG83:SHI83 SRC83:SRE83 TAY83:TBA83 TKU83:TKW83 TUQ83:TUS83 UEM83:UEO83 UOI83:UOK83 UYE83:UYG83 VIA83:VIC83 VRW83:VRY83 WBS83:WBU83 WLO83:WLQ83 WVK83:WVM83 IN83 SJ83 ACF83 AMB83 AVX83 BFT83 BPP83 BZL83 CJH83 CTD83 DCZ83 DMV83 DWR83 EGN83 EQJ83 FAF83 FKB83 FTX83 GDT83 GNP83 GXL83 HHH83 HRD83 IAZ83 IKV83 IUR83 JEN83 JOJ83 JYF83 KIB83 KRX83 LBT83 LLP83 LVL83 MFH83 MPD83 MYZ83 NIV83 NSR83 OCN83 OMJ83 OWF83 PGB83 PPX83 PZT83 QJP83 QTL83 RDH83 RND83 RWZ83 SGV83 SQR83 TAN83 TKJ83 TUF83 UEB83 UNX83 UXT83 VHP83 VRL83 WBH83 WLD83 WUZ83 IY83:JA83 SU83:SW83 ACQ83:ACS83 AVY84:AWA85 BFU84:BFW85 BPQ84:BPS85 BZM84:BZO85 CJI84:CJK85 CTE84:CTG85 DDA84:DDC85 DMW84:DMY85 DWS84:DWU85 EGO84:EGQ85 EQK84:EQM85 FAG84:FAI85 FKC84:FKE85 FTY84:FUA85 GDU84:GDW85 GNQ84:GNS85 GXM84:GXO85 HHI84:HHK85 HRE84:HRG85 IBA84:IBC85 IKW84:IKY85 IUS84:IUU85 JEO84:JEQ85 JOK84:JOM85 JYG84:JYI85 KIC84:KIE85 KRY84:KSA85 LBU84:LBW85 LLQ84:LLS85 LVM84:LVO85 MFI84:MFK85 MPE84:MPG85 MZA84:MZC85 NIW84:NIY85 NSS84:NSU85 OCO84:OCQ85 OMK84:OMM85 OWG84:OWI85 PGC84:PGE85 PPY84:PQA85 PZU84:PZW85 QJQ84:QJS85 QTM84:QTO85 RDI84:RDK85 RNE84:RNG85 RXA84:RXC85 SGW84:SGY85 SQS84:SQU85 TAO84:TAQ85 TKK84:TKM85 TUG84:TUI85 UEC84:UEE85 UNY84:UOA85 UXU84:UXW85 VHQ84:VHS85 VRM84:VRO85 WBI84:WBK85 WLE84:WLG85 WVA84:WVC85 ID84:ID85 RZ84:RZ85 ABV84:ABV85 ALR84:ALR85 AVN84:AVN85 BFJ84:BFJ85 BPF84:BPF85 BZB84:BZB85 CIX84:CIX85 CST84:CST85 DCP84:DCP85 DML84:DML85 DWH84:DWH85 EGD84:EGD85 EPZ84:EPZ85 EZV84:EZV85 FJR84:FJR85 FTN84:FTN85 GDJ84:GDJ85 GNF84:GNF85 GXB84:GXB85 HGX84:HGX85 HQT84:HQT85 IAP84:IAP85 IKL84:IKL85 IUH84:IUH85 JED84:JED85 JNZ84:JNZ85 JXV84:JXV85 KHR84:KHR85 KRN84:KRN85 LBJ84:LBJ85 LLF84:LLF85 LVB84:LVB85 MEX84:MEX85 MOT84:MOT85 MYP84:MYP85 NIL84:NIL85 NSH84:NSH85 OCD84:OCD85 OLZ84:OLZ85 OVV84:OVV85 PFR84:PFR85 PPN84:PPN85 PZJ84:PZJ85 QJF84:QJF85 QTB84:QTB85 RCX84:RCX85 RMT84:RMT85 RWP84:RWP85 SGL84:SGL85 SQH84:SQH85 TAD84:TAD85 TJZ84:TJZ85 TTV84:TTV85 UDR84:UDR85 UNN84:UNN85 UXJ84:UXJ85 VHF84:VHF85 VRB84:VRB85 WAX84:WAX85 WKT84:WKT85 WUP84:WUP85 IO84:IQ85 SK84:SM85 ACQ88:ACS88 AMM88:AMO88 AWI88:AWK88 BGE88:BGG88 BQA88:BQC88 BZW88:BZY88 CJS88:CJU88 CTO88:CTQ88 DDK88:DDM88 DNG88:DNI88 DXC88:DXE88 EGY88:EHA88 EQU88:EQW88 FAQ88:FAS88 FKM88:FKO88 FUI88:FUK88 GEE88:GEG88 GOA88:GOC88 GXW88:GXY88 HHS88:HHU88 HRO88:HRQ88 IBK88:IBM88 ILG88:ILI88 IVC88:IVE88 JEY88:JFA88 JOU88:JOW88 JYQ88:JYS88 KIM88:KIO88 KSI88:KSK88 LCE88:LCG88 LMA88:LMC88 LVW88:LVY88 MFS88:MFU88 MPO88:MPQ88 MZK88:MZM88 NJG88:NJI88 NTC88:NTE88 OCY88:ODA88 OMU88:OMW88 OWQ88:OWS88 PGM88:PGO88 PQI88:PQK88 QAE88:QAG88 QKA88:QKC88 QTW88:QTY88 RDS88:RDU88 RNO88:RNQ88 RXK88:RXM88 SHG88:SHI88 SRC88:SRE88 TAY88:TBA88 TKU88:TKW88 TUQ88:TUS88 UEM88:UEO88 UOI88:UOK88 UYE88:UYG88 VIA88:VIC88 VRW88:VRY88 WBS88:WBU88 WLO88:WLQ88 WVK88:WVM88 IN88 SJ88 ACF88 AMB88 AVX88 BFT88 BPP88 BZL88 CJH88 CTD88 DCZ88 DMV88 DWR88 EGN88 EQJ88 FAF88 FKB88 FTX88 GDT88 GNP88 GXL88 HHH88 HRD88 IAZ88 IKV88 IUR88 JEN88 JOJ88 JYF88 KIB88 KRX88 LBT88 LLP88 LVL88 MFH88 MPD88 MYZ88 NIV88 NSR88 OCN88 OMJ88 OWF88 PGB88 PPX88 PZT88 QJP88 QTL88 RDH88 RND88 RWZ88 SGV88 SQR88 TAN88 TKJ88 TUF88 UEB88 UNX88 UXT88 VHP88 VRL88 WBH88 WLD88 WUZ88 IY88:JA88 SU88:SW88 AVY89:AWA90 BFU89:BFW90 BPQ89:BPS90 BZM89:BZO90 CJI89:CJK90 CTE89:CTG90 DDA89:DDC90 DMW89:DMY90 DWS89:DWU90 EGO89:EGQ90 EQK89:EQM90 FAG89:FAI90 FKC89:FKE90 FTY89:FUA90 GDU89:GDW90 GNQ89:GNS90 GXM89:GXO90 HHI89:HHK90 HRE89:HRG90 IBA89:IBC90 IKW89:IKY90 IUS89:IUU90 JEO89:JEQ90 JOK89:JOM90 JYG89:JYI90 KIC89:KIE90 KRY89:KSA90 LBU89:LBW90 LLQ89:LLS90 LVM89:LVO90 MFI89:MFK90 MPE89:MPG90 MZA89:MZC90 NIW89:NIY90 NSS89:NSU90 OCO89:OCQ90 OMK89:OMM90 OWG89:OWI90 PGC89:PGE90 PPY89:PQA90 PZU89:PZW90 QJQ89:QJS90 QTM89:QTO90 RDI89:RDK90 RNE89:RNG90 RXA89:RXC90 SGW89:SGY90 SQS89:SQU90 TAO89:TAQ90 TKK89:TKM90 TUG89:TUI90 UEC89:UEE90 UNY89:UOA90 UXU89:UXW90 VHQ89:VHS90 VRM89:VRO90 WBI89:WBK90 WLE89:WLG90 WVA89:WVC90 ID89:ID90 RZ89:RZ90 ABV89:ABV90 ALR89:ALR90 AVN89:AVN90 BFJ89:BFJ90 BPF89:BPF90 BZB89:BZB90 CIX89:CIX90 CST89:CST90 DCP89:DCP90 DML89:DML90 DWH89:DWH90 EGD89:EGD90 EPZ89:EPZ90 EZV89:EZV90 FJR89:FJR90 FTN89:FTN90 GDJ89:GDJ90 GNF89:GNF90 GXB89:GXB90 HGX89:HGX90 HQT89:HQT90 IAP89:IAP90 IKL89:IKL90 IUH89:IUH90 JED89:JED90 JNZ89:JNZ90 JXV89:JXV90 KHR89:KHR90 KRN89:KRN90 LBJ89:LBJ90 LLF89:LLF90 LVB89:LVB90 MEX89:MEX90 MOT89:MOT90 MYP89:MYP90 NIL89:NIL90 NSH89:NSH90 OCD89:OCD90 OLZ89:OLZ90 OVV89:OVV90 PFR89:PFR90 PPN89:PPN90 PZJ89:PZJ90 QJF89:QJF90 QTB89:QTB90 RCX89:RCX90 RMT89:RMT90 RWP89:RWP90 SGL89:SGL90 SQH89:SQH90 TAD89:TAD90 TJZ89:TJZ90 TTV89:TTV90 UDR89:UDR90 UNN89:UNN90 UXJ89:UXJ90 VHF89:VHF90 VRB89:VRB90 WAX89:WAX90 WKT89:WKT90 WUP89:WUP90 IO89:IQ90 SK89:SM90 AMC94:AME95 SU93:SW93 ACQ93:ACS93 AMM93:AMO93 AWI93:AWK93 BGE93:BGG93 BQA93:BQC93 BZW93:BZY93 CJS93:CJU93 CTO93:CTQ93 DDK93:DDM93 DNG93:DNI93 DXC93:DXE93 EGY93:EHA93 EQU93:EQW93 FAQ93:FAS93 FKM93:FKO93 FUI93:FUK93 GEE93:GEG93 GOA93:GOC93 GXW93:GXY93 HHS93:HHU93 HRO93:HRQ93 IBK93:IBM93 ILG93:ILI93 IVC93:IVE93 JEY93:JFA93 JOU93:JOW93 JYQ93:JYS93 KIM93:KIO93 KSI93:KSK93 LCE93:LCG93 LMA93:LMC93 LVW93:LVY93 MFS93:MFU93 MPO93:MPQ93 MZK93:MZM93 NJG93:NJI93 NTC93:NTE93 OCY93:ODA93 OMU93:OMW93 OWQ93:OWS93 PGM93:PGO93 PQI93:PQK93 QAE93:QAG93 QKA93:QKC93 QTW93:QTY93 RDS93:RDU93 RNO93:RNQ93 RXK93:RXM93 SHG93:SHI93 SRC93:SRE93 TAY93:TBA93 TKU93:TKW93 TUQ93:TUS93 UEM93:UEO93 UOI93:UOK93 UYE93:UYG93 VIA93:VIC93 VRW93:VRY93 WBS93:WBU93 WLO93:WLQ93 WVK93:WVM93 IN93 SJ93 ACF93 AMB93 AVX93 BFT93 BPP93 BZL93 CJH93 CTD93 DCZ93 DMV93 DWR93 EGN93 EQJ93 FAF93 FKB93 FTX93 GDT93 GNP93 GXL93 HHH93 HRD93 IAZ93 IKV93 IUR93 JEN93 JOJ93 JYF93 KIB93 KRX93 LBT93 LLP93 LVL93 MFH93 MPD93 MYZ93 NIV93 NSR93 OCN93 OMJ93 OWF93 PGB93 PPX93 PZT93 QJP93 QTL93 RDH93 RND93 RWZ93 SGV93 SQR93 TAN93 TKJ93 TUF93 UEB93 UNX93 UXT93 VHP93 VRL93 WBH93 WLD93 WUZ93 IY93:JA93 AVY94:AWA95 BFU94:BFW95 BPQ94:BPS95 BZM94:BZO95 CJI94:CJK95 CTE94:CTG95 DDA94:DDC95 DMW94:DMY95 DWS94:DWU95 EGO94:EGQ95 EQK94:EQM95 FAG94:FAI95 FKC94:FKE95 FTY94:FUA95 GDU94:GDW95 GNQ94:GNS95 GXM94:GXO95 HHI94:HHK95 HRE94:HRG95 IBA94:IBC95 IKW94:IKY95 IUS94:IUU95 JEO94:JEQ95 JOK94:JOM95 JYG94:JYI95 KIC94:KIE95 KRY94:KSA95 LBU94:LBW95 LLQ94:LLS95 LVM94:LVO95 MFI94:MFK95 MPE94:MPG95 MZA94:MZC95 NIW94:NIY95 NSS94:NSU95 OCO94:OCQ95 OMK94:OMM95 OWG94:OWI95 PGC94:PGE95 PPY94:PQA95 PZU94:PZW95 QJQ94:QJS95 QTM94:QTO95 RDI94:RDK95 RNE94:RNG95 RXA94:RXC95 SGW94:SGY95 SQS94:SQU95 TAO94:TAQ95 TKK94:TKM95 TUG94:TUI95 UEC94:UEE95 UNY94:UOA95 UXU94:UXW95 VHQ94:VHS95 VRM94:VRO95 WBI94:WBK95 WLE94:WLG95 WVA94:WVC95 ID94:ID95 RZ94:RZ95 ABV94:ABV95 ALR94:ALR95 AVN94:AVN95 BFJ94:BFJ95 BPF94:BPF95 BZB94:BZB95 CIX94:CIX95 CST94:CST95 DCP94:DCP95 DML94:DML95 DWH94:DWH95 EGD94:EGD95 EPZ94:EPZ95 EZV94:EZV95 FJR94:FJR95 FTN94:FTN95 GDJ94:GDJ95 GNF94:GNF95 GXB94:GXB95 HGX94:HGX95 HQT94:HQT95 IAP94:IAP95 IKL94:IKL95 IUH94:IUH95 JED94:JED95 JNZ94:JNZ95 JXV94:JXV95 KHR94:KHR95 KRN94:KRN95 LBJ94:LBJ95 LLF94:LLF95 LVB94:LVB95 MEX94:MEX95 MOT94:MOT95 MYP94:MYP95 NIL94:NIL95 NSH94:NSH95 OCD94:OCD95 OLZ94:OLZ95 OVV94:OVV95 PFR94:PFR95 PPN94:PPN95 PZJ94:PZJ95 QJF94:QJF95 QTB94:QTB95 RCX94:RCX95 RMT94:RMT95 RWP94:RWP95 SGL94:SGL95 SQH94:SQH95 TAD94:TAD95 TJZ94:TJZ95 TTV94:TTV95 UDR94:UDR95 UNN94:UNN95 UXJ94:UXJ95 VHF94:VHF95 VRB94:VRB95 WAX94:WAX95 WKT94:WKT95 WUP94:WUP95 IO94:IQ95 SK94:SM95 ACG94:ACI95 IY98:JA99 SU98:SW99 ACQ98:ACS99 AMM98:AMO99 AWI98:AWK99 BGE98:BGG99 BQA98:BQC99 BZW98:BZY99 CJS98:CJU99 CTO98:CTQ99 DDK98:DDM99 DNG98:DNI99 DXC98:DXE99 EGY98:EHA99 EQU98:EQW99 FAQ98:FAS99 FKM98:FKO99 FUI98:FUK99 GEE98:GEG99 GOA98:GOC99 GXW98:GXY99 HHS98:HHU99 HRO98:HRQ99 IBK98:IBM99 ILG98:ILI99 IVC98:IVE99 JEY98:JFA99 JOU98:JOW99 JYQ98:JYS99 KIM98:KIO99 KSI98:KSK99 LCE98:LCG99 LMA98:LMC99 LVW98:LVY99 MFS98:MFU99 MPO98:MPQ99 MZK98:MZM99 NJG98:NJI99 NTC98:NTE99 OCY98:ODA99 OMU98:OMW99 OWQ98:OWS99 PGM98:PGO99 PQI98:PQK99 QAE98:QAG99 QKA98:QKC99 QTW98:QTY99 RDS98:RDU99 RNO98:RNQ99 RXK98:RXM99 SHG98:SHI99 SRC98:SRE99 TAY98:TBA99 TKU98:TKW99 TUQ98:TUS99 UEM98:UEO99 UOI98:UOK99 UYE98:UYG99 VIA98:VIC99 VRW98:VRY99 WBS98:WBU99 WLO98:WLQ99 WVK98:WVM99 IN98:IN99 SJ98:SJ99 ACF98:ACF99 AMB98:AMB99 AVX98:AVX99 BFT98:BFT99 BPP98:BPP99 BZL98:BZL99 CJH98:CJH99 CTD98:CTD99 DCZ98:DCZ99 DMV98:DMV99 DWR98:DWR99 EGN98:EGN99 EQJ98:EQJ99 FAF98:FAF99 FKB98:FKB99 FTX98:FTX99 GDT98:GDT99 GNP98:GNP99 GXL98:GXL99 HHH98:HHH99 HRD98:HRD99 IAZ98:IAZ99 IKV98:IKV99 IUR98:IUR99 JEN98:JEN99 JOJ98:JOJ99 JYF98:JYF99 KIB98:KIB99 KRX98:KRX99 LBT98:LBT99 LLP98:LLP99 LVL98:LVL99 MFH98:MFH99 MPD98:MPD99 MYZ98:MYZ99 NIV98:NIV99 NSR98:NSR99 OCN98:OCN99 OMJ98:OMJ99 OWF98:OWF99 PGB98:PGB99 PPX98:PPX99 PZT98:PZT99 QJP98:QJP99 QTL98:QTL99 RDH98:RDH99 RND98:RND99 RWZ98:RWZ99 SGV98:SGV99 SQR98:SQR99 TAN98:TAN99 TKJ98:TKJ99 TUF98:TUF99 UEB98:UEB99 UNX98:UNX99 UXT98:UXT99 VHP98:VHP99 VRL98:VRL99 WBH98:WBH99 WLD98:WLD99 WUZ98:WUZ99 AVY100:AWA100 BFU100:BFW100 BPQ100:BPS100 BZM100:BZO100 CJI100:CJK100 CTE100:CTG100 DDA100:DDC100 DMW100:DMY100 DWS100:DWU100 EGO100:EGQ100 EQK100:EQM100 FAG100:FAI100 FKC100:FKE100 FTY100:FUA100 GDU100:GDW100 GNQ100:GNS100 GXM100:GXO100 HHI100:HHK100 HRE100:HRG100 IBA100:IBC100 IKW100:IKY100 IUS100:IUU100 JEO100:JEQ100 JOK100:JOM100 JYG100:JYI100 KIC100:KIE100 KRY100:KSA100 LBU100:LBW100 LLQ100:LLS100 LVM100:LVO100 MFI100:MFK100 MPE100:MPG100 MZA100:MZC100 NIW100:NIY100 NSS100:NSU100 OCO100:OCQ100 OMK100:OMM100 OWG100:OWI100 PGC100:PGE100 PPY100:PQA100 PZU100:PZW100 QJQ100:QJS100 QTM100:QTO100 RDI100:RDK100 RNE100:RNG100 RXA100:RXC100 SGW100:SGY100 SQS100:SQU100 TAO100:TAQ100 TKK100:TKM100 TUG100:TUI100 UEC100:UEE100 UNY100:UOA100 UXU100:UXW100 VHQ100:VHS100 VRM100:VRO100 WBI100:WBK100 WLE100:WLG100 WVA100:WVC100 ID100 RZ100 ABV100 ALR100 AVN100 BFJ100 BPF100 BZB100 CIX100 CST100 DCP100 DML100 DWH100 EGD100 EPZ100 EZV100 FJR100 FTN100 GDJ100 GNF100 GXB100 HGX100 HQT100 IAP100 IKL100 IUH100 JED100 JNZ100 JXV100 KHR100 KRN100 LBJ100 LLF100 LVB100 MEX100 MOT100 MYP100 NIL100 NSH100 OCD100 OLZ100 OVV100 PFR100 PPN100 PZJ100 QJF100 QTB100 RCX100 RMT100 RWP100 SGL100 SQH100 TAD100 TJZ100 TTV100 UDR100 UNN100 UXJ100 VHF100 VRB100 WAX100 WKT100 WUP100 IO100:IQ100 SK100:SM100 ACG100:ACI100 WUZ102 IY102:JA102 SU102:SW102 ACQ102:ACS102 AMM102:AMO102 AWI102:AWK102 BGE102:BGG102 BQA102:BQC102 BZW102:BZY102 CJS102:CJU102 CTO102:CTQ102 DDK102:DDM102 DNG102:DNI102 DXC102:DXE102 EGY102:EHA102 EQU102:EQW102 FAQ102:FAS102 FKM102:FKO102 FUI102:FUK102 GEE102:GEG102 GOA102:GOC102 GXW102:GXY102 HHS102:HHU102 HRO102:HRQ102 IBK102:IBM102 ILG102:ILI102 IVC102:IVE102 JEY102:JFA102 JOU102:JOW102 JYQ102:JYS102 KIM102:KIO102 KSI102:KSK102 LCE102:LCG102 LMA102:LMC102 LVW102:LVY102 MFS102:MFU102 MPO102:MPQ102 MZK102:MZM102 NJG102:NJI102 NTC102:NTE102 OCY102:ODA102 OMU102:OMW102 OWQ102:OWS102 PGM102:PGO102 PQI102:PQK102 QAE102:QAG102 QKA102:QKC102 QTW102:QTY102 RDS102:RDU102 RNO102:RNQ102 RXK102:RXM102 SHG102:SHI102 SRC102:SRE102 TAY102:TBA102 TKU102:TKW102 TUQ102:TUS102 UEM102:UEO102 UOI102:UOK102 UYE102:UYG102 VIA102:VIC102 VRW102:VRY102 WBS102:WBU102 WLO102:WLQ102 WVK102:WVM102 IN102 SJ102 ACF102 AMB102 AVX102 BFT102 BPP102 BZL102 CJH102 CTD102 DCZ102 DMV102 DWR102 EGN102 EQJ102 FAF102 FKB102 FTX102 GDT102 GNP102 GXL102 HHH102 HRD102 IAZ102 IKV102 IUR102 JEN102 JOJ102 JYF102 KIB102 KRX102 LBT102 LLP102 LVL102 MFH102 MPD102 MYZ102 NIV102 NSR102 OCN102 OMJ102 OWF102 PGB102 PPX102 PZT102 QJP102 QTL102 RDH102 RND102 RWZ102 SGV102 SQR102 TAN102 TKJ102 TUF102 UEB102 UNX102 UXT102 VHP102 VRL102 WBH102 WLD102 AVY103:AWA103 BFU103:BFW103 BPQ103:BPS103 BZM103:BZO103 CJI103:CJK103 CTE103:CTG103 DDA103:DDC103 DMW103:DMY103 DWS103:DWU103 EGO103:EGQ103 EQK103:EQM103 FAG103:FAI103 FKC103:FKE103 FTY103:FUA103 GDU103:GDW103 GNQ103:GNS103 GXM103:GXO103 HHI103:HHK103 HRE103:HRG103 IBA103:IBC103 IKW103:IKY103 IUS103:IUU103 JEO103:JEQ103 JOK103:JOM103 JYG103:JYI103 KIC103:KIE103 KRY103:KSA103 LBU103:LBW103 LLQ103:LLS103 LVM103:LVO103 MFI103:MFK103 MPE103:MPG103 MZA103:MZC103 NIW103:NIY103 NSS103:NSU103 OCO103:OCQ103 OMK103:OMM103 OWG103:OWI103 PGC103:PGE103 PPY103:PQA103 PZU103:PZW103 QJQ103:QJS103 QTM103:QTO103 RDI103:RDK103 RNE103:RNG103 RXA103:RXC103 SGW103:SGY103 SQS103:SQU103 TAO103:TAQ103 TKK103:TKM103 TUG103:TUI103 UEC103:UEE103 UNY103:UOA103 UXU103:UXW103 VHQ103:VHS103 VRM103:VRO103 WBI103:WBK103 WLE103:WLG103 WVA103:WVC103 ID103 RZ103 ABV103 ALR103 AVN103 BFJ103 BPF103 BZB103 CIX103 CST103 DCP103 DML103 DWH103 EGD103 EPZ103 EZV103 FJR103 FTN103 GDJ103 GNF103 GXB103 HGX103 HQT103 IAP103 IKL103 IUH103 JED103 JNZ103 JXV103 KHR103 KRN103 LBJ103 LLF103 LVB103 MEX103 MOT103 MYP103 NIL103 NSH103 OCD103 OLZ103 OVV103 PFR103 PPN103 PZJ103 QJF103 QTB103 RCX103 RMT103 RWP103 SGL103 SQH103 TAD103 TJZ103 TTV103 UDR103 UNN103 UXJ103 VHF103 VRB103 WAX103 WKT103 WUP103 IO103:IQ103 SK103:SM103 ACG103:ACI103 WLD105 WUZ105 IY105:JA105 SU105:SW105 ACQ105:ACS105 AMM105:AMO105 AWI105:AWK105 BGE105:BGG105 BQA105:BQC105 BZW105:BZY105 CJS105:CJU105 CTO105:CTQ105 DDK105:DDM105 DNG105:DNI105 DXC105:DXE105 EGY105:EHA105 EQU105:EQW105 FAQ105:FAS105 FKM105:FKO105 FUI105:FUK105 GEE105:GEG105 GOA105:GOC105 GXW105:GXY105 HHS105:HHU105 HRO105:HRQ105 IBK105:IBM105 ILG105:ILI105 IVC105:IVE105 JEY105:JFA105 JOU105:JOW105 JYQ105:JYS105 KIM105:KIO105 KSI105:KSK105 LCE105:LCG105 LMA105:LMC105 LVW105:LVY105 MFS105:MFU105 MPO105:MPQ105 MZK105:MZM105 NJG105:NJI105 NTC105:NTE105 OCY105:ODA105 OMU105:OMW105 OWQ105:OWS105 PGM105:PGO105 PQI105:PQK105 QAE105:QAG105 QKA105:QKC105 QTW105:QTY105 RDS105:RDU105 RNO105:RNQ105 RXK105:RXM105 SHG105:SHI105 SRC105:SRE105 TAY105:TBA105 TKU105:TKW105 TUQ105:TUS105 UEM105:UEO105 UOI105:UOK105 UYE105:UYG105 VIA105:VIC105 VRW105:VRY105 WBS105:WBU105 WLO105:WLQ105 WVK105:WVM105 IN105 SJ105 ACF105 AMB105 AVX105 BFT105 BPP105 BZL105 CJH105 CTD105 DCZ105 DMV105 DWR105 EGN105 EQJ105 FAF105 FKB105 FTX105 GDT105 GNP105 GXL105 HHH105 HRD105 IAZ105 IKV105 IUR105 JEN105 JOJ105 JYF105 KIB105 KRX105 LBT105 LLP105 LVL105 MFH105 MPD105 MYZ105 NIV105 NSR105 OCN105 OMJ105 OWF105 PGB105 PPX105 PZT105 QJP105 QTL105 RDH105 RND105 RWZ105 SGV105 SQR105 TAN105 TKJ105 TUF105 UEB105 UNX105 UXT105 VHP105 VRL105 WBH105 AVY106:AWA107 BFU106:BFW107 BPQ106:BPS107 BZM106:BZO107 CJI106:CJK107 CTE106:CTG107 DDA106:DDC107 DMW106:DMY107 DWS106:DWU107 EGO106:EGQ107 EQK106:EQM107 FAG106:FAI107 FKC106:FKE107 FTY106:FUA107 GDU106:GDW107 GNQ106:GNS107 GXM106:GXO107 HHI106:HHK107 HRE106:HRG107 IBA106:IBC107 IKW106:IKY107 IUS106:IUU107 JEO106:JEQ107 JOK106:JOM107 JYG106:JYI107 KIC106:KIE107 KRY106:KSA107 LBU106:LBW107 LLQ106:LLS107 LVM106:LVO107 MFI106:MFK107 MPE106:MPG107 MZA106:MZC107 NIW106:NIY107 NSS106:NSU107 OCO106:OCQ107 OMK106:OMM107 OWG106:OWI107 PGC106:PGE107 PPY106:PQA107 PZU106:PZW107 QJQ106:QJS107 QTM106:QTO107 RDI106:RDK107 RNE106:RNG107 RXA106:RXC107 SGW106:SGY107 SQS106:SQU107 TAO106:TAQ107 TKK106:TKM107 TUG106:TUI107 UEC106:UEE107 UNY106:UOA107 UXU106:UXW107 VHQ106:VHS107 VRM106:VRO107 WBI106:WBK107 WLE106:WLG107 WVA106:WVC107 ID106:ID107 RZ106:RZ107 ABV106:ABV107 ALR106:ALR107 AVN106:AVN107 BFJ106:BFJ107 BPF106:BPF107 BZB106:BZB107 CIX106:CIX107 CST106:CST107 DCP106:DCP107 DML106:DML107 DWH106:DWH107 EGD106:EGD107 EPZ106:EPZ107 EZV106:EZV107 FJR106:FJR107 FTN106:FTN107 GDJ106:GDJ107 GNF106:GNF107 GXB106:GXB107 HGX106:HGX107 HQT106:HQT107 IAP106:IAP107 IKL106:IKL107 IUH106:IUH107 JED106:JED107 JNZ106:JNZ107 JXV106:JXV107 KHR106:KHR107 KRN106:KRN107 LBJ106:LBJ107 LLF106:LLF107 LVB106:LVB107 MEX106:MEX107 MOT106:MOT107 MYP106:MYP107 NIL106:NIL107 NSH106:NSH107 OCD106:OCD107 OLZ106:OLZ107 OVV106:OVV107 PFR106:PFR107 PPN106:PPN107 PZJ106:PZJ107 QJF106:QJF107 QTB106:QTB107 RCX106:RCX107 RMT106:RMT107 RWP106:RWP107 SGL106:SGL107 SQH106:SQH107 TAD106:TAD107 TJZ106:TJZ107 TTV106:TTV107 UDR106:UDR107 UNN106:UNN107 UXJ106:UXJ107 VHF106:VHF107 VRB106:VRB107 WAX106:WAX107 WKT106:WKT107 WUP106:WUP107 IO106:IQ107 SK106:SM107 ACG106:ACI107 WBH109 WLD109 WUZ109 IY109:JA109 SU109:SW109 ACQ109:ACS109 AMM109:AMO109 AWI109:AWK109 BGE109:BGG109 BQA109:BQC109 BZW109:BZY109 CJS109:CJU109 CTO109:CTQ109 DDK109:DDM109 DNG109:DNI109 DXC109:DXE109 EGY109:EHA109 EQU109:EQW109 FAQ109:FAS109 FKM109:FKO109 FUI109:FUK109 GEE109:GEG109 GOA109:GOC109 GXW109:GXY109 HHS109:HHU109 HRO109:HRQ109 IBK109:IBM109 ILG109:ILI109 IVC109:IVE109 JEY109:JFA109 JOU109:JOW109 JYQ109:JYS109 KIM109:KIO109 KSI109:KSK109 LCE109:LCG109 LMA109:LMC109 LVW109:LVY109 MFS109:MFU109 MPO109:MPQ109 MZK109:MZM109 NJG109:NJI109 NTC109:NTE109 OCY109:ODA109 OMU109:OMW109 OWQ109:OWS109 PGM109:PGO109 PQI109:PQK109 QAE109:QAG109 QKA109:QKC109 QTW109:QTY109 RDS109:RDU109 RNO109:RNQ109 RXK109:RXM109 SHG109:SHI109 SRC109:SRE109 TAY109:TBA109 TKU109:TKW109 TUQ109:TUS109 UEM109:UEO109 UOI109:UOK109 UYE109:UYG109 VIA109:VIC109 VRW109:VRY109 WBS109:WBU109 WLO109:WLQ109 WVK109:WVM109 IN109 SJ109 ACF109 AMB109 AVX109 BFT109 BPP109 BZL109 CJH109 CTD109 DCZ109 DMV109 DWR109 EGN109 EQJ109 FAF109 FKB109 FTX109 GDT109 GNP109 GXL109 HHH109 HRD109 IAZ109 IKV109 IUR109 JEN109 JOJ109 JYF109 KIB109 KRX109 LBT109 LLP109 LVL109 MFH109 MPD109 MYZ109 NIV109 NSR109 OCN109 OMJ109 OWF109 PGB109 PPX109 PZT109 QJP109 QTL109 RDH109 RND109 RWZ109 SGV109 SQR109 TAN109 TKJ109 TUF109 UEB109 UNX109 UXT109 VHP109 VRL109 AVY110:AWA111 BFU110:BFW111 BPQ110:BPS111 BZM110:BZO111 CJI110:CJK111 CTE110:CTG111 DDA110:DDC111 DMW110:DMY111 DWS110:DWU111 EGO110:EGQ111 EQK110:EQM111 FAG110:FAI111 FKC110:FKE111 FTY110:FUA111 GDU110:GDW111 GNQ110:GNS111 GXM110:GXO111 HHI110:HHK111 HRE110:HRG111 IBA110:IBC111 IKW110:IKY111 IUS110:IUU111 JEO110:JEQ111 JOK110:JOM111 JYG110:JYI111 KIC110:KIE111 KRY110:KSA111 LBU110:LBW111 LLQ110:LLS111 LVM110:LVO111 MFI110:MFK111 MPE110:MPG111 MZA110:MZC111 NIW110:NIY111 NSS110:NSU111 OCO110:OCQ111 OMK110:OMM111 OWG110:OWI111 PGC110:PGE111 PPY110:PQA111 PZU110:PZW111 QJQ110:QJS111 QTM110:QTO111 RDI110:RDK111 RNE110:RNG111 RXA110:RXC111 SGW110:SGY111 SQS110:SQU111 TAO110:TAQ111 TKK110:TKM111 TUG110:TUI111 UEC110:UEE111 UNY110:UOA111 UXU110:UXW111 VHQ110:VHS111 VRM110:VRO111 WBI110:WBK111 WLE110:WLG111 WVA110:WVC111 ID110:ID111 RZ110:RZ111 ABV110:ABV111 ALR110:ALR111 AVN110:AVN111 BFJ110:BFJ111 BPF110:BPF111 BZB110:BZB111 CIX110:CIX111 CST110:CST111 DCP110:DCP111 DML110:DML111 DWH110:DWH111 EGD110:EGD111 EPZ110:EPZ111 EZV110:EZV111 FJR110:FJR111 FTN110:FTN111 GDJ110:GDJ111 GNF110:GNF111 GXB110:GXB111 HGX110:HGX111 HQT110:HQT111 IAP110:IAP111 IKL110:IKL111 IUH110:IUH111 JED110:JED111 JNZ110:JNZ111 JXV110:JXV111 KHR110:KHR111 KRN110:KRN111 LBJ110:LBJ111 LLF110:LLF111 LVB110:LVB111 MEX110:MEX111 MOT110:MOT111 MYP110:MYP111 NIL110:NIL111 NSH110:NSH111 OCD110:OCD111 OLZ110:OLZ111 OVV110:OVV111 PFR110:PFR111 PPN110:PPN111 PZJ110:PZJ111 QJF110:QJF111 QTB110:QTB111 RCX110:RCX111 RMT110:RMT111 RWP110:RWP111 SGL110:SGL111 SQH110:SQH111 TAD110:TAD111 TJZ110:TJZ111 TTV110:TTV111 UDR110:UDR111 UNN110:UNN111 UXJ110:UXJ111 VHF110:VHF111 VRB110:VRB111 WAX110:WAX111 WKT110:WKT111 WUP110:WUP111 IO110:IQ111 SK110:SM111 ACG110:ACI111 VRL114 WBH114 WLD114 WUZ114 IY114:JA114 SU114:SW114 ACQ114:ACS114 AMM114:AMO114 AWI114:AWK114 BGE114:BGG114 BQA114:BQC114 BZW114:BZY114 CJS114:CJU114 CTO114:CTQ114 DDK114:DDM114 DNG114:DNI114 DXC114:DXE114 EGY114:EHA114 EQU114:EQW114 FAQ114:FAS114 FKM114:FKO114 FUI114:FUK114 GEE114:GEG114 GOA114:GOC114 GXW114:GXY114 HHS114:HHU114 HRO114:HRQ114 IBK114:IBM114 ILG114:ILI114 IVC114:IVE114 JEY114:JFA114 JOU114:JOW114 JYQ114:JYS114 KIM114:KIO114 KSI114:KSK114 LCE114:LCG114 LMA114:LMC114 LVW114:LVY114 MFS114:MFU114 MPO114:MPQ114 MZK114:MZM114 NJG114:NJI114 NTC114:NTE114 OCY114:ODA114 OMU114:OMW114 OWQ114:OWS114 PGM114:PGO114 PQI114:PQK114 QAE114:QAG114 QKA114:QKC114 QTW114:QTY114 RDS114:RDU114 RNO114:RNQ114 RXK114:RXM114 SHG114:SHI114 SRC114:SRE114 TAY114:TBA114 TKU114:TKW114 TUQ114:TUS114 UEM114:UEO114 UOI114:UOK114 UYE114:UYG114 VIA114:VIC114 VRW114:VRY114 WBS114:WBU114 WLO114:WLQ114 WVK114:WVM114 IN114 SJ114 ACF114 AMB114 AVX114 BFT114 BPP114 BZL114 CJH114 CTD114 DCZ114 DMV114 DWR114 EGN114 EQJ114 FAF114 FKB114 FTX114 GDT114 GNP114 GXL114 HHH114 HRD114 IAZ114 IKV114 IUR114 JEN114 JOJ114 JYF114 KIB114 KRX114 LBT114 LLP114 LVL114 MFH114 MPD114 MYZ114 NIV114 NSR114 OCN114 OMJ114 OWF114 PGB114 PPX114 PZT114 QJP114 QTL114 RDH114 RND114 RWZ114 SGV114 SQR114 TAN114 TKJ114 TUF114 UEB114 UNX114 UXT114 VHP114 AVY115:AWA116 BFU115:BFW116 BPQ115:BPS116 BZM115:BZO116 CJI115:CJK116 CTE115:CTG116 DDA115:DDC116 DMW115:DMY116 DWS115:DWU116 EGO115:EGQ116 EQK115:EQM116 FAG115:FAI116 FKC115:FKE116 FTY115:FUA116 GDU115:GDW116 GNQ115:GNS116 GXM115:GXO116 HHI115:HHK116 HRE115:HRG116 IBA115:IBC116 IKW115:IKY116 IUS115:IUU116 JEO115:JEQ116 JOK115:JOM116 JYG115:JYI116 KIC115:KIE116 KRY115:KSA116 LBU115:LBW116 LLQ115:LLS116 LVM115:LVO116 MFI115:MFK116 MPE115:MPG116 MZA115:MZC116 NIW115:NIY116 NSS115:NSU116 OCO115:OCQ116 OMK115:OMM116 OWG115:OWI116 PGC115:PGE116 PPY115:PQA116 PZU115:PZW116 QJQ115:QJS116 QTM115:QTO116 RDI115:RDK116 RNE115:RNG116 RXA115:RXC116 SGW115:SGY116 SQS115:SQU116 TAO115:TAQ116 TKK115:TKM116 TUG115:TUI116 UEC115:UEE116 UNY115:UOA116 UXU115:UXW116 VHQ115:VHS116 VRM115:VRO116 WBI115:WBK116 WLE115:WLG116 WVA115:WVC116 ID115:ID116 RZ115:RZ116 ABV115:ABV116 ALR115:ALR116 AVN115:AVN116 BFJ115:BFJ116 BPF115:BPF116 BZB115:BZB116 CIX115:CIX116 CST115:CST116 DCP115:DCP116 DML115:DML116 DWH115:DWH116 EGD115:EGD116 EPZ115:EPZ116 EZV115:EZV116 FJR115:FJR116 FTN115:FTN116 GDJ115:GDJ116 GNF115:GNF116 GXB115:GXB116 HGX115:HGX116 HQT115:HQT116 IAP115:IAP116 IKL115:IKL116 IUH115:IUH116 JED115:JED116 JNZ115:JNZ116 JXV115:JXV116 KHR115:KHR116 KRN115:KRN116 LBJ115:LBJ116 LLF115:LLF116 LVB115:LVB116 MEX115:MEX116 MOT115:MOT116 MYP115:MYP116 NIL115:NIL116 NSH115:NSH116 OCD115:OCD116 OLZ115:OLZ116 OVV115:OVV116 PFR115:PFR116 PPN115:PPN116 PZJ115:PZJ116 QJF115:QJF116 QTB115:QTB116 RCX115:RCX116 RMT115:RMT116 RWP115:RWP116 SGL115:SGL116 SQH115:SQH116 TAD115:TAD116 TJZ115:TJZ116 TTV115:TTV116 UDR115:UDR116 UNN115:UNN116 UXJ115:UXJ116 VHF115:VHF116 VRB115:VRB116 WAX115:WAX116 WKT115:WKT116 WUP115:WUP116 IO115:IQ116 SK115:SM116 X118:X120 VHP118 UNX127 VRL118 WBH118 WLD118 WUZ118 IY118:JA118 SU118:SW118 ACQ118:ACS118 AMM118:AMO118 AWI118:AWK118 BGE118:BGG118 BQA118:BQC118 BZW118:BZY118 CJS118:CJU118 CTO118:CTQ118 DDK118:DDM118 DNG118:DNI118 DXC118:DXE118 EGY118:EHA118 EQU118:EQW118 FAQ118:FAS118 FKM118:FKO118 FUI118:FUK118 GEE118:GEG118 GOA118:GOC118 GXW118:GXY118 HHS118:HHU118 HRO118:HRQ118 IBK118:IBM118 ILG118:ILI118 IVC118:IVE118 JEY118:JFA118 JOU118:JOW118 JYQ118:JYS118 KIM118:KIO118 KSI118:KSK118 LCE118:LCG118 LMA118:LMC118 LVW118:LVY118 MFS118:MFU118 MPO118:MPQ118 MZK118:MZM118 NJG118:NJI118 NTC118:NTE118 OCY118:ODA118 OMU118:OMW118 OWQ118:OWS118 PGM118:PGO118 PQI118:PQK118 QAE118:QAG118 QKA118:QKC118 QTW118:QTY118 RDS118:RDU118 RNO118:RNQ118 RXK118:RXM118 SHG118:SHI118 SRC118:SRE118 TAY118:TBA118 TKU118:TKW118 TUQ118:TUS118 UEM118:UEO118 UOI118:UOK118 UYE118:UYG118 VIA118:VIC118 VRW118:VRY118 WBS118:WBU118 WLO118:WLQ118 WVK118:WVM118 IN118 SJ118 ACF118 AMB118 AVX118 BFT118 BPP118 BZL118 CJH118 CTD118 DCZ118 DMV118 DWR118 EGN118 EQJ118 FAF118 FKB118 FTX118 GDT118 GNP118 GXL118 HHH118 HRD118 IAZ118 IKV118 IUR118 JEN118 JOJ118 JYF118 KIB118 KRX118 LBT118 LLP118 LVL118 MFH118 MPD118 MYZ118 NIV118 NSR118 OCN118 OMJ118 OWF118 PGB118 PPX118 PZT118 QJP118 QTL118 RDH118 RND118 RWZ118 SGV118 SQR118 TAN118 TKJ118 TUF118 UEB118 UNX118 UXT118 AVY119:AWA120 BFU119:BFW120 BPQ119:BPS120 BZM119:BZO120 CJI119:CJK120 CTE119:CTG120 DDA119:DDC120 DMW119:DMY120 DWS119:DWU120 EGO119:EGQ120 EQK119:EQM120 FAG119:FAI120 FKC119:FKE120 FTY119:FUA120 GDU119:GDW120 GNQ119:GNS120 GXM119:GXO120 HHI119:HHK120 HRE119:HRG120 IBA119:IBC120 IKW119:IKY120 IUS119:IUU120 JEO119:JEQ120 JOK119:JOM120 JYG119:JYI120 KIC119:KIE120 KRY119:KSA120 LBU119:LBW120 LLQ119:LLS120 LVM119:LVO120 MFI119:MFK120 MPE119:MPG120 MZA119:MZC120 NIW119:NIY120 NSS119:NSU120 OCO119:OCQ120 OMK119:OMM120 OWG119:OWI120 PGC119:PGE120 PPY119:PQA120 PZU119:PZW120 QJQ119:QJS120 QTM119:QTO120 RDI119:RDK120 RNE119:RNG120 RXA119:RXC120 SGW119:SGY120 SQS119:SQU120 TAO119:TAQ120 TKK119:TKM120 TUG119:TUI120 UEC119:UEE120 UNY119:UOA120 UXU119:UXW120 VHQ119:VHS120 VRM119:VRO120 WBI119:WBK120 WLE119:WLG120 WVA119:WVC120 ID119:ID120 RZ119:RZ120 ABV119:ABV120 ALR119:ALR120 AVN119:AVN120 BFJ119:BFJ120 BPF119:BPF120 BZB119:BZB120 CIX119:CIX120 CST119:CST120 DCP119:DCP120 DML119:DML120 DWH119:DWH120 EGD119:EGD120 EPZ119:EPZ120 EZV119:EZV120 FJR119:FJR120 FTN119:FTN120 GDJ119:GDJ120 GNF119:GNF120 GXB119:GXB120 HGX119:HGX120 HQT119:HQT120 IAP119:IAP120 IKL119:IKL120 IUH119:IUH120 JED119:JED120 JNZ119:JNZ120 JXV119:JXV120 KHR119:KHR120 KRN119:KRN120 LBJ119:LBJ120 LLF119:LLF120 LVB119:LVB120 MEX119:MEX120 MOT119:MOT120 MYP119:MYP120 NIL119:NIL120 NSH119:NSH120 OCD119:OCD120 OLZ119:OLZ120 OVV119:OVV120 PFR119:PFR120 PPN119:PPN120 PZJ119:PZJ120 QJF119:QJF120 QTB119:QTB120 RCX119:RCX120 RMT119:RMT120 RWP119:RWP120 SGL119:SGL120 SQH119:SQH120 TAD119:TAD120 TJZ119:TJZ120 TTV119:TTV120 UDR119:UDR120 UNN119:UNN120 UXJ119:UXJ120 VHF119:VHF120 VRB119:VRB120 WAX119:WAX120 WKT119:WKT120 WUP119:WUP120 IO119:IQ120 SK119:SM120 ACG119:ACI120 UXT122 VHP122 VRL122 WBH122 WLD122 WUZ122 IY122:JA122 SU122:SW122 ACQ122:ACS122 AMM122:AMO122 AWI122:AWK122 BGE122:BGG122 BQA122:BQC122 BZW122:BZY122 CJS122:CJU122 CTO122:CTQ122 DDK122:DDM122 DNG122:DNI122 DXC122:DXE122 EGY122:EHA122 EQU122:EQW122 FAQ122:FAS122 FKM122:FKO122 FUI122:FUK122 GEE122:GEG122 GOA122:GOC122 GXW122:GXY122 HHS122:HHU122 HRO122:HRQ122 IBK122:IBM122 ILG122:ILI122 IVC122:IVE122 JEY122:JFA122 JOU122:JOW122 JYQ122:JYS122 KIM122:KIO122 KSI122:KSK122 LCE122:LCG122 LMA122:LMC122 LVW122:LVY122 MFS122:MFU122 MPO122:MPQ122 MZK122:MZM122 NJG122:NJI122 NTC122:NTE122 OCY122:ODA122 OMU122:OMW122 OWQ122:OWS122 PGM122:PGO122 PQI122:PQK122 QAE122:QAG122 QKA122:QKC122 QTW122:QTY122 RDS122:RDU122 RNO122:RNQ122 RXK122:RXM122 SHG122:SHI122 SRC122:SRE122 TAY122:TBA122 TKU122:TKW122 TUQ122:TUS122 UEM122:UEO122 UOI122:UOK122 UYE122:UYG122 VIA122:VIC122 VRW122:VRY122 WBS122:WBU122 WLO122:WLQ122 WVK122:WVM122 IN122 SJ122 ACF122 AMB122 AVX122 BFT122 BPP122 BZL122 CJH122 CTD122 DCZ122 DMV122 DWR122 EGN122 EQJ122 FAF122 FKB122 FTX122 GDT122 GNP122 GXL122 HHH122 HRD122 IAZ122 IKV122 IUR122 JEN122 JOJ122 JYF122 KIB122 KRX122 LBT122 LLP122 LVL122 MFH122 MPD122 MYZ122 NIV122 NSR122 OCN122 OMJ122 OWF122 PGB122 PPX122 PZT122 QJP122 QTL122 RDH122 RND122 RWZ122 SGV122 SQR122 TAN122 TKJ122 TUF122 UEB122 UNX122 AVY123:AWA124 BFU123:BFW124 BPQ123:BPS124 BZM123:BZO124 CJI123:CJK124 CTE123:CTG124 DDA123:DDC124 DMW123:DMY124 DWS123:DWU124 EGO123:EGQ124 EQK123:EQM124 FAG123:FAI124 FKC123:FKE124 FTY123:FUA124 GDU123:GDW124 GNQ123:GNS124 GXM123:GXO124 HHI123:HHK124 HRE123:HRG124 IBA123:IBC124 IKW123:IKY124 IUS123:IUU124 JEO123:JEQ124 JOK123:JOM124 JYG123:JYI124 KIC123:KIE124 KRY123:KSA124 LBU123:LBW124 LLQ123:LLS124 LVM123:LVO124 MFI123:MFK124 MPE123:MPG124 MZA123:MZC124 NIW123:NIY124 NSS123:NSU124 OCO123:OCQ124 OMK123:OMM124 OWG123:OWI124 PGC123:PGE124 PPY123:PQA124 PZU123:PZW124 QJQ123:QJS124 QTM123:QTO124 RDI123:RDK124 RNE123:RNG124 RXA123:RXC124 SGW123:SGY124 SQS123:SQU124 TAO123:TAQ124 TKK123:TKM124 TUG123:TUI124 UEC123:UEE124 UNY123:UOA124 UXU123:UXW124 VHQ123:VHS124 VRM123:VRO124 WBI123:WBK124 WLE123:WLG124 WVA123:WVC124 ID123:ID124 RZ123:RZ124 ABV123:ABV124 ALR123:ALR124 AVN123:AVN124 BFJ123:BFJ124 BPF123:BPF124 BZB123:BZB124 CIX123:CIX124 CST123:CST124 DCP123:DCP124 DML123:DML124 DWH123:DWH124 EGD123:EGD124 EPZ123:EPZ124 EZV123:EZV124 FJR123:FJR124 FTN123:FTN124 GDJ123:GDJ124 GNF123:GNF124 GXB123:GXB124 HGX123:HGX124 HQT123:HQT124 IAP123:IAP124 IKL123:IKL124 IUH123:IUH124 JED123:JED124 JNZ123:JNZ124 JXV123:JXV124 KHR123:KHR124 KRN123:KRN124 LBJ123:LBJ124 LLF123:LLF124 LVB123:LVB124 MEX123:MEX124 MOT123:MOT124 MYP123:MYP124 NIL123:NIL124 NSH123:NSH124 OCD123:OCD124 OLZ123:OLZ124 OVV123:OVV124 PFR123:PFR124 PPN123:PPN124 PZJ123:PZJ124 QJF123:QJF124 QTB123:QTB124 RCX123:RCX124 RMT123:RMT124 RWP123:RWP124 SGL123:SGL124 SQH123:SQH124 TAD123:TAD124 TJZ123:TJZ124 TTV123:TTV124 UDR123:UDR124 UNN123:UNN124 UXJ123:UXJ124 VHF123:VHF124 VRB123:VRB124 WAX123:WAX124 WKT123:WKT124 WUP123:WUP124 IO123:IQ124 SK123:SM124 ACG123:ACI124 ACG84:ACI85 AVY128:AWA129 BFU128:BFW129 BPQ128:BPS129 BZM128:BZO129 CJI128:CJK129 CTE128:CTG129 DDA128:DDC129 DMW128:DMY129 DWS128:DWU129 EGO128:EGQ129 EQK128:EQM129 FAG128:FAI129 FKC128:FKE129 FTY128:FUA129 GDU128:GDW129 GNQ128:GNS129 GXM128:GXO129 HHI128:HHK129 HRE128:HRG129 IBA128:IBC129 IKW128:IKY129 IUS128:IUU129 JEO128:JEQ129 JOK128:JOM129 JYG128:JYI129 KIC128:KIE129 KRY128:KSA129 LBU128:LBW129 LLQ128:LLS129 LVM128:LVO129 MFI128:MFK129 MPE128:MPG129 MZA128:MZC129 NIW128:NIY129 NSS128:NSU129 OCO128:OCQ129 OMK128:OMM129 OWG128:OWI129 PGC128:PGE129 PPY128:PQA129 PZU128:PZW129 QJQ128:QJS129 QTM128:QTO129 RDI128:RDK129 RNE128:RNG129 RXA128:RXC129 SGW128:SGY129 SQS128:SQU129 TAO128:TAQ129 TKK128:TKM129 TUG128:TUI129 UEC128:UEE129 UNY128:UOA129 UXU128:UXW129 VHQ128:VHS129 VRM128:VRO129 WBI128:WBK129 WLE128:WLG129 WVA128:WVC129 ID128:ID129 RZ128:RZ129 ABV128:ABV129 ALR128:ALR129 AVN128:AVN129 BFJ128:BFJ129 BPF128:BPF129 BZB128:BZB129 CIX128:CIX129 CST128:CST129 DCP128:DCP129 DML128:DML129 DWH128:DWH129 EGD128:EGD129 EPZ128:EPZ129 EZV128:EZV129 FJR128:FJR129 FTN128:FTN129 GDJ128:GDJ129 GNF128:GNF129 GXB128:GXB129 HGX128:HGX129 HQT128:HQT129 IAP128:IAP129 IKL128:IKL129 IUH128:IUH129 JED128:JED129 JNZ128:JNZ129 JXV128:JXV129 KHR128:KHR129 KRN128:KRN129 LBJ128:LBJ129 LLF128:LLF129 LVB128:LVB129 MEX128:MEX129 MOT128:MOT129 MYP128:MYP129 NIL128:NIL129 NSH128:NSH129 OCD128:OCD129 OLZ128:OLZ129 OVV128:OVV129 PFR128:PFR129 PPN128:PPN129 PZJ128:PZJ129 QJF128:QJF129 QTB128:QTB129 RCX128:RCX129 RMT128:RMT129 RWP128:RWP129 SGL128:SGL129 SQH128:SQH129 TAD128:TAD129 TJZ128:TJZ129 TTV128:TTV129 UDR128:UDR129 UNN128:UNN129 UXJ128:UXJ129 VHF128:VHF129 VRB128:VRB129 WAX128:WAX129 WKT128:WKT129 WUP128:WUP129 IO128:IQ129 SK128:SM129 AMC123:AME124 X122:X124 WBV149:WBX149 VRZ149:VSB149 VID149:VIF149 UYH149:UYJ149 UOL149:UON149 UEP149:UER149 TUT149:TUV149 TKX149:TKZ149 TBB149:TBD149 SRF149:SRH149 SHJ149:SHL149 RXN149:RXP149 RNR149:RNT149 RDV149:RDX149 QTZ149:QUB149 QKD149:QKF149 QAH149:QAJ149 PQL149:PQN149 PGP149:PGR149 OWT149:OWV149 OMX149:OMZ149 ODB149:ODD149 NTF149:NTH149 NJJ149:NJL149 MZN149:MZP149 MPR149:MPT149 MFV149:MFX149 LVZ149:LWB149 LMD149:LMF149 LCH149:LCJ149 KSL149:KSN149 KIP149:KIR149 JYT149:JYV149 JOX149:JOZ149 JFB149:JFD149 IVF149:IVH149 ILJ149:ILL149 IBN149:IBP149 HRR149:HRT149 HHV149:HHX149 GXZ149:GYB149 GOD149:GOF149 GEH149:GEJ149 FUL149:FUN149 FKP149:FKR149 FAT149:FAV149 EQX149:EQZ149 EHB149:EHD149 DXF149:DXH149 DNJ149:DNL149 DDN149:DDP149 CTR149:CTT149 CJV149:CJX149 BZZ149:CAB149 BQD149:BQF149 BGH149:BGJ149 AWL149:AWN149 AMP149:AMR149 ACT149:ACV149 SX149:SZ149 JB149:JD149 WVC149 WLG149 WBK149 VRO149 VHS149 UXW149 UOA149 UEE149 TUI149 TKM149 TAQ149 SQU149 SGY149 RXC149 RNG149 RDK149 QTO149 QJS149 PZW149 PQA149 PGE149 OWI149 OMM149 OCQ149 NSU149 NIY149 MZC149 MPG149 MFK149 LVO149 LLS149 LBW149 KSA149 KIE149 JYI149 JOM149 JEQ149 IUU149 IKY149 IBC149 HRG149 HHK149 GXO149 GNS149 GDW149 FUA149 FKE149 FAI149 EQM149 EGQ149 DWU149 DMY149 DDC149 CTG149 CJK149 BZO149 BPS149 BFW149 AWA149 AME149 ACI149 SM149 IQ149 WVN149:WVP149 Y148:AA153 R155:R157 BZI154 BPM154 CJE154 CTA154 DCW154 DMS154 DWO154 EGK154 EQG154 FAC154 FJY154 FTU154 GDQ154 GNM154 GXI154 HHE154 HRA154 IAW154 IKS154 IUO154 JEK154 JOG154 JYC154 KHY154 KRU154 LBQ154 LLM154 LVI154 MFE154 MPA154 MYW154 NIS154 NSO154 OCK154 OMG154 OWC154 PFY154 PPU154 PZQ154 QJM154 QTI154 RDE154 RNA154 RWW154 SGS154 SQO154 TAK154 TKG154 TUC154 UDY154 UNU154 UXQ154 VHM154 VRI154 WBE154 WLA154 WUW154 IV154:IX154 SR154:ST154 ACN154:ACP154 AMJ154:AML154 AWF154:AWH154 BGB154:BGD154 BPX154:BPZ154 BZT154:BZV154 CJP154:CJR154 CTL154:CTN154 DDH154:DDJ154 DND154:DNF154 DWZ154:DXB154 EGV154:EGX154 EQR154:EQT154 FAN154:FAP154 FKJ154:FKL154 FUF154:FUH154 GEB154:GED154 GNX154:GNZ154 GXT154:GXV154 HHP154:HHR154 HRL154:HRN154 IBH154:IBJ154 ILD154:ILF154 IUZ154:IVB154 JEV154:JEX154 JOR154:JOT154 JYN154:JYP154 KIJ154:KIL154 KSF154:KSH154 LCB154:LCD154 LLX154:LLZ154 LVT154:LVV154 MFP154:MFR154 MPL154:MPN154 MZH154:MZJ154 NJD154:NJF154 NSZ154:NTB154 OCV154:OCX154 OMR154:OMT154 OWN154:OWP154 PGJ154:PGL154 PQF154:PQH154 QAB154:QAD154 QJX154:QJZ154 QTT154:QTV154 RDP154:RDR154 RNL154:RNN154 RXH154:RXJ154 SHD154:SHF154 SQZ154:SRB154 TAV154:TAX154 TKR154:TKT154 TUN154:TUP154 UEJ154:UEL154 UOF154:UOH154 UYB154:UYD154 VHX154:VHZ154 VRT154:VRV154 WBP154:WBR154 WLL154:WLN154 WVH154:WVJ154 IK154 SG154 ACC154 ALY154 Y77:Y78 BGC191 BPY191 BZU191 CJQ191 CTM191 DDI191 DNE191 DXA191 EGW191 EQS191 FAO191 FKK191 FUG191 GEC191 GNY191 GXU191 HHQ191 HRM191 IBI191 ILE191 IVA191 JEW191 JOS191 JYO191 KIK191 KSG191 LCC191 LLY191 LVU191 MFQ191 MPM191 MZI191 NJE191 NTA191 OCW191 OMS191 OWO191 PGK191 PQG191 QAC191 QJY191 QTU191 RDQ191 RNM191 RXI191 SHE191 SRA191 TAW191 TKS191 TUO191 UEK191 UOG191 UYC191 VHY191 VRU191 WBQ191 WLM191 WVI191 JH191:JJ191 TD191:TF191 ACZ191:ADB191 AMV191:AMX191 AWR191:AWT191 BGN191:BGP191 BQJ191:BQL191 CAF191:CAH191 CKB191:CKD191 CTX191:CTZ191 DDT191:DDV191 DNP191:DNR191 DXL191:DXN191 EHH191:EHJ191 ERD191:ERF191 FAZ191:FBB191 FKV191:FKX191 FUR191:FUT191 GEN191:GEP191 GOJ191:GOL191 GYF191:GYH191 HIB191:HID191 HRX191:HRZ191 IBT191:IBV191 ILP191:ILR191 IVL191:IVN191 JFH191:JFJ191 JPD191:JPF191 JYZ191:JZB191 KIV191:KIX191 KSR191:KST191 LCN191:LCP191 LMJ191:LML191 LWF191:LWH191 MGB191:MGD191 MPX191:MPZ191 MZT191:MZV191 NJP191:NJR191 NTL191:NTN191 ODH191:ODJ191 OND191:ONF191 OWZ191:OXB191 PGV191:PGX191 PQR191:PQT191 QAN191:QAP191 QKJ191:QKL191 QUF191:QUH191 REB191:RED191 RNX191:RNZ191 RXT191:RXV191 SHP191:SHR191 SRL191:SRN191 TBH191:TBJ191 TLD191:TLF191 TUZ191:TVB191 UEV191:UEX191 UOR191:UOT191 UYN191:UYP191 VIJ191:VIL191 VSF191:VSH191 WCB191:WCD191 WLX191:WLZ191 WVT191:WVV191 IW191 SS191 ACO191 AMK191 BGC194 BPY194 BZU194 CJQ194 CTM194 DDI194 DNE194 DXA194 EGW194 EQS194 FAO194 FKK194 FUG194 GEC194 GNY194 GXU194 HHQ194 HRM194 IBI194 ILE194 IVA194 JEW194 JOS194 JYO194 KIK194 KSG194 LCC194 LLY194 LVU194 MFQ194 MPM194 MZI194 NJE194 NTA194 OCW194 OMS194 OWO194 PGK194 PQG194 QAC194 QJY194 QTU194 RDQ194 RNM194 RXI194 SHE194 SRA194 TAW194 TKS194 TUO194 UEK194 UOG194 UYC194 VHY194 VRU194 WBQ194 WLM194 WVI194 JH194:JJ194 TD194:TF194 ACZ194:ADB194 AMV194:AMX194 AWR194:AWT194 BGN194:BGP194 BQJ194:BQL194 CAF194:CAH194 CKB194:CKD194 CTX194:CTZ194 DDT194:DDV194 DNP194:DNR194 DXL194:DXN194 EHH194:EHJ194 ERD194:ERF194 FAZ194:FBB194 FKV194:FKX194 FUR194:FUT194 GEN194:GEP194 GOJ194:GOL194 GYF194:GYH194 HIB194:HID194 HRX194:HRZ194 IBT194:IBV194 ILP194:ILR194 IVL194:IVN194 JFH194:JFJ194 JPD194:JPF194 JYZ194:JZB194 KIV194:KIX194 KSR194:KST194 LCN194:LCP194 LMJ194:LML194 LWF194:LWH194 MGB194:MGD194 MPX194:MPZ194 MZT194:MZV194 NJP194:NJR194 NTL194:NTN194 ODH194:ODJ194 OND194:ONF194 OWZ194:OXB194 PGV194:PGX194 PQR194:PQT194 QAN194:QAP194 QKJ194:QKL194 QUF194:QUH194 REB194:RED194 RNX194:RNZ194 RXT194:RXV194 SHP194:SHR194 SRL194:SRN194 TBH194:TBJ194 TLD194:TLF194 TUZ194:TVB194 UEV194:UEX194 UOR194:UOT194 UYN194:UYP194 VIJ194:VIL194 VSF194:VSH194 WCB194:WCD194 WLX194:WLZ194 WVT194:WVV194 IW194 SS194 ACO194 AMK194 AWG197 BGC197 BPY197 BZU197 CJQ197 CTM197 DDI197 DNE197 DXA197 EGW197 EQS197 FAO197 FKK197 FUG197 GEC197 GNY197 GXU197 HHQ197 HRM197 IBI197 ILE197 IVA197 JEW197 JOS197 JYO197 KIK197 KSG197 LCC197 LLY197 LVU197 MFQ197 MPM197 MZI197 NJE197 NTA197 OCW197 OMS197 OWO197 PGK197 PQG197 QAC197 QJY197 QTU197 RDQ197 RNM197 RXI197 SHE197 SRA197 TAW197 TKS197 TUO197 UEK197 UOG197 UYC197 VHY197 VRU197 WBQ197 WLM197 WVI197 JH197:JJ197 TD197:TF197 ACZ197:ADB197 AMV197:AMX197 AWR197:AWT197 BGN197:BGP197 BQJ197:BQL197 CAF197:CAH197 CKB197:CKD197 CTX197:CTZ197 DDT197:DDV197 DNP197:DNR197 DXL197:DXN197 EHH197:EHJ197 ERD197:ERF197 FAZ197:FBB197 FKV197:FKX197 FUR197:FUT197 GEN197:GEP197 GOJ197:GOL197 GYF197:GYH197 HIB197:HID197 HRX197:HRZ197 IBT197:IBV197 ILP197:ILR197 IVL197:IVN197 JFH197:JFJ197 JPD197:JPF197 JYZ197:JZB197 KIV197:KIX197 KSR197:KST197 LCN197:LCP197 LMJ197:LML197 LWF197:LWH197 MGB197:MGD197 MPX197:MPZ197 MZT197:MZV197 NJP197:NJR197 NTL197:NTN197 ODH197:ODJ197 OND197:ONF197 OWZ197:OXB197 PGV197:PGX197 PQR197:PQT197 QAN197:QAP197 QKJ197:QKL197 QUF197:QUH197 REB197:RED197 RNX197:RNZ197 RXT197:RXV197 SHP197:SHR197 SRL197:SRN197 TBH197:TBJ197 TLD197:TLF197 TUZ197:TVB197 UEV197:UEX197 UOR197:UOT197 UYN197:UYP197 VIJ197:VIL197 VSF197:VSH197 WCB197:WCD197 WLX197:WLZ197 WVT197:WVV197 IW197 SS197 ACO197 AMK197 AWG199 BGC199 BPY199 BZU199 CJQ199 CTM199 DDI199 DNE199 DXA199 EGW199 EQS199 FAO199 FKK199 FUG199 GEC199 GNY199 GXU199 HHQ199 HRM199 IBI199 ILE199 IVA199 JEW199 JOS199 JYO199 KIK199 KSG199 LCC199 LLY199 LVU199 MFQ199 MPM199 MZI199 NJE199 NTA199 OCW199 OMS199 OWO199 PGK199 PQG199 QAC199 QJY199 QTU199 RDQ199 RNM199 RXI199 SHE199 SRA199 TAW199 TKS199 TUO199 UEK199 UOG199 UYC199 VHY199 VRU199 WBQ199 WLM199 WVI199 JH199:JJ199 TD199:TF199 ACZ199:ADB199 AMV199:AMX199 AWR199:AWT199 BGN199:BGP199 BQJ199:BQL199 CAF199:CAH199 CKB199:CKD199 CTX199:CTZ199 DDT199:DDV199 DNP199:DNR199 DXL199:DXN199 EHH199:EHJ199 ERD199:ERF199 FAZ199:FBB199 FKV199:FKX199 FUR199:FUT199 GEN199:GEP199 GOJ199:GOL199 GYF199:GYH199 HIB199:HID199 HRX199:HRZ199 IBT199:IBV199 ILP199:ILR199 IVL199:IVN199 JFH199:JFJ199 JPD199:JPF199 JYZ199:JZB199 KIV199:KIX199 KSR199:KST199 LCN199:LCP199 LMJ199:LML199 LWF199:LWH199 MGB199:MGD199 MPX199:MPZ199 MZT199:MZV199 NJP199:NJR199 NTL199:NTN199 ODH199:ODJ199 OND199:ONF199 OWZ199:OXB199 PGV199:PGX199 PQR199:PQT199 QAN199:QAP199 QKJ199:QKL199 QUF199:QUH199 REB199:RED199 RNX199:RNZ199 RXT199:RXV199 SHP199:SHR199 SRL199:SRN199 TBH199:TBJ199 TLD199:TLF199 TUZ199:TVB199 UEV199:UEX199 UOR199:UOT199 UYN199:UYP199 VIJ199:VIL199 VSF199:VSH199 WCB199:WCD199 WLX199:WLZ199 WVT199:WVV199 IW199 SS199 ACO199 AMK199 BGC201 BPY201 BZU201 CJQ201 CTM201 DDI201 DNE201 DXA201 EGW201 EQS201 FAO201 FKK201 FUG201 GEC201 GNY201 GXU201 HHQ201 HRM201 IBI201 ILE201 IVA201 JEW201 JOS201 JYO201 KIK201 KSG201 LCC201 LLY201 LVU201 MFQ201 MPM201 MZI201 NJE201 NTA201 OCW201 OMS201 OWO201 PGK201 PQG201 QAC201 QJY201 QTU201 RDQ201 RNM201 RXI201 SHE201 SRA201 TAW201 TKS201 TUO201 UEK201 UOG201 UYC201 VHY201 VRU201 WBQ201 WLM201 WVI201 JH201:JJ201 TD201:TF201 ACZ201:ADB201 AMV201:AMX201 AWR201:AWT201 BGN201:BGP201 BQJ201:BQL201 CAF201:CAH201 CKB201:CKD201 CTX201:CTZ201 DDT201:DDV201 DNP201:DNR201 DXL201:DXN201 EHH201:EHJ201 ERD201:ERF201 FAZ201:FBB201 FKV201:FKX201 FUR201:FUT201 GEN201:GEP201 GOJ201:GOL201 GYF201:GYH201 HIB201:HID201 HRX201:HRZ201 IBT201:IBV201 ILP201:ILR201 IVL201:IVN201 JFH201:JFJ201 JPD201:JPF201 JYZ201:JZB201 KIV201:KIX201 KSR201:KST201 LCN201:LCP201 LMJ201:LML201 LWF201:LWH201 MGB201:MGD201 MPX201:MPZ201 MZT201:MZV201 NJP201:NJR201 NTL201:NTN201 ODH201:ODJ201 OND201:ONF201 OWZ201:OXB201 PGV201:PGX201 PQR201:PQT201 QAN201:QAP201 QKJ201:QKL201 QUF201:QUH201 REB201:RED201 RNX201:RNZ201 RXT201:RXV201 SHP201:SHR201 SRL201:SRN201 TBH201:TBJ201 TLD201:TLF201 TUZ201:TVB201 UEV201:UEX201 UOR201:UOT201 UYN201:UYP201 VIJ201:VIL201 VSF201:VSH201 WCB201:WCD201 WLX201:WLZ201 WVT201:WVV201 IW201 SS201 ACO201 AMK201 BGJ144 BGC242 BPY242 BZU242 CJQ242 CTM242 DDI242 DNE242 DXA242 EGW242 EQS242 FAO242 FKK242 FUG242 GEC242 GNY242 GXU242 HHQ242 HRM242 IBI242 ILE242 IVA242 JEW242 JOS242 JYO242 KIK242 KSG242 LCC242 LLY242 LVU242 MFQ242 MPM242 MZI242 NJE242 NTA242 OCW242 OMS242 OWO242 PGK242 PQG242 QAC242 QJY242 QTU242 RDQ242 RNM242 RXI242 SHE242 SRA242 TAW242 TKS242 TUO242 UEK242 UOG242 UYC242 VHY242 VRU242 WBQ242 WLM242 WVI242 JH242:JJ242 TD242:TF242 ACZ242:ADB242 AMV242:AMX242 AWR242:AWT242 BGN242:BGP242 BQJ242:BQL242 CAF242:CAH242 CKB242:CKD242 CTX242:CTZ242 DDT242:DDV242 DNP242:DNR242 DXL242:DXN242 EHH242:EHJ242 ERD242:ERF242 FAZ242:FBB242 FKV242:FKX242 FUR242:FUT242 GEN242:GEP242 GOJ242:GOL242 GYF242:GYH242 HIB242:HID242 HRX242:HRZ242 IBT242:IBV242 ILP242:ILR242 IVL242:IVN242 JFH242:JFJ242 JPD242:JPF242 JYZ242:JZB242 KIV242:KIX242 KSR242:KST242 LCN242:LCP242 LMJ242:LML242 LWF242:LWH242 MGB242:MGD242 MPX242:MPZ242 MZT242:MZV242 NJP242:NJR242 NTL242:NTN242 ODH242:ODJ242 OND242:ONF242 OWZ242:OXB242 PGV242:PGX242 PQR242:PQT242 QAN242:QAP242 QKJ242:QKL242 QUF242:QUH242 REB242:RED242 RNX242:RNZ242 RXT242:RXV242 SHP242:SHR242 SRL242:SRN242 TBH242:TBJ242 TLD242:TLF242 TUZ242:TVB242 UEV242:UEX242 UOR242:UOT242 UYN242:UYP242 VIJ242:VIL242 VSF242:VSH242 WCB242:WCD242 WLX242:WLZ242 WVT242:WVV242 IW242 SS242 ACO242 AMK242 AMV195 ACG89:ACI90 ACG115:ACI116 JH342 Y62:Y63 P61:P62 P64:P65 P67:P68 Y68:Y69 Y71:Y72 P70:P71 P76:P77 P73:P74 AVU154 AWG158 ACV155 AWN155 SZ155 JD155 WWA155:WWC155 WME155:WMG155 WCI155:WCK155 VSM155:VSO155 VIQ155:VIS155 UYU155:UYW155 UOY155:UPA155 UFC155:UFE155 TVG155:TVI155 TLK155:TLM155 TBO155:TBQ155 SRS155:SRU155 SHW155:SHY155 RYA155:RYC155 ROE155:ROG155 REI155:REK155 QUM155:QUO155 QKQ155:QKS155 QAU155:QAW155 PQY155:PRA155 PHC155:PHE155 OXG155:OXI155 ONK155:ONM155 ODO155:ODQ155 NTS155:NTU155 NJW155:NJY155 NAA155:NAC155 MQE155:MQG155 MGI155:MGK155 LWM155:LWO155 LMQ155:LMS155 LCU155:LCW155 KSY155:KTA155 KJC155:KJE155 JZG155:JZI155 JPK155:JPM155 JFO155:JFQ155 IVS155:IVU155 ILW155:ILY155 ICA155:ICC155 HSE155:HSG155 HII155:HIK155 GYM155:GYO155 GOQ155:GOS155 GEU155:GEW155 FUY155:FVA155 FLC155:FLE155 FBG155:FBI155 ERK155:ERM155 EHO155:EHQ155 DXS155:DXU155 DNW155:DNY155 DEA155:DEC155 CUE155:CUG155 CKI155:CKK155 CAM155:CAO155 BQQ155:BQS155 BGU155:BGW155 AWY155:AXA155 ANC155:ANE155 ADG155:ADI155 TK155:TM155 JO155:JQ155 WVP155 WLT155 WBX155 VSB155 VIF155 UYJ155 UON155 UER155 TUV155 TKZ155 TBD155 SRH155 SHL155 RXP155 RNT155 RDX155 QUB155 QKF155 QAJ155 PQN155 PGR155 OWV155 OMZ155 ODD155 NTH155 NJL155 MZP155 MPT155 MFX155 LWB155 LMF155 LCJ155 KSN155 KIR155 JYV155 JOZ155 JFD155 IVH155 ILL155 IBP155 HRT155 HHX155 GYB155 GOF155 GEJ155 FUN155 FKR155 FAV155 EQZ155 EHD155 DXH155 DNL155 DDP155 CTT155 CJX155 CAB155 BQF155 BGJ155 AWF146 BPZ137 BZV137 BGD137 AWH137 AML137 ACP137 ST137 IX137 WVU137:WVW137 WLY137:WMA137 WCC137:WCE137 VSG137:VSI137 VIK137:VIM137 UYO137:UYQ137 UOS137:UOU137 UEW137:UEY137 TVA137:TVC137 TLE137:TLG137 TBI137:TBK137 SRM137:SRO137 SHQ137:SHS137 RXU137:RXW137 RNY137:ROA137 REC137:REE137 QUG137:QUI137 QKK137:QKM137 QAO137:QAQ137 PQS137:PQU137 PGW137:PGY137 OXA137:OXC137 ONE137:ONG137 ODI137:ODK137 NTM137:NTO137 NJQ137:NJS137 MZU137:MZW137 MPY137:MQA137 MGC137:MGE137 LWG137:LWI137 LMK137:LMM137 LCO137:LCQ137 KSS137:KSU137 KIW137:KIY137 JZA137:JZC137 JPE137:JPG137 JFI137:JFK137 IVM137:IVO137 ILQ137:ILS137 IBU137:IBW137 HRY137:HSA137 HIC137:HIE137 GYG137:GYI137 GOK137:GOM137 GEO137:GEQ137 FUS137:FUU137 FKW137:FKY137 FBA137:FBC137 ERE137:ERG137 EHI137:EHK137 DXM137:DXO137 DNQ137:DNS137 DDU137:DDW137 CTY137:CUA137 CKC137:CKE137 CAG137:CAI137 BQK137:BQM137 BGO137:BGQ137 AWS137:AWU137 AMW137:AMY137 ADA137:ADC137 TE137:TG137 JI137:JK137 WVJ137 WLN137 WBR137 VRV137 VHZ137 UYD137 UOH137 UEL137 TUP137 TKT137 TAX137 SRB137 SHF137 RXJ137 RNN137 RDR137 QTV137 QJZ137 QAD137 PQH137 PGL137 OWP137 OMT137 OCX137 NTB137 NJF137 MZJ137 MPN137 MFR137 LVV137 LLZ137 LCD137 KSH137 KIL137 JYP137 JOT137 JEX137 IVB137 ILF137 IBJ137 HRN137 HHR137 GXV137 GNZ137 GED137 FUH137 FKL137 FAP137 EQT137 EGX137 DXB137 DNF137 DDJ137 CTN137 CJR137 BGJ138 AMR138 ACV138 AWN138 SZ138 JD138 WWA138:WWC138 WME138:WMG138 WCI138:WCK138 VSM138:VSO138 VIQ138:VIS138 UYU138:UYW138 UOY138:UPA138 UFC138:UFE138 TVG138:TVI138 TLK138:TLM138 TBO138:TBQ138 SRS138:SRU138 SHW138:SHY138 RYA138:RYC138 ROE138:ROG138 REI138:REK138 QUM138:QUO138 QKQ138:QKS138 QAU138:QAW138 PQY138:PRA138 PHC138:PHE138 OXG138:OXI138 ONK138:ONM138 ODO138:ODQ138 NTS138:NTU138 NJW138:NJY138 NAA138:NAC138 MQE138:MQG138 MGI138:MGK138 LWM138:LWO138 LMQ138:LMS138 LCU138:LCW138 KSY138:KTA138 KJC138:KJE138 JZG138:JZI138 JPK138:JPM138 JFO138:JFQ138 IVS138:IVU138 ILW138:ILY138 ICA138:ICC138 HSE138:HSG138 HII138:HIK138 GYM138:GYO138 GOQ138:GOS138 GEU138:GEW138 FUY138:FVA138 FLC138:FLE138 FBG138:FBI138 ERK138:ERM138 EHO138:EHQ138 DXS138:DXU138 DNW138:DNY138 DEA138:DEC138 CUE138:CUG138 CKI138:CKK138 CAM138:CAO138 BQQ138:BQS138 BGU138:BGW138 AWY138:AXA138 ANC138:ANE138 ADG138:ADI138 TK138:TM138 JO138:JQ138 WVP138 WLT138 WBX138 VSB138 VIF138 UYJ138 UON138 UER138 TUV138 TKZ138 TBD138 SRH138 SHL138 RXP138 RNT138 RDX138 QUB138 QKF138 QAJ138 PQN138 PGR138 OWV138 OMZ138 ODD138 NTH138 NJL138 MZP138 MPT138 MFX138 LWB138 LMF138 LCJ138 KSN138 KIR138 JYV138 JOZ138 JFD138 IVH138 ILL138 IBP138 HRT138 HHX138 GYB138 GOF138 GEJ138 FUN138 FKR138 FAV138 EQZ138 EHD138 DXH138 DNL138 DDP138 CTT138 CJX138 CAB138 BQF138 N134:N144 BPZ139 BZV139 BGD139 AWH139 AML139 ACP139 ST139 IX139 WVU139:WVW139 WLY139:WMA139 WCC139:WCE139 VSG139:VSI139 VIK139:VIM139 UYO139:UYQ139 UOS139:UOU139 UEW139:UEY139 TVA139:TVC139 TLE139:TLG139 TBI139:TBK139 SRM139:SRO139 SHQ139:SHS139 RXU139:RXW139 RNY139:ROA139 REC139:REE139 QUG139:QUI139 QKK139:QKM139 QAO139:QAQ139 PQS139:PQU139 PGW139:PGY139 OXA139:OXC139 ONE139:ONG139 ODI139:ODK139 NTM139:NTO139 NJQ139:NJS139 MZU139:MZW139 MPY139:MQA139 MGC139:MGE139 LWG139:LWI139 LMK139:LMM139 LCO139:LCQ139 KSS139:KSU139 KIW139:KIY139 JZA139:JZC139 JPE139:JPG139 JFI139:JFK139 IVM139:IVO139 ILQ139:ILS139 IBU139:IBW139 HRY139:HSA139 HIC139:HIE139 GYG139:GYI139 GOK139:GOM139 GEO139:GEQ139 FUS139:FUU139 FKW139:FKY139 FBA139:FBC139 ERE139:ERG139 EHI139:EHK139 DXM139:DXO139 DNQ139:DNS139 DDU139:DDW139 CTY139:CUA139 CKC139:CKE139 CAG139:CAI139 BQK139:BQM139 BGO139:BGQ139 AWS139:AWU139 AMW139:AMY139 ADA139:ADC139 TE139:TG139 JI139:JK139 WVJ139 WLN139 WBR139 VRV139 VHZ139 UYD139 UOH139 UEL139 TUP139 TKT139 TAX139 SRB139 SHF139 RXJ139 RNN139 RDR139 QTV139 QJZ139 QAD139 PQH139 PGL139 OWP139 OMT139 OCX139 NTB139 NJF139 MZJ139 MPN139 MFR139 LVV139 LLZ139 LCD139 KSH139 KIL139 JYP139 JOT139 JEX139 IVB139 ILF139 IBJ139 HRN139 HHR139 GXV139 GNZ139 GED139 FUH139 FKL139 FAP139 EQT139 EGX139 DXB139 DNF139 DDJ139 CTN139 CJR139 BGJ140 AMR140 ACV140 AWN140 SZ140 JD140 WWA140:WWC140 WME140:WMG140 WCI140:WCK140 VSM140:VSO140 VIQ140:VIS140 UYU140:UYW140 UOY140:UPA140 UFC140:UFE140 TVG140:TVI140 TLK140:TLM140 TBO140:TBQ140 SRS140:SRU140 SHW140:SHY140 RYA140:RYC140 ROE140:ROG140 REI140:REK140 QUM140:QUO140 QKQ140:QKS140 QAU140:QAW140 PQY140:PRA140 PHC140:PHE140 OXG140:OXI140 ONK140:ONM140 ODO140:ODQ140 NTS140:NTU140 NJW140:NJY140 NAA140:NAC140 MQE140:MQG140 MGI140:MGK140 LWM140:LWO140 LMQ140:LMS140 LCU140:LCW140 KSY140:KTA140 KJC140:KJE140 JZG140:JZI140 JPK140:JPM140 JFO140:JFQ140 IVS140:IVU140 ILW140:ILY140 ICA140:ICC140 HSE140:HSG140 HII140:HIK140 GYM140:GYO140 GOQ140:GOS140 GEU140:GEW140 FUY140:FVA140 FLC140:FLE140 FBG140:FBI140 ERK140:ERM140 EHO140:EHQ140 DXS140:DXU140 DNW140:DNY140 DEA140:DEC140 CUE140:CUG140 CKI140:CKK140 CAM140:CAO140 BQQ140:BQS140 BGU140:BGW140 AWY140:AXA140 ANC140:ANE140 ADG140:ADI140 TK140:TM140 JO140:JQ140 WVP140 WLT140 WBX140 VSB140 VIF140 UYJ140 UON140 UER140 TUV140 TKZ140 TBD140 SRH140 SHL140 RXP140 RNT140 RDX140 QUB140 QKF140 QAJ140 PQN140 PGR140 OWV140 OMZ140 ODD140 NTH140 NJL140 MZP140 MPT140 MFX140 LWB140 LMF140 LCJ140 KSN140 KIR140 JYV140 JOZ140 JFD140 IVH140 ILL140 IBP140 HRT140 HHX140 GYB140 GOF140 GEJ140 FUN140 FKR140 FAV140 EQZ140 EHD140 DXH140 DNL140 DDP140 CTT140 CJX140 CAB140 BQF140 CJR141 CTN145 BPZ141 BZV141 BGD141 AWH141 AML141 ACP141 ST141 IX141 WVU141:WVW141 WLY141:WMA141 WCC141:WCE141 VSG141:VSI141 VIK141:VIM141 UYO141:UYQ141 UOS141:UOU141 UEW141:UEY141 TVA141:TVC141 TLE141:TLG141 TBI141:TBK141 SRM141:SRO141 SHQ141:SHS141 RXU141:RXW141 RNY141:ROA141 REC141:REE141 QUG141:QUI141 QKK141:QKM141 QAO141:QAQ141 PQS141:PQU141 PGW141:PGY141 OXA141:OXC141 ONE141:ONG141 ODI141:ODK141 NTM141:NTO141 NJQ141:NJS141 MZU141:MZW141 MPY141:MQA141 MGC141:MGE141 LWG141:LWI141 LMK141:LMM141 LCO141:LCQ141 KSS141:KSU141 KIW141:KIY141 JZA141:JZC141 JPE141:JPG141 JFI141:JFK141 IVM141:IVO141 ILQ141:ILS141 IBU141:IBW141 HRY141:HSA141 HIC141:HIE141 GYG141:GYI141 GOK141:GOM141 GEO141:GEQ141 FUS141:FUU141 FKW141:FKY141 FBA141:FBC141 ERE141:ERG141 EHI141:EHK141 DXM141:DXO141 DNQ141:DNS141 DDU141:DDW141 CTY141:CUA141 CKC141:CKE141 CAG141:CAI141 BQK141:BQM141 BGO141:BGQ141 AWS141:AWU141 AMW141:AMY141 ADA141:ADC141 TE141:TG141 JI141:JK141 WVJ141 WLN141 WBR141 VRV141 VHZ141 UYD141 UOH141 UEL141 TUP141 TKT141 TAX141 SRB141 SHF141 RXJ141 RNN141 RDR141 QTV141 QJZ141 QAD141 PQH141 PGL141 OWP141 OMT141 OCX141 NTB141 NJF141 MZJ141 MPN141 MFR141 LVV141 LLZ141 LCD141 KSH141 KIL141 JYP141 JOT141 JEX141 IVB141 ILF141 IBJ141 HRN141 HHR141 GXV141 GNZ141 GED141 FUH141 FKL141 FAP141 EQT141 EGX141 DXB141 DNF141 DDJ141 CTN141 BGJ142 AMR142 ACV142 AWN142 SZ142 JD142 WWA142:WWC142 WME142:WMG142 WCI142:WCK142 VSM142:VSO142 VIQ142:VIS142 UYU142:UYW142 UOY142:UPA142 UFC142:UFE142 TVG142:TVI142 TLK142:TLM142 TBO142:TBQ142 SRS142:SRU142 SHW142:SHY142 RYA142:RYC142 ROE142:ROG142 REI142:REK142 QUM142:QUO142 QKQ142:QKS142 QAU142:QAW142 PQY142:PRA142 PHC142:PHE142 OXG142:OXI142 ONK142:ONM142 ODO142:ODQ142 NTS142:NTU142 NJW142:NJY142 NAA142:NAC142 MQE142:MQG142 MGI142:MGK142 LWM142:LWO142 LMQ142:LMS142 LCU142:LCW142 KSY142:KTA142 KJC142:KJE142 JZG142:JZI142 JPK142:JPM142 JFO142:JFQ142 IVS142:IVU142 ILW142:ILY142 ICA142:ICC142 HSE142:HSG142 HII142:HIK142 GYM142:GYO142 GOQ142:GOS142 GEU142:GEW142 FUY142:FVA142 FLC142:FLE142 FBG142:FBI142 ERK142:ERM142 EHO142:EHQ142 DXS142:DXU142 DNW142:DNY142 DEA142:DEC142 CUE142:CUG142 CKI142:CKK142 CAM142:CAO142 BQQ142:BQS142 BGU142:BGW142 AWY142:AXA142 ANC142:ANE142 ADG142:ADI142 TK142:TM142 JO142:JQ142 WVP142 WLT142 WBX142 VSB142 VIF142 UYJ142 UON142 UER142 TUV142 TKZ142 TBD142 SRH142 SHL142 RXP142 RNT142 RDX142 QUB142 QKF142 QAJ142 PQN142 PGR142 OWV142 OMZ142 ODD142 NTH142 NJL142 MZP142 MPT142 MFX142 LWB142 LMF142 LCJ142 KSN142 KIR142 JYV142 JOZ142 JFD142 IVH142 ILL142 IBP142 HRT142 HHX142 GYB142 GOF142 GEJ142 FUN142 FKR142 FAV142 EQZ142 EHD142 DXH142 DNL142 DDP142 CTT142 CJX142 CAB142 BQF142 CTN143 CJR143 BPZ143 BZV143 BGD143 AWH143 AML143 ACP143 ST143 IX143 WVU143:WVW143 WLY143:WMA143 WCC143:WCE143 VSG143:VSI143 VIK143:VIM143 UYO143:UYQ143 UOS143:UOU143 UEW143:UEY143 TVA143:TVC143 TLE143:TLG143 TBI143:TBK143 SRM143:SRO143 SHQ143:SHS143 RXU143:RXW143 RNY143:ROA143 REC143:REE143 QUG143:QUI143 QKK143:QKM143 QAO143:QAQ143 PQS143:PQU143 PGW143:PGY143 OXA143:OXC143 ONE143:ONG143 ODI143:ODK143 NTM143:NTO143 NJQ143:NJS143 MZU143:MZW143 MPY143:MQA143 MGC143:MGE143 LWG143:LWI143 LMK143:LMM143 LCO143:LCQ143 KSS143:KSU143 KIW143:KIY143 JZA143:JZC143 JPE143:JPG143 JFI143:JFK143 IVM143:IVO143 ILQ143:ILS143 IBU143:IBW143 HRY143:HSA143 HIC143:HIE143 GYG143:GYI143 GOK143:GOM143 GEO143:GEQ143 FUS143:FUU143 FKW143:FKY143 FBA143:FBC143 ERE143:ERG143 EHI143:EHK143 DXM143:DXO143 DNQ143:DNS143 DDU143:DDW143 CTY143:CUA143 CKC143:CKE143 CAG143:CAI143 BQK143:BQM143 BGO143:BGQ143 AWS143:AWU143 AMW143:AMY143 ADA143:ADC143 TE143:TG143 JI143:JK143 WVJ143 WLN143 WBR143 VRV143 VHZ143 UYD143 UOH143 UEL143 TUP143 TKT143 TAX143 SRB143 SHF143 RXJ143 RNN143 RDR143 QTV143 QJZ143 QAD143 PQH143 PGL143 OWP143 OMT143 OCX143 NTB143 NJF143 MZJ143 MPN143 MFR143 LVV143 LLZ143 LCD143 KSH143 KIL143 JYP143 JOT143 JEX143 IVB143 ILF143 IBJ143 HRN143 HHR143 GXV143 GNZ143 GED143 FUH143 FKL143 FAP143 EQT143 EGX143 DXB143 DNF143 DDJ143 DDJ145 AMR144 ACV144 AWN144 SZ144 JD144 WWA144:WWC144 WME144:WMG144 WCI144:WCK144 VSM144:VSO144 VIQ144:VIS144 UYU144:UYW144 UOY144:UPA144 UFC144:UFE144 TVG144:TVI144 TLK144:TLM144 TBO144:TBQ144 SRS144:SRU144 SHW144:SHY144 RYA144:RYC144 ROE144:ROG144 REI144:REK144 QUM144:QUO144 QKQ144:QKS144 QAU144:QAW144 PQY144:PRA144 PHC144:PHE144 OXG144:OXI144 ONK144:ONM144 ODO144:ODQ144 NTS144:NTU144 NJW144:NJY144 NAA144:NAC144 MQE144:MQG144 MGI144:MGK144 LWM144:LWO144 LMQ144:LMS144 LCU144:LCW144 KSY144:KTA144 KJC144:KJE144 JZG144:JZI144 JPK144:JPM144 JFO144:JFQ144 IVS144:IVU144 ILW144:ILY144 ICA144:ICC144 HSE144:HSG144 HII144:HIK144 GYM144:GYO144 GOQ144:GOS144 GEU144:GEW144 FUY144:FVA144 FLC144:FLE144 FBG144:FBI144 ERK144:ERM144 EHO144:EHQ144 DXS144:DXU144 DNW144:DNY144 DEA144:DEC144 CUE144:CUG144 CKI144:CKK144 CAM144:CAO144 BQQ144:BQS144 BGU144:BGW144 AWY144:AXA144 ANC144:ANE144 ADG144:ADI144 TK144:TM144 JO144:JQ144 WVP144 WLT144 WBX144 VSB144 VIF144 UYJ144 UON144 UER144 TUV144 TKZ144 TBD144 SRH144 SHL144 RXP144 RNT144 RDX144 QUB144 QKF144 QAJ144 PQN144 PGR144 OWV144 OMZ144 ODD144 NTH144 NJL144 MZP144 MPT144 MFX144 LWB144 LMF144 LCJ144 KSN144 KIR144 JYV144 JOZ144 JFD144 IVH144 ILL144 IBP144 HRT144 HHX144 GYB144 GOF144 GEJ144 FUN144 FKR144 FAV144 EQZ144 EHD144 DXH144 DNL144 DDP144 CTT144 CJX144 CAB144 BQF144 AMV192 AWG191 ACZ192 TD192 JH192 WWE192:WWG192 WMI192:WMK192 WCM192:WCO192 VSQ192:VSS192 VIU192:VIW192 UYY192:UZA192 UPC192:UPE192 UFG192:UFI192 TVK192:TVM192 TLO192:TLQ192 TBS192:TBU192 SRW192:SRY192 SIA192:SIC192 RYE192:RYG192 ROI192:ROK192 REM192:REO192 QUQ192:QUS192 QKU192:QKW192 QAY192:QBA192 PRC192:PRE192 PHG192:PHI192 OXK192:OXM192 ONO192:ONQ192 ODS192:ODU192 NTW192:NTY192 NKA192:NKC192 NAE192:NAG192 MQI192:MQK192 MGM192:MGO192 LWQ192:LWS192 LMU192:LMW192 LCY192:LDA192 KTC192:KTE192 KJG192:KJI192 JZK192:JZM192 JPO192:JPQ192 JFS192:JFU192 IVW192:IVY192 IMA192:IMC192 ICE192:ICG192 HSI192:HSK192 HIM192:HIO192 GYQ192:GYS192 GOU192:GOW192 GEY192:GFA192 FVC192:FVE192 FLG192:FLI192 FBK192:FBM192 ERO192:ERQ192 EHS192:EHU192 DXW192:DXY192 DOA192:DOC192 DEE192:DEG192 CUI192:CUK192 CKM192:CKO192 CAQ192:CAS192 BQU192:BQW192 BGY192:BHA192 AXC192:AXE192 ANG192:ANI192 ADK192:ADM192 TO192:TQ192 JS192:JU192 WVT192 WLX192 WCB192 VSF192 VIJ192 UYN192 UOR192 UEV192 TUZ192 TLD192 TBH192 SRL192 SHP192 RXT192 RNX192 REB192 QUF192 QKJ192 QAN192 PQR192 PGV192 OWZ192 OND192 ODH192 NTL192 NJP192 MZT192 MPX192 MGB192 LWF192 LMJ192 LCN192 KSR192 KIV192 JYZ192 JPD192 JFH192 IVL192 ILP192 IBT192 HRX192 HIB192 GYF192 GOJ192 GEN192 FUR192 FKV192 FAZ192 ERD192 EHH192 DXL192 DNP192 DDT192 CTX192 CKB192 CAF192 BQJ192 BGN192 AWR192 BC190:BC199 WVV254 AWG194 ACZ195 TD195 JH195 WWE195:WWG195 WMI195:WMK195 WCM195:WCO195 VSQ195:VSS195 VIU195:VIW195 UYY195:UZA195 UPC195:UPE195 UFG195:UFI195 TVK195:TVM195 TLO195:TLQ195 TBS195:TBU195 SRW195:SRY195 SIA195:SIC195 RYE195:RYG195 ROI195:ROK195 REM195:REO195 QUQ195:QUS195 QKU195:QKW195 QAY195:QBA195 PRC195:PRE195 PHG195:PHI195 OXK195:OXM195 ONO195:ONQ195 ODS195:ODU195 NTW195:NTY195 NKA195:NKC195 NAE195:NAG195 MQI195:MQK195 MGM195:MGO195 LWQ195:LWS195 LMU195:LMW195 LCY195:LDA195 KTC195:KTE195 KJG195:KJI195 JZK195:JZM195 JPO195:JPQ195 JFS195:JFU195 IVW195:IVY195 IMA195:IMC195 ICE195:ICG195 HSI195:HSK195 HIM195:HIO195 GYQ195:GYS195 GOU195:GOW195 GEY195:GFA195 FVC195:FVE195 FLG195:FLI195 FBK195:FBM195 ERO195:ERQ195 EHS195:EHU195 DXW195:DXY195 DOA195:DOC195 DEE195:DEG195 CUI195:CUK195 CKM195:CKO195 CAQ195:CAS195 BQU195:BQW195 BGY195:BHA195 AXC195:AXE195 ANG195:ANI195 ADK195:ADM195 TO195:TQ195 JS195:JU195 WVT195 WLX195 WCB195 VSF195 VIJ195 UYN195 UOR195 UEV195 TUZ195 TLD195 TBH195 SRL195 SHP195 RXT195 RNX195 REB195 QUF195 QKJ195 QAN195 PQR195 PGV195 OWZ195 OND195 ODH195 NTL195 NJP195 MZT195 MPX195 MGB195 LWF195 LMJ195 LCN195 KSR195 KIV195 JYZ195 JPD195 JFH195 IVL195 ILP195 IBT195 HRX195 HIB195 GYF195 GOJ195 GEN195 FUR195 FKV195 FAZ195 ERD195 EHH195 DXL195 DNP195 DDT195 CTX195 CKB195 CAF195 BQJ195 BGN195 AWR195 BC335:BC336 ACO150:ACO153 SS158 IW158 WVT158:WVV158 WLX158:WLZ158 WCB158:WCD158 VSF158:VSH158 VIJ158:VIL158 UYN158:UYP158 UOR158:UOT158 UEV158:UEX158 TUZ158:TVB158 TLD158:TLF158 TBH158:TBJ158 SRL158:SRN158 SHP158:SHR158 RXT158:RXV158 RNX158:RNZ158 REB158:RED158 QUF158:QUH158 QKJ158:QKL158 QAN158:QAP158 PQR158:PQT158 PGV158:PGX158 OWZ158:OXB158 OND158:ONF158 ODH158:ODJ158 NTL158:NTN158 NJP158:NJR158 MZT158:MZV158 MPX158:MPZ158 MGB158:MGD158 LWF158:LWH158 LMJ158:LML158 LCN158:LCP158 KSR158:KST158 KIV158:KIX158 JYZ158:JZB158 JPD158:JPF158 JFH158:JFJ158 IVL158:IVN158 ILP158:ILR158 IBT158:IBV158 HRX158:HRZ158 HIB158:HID158 GYF158:GYH158 GOJ158:GOL158 GEN158:GEP158 FUR158:FUT158 FKV158:FKX158 FAZ158:FBB158 ERD158:ERF158 EHH158:EHJ158 DXL158:DXN158 DNP158:DNR158 DDT158:DDV158 CTX158:CTZ158 CKB158:CKD158 CAF158:CAH158 BQJ158:BQL158 BGN158:BGP158 AWR158:AWT158 AMV158:AMX158 ACZ158:ADB158 TD158:TF158 JH158:JJ158 WVI158 WLM158 WBQ158 VRU158 VHY158 UYC158 UOG158 UEK158 TUO158 TKS158 TAW158 SRA158 SHE158 RXI158 RNM158 RDQ158 QTU158 QJY158 QAC158 PQG158 PGK158 OWO158 OMS158 OCW158 NTA158 NJE158 MZI158 MPM158 MFQ158 LVU158 LLY158 LCC158 KSG158 KIK158 JYO158 JOS158 JEW158 IVA158 ILE158 IBI158 HRM158 HHQ158 GXU158 GNY158 GEC158 FUG158 FKK158 FAO158 EQS158 EGW158 DXA158 DNE158 DDI158 CTM158 CJQ158 BZU158 BPY158 BGC158 Y158:AA158 M130:M131 N158 TD273:TD274 AWG150:AWG153 SS150:SS153 IW150:IW153 WVT150:WVV153 WLX150:WLZ153 WCB150:WCD153 VSF150:VSH153 VIJ150:VIL153 UYN150:UYP153 UOR150:UOT153 UEV150:UEX153 TUZ150:TVB153 TLD150:TLF153 TBH150:TBJ153 SRL150:SRN153 SHP150:SHR153 RXT150:RXV153 RNX150:RNZ153 REB150:RED153 QUF150:QUH153 QKJ150:QKL153 QAN150:QAP153 PQR150:PQT153 PGV150:PGX153 OWZ150:OXB153 OND150:ONF153 ODH150:ODJ153 NTL150:NTN153 NJP150:NJR153 MZT150:MZV153 MPX150:MPZ153 MGB150:MGD153 LWF150:LWH153 LMJ150:LML153 LCN150:LCP153 KSR150:KST153 KIV150:KIX153 JYZ150:JZB153 JPD150:JPF153 JFH150:JFJ153 IVL150:IVN153 ILP150:ILR153 IBT150:IBV153 HRX150:HRZ153 HIB150:HID153 GYF150:GYH153 GOJ150:GOL153 GEN150:GEP153 FUR150:FUT153 FKV150:FKX153 FAZ150:FBB153 ERD150:ERF153 EHH150:EHJ153 DXL150:DXN153 DNP150:DNR153 DDT150:DDV153 CTX150:CTZ153 CKB150:CKD153 CAF150:CAH153 BQJ150:BQL153 BGN150:BGP153 AWR150:AWT153 AMV150:AMX153 ACZ150:ADB153 TD150:TF153 JH150:JJ153 WVI150:WVI153 WLM150:WLM153 WBQ150:WBQ153 VRU150:VRU153 VHY150:VHY153 UYC150:UYC153 UOG150:UOG153 UEK150:UEK153 TUO150:TUO153 TKS150:TKS153 TAW150:TAW153 SRA150:SRA153 SHE150:SHE153 RXI150:RXI153 RNM150:RNM153 RDQ150:RDQ153 QTU150:QTU153 QJY150:QJY153 QAC150:QAC153 PQG150:PQG153 PGK150:PGK153 OWO150:OWO153 OMS150:OMS153 OCW150:OCW153 NTA150:NTA153 NJE150:NJE153 MZI150:MZI153 MPM150:MPM153 MFQ150:MFQ153 LVU150:LVU153 LLY150:LLY153 LCC150:LCC153 KSG150:KSG153 KIK150:KIK153 JYO150:JYO153 JOS150:JOS153 JEW150:JEW153 IVA150:IVA153 ILE150:ILE153 IBI150:IBI153 HRM150:HRM153 HHQ150:HHQ153 GXU150:GXU153 GNY150:GNY153 GEC150:GEC153 FUG150:FUG153 FKK150:FKK153 FAO150:FAO153 EQS150:EQS153 EGW150:EGW153 DXA150:DXA153 DNE150:DNE153 DDI150:DDI153 CTM150:CTM153 CJQ150:CJQ153 BZU150:BZU153 BPY150:BPY153 BGC150:BGC153 N148:N153 WMH353:WMI354 WCG248:WCI248 IZ249 WVV250 JU250:JW250 TQ250:TS250 ADM250:ADO250 ANI250:ANK250 AXE250:AXG250 BHA250:BHC250 BQW250:BQY250 CAS250:CAU250 CKO250:CKQ250 CUK250:CUM250 DEG250:DEI250 DOC250:DOE250 DXY250:DYA250 EHU250:EHW250 ERQ250:ERS250 FBM250:FBO250 FLI250:FLK250 FVE250:FVG250 GFA250:GFC250 GOW250:GOY250 GYS250:GYU250 HIO250:HIQ250 HSK250:HSM250 ICG250:ICI250 IMC250:IME250 IVY250:IWA250 JFU250:JFW250 JPQ250:JPS250 JZM250:JZO250 KJI250:KJK250 KTE250:KTG250 LDA250:LDC250 LMW250:LMY250 LWS250:LWU250 MGO250:MGQ250 MQK250:MQM250 NAG250:NAI250 NKC250:NKE250 NTY250:NUA250 ODU250:ODW250 ONQ250:ONS250 OXM250:OXO250 PHI250:PHK250 PRE250:PRG250 QBA250:QBC250 QKW250:QKY250 QUS250:QUU250 REO250:REQ250 ROK250:ROM250 RYG250:RYI250 SIC250:SIE250 SRY250:SSA250 TBU250:TBW250 TLQ250:TLS250 TVM250:TVO250 UFI250:UFK250 UPE250:UPG250 UZA250:UZC250 VIW250:VIY250 VSS250:VSU250 WCO250:WCQ250 WMK250:WMM250 WWG250:WWI250 JJ250 TF250 ADB250 AMX250 AWT250 BGP250 BQL250 CAH250 CKD250 CTZ250 DDV250 DNR250 DXN250 EHJ250 ERF250 FBB250 FKX250 FUT250 GEP250 GOL250 GYH250 HID250 HRZ250 IBV250 ILR250 IVN250 JFJ250 JPF250 JZB250 KIX250 KST250 LCP250 LML250 LWH250 MGD250 MPZ250 MZV250 NJR250 NTN250 ODJ250 ONF250 OXB250 PGX250 PQT250 QAP250 QKL250 QUH250 RED250 RNZ250 RXV250 SHR250 SRN250 TBJ250 TLF250 TVB250 UEX250 UOT250 UYP250 VIL250 VSH250 WCD250 WLZ250 N248:N250 AB104 JU254:JW254 TQ254:TS254 ADM254:ADO254 ANI254:ANK254 AXE254:AXG254 BHA254:BHC254 BQW254:BQY254 CAS254:CAU254 CKO254:CKQ254 CUK254:CUM254 DEG254:DEI254 DOC254:DOE254 DXY254:DYA254 EHU254:EHW254 ERQ254:ERS254 FBM254:FBO254 FLI254:FLK254 FVE254:FVG254 GFA254:GFC254 GOW254:GOY254 GYS254:GYU254 HIO254:HIQ254 HSK254:HSM254 ICG254:ICI254 IMC254:IME254 IVY254:IWA254 JFU254:JFW254 JPQ254:JPS254 JZM254:JZO254 KJI254:KJK254 KTE254:KTG254 LDA254:LDC254 LMW254:LMY254 LWS254:LWU254 MGO254:MGQ254 MQK254:MQM254 NAG254:NAI254 NKC254:NKE254 NTY254:NUA254 ODU254:ODW254 ONQ254:ONS254 OXM254:OXO254 PHI254:PHK254 PRE254:PRG254 QBA254:QBC254 QKW254:QKY254 QUS254:QUU254 REO254:REQ254 ROK254:ROM254 RYG254:RYI254 SIC254:SIE254 SRY254:SSA254 TBU254:TBW254 TLQ254:TLS254 TVM254:TVO254 UFI254:UFK254 UPE254:UPG254 UZA254:UZC254 VIW254:VIY254 VSS254:VSU254 WCO254:WCQ254 WMK254:WMM254 WWG254:WWI254 JJ254 TF254 ADB254 AMX254 AWT254 BGP254 BQL254 CAH254 CKD254 CTZ254 DDV254 DNR254 DXN254 EHJ254 ERF254 FBB254 FKX254 FUT254 GEP254 GOL254 GYH254 HID254 HRZ254 IBV254 ILR254 IVN254 JFJ254 JPF254 JZB254 KIX254 KST254 LCP254 LML254 LWH254 MGD254 MPZ254 MZV254 NJR254 NTN254 ODJ254 ONF254 OXB254 PGX254 PQT254 QAP254 QKL254 QUH254 RED254 RNZ254 RXV254 SHR254 SRN254 TBJ254 TLF254 TVB254 UEX254 UOT254 UYP254 VIL254 VSH254 WCD254 WLZ254 Y188:AA203 Y205:AA206 Y208:AA209 SV247 ADM343:ADO343 O343 TQ343:TS343 Z343:AB343 JU343:JW343 WVV343 WLZ343 WCD343 VSH343 VIL343 UYP343 UOT343 UEX343 TVB343 TLF343 TBJ343 SRN343 SHR343 RXV343 RNZ343 RED343 QUH343 QKL343 QAP343 PQT343 PGX343 OXB343 ONF343 ODJ343 NTN343 NJR343 MZV343 MPZ343 MGD343 LWH343 LML343 LCP343 KST343 KIX343 JZB343 JPF343 JFJ343 IVN343 ILR343 IBV343 HRZ343 HID343 GYH343 GOL343 GEP343 FUT343 FKX343 FBB343 ERF343 EHJ343 DXN343 DNR343 DDV343 CTZ343 CKD343 CAH343 BQL343 BGP343 AWT343 AMX343 ADB343 TF343 JJ343 WWG343:WWI343 WMK343:WMM343 WCO343:WCQ343 VSS343:VSU343 VIW343:VIY343 UZA343:UZC343 UPE343:UPG343 UFI343:UFK343 TVM343:TVO343 TLQ343:TLS343 TBU343:TBW343 SRY343:SSA343 SIC343:SIE343 RYG343:RYI343 ROK343:ROM343 REO343:REQ343 QUS343:QUU343 QKW343:QKY343 QBA343:QBC343 PRE343:PRG343 PHI343:PHK343 OXM343:OXO343 ONQ343:ONS343 ODU343:ODW343 NTY343:NUA343 NKC343:NKE343 NAG343:NAI343 MQK343:MQM343 MGO343:MGQ343 LWS343:LWU343 LMW343:LMY343 LDA343:LDC343 KTE343:KTG343 KJI343:KJK343 JZM343:JZO343 JPQ343:JPS343 JFU343:JFW343 IVY343:IWA343 IMC343:IME343 ICG343:ICI343 HSK343:HSM343 HIO343:HIQ343 GYS343:GYU343 GOW343:GOY343 GFA343:GFC343 FVE343:FVG343 FLI343:FLK343 FBM343:FBO343 ERQ343:ERS343 EHU343:EHW343 DXY343:DYA343 DOC343:DOE343 DEG343:DEI343 CUK343:CUM343 CKO343:CKQ343 CAS343:CAU343 BQW343:BQY343 BHA343:BHC343 AXE343:AXG343 ANI343:ANK343 TD344:TD346 ACZ344:ACZ346 AMV344:AMV346 AWR344:AWR346 BGN344:BGN346 BQJ344:BQJ346 CAF344:CAF346 CKB344:CKB346 CTX344:CTX346 DDT344:DDT346 DNP344:DNP346 DXL344:DXL346 EHH344:EHH346 ERD344:ERD346 FAZ344:FAZ346 FKV344:FKV346 FUR344:FUR346 GEN344:GEN346 GOJ344:GOJ346 GYF344:GYF346 HIB344:HIB346 HRX344:HRX346 IBT344:IBT346 ILP344:ILP346 IVL344:IVL346 JFH344:JFH346 JPD344:JPD346 JYZ344:JYZ346 KIV344:KIV346 KSR344:KSR346 LCN344:LCN346 LMJ344:LMJ346 LWF344:LWF346 MGB344:MGB346 MPX344:MPX346 MZT344:MZT346 NJP344:NJP346 NTL344:NTL346 ODH344:ODH346 OND344:OND346 OWZ344:OWZ346 PGV344:PGV346 PQR344:PQR346 QAN344:QAN346 QKJ344:QKJ346 QUF344:QUF346 REB344:REB346 RNX344:RNX346 RXT344:RXT346 SHP344:SHP346 SRL344:SRL346 TBH344:TBH346 TLD344:TLD346 TUZ344:TUZ346 UEV344:UEV346 UOR344:UOR346 UYN344:UYN346 VIJ344:VIJ346 VSF344:VSF346 WCB344:WCB346 WLX344:WLX346 WVT344:WVT346 JS344:JU346 TO344:TQ346 ADK344:ADM346 ANG344:ANI346 AXC344:AXE346 BGY344:BHA346 BQU344:BQW346 CAQ344:CAS346 CKM344:CKO346 CUI344:CUK346 DEE344:DEG346 DOA344:DOC346 DXW344:DXY346 EHS344:EHU346 ERO344:ERQ346 FBK344:FBM346 FLG344:FLI346 FVC344:FVE346 GEY344:GFA346 GOU344:GOW346 GYQ344:GYS346 HIM344:HIO346 HSI344:HSK346 ICE344:ICG346 IMA344:IMC346 IVW344:IVY346 JFS344:JFU346 JPO344:JPQ346 JZK344:JZM346 KJG344:KJI346 KTC344:KTE346 LCY344:LDA346 LMU344:LMW346 LWQ344:LWS346 MGM344:MGO346 MQI344:MQK346 NAE344:NAG346 NKA344:NKC346 NTW344:NTY346 ODS344:ODU346 ONO344:ONQ346 OXK344:OXM346 PHG344:PHI346 PRC344:PRE346 QAY344:QBA346 QKU344:QKW346 QUQ344:QUS346 REM344:REO346 ROI344:ROK346 RYE344:RYG346 SIA344:SIC346 SRW344:SRY346 TBS344:TBU346 TLO344:TLQ346 TVK344:TVM346 UFG344:UFI346 UPC344:UPE346 UYY344:UZA346 VIU344:VIW346 VSQ344:VSS346 WCM344:WCO346 WMI344:WMK346 WWE344:WWG346 Y243:AA245 AVV347:AVV348 ACR247 AMN247 AWJ247 BGF247 BQB247 BZX247 CJT247 CTP247 DDL247 DNH247 DXD247 EGZ247 EQV247 FAR247 FKN247 FUJ247 GEF247 GOB247 GXX247 HHT247 HRP247 IBL247 ILH247 IVD247 JEZ247 JOV247 JYR247 KIN247 KSJ247 LCF247 LMB247 LVX247 MFT247 MPP247 MZL247 NJH247 NTD247 OCZ247 OMV247 OWR247 PGN247 PQJ247 QAF247 QKB247 QTX247 RDT247 RNP247 RXL247 SHH247 SRD247 TAZ247 TKV247 TUR247 UEN247 UOJ247 UYF247 VIB247 VRX247 WBT247 WLP247 WVL247 JK247:JM247 TG247:TI247 ADC247:ADE247 AMY247:ANA247 AWU247:AWW247 BGQ247:BGS247 BQM247:BQO247 CAI247:CAK247 CKE247:CKG247 CUA247:CUC247 DDW247:DDY247 DNS247:DNU247 DXO247:DXQ247 EHK247:EHM247 ERG247:ERI247 FBC247:FBE247 FKY247:FLA247 FUU247:FUW247 GEQ247:GES247 GOM247:GOO247 GYI247:GYK247 HIE247:HIG247 HSA247:HSC247 IBW247:IBY247 ILS247:ILU247 IVO247:IVQ247 JFK247:JFM247 JPG247:JPI247 JZC247:JZE247 KIY247:KJA247 KSU247:KSW247 LCQ247:LCS247 LMM247:LMO247 LWI247:LWK247 MGE247:MGG247 MQA247:MQC247 MZW247:MZY247 NJS247:NJU247 NTO247:NTQ247 ODK247:ODM247 ONG247:ONI247 OXC247:OXE247 PGY247:PHA247 PQU247:PQW247 QAQ247:QAS247 QKM247:QKO247 QUI247:QUK247 REE247:REG247 ROA247:ROC247 RXW247:RXY247 SHS247:SHU247 SRO247:SRQ247 TBK247:TBM247 TLG247:TLI247 TVC247:TVE247 UEY247:UFA247 UOU247:UOW247 UYQ247:UYS247 VIM247:VIO247 VSI247:VSK247 WCE247:WCG247 WMA247:WMC247 WVW247:WVY247 IZ247 JH338 TD338 ACZ338 AMV338 AWR338 BGN338 BQJ338 CAF338 CKB338 CTX338 DDT338 DNP338 DXL338 EHH338 ERD338 FAZ338 FKV338 FUR338 GEN338 GOJ338 GYF338 HIB338 HRX338 IBT338 ILP338 IVL338 JFH338 JPD338 JYZ338 KIV338 KSR338 LCN338 LMJ338 LWF338 MGB338 MPX338 MZT338 NJP338 NTL338 ODH338 OND338 OWZ338 PGV338 PQR338 QAN338 QKJ338 QUF338 REB338 RNX338 RXT338 SHP338 SRL338 TBH338 TLD338 TUZ338 UEV338 UOR338 UYN338 VIJ338 VSF338 WCB338 WLX338 WVT338 JS338:JU338 TO338:TQ338 ADK338:ADM338 ANG338:ANI338 AXC338:AXE338 BGY338:BHA338 BQU338:BQW338 CAQ338:CAS338 CKM338:CKO338 CUI338:CUK338 DEE338:DEG338 DOA338:DOC338 DXW338:DXY338 EHS338:EHU338 ERO338:ERQ338 FBK338:FBM338 FLG338:FLI338 FVC338:FVE338 GEY338:GFA338 GOU338:GOW338 GYQ338:GYS338 HIM338:HIO338 HSI338:HSK338 ICE338:ICG338 IMA338:IMC338 IVW338:IVY338 JFS338:JFU338 JPO338:JPQ338 JZK338:JZM338 KJG338:KJI338 KTC338:KTE338 LCY338:LDA338 LMU338:LMW338 LWQ338:LWS338 MGM338:MGO338 MQI338:MQK338 NAE338:NAG338 NKA338:NKC338 NTW338:NTY338 ODS338:ODU338 ONO338:ONQ338 OXK338:OXM338 PHG338:PHI338 PRC338:PRE338 QAY338:QBA338 QKU338:QKW338 QUQ338:QUS338 REM338:REO338 ROI338:ROK338 RYE338:RYG338 SIA338:SIC338 SRW338:SRY338 TBS338:TBU338 TLO338:TLQ338 TVK338:TVM338 UFG338:UFI338 UPC338:UPE338 UYY338:UZA338 VIU338:VIW338 VSQ338:VSS338 WCM338:WCO338 WMI338:WMK338 WWE338:WWG338 JH340 TD340 ACZ340 AMV340 AWR340 BGN340 BQJ340 CAF340 CKB340 CTX340 DDT340 DNP340 DXL340 EHH340 ERD340 FAZ340 FKV340 FUR340 GEN340 GOJ340 GYF340 HIB340 HRX340 IBT340 ILP340 IVL340 JFH340 JPD340 JYZ340 KIV340 KSR340 LCN340 LMJ340 LWF340 MGB340 MPX340 MZT340 NJP340 NTL340 ODH340 OND340 OWZ340 PGV340 PQR340 QAN340 QKJ340 QUF340 REB340 RNX340 RXT340 SHP340 SRL340 TBH340 TLD340 TUZ340 UEV340 UOR340 UYN340 VIJ340 VSF340 WCB340 WLX340 WVT340 JS340:JU340 TO340:TQ340 ADK340:ADM340 ANG340:ANI340 AXC340:AXE340 BGY340:BHA340 BQU340:BQW340 CAQ340:CAS340 CKM340:CKO340 CUI340:CUK340 DEE340:DEG340 DOA340:DOC340 DXW340:DXY340 EHS340:EHU340 ERO340:ERQ340 FBK340:FBM340 FLG340:FLI340 FVC340:FVE340 GEY340:GFA340 GOU340:GOW340 GYQ340:GYS340 HIM340:HIO340 HSI340:HSK340 ICE340:ICG340 IMA340:IMC340 IVW340:IVY340 JFS340:JFU340 JPO340:JPQ340 JZK340:JZM340 KJG340:KJI340 KTC340:KTE340 LCY340:LDA340 LMU340:LMW340 LWQ340:LWS340 MGM340:MGO340 MQI340:MQK340 NAE340:NAG340 NKA340:NKC340 NTW340:NTY340 ODS340:ODU340 ONO340:ONQ340 OXK340:OXM340 PHG340:PHI340 PRC340:PRE340 QAY340:QBA340 QKU340:QKW340 QUQ340:QUS340 REM340:REO340 ROI340:ROK340 RYE340:RYG340 SIA340:SIC340 SRW340:SRY340 TBS340:TBU340 TLO340:TLQ340 TVK340:TVM340 UFG340:UFI340 UPC340:UPE340 UYY340:UZA340 VIU340:VIW340 VSQ340:VSS340 WCM340:WCO340 WMI340:WMK340 WWE340:WWG340 Y330:AA342 TD342 ACZ342 AMV342 AWR342 BGN342 BQJ342 CAF342 CKB342 CTX342 DDT342 DNP342 DXL342 EHH342 ERD342 FAZ342 FKV342 FUR342 GEN342 GOJ342 GYF342 HIB342 HRX342 IBT342 ILP342 IVL342 JFH342 JPD342 JYZ342 KIV342 KSR342 LCN342 LMJ342 LWF342 MGB342 MPX342 MZT342 NJP342 NTL342 ODH342 OND342 OWZ342 PGV342 PQR342 QAN342 QKJ342 QUF342 REB342 RNX342 RXT342 SHP342 SRL342 TBH342 TLD342 TUZ342 UEV342 UOR342 UYN342 VIJ342 VSF342 WCB342 WLX342 WVT342 JS342:JU342 TO342:TQ342 ADK342:ADM342 ANG342:ANI342 AXC342:AXE342 BGY342:BHA342 BQU342:BQW342 CAQ342:CAS342 CKM342:CKO342 CUI342:CUK342 DEE342:DEG342 DOA342:DOC342 DXW342:DXY342 EHS342:EHU342 ERO342:ERQ342 FBK342:FBM342 FLG342:FLI342 FVC342:FVE342 GEY342:GFA342 GOU342:GOW342 GYQ342:GYS342 HIM342:HIO342 HSI342:HSK342 ICE342:ICG342 IMA342:IMC342 IVW342:IVY342 JFS342:JFU342 JPO342:JPQ342 JZK342:JZM342 KJG342:KJI342 KTC342:KTE342 LCY342:LDA342 LMU342:LMW342 LWQ342:LWS342 MGM342:MGO342 MQI342:MQK342 NAE342:NAG342 NKA342:NKC342 NTW342:NTY342 ODS342:ODU342 ONO342:ONQ342 OXK342:OXM342 PHG342:PHI342 PRC342:PRE342 QAY342:QBA342 QKU342:QKW342 QUQ342:QUS342 REM342:REO342 ROI342:ROK342 RYE342:RYG342 SIA342:SIC342 SRW342:SRY342 TBS342:TBU342 TLO342:TLQ342 TVK342:TVM342 UFG342:UFI342 UPC342:UPE342 UYY342:UZA342 VIU342:VIW342 VSQ342:VSS342 WCM342:WCO342 WMI342:WMK342 WWE342:WWG342 X83:X85 AMC84:AME85 AMC89:AME90 X88:X90 X93:X95 AMC119:AME120 AMC106:AME107 ACA157 X114:X116 AMC115:AME116 X109:X111 AMC110:AME111 ACG128:ACI129 BGC156 BPY156 BZU156 CJQ156 CTM156 DDI156 DNE156 DXA156 EGW156 EQS156 FAO156 FKK156 FUG156 GEC156 GNY156 GXU156 HHQ156 HRM156 IBI156 ILE156 IVA156 JEW156 JOS156 JYO156 KIK156 KSG156 LCC156 LLY156 LVU156 MFQ156 MPM156 MZI156 NJE156 NTA156 OCW156 OMS156 OWO156 PGK156 PQG156 QAC156 QJY156 QTU156 RDQ156 RNM156 RXI156 SHE156 SRA156 TAW156 TKS156 TUO156 UEK156 UOG156 UYC156 VHY156 VRU156 WBQ156 WLM156 WVI156 JH156:JJ156 TD156:TF156 ACZ156:ADB156 AMV156:AMX156 AWR156:AWT156 BGN156:BGP156 BQJ156:BQL156 CAF156:CAH156 CKB156:CKD156 CTX156:CTZ156 DDT156:DDV156 DNP156:DNR156 DXL156:DXN156 EHH156:EHJ156 ERD156:ERF156 FAZ156:FBB156 FKV156:FKX156 FUR156:FUT156 GEN156:GEP156 GOJ156:GOL156 GYF156:GYH156 HIB156:HID156 HRX156:HRZ156 IBT156:IBV156 ILP156:ILR156 IVL156:IVN156 JFH156:JFJ156 JPD156:JPF156 JYZ156:JZB156 KIV156:KIX156 KSR156:KST156 LCN156:LCP156 LMJ156:LML156 LWF156:LWH156 MGB156:MGD156 MPX156:MPZ156 MZT156:MZV156 NJP156:NJR156 NTL156:NTN156 ODH156:ODJ156 OND156:ONF156 OWZ156:OXB156 PGV156:PGX156 PQR156:PQT156 QAN156:QAP156 QKJ156:QKL156 QUF156:QUH156 REB156:RED156 RNX156:RNZ156 RXT156:RXV156 SHP156:SHR156 SRL156:SRN156 TBH156:TBJ156 TLD156:TLF156 TUZ156:TVB156 UEV156:UEX156 UOR156:UOT156 UYN156:UYP156 VIJ156:VIL156 VSF156:VSH156 WCB156:WCD156 WLX156:WLZ156 WVT156:WVV156 IW156 SS156 AWG156 ACO156 AMK156 AB155:AC157 AVS157 SE157 II157 WVF157:WVH157 WLJ157:WLL157 WBN157:WBP157 VRR157:VRT157 VHV157:VHX157 UXZ157:UYB157 UOD157:UOF157 UEH157:UEJ157 TUL157:TUN157 TKP157:TKR157 TAT157:TAV157 SQX157:SQZ157 SHB157:SHD157 RXF157:RXH157 RNJ157:RNL157 RDN157:RDP157 QTR157:QTT157 QJV157:QJX157 PZZ157:QAB157 PQD157:PQF157 PGH157:PGJ157 OWL157:OWN157 OMP157:OMR157 OCT157:OCV157 NSX157:NSZ157 NJB157:NJD157 MZF157:MZH157 MPJ157:MPL157 MFN157:MFP157 LVR157:LVT157 LLV157:LLX157 LBZ157:LCB157 KSD157:KSF157 KIH157:KIJ157 JYL157:JYN157 JOP157:JOR157 JET157:JEV157 IUX157:IUZ157 ILB157:ILD157 IBF157:IBH157 HRJ157:HRL157 HHN157:HHP157 GXR157:GXT157 GNV157:GNX157 GDZ157:GEB157 FUD157:FUF157 FKH157:FKJ157 FAL157:FAN157 EQP157:EQR157 EGT157:EGV157 DWX157:DWZ157 DNB157:DND157 DDF157:DDH157 CTJ157:CTL157 CJN157:CJP157 BZR157:BZT157 BPV157:BPX157 BFZ157:BGB157 AWD157:AWF157 AMH157:AMJ157 ACL157:ACN157 SP157:SR157 IT157:IV157 WUU157 WKY157 WBC157 VRG157 VHK157 UXO157 UNS157 UDW157 TUA157 TKE157 TAI157 SQM157 SGQ157 RWU157 RMY157 RDC157 QTG157 QJK157 PZO157 PPS157 PFW157 OWA157 OME157 OCI157 NSM157 NIQ157 MYU157 MOY157 MFC157 LVG157 LLK157 LBO157 KRS157 KHW157 JYA157 JOE157 JEI157 IUM157 IKQ157 IAU157 HQY157 HHC157 GXG157 GNK157 GDO157 FTS157 FJW157 FAA157 EQE157 EGI157 DWM157 DMQ157 DCU157 CSY157 CJC157 BZG157 BPK157 BFO157 ALW157 AMC100:AME100 X105:X107 X98:X103 M93:M103 AMC103:AME103 C161 N211:N245 JH344:JH346 BFR347:BFR348 BPN347:BPN348 BZJ347:BZJ348 CJF347:CJF348 CTB347:CTB348 DCX347:DCX348 DMT347:DMT348 DWP347:DWP348 EGL347:EGL348 EQH347:EQH348 FAD347:FAD348 FJZ347:FJZ348 FTV347:FTV348 GDR347:GDR348 GNN347:GNN348 GXJ347:GXJ348 HHF347:HHF348 HRB347:HRB348 IAX347:IAX348 IKT347:IKT348 IUP347:IUP348 JEL347:JEL348 JOH347:JOH348 JYD347:JYD348 KHZ347:KHZ348 KRV347:KRV348 LBR347:LBR348 LLN347:LLN348 LVJ347:LVJ348 MFF347:MFF348 MPB347:MPB348 MYX347:MYX348 NIT347:NIT348 NSP347:NSP348 OCL347:OCL348 OMH347:OMH348 OWD347:OWD348 PFZ347:PFZ348 PPV347:PPV348 PZR347:PZR348 QJN347:QJN348 QTJ347:QTJ348 RDF347:RDF348 RNB347:RNB348 RWX347:RWX348 SGT347:SGT348 SQP347:SQP348 TAL347:TAL348 TKH347:TKH348 TUD347:TUD348 UDZ347:UDZ348 UNV347:UNV348 UXR347:UXR348 VHN347:VHN348 VRJ347:VRJ348 WBF347:WBF348 WLB347:WLB348 WUX347:WUX348 IW347:IY348 SS347:SU348 ACO347:ACQ348 AMK347:AMM348 AWG347:AWI348 BGC347:BGE348 BPY347:BQA348 BZU347:BZW348 CJQ347:CJS348 CTM347:CTO348 DDI347:DDK348 DNE347:DNG348 DXA347:DXC348 EGW347:EGY348 EQS347:EQU348 FAO347:FAQ348 FKK347:FKM348 FUG347:FUI348 GEC347:GEE348 GNY347:GOA348 GXU347:GXW348 HHQ347:HHS348 HRM347:HRO348 IBI347:IBK348 ILE347:ILG348 IVA347:IVC348 JEW347:JEY348 JOS347:JOU348 JYO347:JYQ348 KIK347:KIM348 KSG347:KSI348 LCC347:LCE348 LLY347:LMA348 LVU347:LVW348 MFQ347:MFS348 MPM347:MPO348 MZI347:MZK348 NJE347:NJG348 NTA347:NTC348 OCW347:OCY348 OMS347:OMU348 OWO347:OWQ348 PGK347:PGM348 PQG347:PQI348 QAC347:QAE348 QJY347:QKA348 QTU347:QTW348 RDQ347:RDS348 RNM347:RNO348 RXI347:RXK348 SHE347:SHG348 SRA347:SRC348 TAW347:TAY348 TKS347:TKU348 TUO347:TUQ348 UEK347:UEM348 UOG347:UOI348 UYC347:UYE348 VHY347:VIA348 VRU347:VRW348 WBQ347:WBS348 WLM347:WLO348 WVI347:WVK348 IL347:IL348 Y347:AA348 M105:M112 AMK158 IY161 SU161 ACQ161 AMM161 AWI161 BGE161 BQA161 BZW161 CJS161 CTO161 DDK161 DNG161 DXC161 EGY161 EQU161 FAQ161 FKM161 FUI161 GEE161 GOA161 GXW161 HHS161 HRO161 IBK161 ILG161 IVC161 JEY161 JOU161 JYQ161 KIM161 KSI161 LCE161 LMA161 LVW161 MFS161 MPO161 MZK161 NJG161 NTC161 OCY161 OMU161 OWQ161 PGM161 PQI161 QAE161 QKA161 QTW161 RDS161 RNO161 RXK161 SHG161 SRC161 TAY161 TKU161 TUQ161 UEM161 UOI161 UYE161 VIA161 VRW161 WBS161 WLO161 WVK161 TQ175:TS176 Z265:Z266 M83:M91 JD352:JD354 SH347:SH348 SZ352:SZ354 ACV352:ACV354 AMR352:AMR354 AWN352:AWN354 BGJ352:BGJ354 BQF352:BQF354 CAB352:CAB354 CJX352:CJX354 CTT352:CTT354 DDP352:DDP354 DNL352:DNL354 DXH352:DXH354 EHD352:EHD354 EQZ352:EQZ354 FAV352:FAV354 FKR352:FKR354 FUN352:FUN354 GEJ352:GEJ354 GOF352:GOF354 GYB352:GYB354 HHX352:HHX354 HRT352:HRT354 IBP352:IBP354 ILL352:ILL354 IVH352:IVH354 JFD352:JFD354 JOZ352:JOZ354 JYV352:JYV354 KIR352:KIR354 KSN352:KSN354 LCJ352:LCJ354 LMF352:LMF354 LWB352:LWB354 MFX352:MFX354 MPT352:MPT354 MZP352:MZP354 NJL352:NJL354 NTH352:NTH354 ODD352:ODD354 OMZ352:OMZ354 OWV352:OWV354 PGR352:PGR354 PQN352:PQN354 QAJ352:QAJ354 QKF352:QKF354 QUB352:QUB354 RDX352:RDX354 RNT352:RNT354 RXP352:RXP354 SHL352:SHL354 SRH352:SRH354 TBD352:TBD354 TKZ352:TKZ354 TUV352:TUV354 UER352:UER354 UON352:UON354 UYJ352:UYJ354 VIF352:VIF354 VSB352:VSB354 WBX352:WBX354 WLT352:WLT354 WVP352:WVP354 WWD353:WWE354 JR353:JS354 TN353:TO354 ADJ353:ADK354 ANF353:ANG354 AXB353:AXC354 BGX353:BGY354 BQT353:BQU354 CAP353:CAQ354 CKL353:CKM354 CUH353:CUI354 DED353:DEE354 DNZ353:DOA354 DXV353:DXW354 EHR353:EHS354 ERN353:ERO354 FBJ353:FBK354 FLF353:FLG354 FVB353:FVC354 GEX353:GEY354 GOT353:GOU354 GYP353:GYQ354 HIL353:HIM354 HSH353:HSI354 ICD353:ICE354 ILZ353:IMA354 IVV353:IVW354 JFR353:JFS354 JPN353:JPO354 JZJ353:JZK354 KJF353:KJG354 KTB353:KTC354 LCX353:LCY354 LMT353:LMU354 LWP353:LWQ354 MGL353:MGM354 MQH353:MQI354 NAD353:NAE354 NJZ353:NKA354 NTV353:NTW354 ODR353:ODS354 ONN353:ONO354 OXJ353:OXK354 PHF353:PHG354 PRB353:PRC354 QAX353:QAY354 QKT353:QKU354 QUP353:QUQ354 REL353:REM354 ROH353:ROI354 RYD353:RYE354 SHZ353:SIA354 SRV353:SRW354 TBR353:TBS354 TLN353:TLO354 TVJ353:TVK354 UFF353:UFG354 UPB353:UPC354 UYX353:UYY354 VIT353:VIU354 VSP353:VSQ354 WCL353:WCM354 ACZ273:ACZ274 M114:M126 AMV273:AMV274 AWR273:AWR274 BGN273:BGN274 BQJ273:BQJ274 CAF273:CAF274 CKB273:CKB274 CTX273:CTX274 DDT273:DDT274 DNP273:DNP274 DXL273:DXL274 EHH273:EHH274 ERD273:ERD274 FAZ273:FAZ274 FKV273:FKV274 FUR273:FUR274 GEN273:GEN274 GOJ273:GOJ274 GYF273:GYF274 HIB273:HIB274 HRX273:HRX274 IBT273:IBT274 ILP273:ILP274 IVL273:IVL274 JFH273:JFH274 JPD273:JPD274 JYZ273:JYZ274 KIV273:KIV274 KSR273:KSR274 LCN273:LCN274 LMJ273:LMJ274 LWF273:LWF274 MGB273:MGB274 MPX273:MPX274 MZT273:MZT274 NJP273:NJP274 NTL273:NTL274 ODH273:ODH274 OND273:OND274 OWZ273:OWZ274 PGV273:PGV274 PQR273:PQR274 QAN273:QAN274 QKJ273:QKJ274 QUF273:QUF274 REB273:REB274 RNX273:RNX274 RXT273:RXT274 SHP273:SHP274 SRL273:SRL274 TBH273:TBH274 TLD273:TLD274 TUZ273:TUZ274 UEV273:UEV274 UOR273:UOR274 UYN273:UYN274 VIJ273:VIJ274 VSF273:VSF274 WCB273:WCB274 WLX273:WLX274 WVT273:WVT274 JS273:JU274 TO273:TQ274 ADK273:ADM274 ANG273:ANI274 AXC273:AXE274 BGY273:BHA274 BQU273:BQW274 CAQ273:CAS274 CKM273:CKO274 CUI273:CUK274 DEE273:DEG274 DOA273:DOC274 DXW273:DXY274 EHS273:EHU274 ERO273:ERQ274 FBK273:FBM274 FLG273:FLI274 FVC273:FVE274 GEY273:GFA274 GOU273:GOW274 GYQ273:GYS274 HIM273:HIO274 HSI273:HSK274 ICE273:ICG274 IMA273:IMC274 IVW273:IVY274 JFS273:JFU274 JPO273:JPQ274 JZK273:JZM274 KJG273:KJI274 KTC273:KTE274 LCY273:LDA274 LMU273:LMW274 LWQ273:LWS274 MGM273:MGO274 MQI273:MQK274 NAE273:NAG274 NKA273:NKC274 NTW273:NTY274 ODS273:ODU274 ONO273:ONQ274 OXK273:OXM274 PHG273:PHI274 PRC273:PRE274 QAY273:QBA274 QKU273:QKW274 QUQ273:QUS274 REM273:REO274 ROI273:ROK274 RYE273:RYG274 SIA273:SIC274 SRW273:SRY274 TBS273:TBU274 TLO273:TLQ274 TVK273:TVM274 UFG273:UFI274 UPC273:UPE274 UYY273:UZA274 VIU273:VIW274 VSQ273:VSS274 WCM273:WCO274 WMI273:WMK274 WWE273:WWG274 JH273:JH274 AB353 H161:I161 ADM175:ADO176 ANI175:ANK176 AXE175:AXG176 BHA175:BHC176 BQW175:BQY176 CAS175:CAU176 CKO175:CKQ176 CUK175:CUM176 DEG175:DEI176 DOC175:DOE176 DXY175:DYA176 EHU175:EHW176 ERQ175:ERS176 FBM175:FBO176 FLI175:FLK176 FVE175:FVG176 GFA175:GFC176 GOW175:GOY176 GYS175:GYU176 HIO175:HIQ176 HSK175:HSM176 ICG175:ICI176 IMC175:IME176 IVY175:IWA176 JFU175:JFW176 JPQ175:JPS176 JZM175:JZO176 KJI175:KJK176 KTE175:KTG176 LDA175:LDC176 LMW175:LMY176 LWS175:LWU176 MGO175:MGQ176 MQK175:MQM176 NAG175:NAI176 NKC175:NKE176 NTY175:NUA176 ODU175:ODW176 ONQ175:ONS176 OXM175:OXO176 PHI175:PHK176 PRE175:PRG176 QBA175:QBC176 QKW175:QKY176 QUS175:QUU176 REO175:REQ176 ROK175:ROM176 RYG175:RYI176 SIC175:SIE176 SRY175:SSA176 TBU175:TBW176 TLQ175:TLS176 TVM175:TVO176 UFI175:UFK176 UPE175:UPG176 UZA175:UZC176 VIW175:VIY176 VSS175:VSU176 WCO175:WCQ176 WMK175:WMM176 WWG175:WWI176 JJ175:JJ176 TF175:TF176 ADB175:ADB176 AMX175:AMX176 AWT175:AWT176 BGP175:BGP176 BQL175:BQL176 CAH175:CAH176 CKD175:CKD176 CTZ175:CTZ176 DDV175:DDV176 DNR175:DNR176 DXN175:DXN176 EHJ175:EHJ176 ERF175:ERF176 FBB175:FBB176 FKX175:FKX176 FUT175:FUT176 GEP175:GEP176 GOL175:GOL176 GYH175:GYH176 HID175:HID176 HRZ175:HRZ176 IBV175:IBV176 ILR175:ILR176 IVN175:IVN176 JFJ175:JFJ176 JPF175:JPF176 JZB175:JZB176 KIX175:KIX176 KST175:KST176 LCP175:LCP176 LML175:LML176 LWH175:LWH176 MGD175:MGD176 MPZ175:MPZ176 MZV175:MZV176 NJR175:NJR176 NTN175:NTN176 ODJ175:ODJ176 ONF175:ONF176 OXB175:OXB176 PGX175:PGX176 PQT175:PQT176 QAP175:QAP176 QKL175:QKL176 QUH175:QUH176 RED175:RED176 RNZ175:RNZ176 RXV175:RXV176 SHR175:SHR176 SRN175:SRN176 TBJ175:TBJ176 TLF175:TLF176 TVB175:TVB176 UEX175:UEX176 UOT175:UOT176 UYP175:UYP176 VIL175:VIL176 VSH175:VSH176 WCD175:WCD176 WLZ175:WLZ176 WVV175:WVV176 ALZ347:ALZ348 AB354:AC354 AMV163 AWR163 BGN163 BQJ163 CAF163 CKB163 CTX163 DDT163 DNP163 DXL163 EHH163 ERD163 FAZ163 FKV163 FUR163 GEN163 GOJ163 GYF163 HIB163 HRX163 IBT163 ILP163 IVL163 JFH163 JPD163 JYZ163 KIV163 KSR163 LCN163 LMJ163 LWF163 MGB163 MPX163 MZT163 NJP163 NTL163 ODH163 OND163 OWZ163 PGV163 PQR163 QAN163 QKJ163 QUF163 REB163 RNX163 RXT163 SHP163 SRL163 TBH163 TLD163 TUZ163 UEV163 UOR163 UYN163 VIJ163 VSF163 WCB163 WLX163 WVT163 JS163:JU163 TO163:TQ163 ADK163:ADM163 ANG163:ANI163 AXC163:AXE163 BGY163:BHA163 BQU163:BQW163 CAQ163:CAS163 CKM163:CKO163 CUI163:CUK163 DEE163:DEG163 DOA163:DOC163 DXW163:DXY163 EHS163:EHU163 ERO163:ERQ163 FBK163:FBM163 FLG163:FLI163 FVC163:FVE163 GEY163:GFA163 GOU163:GOW163 GYQ163:GYS163 HIM163:HIO163 HSI163:HSK163 ICE163:ICG163 IMA163:IMC163 IVW163:IVY163 JFS163:JFU163 JPO163:JPQ163 JZK163:JZM163 KJG163:KJI163 KTC163:KTE163 LCY163:LDA163 LMU163:LMW163 LWQ163:LWS163 MGM163:MGO163 MQI163:MQK163 NAE163:NAG163 NKA163:NKC163 NTW163:NTY163 ODS163:ODU163 ONO163:ONQ163 OXK163:OXM163 PHG163:PHI163 PRC163:PRE163 QAY163:QBA163 QKU163:QKW163 QUQ163:QUS163 REM163:REO163 ROI163:ROK163 RYE163:RYG163 SIA163:SIC163 SRW163:SRY163 TBS163:TBU163 TLO163:TLQ163 TVK163:TVM163 UFG163:UFI163 UPC163:UPE163 UYY163:UZA163 VIU163:VIW163 VSQ163:VSS163 WCM163:WCO163 WMI163:WMK163 WWE163:WWG163 JH163 TD163 ACZ163 ACZ165 AMV165 AWR165 BGN165 BQJ165 CAF165 CKB165 CTX165 DDT165 DNP165 DXL165 EHH165 ERD165 FAZ165 FKV165 FUR165 GEN165 GOJ165 GYF165 HIB165 HRX165 IBT165 ILP165 IVL165 JFH165 JPD165 JYZ165 KIV165 KSR165 LCN165 LMJ165 LWF165 MGB165 MPX165 MZT165 NJP165 NTL165 ODH165 OND165 OWZ165 PGV165 PQR165 QAN165 QKJ165 QUF165 REB165 RNX165 RXT165 SHP165 SRL165 TBH165 TLD165 TUZ165 UEV165 UOR165 UYN165 VIJ165 VSF165 WCB165 WLX165 WVT165 JS165:JU165 TO165:TQ165 ADK165:ADM165 ANG165:ANI165 AXC165:AXE165 BGY165:BHA165 BQU165:BQW165 CAQ165:CAS165 CKM165:CKO165 CUI165:CUK165 DEE165:DEG165 DOA165:DOC165 DXW165:DXY165 EHS165:EHU165 ERO165:ERQ165 FBK165:FBM165 FLG165:FLI165 FVC165:FVE165 GEY165:GFA165 GOU165:GOW165 GYQ165:GYS165 HIM165:HIO165 HSI165:HSK165 ICE165:ICG165 IMA165:IMC165 IVW165:IVY165 JFS165:JFU165 JPO165:JPQ165 JZK165:JZM165 KJG165:KJI165 KTC165:KTE165 LCY165:LDA165 LMU165:LMW165 LWQ165:LWS165 MGM165:MGO165 MQI165:MQK165 NAE165:NAG165 NKA165:NKC165 NTW165:NTY165 ODS165:ODU165 ONO165:ONQ165 OXK165:OXM165 PHG165:PHI165 PRC165:PRE165 QAY165:QBA165 QKU165:QKW165 QUQ165:QUS165 REM165:REO165 ROI165:ROK165 RYE165:RYG165 SIA165:SIC165 SRW165:SRY165 TBS165:TBU165 TLO165:TLQ165 TVK165:TVM165 UFG165:UFI165 UPC165:UPE165 UYY165:UZA165 VIU165:VIW165 VSQ165:VSS165 WCM165:WCO165 WMI165:WMK165 WWE165:WWG165 JH165 TD165 TD167 JH167 WWE167:WWG167 WMI167:WMK167 WCM167:WCO167 VSQ167:VSS167 VIU167:VIW167 UYY167:UZA167 UPC167:UPE167 UFG167:UFI167 TVK167:TVM167 TLO167:TLQ167 TBS167:TBU167 SRW167:SRY167 SIA167:SIC167 RYE167:RYG167 ROI167:ROK167 REM167:REO167 QUQ167:QUS167 QKU167:QKW167 QAY167:QBA167 PRC167:PRE167 PHG167:PHI167 OXK167:OXM167 ONO167:ONQ167 ODS167:ODU167 NTW167:NTY167 NKA167:NKC167 NAE167:NAG167 MQI167:MQK167 MGM167:MGO167 LWQ167:LWS167 LMU167:LMW167 LCY167:LDA167 KTC167:KTE167 KJG167:KJI167 JZK167:JZM167 JPO167:JPQ167 JFS167:JFU167 IVW167:IVY167 IMA167:IMC167 ICE167:ICG167 HSI167:HSK167 HIM167:HIO167 GYQ167:GYS167 GOU167:GOW167 GEY167:GFA167 FVC167:FVE167 FLG167:FLI167 FBK167:FBM167 ERO167:ERQ167 EHS167:EHU167 DXW167:DXY167 DOA167:DOC167 DEE167:DEG167 CUI167:CUK167 CKM167:CKO167 CAQ167:CAS167 BQU167:BQW167 BGY167:BHA167 AXC167:AXE167 ANG167:ANI167 ADK167:ADM167 TO167:TQ167 JS167:JU167 WVT167 WLX167 WCB167 VSF167 VIJ167 UYN167 UOR167 UEV167 TUZ167 TLD167 TBH167 SRL167 SHP167 RXT167 RNX167 REB167 QUF167 QKJ167 QAN167 PQR167 PGV167 OWZ167 OND167 ODH167 NTL167 NJP167 MZT167 MPX167 MGB167 LWF167 LMJ167 LCN167 KSR167 KIV167 JYZ167 JPD167 JFH167 IVL167 ILP167 IBT167 HRX167 HIB167 GYF167 GOJ167 GEN167 FUR167 FKV167 FAZ167 ERD167 EHH167 DXL167 DNP167 DDT167 CTX167 CKB167 CAF167 BQJ167 BGN167 AWR167 AMV167 ACZ167 ACZ171 ACZ177 AMV171 AMV177 AWR171 AWR177 BGN171 BGN177 BQJ171 BQJ177 CAF171 CAF177 CKB171 CKB177 CTX171 CTX177 DDT171 DDT177 DNP171 DNP177 DXL171 DXL177 EHH171 EHH177 ERD171 ERD177 FAZ171 FAZ177 FKV171 FKV177 FUR171 FUR177 GEN171 GEN177 GOJ171 GOJ177 GYF171 GYF177 HIB171 HIB177 HRX171 HRX177 IBT171 IBT177 ILP171 ILP177 IVL171 IVL177 JFH171 JFH177 JPD171 JPD177 JYZ171 JYZ177 KIV171 KIV177 KSR171 KSR177 LCN171 LCN177 LMJ171 LMJ177 LWF171 LWF177 MGB171 MGB177 MPX171 MPX177 MZT171 MZT177 NJP171 NJP177 NTL171 NTL177 ODH171 ODH177 OND171 OND177 OWZ171 OWZ177 PGV171 PGV177 PQR171 PQR177 QAN171 QAN177 QKJ171 QKJ177 QUF171 QUF177 REB171 REB177 RNX171 RNX177 RXT171 RXT177 SHP171 SHP177 SRL171 SRL177 TBH171 TBH177 TLD171 TLD177 TUZ171 TUZ177 UEV171 UEV177 UOR171 UOR177 UYN171 UYN177 VIJ171 VIJ177 VSF171 VSF177 WCB171 WCB177 WLX171 WLX177 WVT171 WVT177 JS171:JU171 JS177:JU177 TO171:TQ171 TO177:TQ177 ADK171:ADM171 ADK177:ADM177 ANG171:ANI171 ANG177:ANI177 AXC171:AXE171 AXC177:AXE177 BGY171:BHA171 BGY177:BHA177 BQU171:BQW171 BQU177:BQW177 CAQ171:CAS171 CAQ177:CAS177 CKM171:CKO171 CKM177:CKO177 CUI171:CUK171 CUI177:CUK177 DEE171:DEG171 DEE177:DEG177 DOA171:DOC171 DOA177:DOC177 DXW171:DXY171 DXW177:DXY177 EHS171:EHU171 EHS177:EHU177 ERO171:ERQ171 ERO177:ERQ177 FBK171:FBM171 FBK177:FBM177 FLG171:FLI171 FLG177:FLI177 FVC171:FVE171 FVC177:FVE177 GEY171:GFA171 GEY177:GFA177 GOU171:GOW171 GOU177:GOW177 GYQ171:GYS171 GYQ177:GYS177 HIM171:HIO171 HIM177:HIO177 HSI171:HSK171 HSI177:HSK177 ICE171:ICG171 ICE177:ICG177 IMA171:IMC171 IMA177:IMC177 IVW171:IVY171 IVW177:IVY177 JFS171:JFU171 JFS177:JFU177 JPO171:JPQ171 JPO177:JPQ177 JZK171:JZM171 JZK177:JZM177 KJG171:KJI171 KJG177:KJI177 KTC171:KTE171 KTC177:KTE177 LCY171:LDA171 LCY177:LDA177 LMU171:LMW171 LMU177:LMW177 LWQ171:LWS171 LWQ177:LWS177 MGM171:MGO171 MGM177:MGO177 MQI171:MQK171 MQI177:MQK177 NAE171:NAG171 NAE177:NAG177 NKA171:NKC171 NKA177:NKC177 NTW171:NTY171 NTW177:NTY177 ODS171:ODU171 ODS177:ODU177 ONO171:ONQ171 ONO177:ONQ177 OXK171:OXM171 OXK177:OXM177 PHG171:PHI171 PHG177:PHI177 PRC171:PRE171 PRC177:PRE177 QAY171:QBA171 QAY177:QBA177 QKU171:QKW171 QKU177:QKW177 QUQ171:QUS171 QUQ177:QUS177 REM171:REO171 REM177:REO177 ROI171:ROK171 ROI177:ROK177 RYE171:RYG171 RYE177:RYG177 SIA171:SIC171 SIA177:SIC177 SRW171:SRY171 SRW177:SRY177 TBS171:TBU171 TBS177:TBU177 TLO171:TLQ171 TLO177:TLQ177 TVK171:TVM171 TVK177:TVM177 UFG171:UFI171 UFG177:UFI177 UPC171:UPE171 UPC177:UPE177 UYY171:UZA171 UYY177:UZA177 VIU171:VIW171 VIU177:VIW177 VSQ171:VSS171 VSQ177:VSS177 WCM171:WCO171 WCM177:WCO177 WMI171:WMK171 WMI177:WMK177 WWE171:WWG171 WWE177:WWG177 JH171 JH177 TD171 TD177 JU175:JW176 ACZ169 AMV169 AWR169 BGN169 BQJ169 CAF169 CKB169 CTX169 DDT169 DNP169 DXL169 EHH169 ERD169 FAZ169 FKV169 FUR169 GEN169 GOJ169 GYF169 HIB169 HRX169 IBT169 ILP169 IVL169 JFH169 JPD169 JYZ169 KIV169 KSR169 LCN169 LMJ169 LWF169 MGB169 MPX169 MZT169 NJP169 NTL169 ODH169 OND169 OWZ169 PGV169 PQR169 QAN169 QKJ169 QUF169 REB169 RNX169 RXT169 SHP169 SRL169 TBH169 TLD169 TUZ169 UEV169 UOR169 UYN169 VIJ169 VSF169 WCB169 WLX169 WVT169 JS169:JU169 TO169:TQ169 ADK169:ADM169 ANG169:ANI169 AXC169:AXE169 BGY169:BHA169 BQU169:BQW169 CAQ169:CAS169 CKM169:CKO169 CUI169:CUK169 DEE169:DEG169 DOA169:DOC169 DXW169:DXY169 EHS169:EHU169 ERO169:ERQ169 FBK169:FBM169 FLG169:FLI169 FVC169:FVE169 GEY169:GFA169 GOU169:GOW169 GYQ169:GYS169 HIM169:HIO169 HSI169:HSK169 ICE169:ICG169 IMA169:IMC169 IVW169:IVY169 JFS169:JFU169 JPO169:JPQ169 JZK169:JZM169 KJG169:KJI169 KTC169:KTE169 LCY169:LDA169 LMU169:LMW169 LWQ169:LWS169 MGM169:MGO169 MQI169:MQK169 NAE169:NAG169 NKA169:NKC169 NTW169:NTY169 ODS169:ODU169 ONO169:ONQ169 OXK169:OXM169 PHG169:PHI169 PRC169:PRE169 QAY169:QBA169 QKU169:QKW169 QUQ169:QUS169 REM169:REO169 ROI169:ROK169 RYE169:RYG169 SIA169:SIC169 SRW169:SRY169 TBS169:TBU169 TLO169:TLQ169 TVK169:TVM169 UFG169:UFI169 UPC169:UPE169 UYY169:UZA169 VIU169:VIW169 VSQ169:VSS169 WCM169:WCO169 WMI169:WMK169 WWE169:WWG169 JH169 TD169 Y162:AA178 JH281:JH282 WWE281:WWG282 WMI281:WMK282 WCM281:WCO282 VSQ281:VSS282 VIU281:VIW282 UYY281:UZA282 UPC281:UPE282 UFG281:UFI282 TVK281:TVM282 TLO281:TLQ282 TBS281:TBU282 SRW281:SRY282 SIA281:SIC282 RYE281:RYG282 ROI281:ROK282 REM281:REO282 QUQ281:QUS282 QKU281:QKW282 QAY281:QBA282 PRC281:PRE282 PHG281:PHI282 OXK281:OXM282 ONO281:ONQ282 ODS281:ODU282 NTW281:NTY282 NKA281:NKC282 NAE281:NAG282 MQI281:MQK282 MGM281:MGO282 LWQ281:LWS282 LMU281:LMW282 LCY281:LDA282 KTC281:KTE282 KJG281:KJI282 JZK281:JZM282 JPO281:JPQ282 JFS281:JFU282 IVW281:IVY282 IMA281:IMC282 ICE281:ICG282 HSI281:HSK282 HIM281:HIO282 GYQ281:GYS282 GOU281:GOW282 GEY281:GFA282 FVC281:FVE282 FLG281:FLI282 FBK281:FBM282 ERO281:ERQ282 EHS281:EHU282 DXW281:DXY282 DOA281:DOC282 DEE281:DEG282 CUI281:CUK282 CKM281:CKO282 CAQ281:CAS282 BQU281:BQW282 BGY281:BHA282 AXC281:AXE282 ANG281:ANI282 ADK281:ADM282 TO281:TQ282 JS281:JU282 WVT281:WVT282 WLX281:WLX282 WCB281:WCB282 VSF281:VSF282 VIJ281:VIJ282 UYN281:UYN282 UOR281:UOR282 UEV281:UEV282 TUZ281:TUZ282 TLD281:TLD282 TBH281:TBH282 SRL281:SRL282 SHP281:SHP282 RXT281:RXT282 RNX281:RNX282 REB281:REB282 QUF281:QUF282 QKJ281:QKJ282 QAN281:QAN282 PQR281:PQR282 PGV281:PGV282 OWZ281:OWZ282 OND281:OND282 ODH281:ODH282 NTL281:NTL282 NJP281:NJP282 MZT281:MZT282 MPX281:MPX282 MGB281:MGB282 LWF281:LWF282 LMJ281:LMJ282 LCN281:LCN282 KSR281:KSR282 KIV281:KIV282 JYZ281:JYZ282 JPD281:JPD282 JFH281:JFH282 IVL281:IVL282 ILP281:ILP282 IBT281:IBT282 HRX281:HRX282 HIB281:HIB282 GYF281:GYF282 GOJ281:GOJ282 GEN281:GEN282 FUR281:FUR282 FKV281:FKV282 FAZ281:FAZ282 ERD281:ERD282 EHH281:EHH282 DXL281:DXL282 DNP281:DNP282 DDT281:DDT282 CTX281:CTX282 CKB281:CKB282 CAF281:CAF282 BQJ281:BQJ282 BGN281:BGN282 AWR281:AWR282 AMV281:AMV282 ACZ281:ACZ282 AMV288:AMV289 AWR288:AWR289 BGN288:BGN289 BQJ288:BQJ289 CAF288:CAF289 CKB288:CKB289 CTX288:CTX289 DDT288:DDT289 DNP288:DNP289 DXL288:DXL289 EHH288:EHH289 ERD288:ERD289 FAZ288:FAZ289 FKV288:FKV289 FUR288:FUR289 GEN288:GEN289 GOJ288:GOJ289 GYF288:GYF289 HIB288:HIB289 HRX288:HRX289 IBT288:IBT289 ILP288:ILP289 IVL288:IVL289 JFH288:JFH289 JPD288:JPD289 JYZ288:JYZ289 KIV288:KIV289 KSR288:KSR289 LCN288:LCN289 LMJ288:LMJ289 LWF288:LWF289 MGB288:MGB289 MPX288:MPX289 MZT288:MZT289 NJP288:NJP289 NTL288:NTL289 ODH288:ODH289 OND288:OND289 OWZ288:OWZ289 PGV288:PGV289 PQR288:PQR289 QAN288:QAN289 QKJ288:QKJ289 QUF288:QUF289 REB288:REB289 RNX288:RNX289 RXT288:RXT289 SHP288:SHP289 SRL288:SRL289 TBH288:TBH289 TLD288:TLD289 TUZ288:TUZ289 UEV288:UEV289 UOR288:UOR289 UYN288:UYN289 VIJ288:VIJ289 VSF288:VSF289 WCB288:WCB289 WLX288:WLX289 WVT288:WVT289 JS288:JU289 TO288:TQ289 ADK288:ADM289 ANG288:ANI289 AXC288:AXE289 BGY288:BHA289 BQU288:BQW289 CAQ288:CAS289 CKM288:CKO289 CUI288:CUK289 DEE288:DEG289 DOA288:DOC289 DXW288:DXY289 EHS288:EHU289 ERO288:ERQ289 FBK288:FBM289 FLG288:FLI289 FVC288:FVE289 GEY288:GFA289 GOU288:GOW289 GYQ288:GYS289 HIM288:HIO289 HSI288:HSK289 ICE288:ICG289 IMA288:IMC289 IVW288:IVY289 JFS288:JFU289 JPO288:JPQ289 JZK288:JZM289 KJG288:KJI289 KTC288:KTE289 LCY288:LDA289 LMU288:LMW289 LWQ288:LWS289 MGM288:MGO289 MQI288:MQK289 NAE288:NAG289 NKA288:NKC289 NTW288:NTY289 ODS288:ODU289 ONO288:ONQ289 OXK288:OXM289 PHG288:PHI289 PRC288:PRE289 QAY288:QBA289 QKU288:QKW289 QUQ288:QUS289 REM288:REO289 ROI288:ROK289 RYE288:RYG289 SIA288:SIC289 SRW288:SRY289 TBS288:TBU289 TLO288:TLQ289 TVK288:TVM289 UFG288:UFI289 UPC288:UPE289 UYY288:UZA289 VIU288:VIW289 VSQ288:VSS289 WCM288:WCO289 WMI288:WMK289 WWE288:WWG289 JH288:JH289 TD288:TD289 WWE307:WWG308 WMI307:WMK308 WCM307:WCO308 VSQ307:VSS308 VIU307:VIW308 UYY307:UZA308 UPC307:UPE308 UFG307:UFI308 TVK307:TVM308 TLO307:TLQ308 TBS307:TBU308 SRW307:SRY308 SIA307:SIC308 RYE307:RYG308 ROI307:ROK308 REM307:REO308 QUQ307:QUS308 QKU307:QKW308 QAY307:QBA308 PRC307:PRE308 PHG307:PHI308 OXK307:OXM308 ONO307:ONQ308 ODS307:ODU308 NTW307:NTY308 NKA307:NKC308 NAE307:NAG308 MQI307:MQK308 MGM307:MGO308 LWQ307:LWS308 LMU307:LMW308 LCY307:LDA308 KTC307:KTE308 KJG307:KJI308 JZK307:JZM308 JPO307:JPQ308 JFS307:JFU308 IVW307:IVY308 IMA307:IMC308 ICE307:ICG308 HSI307:HSK308 HIM307:HIO308 GYQ307:GYS308 GOU307:GOW308 GEY307:GFA308 FVC307:FVE308 FLG307:FLI308 FBK307:FBM308 ERO307:ERQ308 EHS307:EHU308 DXW307:DXY308 DOA307:DOC308 DEE307:DEG308 CUI307:CUK308 CKM307:CKO308 CAQ307:CAS308 BQU307:BQW308 BGY307:BHA308 AXC307:AXE308 ANG307:ANI308 ADK307:ADM308 TO307:TQ308 JS307:JU308 WVT307:WVT308 WLX307:WLX308 WCB307:WCB308 VSF307:VSF308 VIJ307:VIJ308 UYN307:UYN308 UOR307:UOR308 UEV307:UEV308 TUZ307:TUZ308 TLD307:TLD308 TBH307:TBH308 SRL307:SRL308 SHP307:SHP308 RXT307:RXT308 RNX307:RNX308 REB307:REB308 QUF307:QUF308 QKJ307:QKJ308 QAN307:QAN308 PQR307:PQR308 PGV307:PGV308 OWZ307:OWZ308 OND307:OND308 ODH307:ODH308 NTL307:NTL308 NJP307:NJP308 MZT307:MZT308 MPX307:MPX308 MGB307:MGB308 LWF307:LWF308 LMJ307:LMJ308 LCN307:LCN308 KSR307:KSR308 KIV307:KIV308 JYZ307:JYZ308 JPD307:JPD308 JFH307:JFH308 IVL307:IVL308 ILP307:ILP308 IBT307:IBT308 HRX307:HRX308 HIB307:HIB308 GYF307:GYF308 GOJ307:GOJ308 GEN307:GEN308 FUR307:FUR308 FKV307:FKV308 FAZ307:FAZ308 ERD307:ERD308 EHH307:EHH308 DXL307:DXL308 DNP307:DNP308 DDT307:DDT308 CTX307:CTX308 CKB307:CKB308 CAF307:CAF308 BQJ307:BQJ308 BGN307:BGN308 AWR307:AWR308 AMV307:AMV308 ACZ307:ACZ308 TD307:TD308 ACZ314:ACZ315 AMV314:AMV315 AWR314:AWR315 BGN314:BGN315 BQJ314:BQJ315 CAF314:CAF315 CKB314:CKB315 CTX314:CTX315 DDT314:DDT315 DNP314:DNP315 DXL314:DXL315 EHH314:EHH315 ERD314:ERD315 FAZ314:FAZ315 FKV314:FKV315 FUR314:FUR315 GEN314:GEN315 GOJ314:GOJ315 GYF314:GYF315 HIB314:HIB315 HRX314:HRX315 IBT314:IBT315 ILP314:ILP315 IVL314:IVL315 JFH314:JFH315 JPD314:JPD315 JYZ314:JYZ315 KIV314:KIV315 KSR314:KSR315 LCN314:LCN315 LMJ314:LMJ315 LWF314:LWF315 MGB314:MGB315 MPX314:MPX315 MZT314:MZT315 NJP314:NJP315 NTL314:NTL315 ODH314:ODH315 OND314:OND315 OWZ314:OWZ315 PGV314:PGV315 PQR314:PQR315 QAN314:QAN315 QKJ314:QKJ315 QUF314:QUF315 REB314:REB315 RNX314:RNX315 RXT314:RXT315 SHP314:SHP315 SRL314:SRL315 TBH314:TBH315 TLD314:TLD315 TUZ314:TUZ315 UEV314:UEV315 UOR314:UOR315 UYN314:UYN315 VIJ314:VIJ315 VSF314:VSF315 WCB314:WCB315 WLX314:WLX315 WVT314:WVT315 JS314:JU315 TO314:TQ315 ADK314:ADM315 ANG314:ANI315 AXC314:AXE315 BGY314:BHA315 BQU314:BQW315 CAQ314:CAS315 CKM314:CKO315 CUI314:CUK315 DEE314:DEG315 DOA314:DOC315 DXW314:DXY315 EHS314:EHU315 ERO314:ERQ315 FBK314:FBM315 FLG314:FLI315 FVC314:FVE315 GEY314:GFA315 GOU314:GOW315 GYQ314:GYS315 HIM314:HIO315 HSI314:HSK315 ICE314:ICG315 IMA314:IMC315 IVW314:IVY315 JFS314:JFU315 JPO314:JPQ315 JZK314:JZM315 KJG314:KJI315 KTC314:KTE315 LCY314:LDA315 LMU314:LMW315 LWQ314:LWS315 MGM314:MGO315 MQI314:MQK315 NAE314:NAG315 NKA314:NKC315 NTW314:NTY315 ODS314:ODU315 ONO314:ONQ315 OXK314:OXM315 PHG314:PHI315 PRC314:PRE315 QAY314:QBA315 QKU314:QKW315 QUQ314:QUS315 REM314:REO315 ROI314:ROK315 RYE314:RYG315 SIA314:SIC315 SRW314:SRY315 TBS314:TBU315 TLO314:TLQ315 TVK314:TVM315 UFG314:UFI315 UPC314:UPE315 UYY314:UZA315 VIU314:VIW315 VSQ314:VSS315 WCM314:WCO315 WMI314:WMK315 WWE314:WWG315 JH314:JH315 WMI321:WMK322 WCM321:WCO322 VSQ321:VSS322 VIU321:VIW322 UYY321:UZA322 UPC321:UPE322 UFG321:UFI322 TVK321:TVM322 TLO321:TLQ322 TBS321:TBU322 SRW321:SRY322 SIA321:SIC322 RYE321:RYG322 ROI321:ROK322 REM321:REO322 QUQ321:QUS322 QKU321:QKW322 QAY321:QBA322 PRC321:PRE322 PHG321:PHI322 OXK321:OXM322 ONO321:ONQ322 ODS321:ODU322 NTW321:NTY322 NKA321:NKC322 NAE321:NAG322 MQI321:MQK322 MGM321:MGO322 LWQ321:LWS322 LMU321:LMW322 LCY321:LDA322 KTC321:KTE322 KJG321:KJI322 JZK321:JZM322 JPO321:JPQ322 JFS321:JFU322 IVW321:IVY322 IMA321:IMC322 ICE321:ICG322 HSI321:HSK322 HIM321:HIO322 GYQ321:GYS322 GOU321:GOW322 GEY321:GFA322 FVC321:FVE322 FLG321:FLI322 FBK321:FBM322 ERO321:ERQ322 EHS321:EHU322 DXW321:DXY322 DOA321:DOC322 DEE321:DEG322 CUI321:CUK322 CKM321:CKO322 CAQ321:CAS322 BQU321:BQW322 BGY321:BHA322 AXC321:AXE322 ANG321:ANI322 ADK321:ADM322 TO321:TQ322 JS321:JU322 WVT321:WVT322 WLX321:WLX322 WCB321:WCB322 VSF321:VSF322 VIJ321:VIJ322 UYN321:UYN322 UOR321:UOR322 UEV321:UEV322 TUZ321:TUZ322 TLD321:TLD322 TBH321:TBH322 SRL321:SRL322 SHP321:SHP322 RXT321:RXT322 RNX321:RNX322 REB321:REB322 QUF321:QUF322 QKJ321:QKJ322 QAN321:QAN322 PQR321:PQR322 PGV321:PGV322 OWZ321:OWZ322 OND321:OND322 ODH321:ODH322 NTL321:NTL322 NJP321:NJP322 MZT321:MZT322 MPX321:MPX322 MGB321:MGB322 LWF321:LWF322 LMJ321:LMJ322 LCN321:LCN322 KSR321:KSR322 KIV321:KIV322 JYZ321:JYZ322 JPD321:JPD322 JFH321:JFH322 IVL321:IVL322 ILP321:ILP322 IBT321:IBT322 HRX321:HRX322 HIB321:HIB322 GYF321:GYF322 GOJ321:GOJ322 GEN321:GEN322 FUR321:FUR322 FKV321:FKV322 FAZ321:FAZ322 ERD321:ERD322 EHH321:EHH322 DXL321:DXL322 DNP321:DNP322 DDT321:DDT322 CTX321:CTX322 CKB321:CKB322 CAF321:CAF322 BQJ321:BQJ322 BGN321:BGN322 AWR321:AWR322 AMV321:AMV322 ACZ321:ACZ322 TD321:TD322 JH321:JH322 TD328:TD329 ACZ328:ACZ329 AMV328:AMV329 AWR328:AWR329 BGN328:BGN329 BQJ328:BQJ329 CAF328:CAF329 CKB328:CKB329 CTX328:CTX329 DDT328:DDT329 DNP328:DNP329 DXL328:DXL329 EHH328:EHH329 ERD328:ERD329 FAZ328:FAZ329 FKV328:FKV329 FUR328:FUR329 GEN328:GEN329 GOJ328:GOJ329 GYF328:GYF329 HIB328:HIB329 HRX328:HRX329 IBT328:IBT329 ILP328:ILP329 IVL328:IVL329 JFH328:JFH329 JPD328:JPD329 JYZ328:JYZ329 KIV328:KIV329 KSR328:KSR329 LCN328:LCN329 LMJ328:LMJ329 LWF328:LWF329 MGB328:MGB329 MPX328:MPX329 MZT328:MZT329 NJP328:NJP329 NTL328:NTL329 ODH328:ODH329 OND328:OND329 OWZ328:OWZ329 PGV328:PGV329 PQR328:PQR329 QAN328:QAN329 QKJ328:QKJ329 QUF328:QUF329 REB328:REB329 RNX328:RNX329 RXT328:RXT329 SHP328:SHP329 SRL328:SRL329 TBH328:TBH329 TLD328:TLD329 TUZ328:TUZ329 UEV328:UEV329 UOR328:UOR329 UYN328:UYN329 VIJ328:VIJ329 VSF328:VSF329 WCB328:WCB329 WLX328:WLX329 WVT328:WVT329 JS328:JU329 TO328:TQ329 ADK328:ADM329 ANG328:ANI329 AXC328:AXE329 BGY328:BHA329 BQU328:BQW329 CAQ328:CAS329 CKM328:CKO329 CUI328:CUK329 DEE328:DEG329 DOA328:DOC329 DXW328:DXY329 EHS328:EHU329 ERO328:ERQ329 FBK328:FBM329 FLG328:FLI329 FVC328:FVE329 GEY328:GFA329 GOU328:GOW329 GYQ328:GYS329 HIM328:HIO329 HSI328:HSK329 ICE328:ICG329 IMA328:IMC329 IVW328:IVY329 JFS328:JFU329 JPO328:JPQ329 JZK328:JZM329 KJG328:KJI329 KTC328:KTE329 LCY328:LDA329 LMU328:LMW329 LWQ328:LWS329 MGM328:MGO329 MQI328:MQK329 NAE328:NAG329 NKA328:NKC329 NTW328:NTY329 ODS328:ODU329 ONO328:ONQ329 OXK328:OXM329 PHG328:PHI329 PRC328:PRE329 QAY328:QBA329 QKU328:QKW329 QUQ328:QUS329 REM328:REO329 ROI328:ROK329 RYE328:RYG329 SIA328:SIC329 SRW328:SRY329 TBS328:TBU329 TLO328:TLQ329 TVK328:TVM329 UFG328:UFI329 UPC328:UPE329 UYY328:UZA329 VIU328:VIW329 VSQ328:VSS329 WCM328:WCO329 WMI328:WMK329 WWE328:WWG329 JH328:JH329 WMI292:WMK292 WCM292:WCO292 VSQ292:VSS292 VIU292:VIW292 UYY292:UZA292 UPC292:UPE292 UFG292:UFI292 TVK292:TVM292 TLO292:TLQ292 TBS292:TBU292 SRW292:SRY292 SIA292:SIC292 RYE292:RYG292 ROI292:ROK292 REM292:REO292 QUQ292:QUS292 QKU292:QKW292 QAY292:QBA292 PRC292:PRE292 PHG292:PHI292 OXK292:OXM292 ONO292:ONQ292 ODS292:ODU292 NTW292:NTY292 NKA292:NKC292 NAE292:NAG292 MQI292:MQK292 MGM292:MGO292 LWQ292:LWS292 LMU292:LMW292 LCY292:LDA292 KTC292:KTE292 KJG292:KJI292 JZK292:JZM292 JPO292:JPQ292 JFS292:JFU292 IVW292:IVY292 IMA292:IMC292 ICE292:ICG292 HSI292:HSK292 HIM292:HIO292 GYQ292:GYS292 GOU292:GOW292 GEY292:GFA292 FVC292:FVE292 FLG292:FLI292 FBK292:FBM292 ERO292:ERQ292 EHS292:EHU292 DXW292:DXY292 DOA292:DOC292 DEE292:DEG292 CUI292:CUK292 CKM292:CKO292 CAQ292:CAS292 BQU292:BQW292 BGY292:BHA292 AXC292:AXE292 ANG292:ANI292 ADK292:ADM292 TO292:TQ292 JS292:JU292 WVT292 WLX292 WCB292 VSF292 VIJ292 UYN292 UOR292 UEV292 TUZ292 TLD292 TBH292 SRL292 SHP292 RXT292 RNX292 REB292 QUF292 QKJ292 QAN292 PQR292 PGV292 OWZ292 OND292 ODH292 NTL292 NJP292 MZT292 MPX292 MGB292 LWF292 LMJ292 LCN292 KSR292 KIV292 JYZ292 JPD292 JFH292 IVL292 ILP292 IBT292 HRX292 HIB292 GYF292 GOJ292 GEN292 FUR292 FKV292 FAZ292 ERD292 EHH292 DXL292 DNP292 DDT292 CTX292 CKB292 CAF292 BQJ292 BGN292 AWR292 AMV292 ACZ292 TD292 JH292 WWE292:WWG292 WWE295:WWG295 JH295 TD295 ACZ295 AMV295 AWR295 BGN295 BQJ295 CAF295 CKB295 CTX295 DDT295 DNP295 DXL295 EHH295 ERD295 FAZ295 FKV295 FUR295 GEN295 GOJ295 GYF295 HIB295 HRX295 IBT295 ILP295 IVL295 JFH295 JPD295 JYZ295 KIV295 KSR295 LCN295 LMJ295 LWF295 MGB295 MPX295 MZT295 NJP295 NTL295 ODH295 OND295 OWZ295 PGV295 PQR295 QAN295 QKJ295 QUF295 REB295 RNX295 RXT295 SHP295 SRL295 TBH295 TLD295 TUZ295 UEV295 UOR295 UYN295 VIJ295 VSF295 WCB295 WLX295 WVT295 JS295:JU295 TO295:TQ295 ADK295:ADM295 ANG295:ANI295 AXC295:AXE295 BGY295:BHA295 BQU295:BQW295 CAQ295:CAS295 CKM295:CKO295 CUI295:CUK295 DEE295:DEG295 DOA295:DOC295 DXW295:DXY295 EHS295:EHU295 ERO295:ERQ295 FBK295:FBM295 FLG295:FLI295 FVC295:FVE295 GEY295:GFA295 GOU295:GOW295 GYQ295:GYS295 HIM295:HIO295 HSI295:HSK295 ICE295:ICG295 IMA295:IMC295 IVW295:IVY295 JFS295:JFU295 JPO295:JPQ295 JZK295:JZM295 KJG295:KJI295 KTC295:KTE295 LCY295:LDA295 LMU295:LMW295 LWQ295:LWS295 MGM295:MGO295 MQI295:MQK295 NAE295:NAG295 NKA295:NKC295 NTW295:NTY295 ODS295:ODU295 ONO295:ONQ295 OXK295:OXM295 PHG295:PHI295 PRC295:PRE295 QAY295:QBA295 QKU295:QKW295 QUQ295:QUS295 REM295:REO295 ROI295:ROK295 RYE295:RYG295 SIA295:SIC295 SRW295:SRY295 TBS295:TBU295 TLO295:TLQ295 TVK295:TVM295 UFG295:UFI295 UPC295:UPE295 UYY295:UZA295 VIU295:VIW295 VSQ295:VSS295 WCM295:WCO295 WMI295:WMK295 WCM298:WCO298 VSQ298:VSS298 VIU298:VIW298 UYY298:UZA298 UPC298:UPE298 UFG298:UFI298 TVK298:TVM298 TLO298:TLQ298 TBS298:TBU298 SRW298:SRY298 SIA298:SIC298 RYE298:RYG298 ROI298:ROK298 REM298:REO298 QUQ298:QUS298 QKU298:QKW298 QAY298:QBA298 PRC298:PRE298 PHG298:PHI298 OXK298:OXM298 ONO298:ONQ298 ODS298:ODU298 NTW298:NTY298 NKA298:NKC298 NAE298:NAG298 MQI298:MQK298 MGM298:MGO298 LWQ298:LWS298 LMU298:LMW298 LCY298:LDA298 KTC298:KTE298 KJG298:KJI298 JZK298:JZM298 JPO298:JPQ298 JFS298:JFU298 IVW298:IVY298 IMA298:IMC298 ICE298:ICG298 HSI298:HSK298 HIM298:HIO298 GYQ298:GYS298 GOU298:GOW298 GEY298:GFA298 FVC298:FVE298 FLG298:FLI298 FBK298:FBM298 ERO298:ERQ298 EHS298:EHU298 DXW298:DXY298 DOA298:DOC298 DEE298:DEG298 CUI298:CUK298 CKM298:CKO298 CAQ298:CAS298 BQU298:BQW298 BGY298:BHA298 AXC298:AXE298 ANG298:ANI298 ADK298:ADM298 TO298:TQ298 JS298:JU298 WVT298 WLX298 WCB298 VSF298 VIJ298 UYN298 UOR298 UEV298 TUZ298 TLD298 TBH298 SRL298 SHP298 RXT298 RNX298 REB298 QUF298 QKJ298 QAN298 PQR298 PGV298 OWZ298 OND298 ODH298 NTL298 NJP298 MZT298 MPX298 MGB298 LWF298 LMJ298 LCN298 KSR298 KIV298 JYZ298 JPD298 JFH298 IVL298 ILP298 IBT298 HRX298 HIB298 GYF298 GOJ298 GEN298 FUR298 FKV298 FAZ298 ERD298 EHH298 DXL298 DNP298 DDT298 CTX298 CKB298 CAF298 BQJ298 BGN298 AWR298 AMV298 ACZ298 TD298 JH298 WMI298:WMK298 WWE298:WWG298 WMI301:WMK301 VSQ379:VSS938 WWE301:WWG301 JH301 TD301 ACZ301 AMV301 AWR301 BGN301 BQJ301 CAF301 CKB301 CTX301 DDT301 DNP301 DXL301 EHH301 ERD301 FAZ301 FKV301 FUR301 GEN301 GOJ301 GYF301 HIB301 HRX301 IBT301 ILP301 IVL301 JFH301 JPD301 JYZ301 KIV301 KSR301 LCN301 LMJ301 LWF301 MGB301 MPX301 MZT301 NJP301 NTL301 ODH301 OND301 OWZ301 PGV301 PQR301 QAN301 QKJ301 QUF301 REB301 RNX301 RXT301 SHP301 SRL301 TBH301 TLD301 TUZ301 UEV301 UOR301 UYN301 VIJ301 VSF301 WCB301 WLX301 WVT301 JS301:JU301 TO301:TQ301 ADK301:ADM301 ANG301:ANI301 AXC301:AXE301 BGY301:BHA301 BQU301:BQW301 CAQ301:CAS301 CKM301:CKO301 CUI301:CUK301 DEE301:DEG301 DOA301:DOC301 DXW301:DXY301 EHS301:EHU301 ERO301:ERQ301 FBK301:FBM301 FLG301:FLI301 FVC301:FVE301 GEY301:GFA301 GOU301:GOW301 GYQ301:GYS301 HIM301:HIO301 HSI301:HSK301 ICE301:ICG301 IMA301:IMC301 IVW301:IVY301 JFS301:JFU301 JPO301:JPQ301 JZK301:JZM301 KJG301:KJI301 KTC301:KTE301 LCY301:LDA301 LMU301:LMW301 LWQ301:LWS301 MGM301:MGO301 MQI301:MQK301 NAE301:NAG301 NKA301:NKC301 NTW301:NTY301 ODS301:ODU301 ONO301:ONQ301 OXK301:OXM301 PHG301:PHI301 PRC301:PRE301 QAY301:QBA301 QKU301:QKW301 QUQ301:QUS301 REM301:REO301 ROI301:ROK301 RYE301:RYG301 SIA301:SIC301 SRW301:SRY301 TBS301:TBU301 TLO301:TLQ301 TVK301:TVM301 UFG301:UFI301 UPC301:UPE301 UYY301:UZA301 VIU301:VIW301 VSQ301:VSS301 WCM301:WCO301 N347:N349 N162:N178 TD281:TD282 VIU350:VIW351 UYY350:UZA351 UPC350:UPE351 UFG350:UFI351 TVK350:TVM351 TLO350:TLQ351 TBS350:TBU351 SRW350:SRY351 SIA350:SIC351 RYE350:RYG351 ROI350:ROK351 REM350:REO351 QUQ350:QUS351 QKU350:QKW351 QAY350:QBA351 PRC350:PRE351 PHG350:PHI351 OXK350:OXM351 ONO350:ONQ351 ODS350:ODU351 NTW350:NTY351 NKA350:NKC351 NAE350:NAG351 MQI350:MQK351 MGM350:MGO351 LWQ350:LWS351 LMU350:LMW351 LCY350:LDA351 KTC350:KTE351 KJG350:KJI351 JZK350:JZM351 JPO350:JPQ351 JFS350:JFU351 IVW350:IVY351 IMA350:IMC351 ICE350:ICG351 HSI350:HSK351 HIM350:HIO351 GYQ350:GYS351 GOU350:GOW351 GEY350:GFA351 FVC350:FVE351 FLG350:FLI351 FBK350:FBM351 ERO350:ERQ351 EHS350:EHU351 DXW350:DXY351 DOA350:DOC351 DEE350:DEG351 CUI350:CUK351 CKM350:CKO351 CAQ350:CAS351 BQU350:BQW351 BGY350:BHA351 AXC350:AXE351 ANG350:ANI351 ADK350:ADM351 TO350:TQ351 JS350:JU351 WVT350:WVT351 WLX350:WLX351 WCB350:WCB351 VSF350:VSF351 VIJ350:VIJ351 UYN350:UYN351 UOR350:UOR351 UEV350:UEV351 TUZ350:TUZ351 TLD350:TLD351 TBH350:TBH351 SRL350:SRL351 SHP350:SHP351 RXT350:RXT351 RNX350:RNX351 REB350:REB351 QUF350:QUF351 QKJ350:QKJ351 QAN350:QAN351 PQR350:PQR351 PGV350:PGV351 OWZ350:OWZ351 OND350:OND351 ODH350:ODH351 NTL350:NTL351 NJP350:NJP351 MZT350:MZT351 MPX350:MPX351 MGB350:MGB351 LWF350:LWF351 LMJ350:LMJ351 LCN350:LCN351 KSR350:KSR351 KIV350:KIV351 JYZ350:JYZ351 JPD350:JPD351 JFH350:JFH351 IVL350:IVL351 ILP350:ILP351 IBT350:IBT351 HRX350:HRX351 HIB350:HIB351 GYF350:GYF351 GOJ350:GOJ351 GEN350:GEN351 FUR350:FUR351 FKV350:FKV351 FAZ350:FAZ351 ERD350:ERD351 EHH350:EHH351 DXL350:DXL351 DNP350:DNP351 DDT350:DDT351 CTX350:CTX351 CKB350:CKB351 CAF350:CAF351 BQJ350:BQJ351 BGN350:BGN351 AWR350:AWR351 AMV350:AMV351 ACZ350:ACZ351 TD350:TD351 JH350:JH351 WWE350:WWG351 WMI350:WMK351 Y349:Z352 WCM350:WCO351 WLZ367:WLZ374 WMI360:WMK361 WWE360:WWG361 JH360:JH361 TD360:TD361 ACZ360:ACZ361 AMV360:AMV361 AWR360:AWR361 BGN360:BGN361 BQJ360:BQJ361 CAF360:CAF361 CKB360:CKB361 CTX360:CTX361 DDT360:DDT361 DNP360:DNP361 DXL360:DXL361 EHH360:EHH361 ERD360:ERD361 FAZ360:FAZ361 FKV360:FKV361 FUR360:FUR361 GEN360:GEN361 GOJ360:GOJ361 GYF360:GYF361 HIB360:HIB361 HRX360:HRX361 IBT360:IBT361 ILP360:ILP361 IVL360:IVL361 JFH360:JFH361 JPD360:JPD361 JYZ360:JYZ361 KIV360:KIV361 KSR360:KSR361 LCN360:LCN361 LMJ360:LMJ361 LWF360:LWF361 MGB360:MGB361 MPX360:MPX361 MZT360:MZT361 NJP360:NJP361 NTL360:NTL361 ODH360:ODH361 OND360:OND361 OWZ360:OWZ361 PGV360:PGV361 PQR360:PQR361 QAN360:QAN361 QKJ360:QKJ361 QUF360:QUF361 REB360:REB361 RNX360:RNX361 RXT360:RXT361 SHP360:SHP361 SRL360:SRL361 TBH360:TBH361 TLD360:TLD361 TUZ360:TUZ361 UEV360:UEV361 UOR360:UOR361 UYN360:UYN361 VIJ360:VIJ361 VSF360:VSF361 WCB360:WCB361 WLX360:WLX361 WVT360:WVT361 JS360:JU361 TO360:TQ361 ADK360:ADM361 ANG360:ANI361 AXC360:AXE361 BGY360:BHA361 BQU360:BQW361 CAQ360:CAS361 CKM360:CKO361 CUI360:CUK361 DEE360:DEG361 DOA360:DOC361 DXW360:DXY361 EHS360:EHU361 ERO360:ERQ361 FBK360:FBM361 FLG360:FLI361 FVC360:FVE361 GEY360:GFA361 GOU360:GOW361 GYQ360:GYS361 HIM360:HIO361 HSI360:HSK361 ICE360:ICG361 IMA360:IMC361 IVW360:IVY361 JFS360:JFU361 JPO360:JPQ361 JZK360:JZM361 KJG360:KJI361 KTC360:KTE361 LCY360:LDA361 LMU360:LMW361 LWQ360:LWS361 MGM360:MGO361 MQI360:MQK361 NAE360:NAG361 NKA360:NKC361 NTW360:NTY361 ODS360:ODU361 ONO360:ONQ361 OXK360:OXM361 PHG360:PHI361 PRC360:PRE361 QAY360:QBA361 QKU360:QKW361 QUQ360:QUS361 REM360:REO361 ROI360:ROK361 RYE360:RYG361 SIA360:SIC361 SRW360:SRY361 TBS360:TBU361 TLO360:TLQ361 TVK360:TVM361 UFG360:UFI361 UPC360:UPE361 UYY360:UZA361 VIU360:VIW361 VSQ360:VSS361 WCM360:WCO361 VIU364:VIW365 UYY364:UZA365 UPC364:UPE365 UFG364:UFI365 TVK364:TVM365 TLO364:TLQ365 TBS364:TBU365 SRW364:SRY365 SIA364:SIC365 RYE364:RYG365 ROI364:ROK365 REM364:REO365 QUQ364:QUS365 QKU364:QKW365 QAY364:QBA365 PRC364:PRE365 PHG364:PHI365 OXK364:OXM365 ONO364:ONQ365 ODS364:ODU365 NTW364:NTY365 NKA364:NKC365 NAE364:NAG365 MQI364:MQK365 MGM364:MGO365 LWQ364:LWS365 LMU364:LMW365 LCY364:LDA365 KTC364:KTE365 KJG364:KJI365 JZK364:JZM365 JPO364:JPQ365 JFS364:JFU365 IVW364:IVY365 IMA364:IMC365 ICE364:ICG365 HSI364:HSK365 HIM364:HIO365 GYQ364:GYS365 GOU364:GOW365 GEY364:GFA365 FVC364:FVE365 FLG364:FLI365 FBK364:FBM365 ERO364:ERQ365 EHS364:EHU365 DXW364:DXY365 DOA364:DOC365 DEE364:DEG365 CUI364:CUK365 CKM364:CKO365 CAQ364:CAS365 BQU364:BQW365 BGY364:BHA365 AXC364:AXE365 ANG364:ANI365 ADK364:ADM365 TO364:TQ365 JS364:JU365 WVT364:WVT365 WLX364:WLX365 WCB364:WCB365 VSF364:VSF365 VIJ364:VIJ365 UYN364:UYN365 UOR364:UOR365 UEV364:UEV365 TUZ364:TUZ365 TLD364:TLD365 TBH364:TBH365 SRL364:SRL365 SHP364:SHP365 RXT364:RXT365 RNX364:RNX365 REB364:REB365 QUF364:QUF365 QKJ364:QKJ365 QAN364:QAN365 PQR364:PQR365 PGV364:PGV365 OWZ364:OWZ365 OND364:OND365 ODH364:ODH365 NTL364:NTL365 NJP364:NJP365 MZT364:MZT365 MPX364:MPX365 MGB364:MGB365 LWF364:LWF365 LMJ364:LMJ365 LCN364:LCN365 KSR364:KSR365 KIV364:KIV365 JYZ364:JYZ365 JPD364:JPD365 JFH364:JFH365 IVL364:IVL365 ILP364:ILP365 IBT364:IBT365 HRX364:HRX365 HIB364:HIB365 GYF364:GYF365 GOJ364:GOJ365 GEN364:GEN365 FUR364:FUR365 FKV364:FKV365 FAZ364:FAZ365 ERD364:ERD365 EHH364:EHH365 DXL364:DXL365 DNP364:DNP365 DDT364:DDT365 CTX364:CTX365 CKB364:CKB365 CAF364:CAF365 BQJ364:BQJ365 BGN364:BGN365 AWR364:AWR365 AMV364:AMV365 ACZ364:ACZ365 TD364:TD365 JH364:JH365 WWE364:WWG365 WMI364:WMK365 WCM364:WCO365 WCM356:WCO357 WCM379:WCO938 WMI356:WMK357 WWE356:WWG357 WMI379:WMK938 JH356:JH357 WWE379:WWG938 TD356:TD357 JH379:JH938 ACZ356:ACZ357 TD379:TD938 AMV356:AMV357 ACZ379:ACZ938 AWR356:AWR357 AMV379:AMV938 BGN356:BGN357 AWR379:AWR938 BQJ356:BQJ357 BGN379:BGN938 CAF356:CAF357 BQJ379:BQJ938 CKB356:CKB357 CAF379:CAF938 CTX356:CTX357 CKB379:CKB938 DDT356:DDT357 CTX379:CTX938 DNP356:DNP357 DDT379:DDT938 DXL356:DXL357 DNP379:DNP938 EHH356:EHH357 DXL379:DXL938 ERD356:ERD357 EHH379:EHH938 FAZ356:FAZ357 ERD379:ERD938 FKV356:FKV357 FAZ379:FAZ938 FUR356:FUR357 FKV379:FKV938 GEN356:GEN357 FUR379:FUR938 GOJ356:GOJ357 GEN379:GEN938 GYF356:GYF357 GOJ379:GOJ938 HIB356:HIB357 GYF379:GYF938 HRX356:HRX357 HIB379:HIB938 IBT356:IBT357 HRX379:HRX938 ILP356:ILP357 IBT379:IBT938 IVL356:IVL357 ILP379:ILP938 JFH356:JFH357 IVL379:IVL938 JPD356:JPD357 JFH379:JFH938 JYZ356:JYZ357 JPD379:JPD938 KIV356:KIV357 JYZ379:JYZ938 KSR356:KSR357 KIV379:KIV938 LCN356:LCN357 KSR379:KSR938 LMJ356:LMJ357 LCN379:LCN938 LWF356:LWF357 LMJ379:LMJ938 MGB356:MGB357 LWF379:LWF938 MPX356:MPX357 MGB379:MGB938 MZT356:MZT357 MPX379:MPX938 NJP356:NJP357 MZT379:MZT938 NTL356:NTL357 NJP379:NJP938 ODH356:ODH357 NTL379:NTL938 OND356:OND357 ODH379:ODH938 OWZ356:OWZ357 OND379:OND938 PGV356:PGV357 OWZ379:OWZ938 PQR356:PQR357 PGV379:PGV938 QAN356:QAN357 PQR379:PQR938 QKJ356:QKJ357 QAN379:QAN938 QUF356:QUF357 QKJ379:QKJ938 REB356:REB357 QUF379:QUF938 RNX356:RNX357 REB379:REB938 RXT356:RXT357 RNX379:RNX938 SHP356:SHP357 RXT379:RXT938 SRL356:SRL357 SHP379:SHP938 TBH356:TBH357 SRL379:SRL938 TLD356:TLD357 TBH379:TBH938 TUZ356:TUZ357 TLD379:TLD938 UEV356:UEV357 TUZ379:TUZ938 UOR356:UOR357 UEV379:UEV938 UYN356:UYN357 UOR379:UOR938 VIJ356:VIJ357 UYN379:UYN938 VSF356:VSF357 VIJ379:VIJ938 WCB356:WCB357 VSF379:VSF938 WLX356:WLX357 WCB379:WCB938 WVT356:WVT357 WLX379:WLX938 JS356:JU357 WVT379:WVT938 TO356:TQ357 JS379:JU938 ADK356:ADM357 TO379:TQ938 ANG356:ANI357 ADK379:ADM938 AXC356:AXE357 ANG379:ANI938 BGY356:BHA357 AXC379:AXE938 BQU356:BQW357 BGY379:BHA938 CAQ356:CAS357 BQU379:BQW938 CKM356:CKO357 CAQ379:CAS938 CUI356:CUK357 CKM379:CKO938 DEE356:DEG357 CUI379:CUK938 DOA356:DOC357 DEE379:DEG938 DXW356:DXY357 DOA379:DOC938 EHS356:EHU357 DXW379:DXY938 ERO356:ERQ357 EHS379:EHU938 FBK356:FBM357 ERO379:ERQ938 FLG356:FLI357 FBK379:FBM938 FVC356:FVE357 FLG379:FLI938 GEY356:GFA357 FVC379:FVE938 GOU356:GOW357 GEY379:GFA938 GYQ356:GYS357 GOU379:GOW938 HIM356:HIO357 GYQ379:GYS938 HSI356:HSK357 HIM379:HIO938 ICE356:ICG357 HSI379:HSK938 IMA356:IMC357 ICE379:ICG938 IVW356:IVY357 IMA379:IMC938 JFS356:JFU357 IVW379:IVY938 JPO356:JPQ357 JFS379:JFU938 JZK356:JZM357 JPO379:JPQ938 KJG356:KJI357 JZK379:JZM938 KTC356:KTE357 KJG379:KJI938 LCY356:LDA357 KTC379:KTE938 LMU356:LMW357 LCY379:LDA938 LWQ356:LWS357 LMU379:LMW938 MGM356:MGO357 LWQ379:LWS938 MQI356:MQK357 MGM379:MGO938 NAE356:NAG357 MQI379:MQK938 NKA356:NKC357 NAE379:NAG938 NTW356:NTY357 NKA379:NKC938 ODS356:ODU357 NTW379:NTY938 ONO356:ONQ357 ODS379:ODU938 OXK356:OXM357 ONO379:ONQ938 PHG356:PHI357 OXK379:OXM938 PRC356:PRE357 PHG379:PHI938 QAY356:QBA357 PRC379:PRE938 QKU356:QKW357 QAY379:QBA938 QUQ356:QUS357 QKU379:QKW938 REM356:REO357 QUQ379:QUS938 ROI356:ROK357 REM379:REO938 RYE356:RYG357 ROI379:ROK938 SIA356:SIC357 RYE379:RYG938 SRW356:SRY357 SIA379:SIC938 TBS356:TBU357 SRW379:SRY938 TLO356:TLQ357 TBS379:TBU938 TVK356:TVM357 TLO379:TLQ938 UFG356:UFI357 TVK379:TVM938 UPC356:UPE357 UFG379:UFI938 UYY356:UZA357 UPC379:UPE938 VIU356:VIW357 UYY379:UZA938 VSQ356:VSS357 VIU379:VIW938 WCI352:WCK352 WWE321:WWG322 TD314:TD315 JH307:JH308 ACZ288:ACZ289 AMK150:AMK153 Y355:Z366 ADB367:ADB374 TF367:TF374 JJ367:JJ374 WWG367:WWI374 WMK367:WMM374 WCO367:WCQ374 VSS367:VSU374 VIW367:VIY374 UZA367:UZC374 UPE367:UPG374 UFI367:UFK374 TVM367:TVO374 TLQ367:TLS374 TBU367:TBW374 SRY367:SSA374 SIC367:SIE374 RYG367:RYI374 ROK367:ROM374 REO367:REQ374 QUS367:QUU374 QKW367:QKY374 QBA367:QBC374 PRE367:PRG374 PHI367:PHK374 OXM367:OXO374 ONQ367:ONS374 ODU367:ODW374 NTY367:NUA374 NKC367:NKE374 NAG367:NAI374 MQK367:MQM374 MGO367:MGQ374 LWS367:LWU374 LMW367:LMY374 LDA367:LDC374 KTE367:KTG374 KJI367:KJK374 JZM367:JZO374 JPQ367:JPS374 JFU367:JFW374 IVY367:IWA374 IMC367:IME374 ICG367:ICI374 HSK367:HSM374 HIO367:HIQ374 GYS367:GYU374 GOW367:GOY374 GFA367:GFC374 FVE367:FVG374 FLI367:FLK374 FBM367:FBO374 ERQ367:ERS374 EHU367:EHW374 DXY367:DYA374 DOC367:DOE374 DEG367:DEI374 CUK367:CUM374 CKO367:CKQ374 CAS367:CAU374 BQW367:BQY374 BHA367:BHC374 AXE367:AXG374 ANI367:ANK374 ADM367:ADO374 TQ367:TS374 JU367:JW374 WVV367:WVV374 WCD367:WCD374 VSH367:VSH374 VIL367:VIL374 UYP367:UYP374 UOT367:UOT374 UEX367:UEX374 TVB367:TVB374 TLF367:TLF374 TBJ367:TBJ374 SRN367:SRN374 SHR367:SHR374 RXV367:RXV374 RNZ367:RNZ374 RED367:RED374 QUH367:QUH374 QKL367:QKL374 QAP367:QAP374 PQT367:PQT374 PGX367:PGX374 OXB367:OXB374 ONF367:ONF374 ODJ367:ODJ374 NTN367:NTN374 NJR367:NJR374 MZV367:MZV374 MPZ367:MPZ374 MGD367:MGD374 LWH367:LWH374 LML367:LML374 LCP367:LCP374 KST367:KST374 KIX367:KIX374 JZB367:JZB374 JPF367:JPF374 JFJ367:JFJ374 IVN367:IVN374 ILR367:ILR374 IBV367:IBV374 HRZ367:HRZ374 HID367:HID374 GYH367:GYH374 GOL367:GOL374 GEP367:GEP374 FUT367:FUT374 FKX367:FKX374 FBB367:FBB374 ERF367:ERF374 EHJ367:EHJ374 DXN367:DXN374 DNR367:DNR374 DDV367:DDV374 CTZ367:CTZ374 CKD367:CKD374 CAH367:CAH374 BQL367:BQL374 BGP367:BGP374 AWT367:AWT374 N351:N355 VSQ350:VSS351 VSM352:VSO352 VIQ352:VIS352 UYU352:UYW352 UOY352:UPA352 UFC352:UFE352 TVG352:TVI352 TLK352:TLM352 TBO352:TBQ352 SRS352:SRU352 SHW352:SHY352 RYA352:RYC352 ROE352:ROG352 REI352:REK352 QUM352:QUO352 QKQ352:QKS352 QAU352:QAW352 PQY352:PRA352 PHC352:PHE352 OXG352:OXI352 ONK352:ONM352 ODO352:ODQ352 NTS352:NTU352 NJW352:NJY352 NAA352:NAC352 MQE352:MQG352 MGI352:MGK352 LWM352:LWO352 LMQ352:LMS352 LCU352:LCW352 KSY352:KTA352 KJC352:KJE352 JZG352:JZI352 JPK352:JPM352 JFO352:JFQ352 IVS352:IVU352 ILW352:ILY352 ICA352:ICC352 HSE352:HSG352 HII352:HIK352 GYM352:GYO352 GOQ352:GOS352 GEU352:GEW352 FUY352:FVA352 FLC352:FLE352 FBG352:FBI352 ERK352:ERM352 EHO352:EHQ352 DXS352:DXU352 DNW352:DNY352 DEA352:DEC352 CUE352:CUG352 CKI352:CKK352 CAM352:CAO352 BQQ352:BQS352 BGU352:BGW352 AWY352:AXA352 ANC352:ANE352 ADG352:ADI352 TK352:TM352 JO352:JQ352 WWA352:WWC352 WME352:WMG352 N357:N359 WCI358:WCK358 VSM358:VSO358 VIQ358:VIS358 UYU358:UYW358 UOY358:UPA358 UFC358:UFE358 TVG358:TVI358 TLK358:TLM358 TBO358:TBQ358 SRS358:SRU358 SHW358:SHY358 RYA358:RYC358 ROE358:ROG358 REI358:REK358 QUM358:QUO358 QKQ358:QKS358 QAU358:QAW358 PQY358:PRA358 PHC358:PHE358 OXG358:OXI358 ONK358:ONM358 ODO358:ODQ358 NTS358:NTU358 NJW358:NJY358 NAA358:NAC358 MQE358:MQG358 MGI358:MGK358 LWM358:LWO358 LMQ358:LMS358 LCU358:LCW358 KSY358:KTA358 KJC358:KJE358 JZG358:JZI358 JPK358:JPM358 JFO358:JFQ358 IVS358:IVU358 ILW358:ILY358 ICA358:ICC358 HSE358:HSG358 HII358:HIK358 GYM358:GYO358 GOQ358:GOS358 GEU358:GEW358 FUY358:FVA358 FLC358:FLE358 FBG358:FBI358 ERK358:ERM358 EHO358:EHQ358 DXS358:DXU358 DNW358:DNY358 DEA358:DEC358 CUE358:CUG358 CKI358:CKK358 CAM358:CAO358 BQQ358:BQS358 BGU358:BGW358 AWY358:AXA358 ANC358:ANE358 ADG358:ADI358 TK358:TM358 JO358:JQ358 WVP358 WLT358 WBX358 VSB358 VIF358 UYJ358 UON358 UER358 TUV358 TKZ358 TBD358 SRH358 SHL358 RXP358 RNT358 RDX358 QUB358 QKF358 QAJ358 PQN358 PGR358 OWV358 OMZ358 ODD358 NTH358 NJL358 MZP358 MPT358 MFX358 LWB358 LMF358 LCJ358 KSN358 KIR358 JYV358 JOZ358 JFD358 IVH358 ILL358 IBP358 HRT358 HHX358 GYB358 GOF358 GEJ358 FUN358 FKR358 FAV358 EQZ358 EHD358 DXH358 DNL358 DDP358 CTT358 CJX358 CAB358 BQF358 BGJ358 AWN358 AMR358 ACV358 SZ358 JD358 WWA358:WWC358 WME358:WMG358 WCI362:WCK362 N361:N363 VSM362:VSO362 VIQ362:VIS362 UYU362:UYW362 UOY362:UPA362 UFC362:UFE362 TVG362:TVI362 TLK362:TLM362 TBO362:TBQ362 SRS362:SRU362 SHW362:SHY362 RYA362:RYC362 ROE362:ROG362 REI362:REK362 QUM362:QUO362 QKQ362:QKS362 QAU362:QAW362 PQY362:PRA362 PHC362:PHE362 OXG362:OXI362 ONK362:ONM362 ODO362:ODQ362 NTS362:NTU362 NJW362:NJY362 NAA362:NAC362 MQE362:MQG362 MGI362:MGK362 LWM362:LWO362 LMQ362:LMS362 LCU362:LCW362 KSY362:KTA362 KJC362:KJE362 JZG362:JZI362 JPK362:JPM362 JFO362:JFQ362 IVS362:IVU362 ILW362:ILY362 ICA362:ICC362 HSE362:HSG362 HII362:HIK362 GYM362:GYO362 GOQ362:GOS362 GEU362:GEW362 FUY362:FVA362 FLC362:FLE362 FBG362:FBI362 ERK362:ERM362 EHO362:EHQ362 DXS362:DXU362 DNW362:DNY362 DEA362:DEC362 CUE362:CUG362 CKI362:CKK362 CAM362:CAO362 BQQ362:BQS362 BGU362:BGW362 AWY362:AXA362 ANC362:ANE362 ADG362:ADI362 TK362:TM362 JO362:JQ362 WVP362 WLT362 WBX362 VSB362 VIF362 UYJ362 UON362 UER362 TUV362 TKZ362 TBD362 SRH362 SHL362 RXP362 RNT362 RDX362 QUB362 QKF362 QAJ362 PQN362 PGR362 OWV362 OMZ362 ODD362 NTH362 NJL362 MZP362 MPT362 MFX362 LWB362 LMF362 LCJ362 KSN362 KIR362 JYV362 JOZ362 JFD362 IVH362 ILL362 IBP362 HRT362 HHX362 GYB362 GOF362 GEJ362 FUN362 FKR362 FAV362 EQZ362 EHD362 DXH362 DNL362 DDP362 CTT362 CJX362 CAB362 BQF362 BGJ362 AWN362 AMR362 ACV362 SZ362 JD362 WWA362:WWC362 WME362:WMG362 WCI366:WCK366 VSQ364:VSS365 VSM366:VSO366 VIQ366:VIS366 UYU366:UYW366 UOY366:UPA366 UFC366:UFE366 TVG366:TVI366 TLK366:TLM366 TBO366:TBQ366 SRS366:SRU366 SHW366:SHY366 RYA366:RYC366 ROE366:ROG366 REI366:REK366 QUM366:QUO366 QKQ366:QKS366 QAU366:QAW366 PQY366:PRA366 PHC366:PHE366 OXG366:OXI366 ONK366:ONM366 ODO366:ODQ366 NTS366:NTU366 NJW366:NJY366 NAA366:NAC366 MQE366:MQG366 MGI366:MGK366 LWM366:LWO366 LMQ366:LMS366 LCU366:LCW366 KSY366:KTA366 KJC366:KJE366 JZG366:JZI366 JPK366:JPM366 JFO366:JFQ366 IVS366:IVU366 ILW366:ILY366 ICA366:ICC366 HSE366:HSG366 HII366:HIK366 GYM366:GYO366 GOQ366:GOS366 GEU366:GEW366 FUY366:FVA366 FLC366:FLE366 FBG366:FBI366 ERK366:ERM366 EHO366:EHQ366 DXS366:DXU366 DNW366:DNY366 DEA366:DEC366 CUE366:CUG366 CKI366:CKK366 CAM366:CAO366 BQQ366:BQS366 BGU366:BGW366 AWY366:AXA366 ANC366:ANE366 ADG366:ADI366 TK366:TM366 JO366:JQ366 WVP366 WLT366 WBX366 VSB366 VIF366 UYJ366 UON366 UER366 TUV366 TKZ366 TBD366 SRH366 SHL366 RXP366 RNT366 RDX366 QUB366 QKF366 QAJ366 PQN366 PGR366 OWV366 OMZ366 ODD366 NTH366 NJL366 MZP366 MPT366 MFX366 LWB366 LMF366 LCJ366 KSN366 KIR366 JYV366 JOZ366 JFD366 IVH366 ILL366 IBP366 HRT366 HHX366 GYB366 GOF366 GEJ366 FUN366 FKR366 FAV366 EQZ366 EHD366 DXH366 DNL366 DDP366 CTT366 CJX366 CAB366 BQF366 BGJ366 AWN366 AMR366 ACV366 SZ366 JD366 WWA366:WWC366 WME366:WMG366 N365:N938 Y367:AA938 Y255:Y266 Y267:Z329 N253:N298 AWU43:AWW45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2019-2023-22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2021-02-12T11:02:49Z</dcterms:modified>
</cp:coreProperties>
</file>