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ТРУ" sheetId="8" r:id="rId1"/>
  </sheets>
  <definedNames>
    <definedName name="_xlnm._FilterDatabase" localSheetId="0" hidden="1">ТРУ!$A$7:$AE$290</definedName>
  </definedNames>
  <calcPr calcId="152511"/>
  <fileRecoveryPr autoRecover="0"/>
</workbook>
</file>

<file path=xl/calcChain.xml><?xml version="1.0" encoding="utf-8"?>
<calcChain xmlns="http://schemas.openxmlformats.org/spreadsheetml/2006/main">
  <c r="W211" i="8" l="1"/>
  <c r="V211" i="8" s="1"/>
  <c r="W209" i="8"/>
  <c r="X209" i="8" s="1"/>
  <c r="W208" i="8"/>
  <c r="X208" i="8" s="1"/>
  <c r="W207" i="8"/>
  <c r="X207" i="8" s="1"/>
  <c r="W206" i="8"/>
  <c r="X206" i="8" s="1"/>
  <c r="W205" i="8"/>
  <c r="X205" i="8" s="1"/>
  <c r="W204" i="8"/>
  <c r="X204" i="8" s="1"/>
  <c r="W203" i="8"/>
  <c r="X203" i="8" s="1"/>
  <c r="W202" i="8"/>
  <c r="X202" i="8" s="1"/>
  <c r="W201" i="8"/>
  <c r="X201" i="8" s="1"/>
  <c r="W200" i="8"/>
  <c r="X200" i="8" s="1"/>
  <c r="W199" i="8"/>
  <c r="X199" i="8" s="1"/>
  <c r="W197" i="8"/>
  <c r="X197" i="8" s="1"/>
  <c r="W196" i="8"/>
  <c r="X196" i="8" s="1"/>
  <c r="W195" i="8"/>
  <c r="X195" i="8" s="1"/>
  <c r="W194" i="8"/>
  <c r="X194" i="8" s="1"/>
  <c r="W193" i="8"/>
  <c r="X193" i="8" s="1"/>
  <c r="W192" i="8"/>
  <c r="X192" i="8" s="1"/>
  <c r="W191" i="8"/>
  <c r="X191" i="8" s="1"/>
  <c r="W190" i="8"/>
  <c r="X190" i="8" s="1"/>
  <c r="W189" i="8"/>
  <c r="X189" i="8" s="1"/>
  <c r="W188" i="8"/>
  <c r="X188" i="8" s="1"/>
  <c r="W187" i="8"/>
  <c r="X187" i="8" s="1"/>
  <c r="W180" i="8"/>
  <c r="X180" i="8" s="1"/>
  <c r="W179" i="8"/>
  <c r="X179" i="8" s="1"/>
  <c r="W178" i="8"/>
  <c r="X178" i="8" s="1"/>
  <c r="W177" i="8"/>
  <c r="X177" i="8" s="1"/>
  <c r="X176" i="8"/>
  <c r="X175" i="8"/>
  <c r="X174" i="8"/>
  <c r="X173" i="8"/>
  <c r="X172" i="8"/>
  <c r="X171" i="8"/>
  <c r="W170" i="8"/>
  <c r="X170" i="8" s="1"/>
  <c r="W169" i="8"/>
  <c r="X169" i="8" s="1"/>
  <c r="W168" i="8"/>
  <c r="X168" i="8" s="1"/>
  <c r="X167" i="8"/>
  <c r="X166" i="8"/>
  <c r="X165" i="8"/>
  <c r="X164" i="8"/>
  <c r="X163" i="8"/>
  <c r="X162" i="8"/>
  <c r="X161" i="8"/>
  <c r="X160" i="8"/>
  <c r="X159" i="8"/>
  <c r="X158" i="8"/>
  <c r="X157" i="8"/>
  <c r="X156" i="8"/>
  <c r="X155" i="8"/>
  <c r="X154" i="8"/>
  <c r="X153" i="8"/>
  <c r="X152" i="8"/>
  <c r="X151" i="8"/>
  <c r="X150" i="8"/>
  <c r="X149" i="8"/>
  <c r="X148" i="8"/>
  <c r="X147" i="8"/>
  <c r="X146" i="8"/>
  <c r="X145" i="8"/>
  <c r="X144" i="8"/>
  <c r="X143" i="8"/>
  <c r="X142" i="8"/>
  <c r="X141" i="8"/>
  <c r="X140" i="8"/>
  <c r="X139" i="8"/>
  <c r="X138" i="8"/>
  <c r="X137" i="8"/>
  <c r="X136" i="8"/>
  <c r="X135" i="8"/>
  <c r="X134" i="8"/>
  <c r="X133" i="8"/>
  <c r="X132" i="8"/>
  <c r="X131" i="8"/>
  <c r="X130" i="8"/>
  <c r="X129" i="8"/>
  <c r="X128" i="8"/>
  <c r="X127" i="8"/>
  <c r="X126" i="8"/>
  <c r="X125" i="8"/>
  <c r="X124" i="8"/>
  <c r="X123" i="8"/>
  <c r="X122" i="8"/>
  <c r="X121" i="8"/>
  <c r="X120" i="8"/>
  <c r="X119" i="8"/>
  <c r="X118" i="8"/>
  <c r="X117" i="8"/>
  <c r="X116" i="8"/>
  <c r="X115" i="8"/>
  <c r="X114" i="8"/>
  <c r="X113" i="8"/>
  <c r="X112" i="8"/>
  <c r="X111" i="8"/>
  <c r="X110" i="8"/>
  <c r="X109" i="8"/>
  <c r="X108" i="8"/>
  <c r="W107" i="8"/>
  <c r="X107" i="8" s="1"/>
  <c r="X106" i="8"/>
  <c r="X105" i="8"/>
  <c r="X104" i="8"/>
  <c r="X103" i="8"/>
  <c r="W102" i="8"/>
  <c r="X102" i="8" s="1"/>
  <c r="W101" i="8"/>
  <c r="X101" i="8" s="1"/>
  <c r="W100" i="8"/>
  <c r="X100" i="8" s="1"/>
  <c r="W99" i="8"/>
  <c r="X99" i="8" s="1"/>
  <c r="W98" i="8"/>
  <c r="X98" i="8" s="1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W65" i="8"/>
  <c r="X65" i="8" s="1"/>
  <c r="W64" i="8"/>
  <c r="X64" i="8" s="1"/>
  <c r="W63" i="8"/>
  <c r="X63" i="8" s="1"/>
  <c r="W62" i="8"/>
  <c r="X62" i="8" s="1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W18" i="8"/>
  <c r="X17" i="8"/>
  <c r="X16" i="8"/>
  <c r="X15" i="8"/>
  <c r="X14" i="8"/>
  <c r="X13" i="8"/>
  <c r="X12" i="8"/>
  <c r="X11" i="8"/>
  <c r="W183" i="8" l="1"/>
  <c r="W184" i="8"/>
  <c r="X18" i="8"/>
  <c r="X183" i="8" s="1"/>
  <c r="X184" i="8" s="1"/>
  <c r="Y212" i="8"/>
  <c r="Y213" i="8" s="1"/>
  <c r="X212" i="8"/>
  <c r="X213" i="8" s="1"/>
  <c r="W289" i="8" l="1"/>
  <c r="W290" i="8" s="1"/>
  <c r="W268" i="8"/>
  <c r="W269" i="8" s="1"/>
  <c r="X267" i="8"/>
  <c r="X266" i="8"/>
  <c r="X265" i="8"/>
  <c r="X264" i="8"/>
  <c r="X263" i="8"/>
  <c r="X262" i="8"/>
  <c r="X261" i="8"/>
  <c r="X260" i="8"/>
  <c r="X259" i="8"/>
  <c r="X268" i="8" l="1"/>
  <c r="X269" i="8" s="1"/>
  <c r="X288" i="8"/>
  <c r="X289" i="8" s="1"/>
  <c r="X290" i="8" s="1"/>
  <c r="W254" i="8" l="1"/>
  <c r="W255" i="8" s="1"/>
  <c r="X253" i="8"/>
  <c r="X254" i="8" s="1"/>
  <c r="X255" i="8" s="1"/>
  <c r="X228" i="8" l="1"/>
  <c r="W248" i="8" l="1"/>
  <c r="X247" i="8"/>
  <c r="X248" i="8" s="1"/>
  <c r="W245" i="8"/>
  <c r="X244" i="8"/>
  <c r="X243" i="8"/>
  <c r="W239" i="8"/>
  <c r="X238" i="8"/>
  <c r="X239" i="8" s="1"/>
  <c r="W236" i="8"/>
  <c r="X235" i="8"/>
  <c r="X234" i="8"/>
  <c r="W229" i="8"/>
  <c r="W230" i="8" s="1"/>
  <c r="X227" i="8"/>
  <c r="X226" i="8"/>
  <c r="X225" i="8"/>
  <c r="X224" i="8"/>
  <c r="W220" i="8"/>
  <c r="W221" i="8" s="1"/>
  <c r="X219" i="8"/>
  <c r="X218" i="8"/>
  <c r="X217" i="8"/>
  <c r="X236" i="8" l="1"/>
  <c r="X240" i="8" s="1"/>
  <c r="W249" i="8"/>
  <c r="W240" i="8"/>
  <c r="X220" i="8"/>
  <c r="X221" i="8" s="1"/>
  <c r="X245" i="8"/>
  <c r="X249" i="8" s="1"/>
  <c r="X229" i="8"/>
  <c r="X230" i="8" s="1"/>
</calcChain>
</file>

<file path=xl/comments1.xml><?xml version="1.0" encoding="utf-8"?>
<comments xmlns="http://schemas.openxmlformats.org/spreadsheetml/2006/main">
  <authors>
    <author>Автор</author>
  </authors>
  <commentList>
    <comment ref="W2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2 857 142,86 доп.сумма</t>
        </r>
      </text>
    </comment>
    <comment ref="W2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10 267 857,15 доп.сумма</t>
        </r>
      </text>
    </comment>
  </commentList>
</comments>
</file>

<file path=xl/sharedStrings.xml><?xml version="1.0" encoding="utf-8"?>
<sst xmlns="http://schemas.openxmlformats.org/spreadsheetml/2006/main" count="4266" uniqueCount="1386">
  <si>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</si>
  <si>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</si>
  <si>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</si>
  <si>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</si>
  <si>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</si>
  <si>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</si>
  <si>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</si>
  <si>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</si>
  <si>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</si>
  <si>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</si>
  <si>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</si>
  <si>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</si>
  <si>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</si>
  <si>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</si>
  <si>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</si>
  <si>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</si>
  <si>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</si>
  <si>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</si>
  <si>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</si>
  <si>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</si>
  <si>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</si>
  <si>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</si>
  <si>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XXIV изменения и дополнения в План закупок товаров, работ и услуг АО "Эмбамунайгаз" на 2015 год</t>
  </si>
  <si>
    <t>504-3 Т</t>
  </si>
  <si>
    <t>АО "Эмбамунайгаз"</t>
  </si>
  <si>
    <t>28.95.11.00.00.00.11.01.1</t>
  </si>
  <si>
    <t>Машина одноножевая бумагорезательная для обработки листов и тетрадей</t>
  </si>
  <si>
    <t>катырмакесуші және ойып тісуші машина</t>
  </si>
  <si>
    <t>парақтар мен дәптерлерді өндеуге арналған бірпышақты қағаз кескіш машиналар</t>
  </si>
  <si>
    <t>Резак для бумаги Ideal 1030</t>
  </si>
  <si>
    <t>қағаз кескіш Ideal 1030</t>
  </si>
  <si>
    <t>ОИ</t>
  </si>
  <si>
    <t>г.Атырау, ул.Валиханова, 1</t>
  </si>
  <si>
    <t>май, июнь, июль</t>
  </si>
  <si>
    <t>Атырауская обл, г.Атырау, ст.Тендык, УПТОиКО</t>
  </si>
  <si>
    <t>DDP</t>
  </si>
  <si>
    <t>в течении 40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</si>
  <si>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</si>
  <si>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</si>
  <si>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исключить</t>
  </si>
  <si>
    <t>1913-3 Т</t>
  </si>
  <si>
    <t>26.30.23.00.00.00.09.20.1</t>
  </si>
  <si>
    <t>Система видеоконференц-связи</t>
  </si>
  <si>
    <t>х</t>
  </si>
  <si>
    <t>для проведения видеоконференций</t>
  </si>
  <si>
    <t>Система видеоконференцсвязи</t>
  </si>
  <si>
    <t xml:space="preserve">Бейнеконференцбайланыс жүйесі </t>
  </si>
  <si>
    <t>ЭОТТ</t>
  </si>
  <si>
    <t xml:space="preserve">в течении 90 календарных дней с даты заключения договора или получения уведомления от Заказчика </t>
  </si>
  <si>
    <t>1918-3 Т</t>
  </si>
  <si>
    <t>26.40.34.00.00.12.17.10.1</t>
  </si>
  <si>
    <t>Монитор</t>
  </si>
  <si>
    <t>Жидкокристаллический, диагональ - 30'', разрешение - 2560 x 1600</t>
  </si>
  <si>
    <t>Монитор сенс Dell27P2714Y-68,6cm</t>
  </si>
  <si>
    <t>в течении 70 календарных дней с даты заключения договора или получения уведомления от Заказчика</t>
  </si>
  <si>
    <t>комплект</t>
  </si>
  <si>
    <t>1920-3 Т</t>
  </si>
  <si>
    <t>26.20.11.00.00.01.14.20.1</t>
  </si>
  <si>
    <t>Ноутбук</t>
  </si>
  <si>
    <t>Мультимедийный, Высокий уровень общей производительности, в том числе и графической . Модель может включать несколько мощных процессоров и видеокарт. Дисплей с высоким разрешением, диагональ - не менее 15''. Оригинальный и стильный дизайн (иногда соответствующий имиджевому ноутбуку).</t>
  </si>
  <si>
    <t>Мультимедиалық. Жалпы, оның ішінде графикалық өнімділік деңгейі жоғары. Модель бірнеше қуатты процессор және бейнекарталардан тұруы мүмкін. Дисплейдің ажыратымдылығы жоғары, диагоналі - 15'' кем емес. Бірегей және сәнді дизайн (кейде имидждік ноутбукке сәйкес келеді)</t>
  </si>
  <si>
    <t>Ноутбук SonyVaio</t>
  </si>
  <si>
    <t>1921-3 Т</t>
  </si>
  <si>
    <t>26.20.16.10.11.11.11.10.1</t>
  </si>
  <si>
    <t>Планшеты графического ввода</t>
  </si>
  <si>
    <t>Графикалық енгізу планшеттері</t>
  </si>
  <si>
    <t>Дигитайзер (диджитайзер). Применяется для создания изображений на компьютере способом, максимально приближённым к тому, как создаются изображения на бумаге, а также для обычной работы с интерфейсами, не требующими относительного ввода.</t>
  </si>
  <si>
    <t>Планшет IPAD4</t>
  </si>
  <si>
    <t>в течении 90 календарных дней с даты заключения договора или получения уведомления от Заказчика</t>
  </si>
  <si>
    <t>1936-3 Т</t>
  </si>
  <si>
    <t>26.20.16.03.11.11.11.01.1</t>
  </si>
  <si>
    <t>Сканер</t>
  </si>
  <si>
    <t>Планшетный. Формат - А4. Разрешение - 600х600 dpi.</t>
  </si>
  <si>
    <t>Сканер HP 8500</t>
  </si>
  <si>
    <t>1940-3 Т</t>
  </si>
  <si>
    <t>Ламинатор Bulros PDA3-330TD</t>
  </si>
  <si>
    <t>26.20.13.00.00.02.11.40.1</t>
  </si>
  <si>
    <t>Компьютер</t>
  </si>
  <si>
    <t>Персональный для работы с графикой. Направлен на использование для работы с графическими программами, в том числе для построения трехмерных изображений. Имеет большой объем оперативной памяти и производительный процессор.</t>
  </si>
  <si>
    <t>Графикамен жұмыс істеуге арналған, дебрес. Графикалық бағдарламалармен жұмыс істеу, оның ішінде үш өлшемдік бейнелер жасау үшін пайдалануға бағытталған. Оперативті жадысының көлемі үшін және өнімді процессоры бар.</t>
  </si>
  <si>
    <t>Рабочая станция с двумя мониторами</t>
  </si>
  <si>
    <t>сентябрь</t>
  </si>
  <si>
    <t>в течение 50 календарных дней с даты заключения договора или получения уведомления от Заказчика</t>
  </si>
  <si>
    <t>2015</t>
  </si>
  <si>
    <t>столбец 14</t>
  </si>
  <si>
    <t>1-2 Т</t>
  </si>
  <si>
    <t>25.73.40.10.10.10.10.10.1</t>
  </si>
  <si>
    <t>Сухарь</t>
  </si>
  <si>
    <t>Төрткілше</t>
  </si>
  <si>
    <t>трубного ключа</t>
  </si>
  <si>
    <t>түтікті кілт</t>
  </si>
  <si>
    <t>Сухарь УМК 60-102</t>
  </si>
  <si>
    <t>төрткілше УМК 60-102</t>
  </si>
  <si>
    <t>ЦПЭ</t>
  </si>
  <si>
    <t>июнь, июль</t>
  </si>
  <si>
    <t>в течение 90 календарных дней с даты заключения договора или получения уведомления от Заказчика</t>
  </si>
  <si>
    <t>76-3 Т</t>
  </si>
  <si>
    <t>25.99.29.00.50.00.05.15.1</t>
  </si>
  <si>
    <t>Крюк</t>
  </si>
  <si>
    <t>штанговый подвесной</t>
  </si>
  <si>
    <t>Крюк штанговый КПШ-10</t>
  </si>
  <si>
    <t>штангалық ілмек КПШ-10</t>
  </si>
  <si>
    <t>93-2 Т</t>
  </si>
  <si>
    <t>25.29.11.30.11.10.30.01.1</t>
  </si>
  <si>
    <t>Совмещенный механический дыхательный клапан</t>
  </si>
  <si>
    <t>Біріктірілген механикалық демалу клапаны</t>
  </si>
  <si>
    <t>Совмещенный механический дыхательный клапан для резервуара</t>
  </si>
  <si>
    <t>Резервуарға арналған біріктірілген механикалық демалу клапаны</t>
  </si>
  <si>
    <t>Клапан дыхательныйСМДК-100</t>
  </si>
  <si>
    <t>сақтандыру клапаны СМДК-100</t>
  </si>
  <si>
    <t>94-2 Т</t>
  </si>
  <si>
    <t>Клапан дыхател.с огнепрег.КДС КПГ150-200</t>
  </si>
  <si>
    <t>тыныс алу клапаны  огнепрег.КДС КПГ150-200</t>
  </si>
  <si>
    <t>95-3 Т</t>
  </si>
  <si>
    <t>Дыхательный клапан СМДК-150</t>
  </si>
  <si>
    <t>тыныс алу  клапаны СМДК-150</t>
  </si>
  <si>
    <t>108-3 Т</t>
  </si>
  <si>
    <t>26.51.51.16.18.13.11.13.1</t>
  </si>
  <si>
    <t>Ареометр</t>
  </si>
  <si>
    <t>АСП-3. Диапазон измерения концентрации, объемная доля  70-100 %.</t>
  </si>
  <si>
    <t>АСП-3. Концентрацияны өлшеу диапазоны, үлес салмағы 70-100 %.</t>
  </si>
  <si>
    <t>ареометр для спирта АСП-3   70-100</t>
  </si>
  <si>
    <t xml:space="preserve"> спиртке арн. ареометр АСП-3   70-100</t>
  </si>
  <si>
    <t>120-3 Т</t>
  </si>
  <si>
    <t>23.19.23.00.11.11.05.10.1</t>
  </si>
  <si>
    <t>Цилиндр</t>
  </si>
  <si>
    <t>мерный стеклянный</t>
  </si>
  <si>
    <t>өлшеуіш шыны</t>
  </si>
  <si>
    <t>цилиндр мерный с носиком 500 мл</t>
  </si>
  <si>
    <t xml:space="preserve"> 500 мл шүмекті өлшегіш цилиндр </t>
  </si>
  <si>
    <t>127-3 Т</t>
  </si>
  <si>
    <t>26.51.12.00.00.17.11.11.1</t>
  </si>
  <si>
    <t>Приборы и аппаратура</t>
  </si>
  <si>
    <t>Аспаптар мен аппаратура</t>
  </si>
  <si>
    <t>Лабораторные.</t>
  </si>
  <si>
    <t>Зертханалық.</t>
  </si>
  <si>
    <t>Ареометр  (для пластов. воды) -1,20-1,20</t>
  </si>
  <si>
    <t>Ареометр  (жерасты суы үшін) -1,20-1,20</t>
  </si>
  <si>
    <t>128-3 Т</t>
  </si>
  <si>
    <t>23.19.23.00.00.12.07.11.1</t>
  </si>
  <si>
    <t>Воронка</t>
  </si>
  <si>
    <t>вместимость 45 см3, ГОСТ 19908-90</t>
  </si>
  <si>
    <t>Воронки стекло-пластиковые В-75-11 х/с</t>
  </si>
  <si>
    <t>әйнек-пластик құйғыш В-75-11 х/с</t>
  </si>
  <si>
    <t>129-3 Т</t>
  </si>
  <si>
    <t>Воронки стекло-пластиковые В-100-14 х/с</t>
  </si>
  <si>
    <t>әйнек-пластик құйғыш В-100-14 х/с</t>
  </si>
  <si>
    <t>147-3 Т</t>
  </si>
  <si>
    <t>23.19.23.00.00.12.07.15.1</t>
  </si>
  <si>
    <t>вместимость 110 см3, ГОСТ 19908-90</t>
  </si>
  <si>
    <t>Воронка лабораторная 100</t>
  </si>
  <si>
    <t xml:space="preserve"> лабораториялық құйғыш 100</t>
  </si>
  <si>
    <t>158-2 Т</t>
  </si>
  <si>
    <t>17.29.19.20.00.00.20.28.1</t>
  </si>
  <si>
    <t>Фильтр обеззоленный</t>
  </si>
  <si>
    <t>Су жұқпайтын сүзгілер</t>
  </si>
  <si>
    <t>лабораторный, диаметром 12,5 см, быстрофильтрирующий</t>
  </si>
  <si>
    <t>зертханалық, диаметрі 12,5 см, ақырын сүзетін</t>
  </si>
  <si>
    <t>Фильтр обеззоленная,красная лен.ф-12,5см</t>
  </si>
  <si>
    <t>күлсіздендіргіш фильтр, қызыл лента, ф-12,5см</t>
  </si>
  <si>
    <t xml:space="preserve">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</si>
  <si>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160-3 Т</t>
  </si>
  <si>
    <t>Цилиндр мерный с носиком10 мл</t>
  </si>
  <si>
    <t>шүмекті өлшегіш цилиндр 10 мл</t>
  </si>
  <si>
    <t>252-3 Т</t>
  </si>
  <si>
    <t>23.19.23.00.11.40.10.10.1</t>
  </si>
  <si>
    <t>Колба</t>
  </si>
  <si>
    <t>стеклянная лабораторная тип К</t>
  </si>
  <si>
    <t>шыны зертханалық тип К</t>
  </si>
  <si>
    <t>Колбы.кр.шлиф К-1-500-d85RC/h 145-19/26</t>
  </si>
  <si>
    <t>Колба.кр.шлиф К-1-500-d85RC/h 145-19/26</t>
  </si>
  <si>
    <t>260-2 Т</t>
  </si>
  <si>
    <t>22.22.14.40.00.00.00.05.1</t>
  </si>
  <si>
    <t>Канистра пластмассовая</t>
  </si>
  <si>
    <t>Пластмассалы канистр</t>
  </si>
  <si>
    <t>Канистра пластмассовая юмкостью от 10 до 20л.</t>
  </si>
  <si>
    <t>Пластмассалы канистрлер сыйымдылығы 10 до 20л.</t>
  </si>
  <si>
    <t>Канистра 20 л</t>
  </si>
  <si>
    <t>272-3 Т</t>
  </si>
  <si>
    <t>Сифон</t>
  </si>
  <si>
    <t>басқа топқа енбей қалғандары</t>
  </si>
  <si>
    <t>Сифоны для переливания ПЭ-3100</t>
  </si>
  <si>
    <t>қайта құю сифоны ПЭ-3100</t>
  </si>
  <si>
    <t>283-2 Т</t>
  </si>
  <si>
    <t>26.51.33.00.00.00.41.06.1</t>
  </si>
  <si>
    <t>Рулетка</t>
  </si>
  <si>
    <t>лента из нержавеющей стали, ГОСТ 7502-98, шкала номинальной длины: 20 м</t>
  </si>
  <si>
    <t>тот баспайтын болаттан жасалған таспа, МЕМСТ 7502-98, номиналды ұзындық шкаласы: 20 м</t>
  </si>
  <si>
    <t>Рулетка замерная .L=20м, нерж.сталь</t>
  </si>
  <si>
    <t xml:space="preserve">өлшегіш рулетка .L=20м, тоттанбайтын болат </t>
  </si>
  <si>
    <t>287-2 Т</t>
  </si>
  <si>
    <t>28.99.39.00.00.02.02.29.1</t>
  </si>
  <si>
    <t>Превентор</t>
  </si>
  <si>
    <t>условный проход 156 мм, рабочее давление до 21 Мпа</t>
  </si>
  <si>
    <t>шартты өтпе 156 мм, жұмыс қысымы 21 МПА дейін</t>
  </si>
  <si>
    <t>Превентор плашечный ППО-152х21 "Малыш"</t>
  </si>
  <si>
    <t>превентор плашетті ППО-152х21 "Малыш"</t>
  </si>
  <si>
    <t>авансовый платеж - 30%, оставшаяся часть в течение 30 рабочих дней с момента подписания акта приема-передачи</t>
  </si>
  <si>
    <t>ОТП</t>
  </si>
  <si>
    <t>288-3 Т</t>
  </si>
  <si>
    <t>Рукав</t>
  </si>
  <si>
    <t>Жең</t>
  </si>
  <si>
    <t>басқа топтамаларға енбей қалғандар</t>
  </si>
  <si>
    <t>Рукава РВД 15,9-100-2500 для КМУ-50</t>
  </si>
  <si>
    <t>құбыр РВД 15,9-100-2500 арн.  КМУ-50</t>
  </si>
  <si>
    <t>303-2 Т</t>
  </si>
  <si>
    <t>28.22.17.00.00.00.31.18.1</t>
  </si>
  <si>
    <t>элеватор штанговый</t>
  </si>
  <si>
    <t>қарнақ элеваторы</t>
  </si>
  <si>
    <t>элеватор  для захвата и удержания насосных штанг в процессе спуско-подъемных операций при ремонте скважин</t>
  </si>
  <si>
    <t>скважиналарды жөндеу кезінде түсіру-көтеру процесіндегі сорғы қарнақтарын қармауға және ұстап тұруға арналған элеватор</t>
  </si>
  <si>
    <t>Элеватор ЭТА-25</t>
  </si>
  <si>
    <t>310-2 Т</t>
  </si>
  <si>
    <t>26.51.33.00.00.00.22.12.1</t>
  </si>
  <si>
    <t>Калибр-пробка</t>
  </si>
  <si>
    <t>Калибр-тығын</t>
  </si>
  <si>
    <t>Предельный.</t>
  </si>
  <si>
    <t>Шекті</t>
  </si>
  <si>
    <t>калибры нкт-73 (выс)</t>
  </si>
  <si>
    <t>калибрлер нкт-73 (выс)</t>
  </si>
  <si>
    <t>311-2 Т</t>
  </si>
  <si>
    <t>калибры нкт-73 прос</t>
  </si>
  <si>
    <t>калибрлер нкт-73 прос</t>
  </si>
  <si>
    <t>313-2 Т</t>
  </si>
  <si>
    <t>25.73.40.10.20.10.10.10.1</t>
  </si>
  <si>
    <t>Челюсть</t>
  </si>
  <si>
    <t>Жақ</t>
  </si>
  <si>
    <t>трубного элеватора</t>
  </si>
  <si>
    <t>құбырлы элеватор</t>
  </si>
  <si>
    <t>Челюсть для ЭТА-1-50   73мм (высаженный)</t>
  </si>
  <si>
    <t xml:space="preserve"> ЭТА-1-50  ашасы  73мм (отырғызылған)</t>
  </si>
  <si>
    <t>317-2 Т</t>
  </si>
  <si>
    <t>Челюсти на ЭТА-60  73мм</t>
  </si>
  <si>
    <t>аша  ЭТА-60  73мм</t>
  </si>
  <si>
    <t>320-2 Т</t>
  </si>
  <si>
    <t>28.29.84.00.00.00.20.10.1</t>
  </si>
  <si>
    <t>для труболовок</t>
  </si>
  <si>
    <t>құбыр аулағышқа арналған</t>
  </si>
  <si>
    <t>Сухари для ТВО для НКТ-73мм</t>
  </si>
  <si>
    <t>ТВО ашасы НКТ үшін -73 мм,</t>
  </si>
  <si>
    <t>321-2 Т</t>
  </si>
  <si>
    <t>26.51.82.00.00.00.05.95.1</t>
  </si>
  <si>
    <t>Смотровое стекло</t>
  </si>
  <si>
    <t>для указания уровня жидкости в сосудах работающих под давлением</t>
  </si>
  <si>
    <t>Смотровые стекла с вентилем 20мм, 2000мм</t>
  </si>
  <si>
    <t>Бұрандалы қарйтын әйнек 20мм, 2000мм</t>
  </si>
  <si>
    <t>331-2 Т</t>
  </si>
  <si>
    <t>Клапан</t>
  </si>
  <si>
    <t>Қақпақ</t>
  </si>
  <si>
    <t>басқа топтамаға енгізілмеген бұйымдар</t>
  </si>
  <si>
    <t>Клапан циркуляционный КЦПЗ-108</t>
  </si>
  <si>
    <t>Клапан циркуляциялық КЦПЗ-108</t>
  </si>
  <si>
    <t>24.20.11.01.12.10.11.11.1</t>
  </si>
  <si>
    <t>Труба</t>
  </si>
  <si>
    <t>Құбыр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</si>
  <si>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</si>
  <si>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Болат, тігіссіз мұнайды қайта өндеу және мұнай-химиялық өнеркәсібі үшін, сыртқы диаметрі – 20 мм, қабырғаның қалындығы – 2,0 мм, А тобы, МСТ 550-75</t>
  </si>
  <si>
    <t>Трубы ВГПР  ст.2пс ф32 *2,8мм</t>
  </si>
  <si>
    <t>құбыр ВГПР  ст.2пс ф32 *2,8мм</t>
  </si>
  <si>
    <t xml:space="preserve">Тонна (метрическая)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</si>
  <si>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Трубы ВГПР  ст.2пс ф40*3 мм</t>
  </si>
  <si>
    <t>құбыр  ВГПР  ст.2пс ф40*3 мм</t>
  </si>
  <si>
    <t>Трубы ВГПР  ст.2пс ф50мм</t>
  </si>
  <si>
    <t>құбыр  ВГПР  ст.2пс ф50мм</t>
  </si>
  <si>
    <t>360-2 Т</t>
  </si>
  <si>
    <t>20.13.43.00.00.10.30.10.2</t>
  </si>
  <si>
    <t>Карбонат натрия (кальцинированная сода)</t>
  </si>
  <si>
    <t>Натрий карбонаты (кальциленген сода)</t>
  </si>
  <si>
    <t>техническая, марки А, высший сорт, 99,4%, ГОСТ 5100-85</t>
  </si>
  <si>
    <t>техникалық, А маркалы, жоғарғы сорт, 99,4%, МСТ 5100-85</t>
  </si>
  <si>
    <t>Сода кальциниров.(Na2CO3)Гост 5100-85</t>
  </si>
  <si>
    <t>кальцийлі сода (Na2CO3)Гост 5100-85</t>
  </si>
  <si>
    <t>Килограмм</t>
  </si>
  <si>
    <t>366-2 Т</t>
  </si>
  <si>
    <t>20.14.13.00.00.20.10.10.1</t>
  </si>
  <si>
    <t>Хлороформ (трихлорметан)</t>
  </si>
  <si>
    <t>Хлороформ (түшхлорметан)</t>
  </si>
  <si>
    <t>очищенный, ГОСТ 20015-88</t>
  </si>
  <si>
    <t>тазартылған, МСТ 20015-88</t>
  </si>
  <si>
    <t>Хлороформ</t>
  </si>
  <si>
    <t>Литр (куб. дм.)</t>
  </si>
  <si>
    <t>1858-3 Т</t>
  </si>
  <si>
    <t>26.30.50.00.00.00.03.22.1</t>
  </si>
  <si>
    <t>Предохранитель</t>
  </si>
  <si>
    <t>огневой</t>
  </si>
  <si>
    <t>Предохранитель огневой ОП-150</t>
  </si>
  <si>
    <t>оттан сақтандырғыш ОП-150</t>
  </si>
  <si>
    <t>2378-1 Т</t>
  </si>
  <si>
    <t>28.14.20.21.00.00.00.01.1</t>
  </si>
  <si>
    <t>Шток</t>
  </si>
  <si>
    <t>тұғыр</t>
  </si>
  <si>
    <t>Механикаландырылған немесе қолды жабу жетегінен берілетін беріліс күшінің арматурасы штогы</t>
  </si>
  <si>
    <t>Шток устьевой полый ШУП-42-4-001</t>
  </si>
  <si>
    <t>г.Атырау, ул.Валиханова, 1.</t>
  </si>
  <si>
    <t>август, сентябрь</t>
  </si>
  <si>
    <t>в течение 60 календарных дней с даты заключения договора или получения уведомления от Заказчика</t>
  </si>
  <si>
    <t>28.29.12.00.00.00.18.25.1</t>
  </si>
  <si>
    <t>газосепаратор</t>
  </si>
  <si>
    <t>газсепаратор</t>
  </si>
  <si>
    <t>блочный</t>
  </si>
  <si>
    <t>блокты</t>
  </si>
  <si>
    <t>Газовые сепараторы ГС</t>
  </si>
  <si>
    <t>июль, август</t>
  </si>
  <si>
    <t>2248-1 Т</t>
  </si>
  <si>
    <t>28.14.11.23.00.00.00.01.1</t>
  </si>
  <si>
    <t>Предохранительный рычажный клапан</t>
  </si>
  <si>
    <t>Предохарнительный рычажный клапан стальной, тип соединения - фланцевое</t>
  </si>
  <si>
    <t>Клапан предохранительный КПГ-250</t>
  </si>
  <si>
    <t>сақтандыру клапаны КПГ-250</t>
  </si>
  <si>
    <t>2380 Т</t>
  </si>
  <si>
    <t>28.30.93.00.00.00.11.15.1</t>
  </si>
  <si>
    <t>қақпақ</t>
  </si>
  <si>
    <t>служат для периодического открытия и закрытия отверстий впускных и выпускных каналов</t>
  </si>
  <si>
    <t>жіберетін және шығаратын каналдардың тесіктерін периодты ашу және жабу үшін қызмет етеді</t>
  </si>
  <si>
    <t>Клапан всасывающий в сб. ННБУ-44-30-15</t>
  </si>
  <si>
    <t>поставка в течение 90 календарных дней с даты заключения договора</t>
  </si>
  <si>
    <t>ШТ</t>
  </si>
  <si>
    <t>2381 Т</t>
  </si>
  <si>
    <t>Клапан всасывающий в сб. ННБУ-57-30-15</t>
  </si>
  <si>
    <t>2382 Т</t>
  </si>
  <si>
    <t>Клапан нагнетательный в сб.ННБУ-44-30-15</t>
  </si>
  <si>
    <t>2383 Т</t>
  </si>
  <si>
    <t>Клапан нагнетательный в сб.ННБУ-57-30-15</t>
  </si>
  <si>
    <t>Болат, тігіссіз, ыстықтай деформацияланған, көміртекті болаттан, сыртқы диаметрі 273 мм, қабырғасының қалындығы – 8 мм, МСТ 30564-98</t>
  </si>
  <si>
    <t>Трубы бесшовные ст.20 ф273х8мм. Стальная, бесшовная для нефтеперерабатывающей и нефтехимической промышленности, наружный диаметр - 273 мм, толщина стенки -8 мм., группа А, ГОСТ 550-75</t>
  </si>
  <si>
    <t>Жіксіз құбырлар ст.20 ф273х8мм. Стальная, бесшовная для нефтеперерабатывающей и нефтехимической промышленности, наружный диаметр - 273 мм, толщина стенки -8 мм., группа А, ГОСТ 550-75</t>
  </si>
  <si>
    <t>т</t>
  </si>
  <si>
    <t>23.19.23.00.00.13.10.10.1</t>
  </si>
  <si>
    <t>Ловушка</t>
  </si>
  <si>
    <t>тор</t>
  </si>
  <si>
    <t>приемник-ловушка к аппарату, предназначенному для количественного определения содержания воды в нефтепродуктах методом отгонки</t>
  </si>
  <si>
    <t>Қуу әдісімен мұнай өнімдеріндегі судың құрамын анықтауға арналған аппаратқа қойылатын қабылдаушы-тор</t>
  </si>
  <si>
    <t>Ловушка для Т-АКОВ-10</t>
  </si>
  <si>
    <t>Т-АКОВ-10 үшін жинағыш</t>
  </si>
  <si>
    <t>в течение 30 календарных дней с даты заключения договора или получения уведомления от Заказчика</t>
  </si>
  <si>
    <t>43-3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</si>
  <si>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</si>
  <si>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</si>
  <si>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</si>
  <si>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анкер динамич. d-168мм</t>
  </si>
  <si>
    <t>анкер динамик. d-168мм</t>
  </si>
  <si>
    <t>2487 Т</t>
  </si>
  <si>
    <t>08.93.10.00.00.10.15.30.1</t>
  </si>
  <si>
    <t>соль техническая</t>
  </si>
  <si>
    <t>техникалық тұз</t>
  </si>
  <si>
    <t>таблетированная</t>
  </si>
  <si>
    <t>таблеткаланған</t>
  </si>
  <si>
    <t>Таблетированная соль</t>
  </si>
  <si>
    <t>таблетка түріндегі тұз</t>
  </si>
  <si>
    <t>24.20.11.01.11.13.15.17.1</t>
  </si>
  <si>
    <t xml:space="preserve">Труба </t>
  </si>
  <si>
    <t>Насосно-компрессорная, стальная, бесшовная, номинальный наружный диаметр - 89,0 мм, номинальная толщина стенки - до 8,0 мм, группа прочности Л.</t>
  </si>
  <si>
    <t>НКТ 89Х6,5 ГЛАДКИЕ</t>
  </si>
  <si>
    <t>28.13.21.00.00.00.22.10.1</t>
  </si>
  <si>
    <t>насос вакуумный эжекторный</t>
  </si>
  <si>
    <t>эжекторлық вакуумдық сорғы</t>
  </si>
  <si>
    <t>насос вакуумный эжекторный газовый</t>
  </si>
  <si>
    <t>газды эжекторлық вакуумдық сорғы</t>
  </si>
  <si>
    <t>Насос вставной специальный газовый с башмаком якорным в компл. 2СП/Б-Д ф44 ТС</t>
  </si>
  <si>
    <t>в течение  60 календарных дней с даты заключения договора или получения уведомления от Заказчика</t>
  </si>
  <si>
    <t>столбец 7,11,14</t>
  </si>
  <si>
    <t>28.12.13.10.10.10.00.00.1</t>
  </si>
  <si>
    <t>Насос штанговый глубинный</t>
  </si>
  <si>
    <t>Қарнақты тереңдікті сорғы</t>
  </si>
  <si>
    <t>штанговый глубинный (скважинный)</t>
  </si>
  <si>
    <t>қарнақты тереңдікті (ұңғымалы)</t>
  </si>
  <si>
    <t>Насос скважинный штанговый ф57-25-225-ТНМ-12-4-ТС группа посадки 0, по ОСТ 26-16-03</t>
  </si>
  <si>
    <t>25.73.30.00.00.34.10.01.1</t>
  </si>
  <si>
    <t>Краскопульт</t>
  </si>
  <si>
    <t>Бояу құрылғысы</t>
  </si>
  <si>
    <t>пневматический</t>
  </si>
  <si>
    <t>Краскопульт ручной КРОС-1</t>
  </si>
  <si>
    <t>сырпуль қолмен КРОС-1</t>
  </si>
  <si>
    <t>сентябрь,октябрь</t>
  </si>
  <si>
    <t>25.73.30.00.00.30.11.01.1</t>
  </si>
  <si>
    <t>Кельма (мастерок штукатурный)</t>
  </si>
  <si>
    <t>Кельма (сылақ әндеме)</t>
  </si>
  <si>
    <t>металлический</t>
  </si>
  <si>
    <t>Мастерок</t>
  </si>
  <si>
    <t>мастерок</t>
  </si>
  <si>
    <t>384-1 Т</t>
  </si>
  <si>
    <t>25.73.30.00.00.21.10.11.1</t>
  </si>
  <si>
    <t>Молоток</t>
  </si>
  <si>
    <t>Балға</t>
  </si>
  <si>
    <t>Слесарный инструмент кованый с деревянной ручкой</t>
  </si>
  <si>
    <t>Молоток с деревянной ручкой</t>
  </si>
  <si>
    <t>ағаш сапты балға</t>
  </si>
  <si>
    <t>385-1 Т</t>
  </si>
  <si>
    <t>32.91.19.00.00.00.20.10.1</t>
  </si>
  <si>
    <t>Валик малярный</t>
  </si>
  <si>
    <t>Бояу білікшесі</t>
  </si>
  <si>
    <t>типа ВМП - валик с меховым покрытием, предназначенный для окраски полов лакокрасочным составом, ГОСТ 10831-87</t>
  </si>
  <si>
    <t>сырлайтын валик</t>
  </si>
  <si>
    <t>386-1 Т</t>
  </si>
  <si>
    <t>32.91.12.00.00.00.15.10.1</t>
  </si>
  <si>
    <t>Набор маляра</t>
  </si>
  <si>
    <t>сырлаушының терімі</t>
  </si>
  <si>
    <t>малярные инструменты и материалы в наборе</t>
  </si>
  <si>
    <t>сырлаушының аспабы және материалдар терімге</t>
  </si>
  <si>
    <t>сырлаушы аспаптарының жиынтығы</t>
  </si>
  <si>
    <t>Набор</t>
  </si>
  <si>
    <t>25.94.13.00.00.10.36.10.1</t>
  </si>
  <si>
    <t>Инструмент</t>
  </si>
  <si>
    <t>Аспап</t>
  </si>
  <si>
    <t>набор столярных инструментов в пластиковом чемодане</t>
  </si>
  <si>
    <t>Набор плотника</t>
  </si>
  <si>
    <t>ұста аспаптарының жиынтығы</t>
  </si>
  <si>
    <t>389-1 Т</t>
  </si>
  <si>
    <t>25.73.20.00.00.10.20.10.1</t>
  </si>
  <si>
    <t>Ножовка</t>
  </si>
  <si>
    <t>Қол ара</t>
  </si>
  <si>
    <t>по металлу</t>
  </si>
  <si>
    <t>Ножовки ручные поперечные</t>
  </si>
  <si>
    <t xml:space="preserve">қол ара </t>
  </si>
  <si>
    <t>390-2 Т</t>
  </si>
  <si>
    <t>25.73.30.00.00.13.12.01.1</t>
  </si>
  <si>
    <t>Стеклорез</t>
  </si>
  <si>
    <t>инструмент для резки плоского или листового стекла</t>
  </si>
  <si>
    <t>әйнек кескіш</t>
  </si>
  <si>
    <t>26.51.33.00.00.00.41.08.1</t>
  </si>
  <si>
    <t>лента из нержавеющей стали, ГОСТ 7502-98, шкала номинальной длины: 50 м</t>
  </si>
  <si>
    <t>Рулетка  50м</t>
  </si>
  <si>
    <t>рулетка 50м</t>
  </si>
  <si>
    <t>25.73.30.00.00.14.20.19.1</t>
  </si>
  <si>
    <t>Уровень</t>
  </si>
  <si>
    <t>Деңгей</t>
  </si>
  <si>
    <t>алюминиевый</t>
  </si>
  <si>
    <t>уровень L-100 см.</t>
  </si>
  <si>
    <t>деңгей өлшегіш L-100 см.</t>
  </si>
  <si>
    <t>25.73.30.00.00.30.10.10.1</t>
  </si>
  <si>
    <t>Шпатель</t>
  </si>
  <si>
    <t xml:space="preserve"> Қалақша</t>
  </si>
  <si>
    <t>металлический, 20 мм</t>
  </si>
  <si>
    <t>Металл, 20 мм</t>
  </si>
  <si>
    <t>Шпатель L-10 см.</t>
  </si>
  <si>
    <t>25.73.30.00.00.30.10.12.1</t>
  </si>
  <si>
    <t>Қалақша</t>
  </si>
  <si>
    <t>металлический, 40 мм</t>
  </si>
  <si>
    <t>Шпатель L-35-40 см.</t>
  </si>
  <si>
    <t>401-1 Т</t>
  </si>
  <si>
    <t>32.91.12.00.00.00.14.10.1</t>
  </si>
  <si>
    <t>Кисть малярная</t>
  </si>
  <si>
    <t>Бояу қылқаламы</t>
  </si>
  <si>
    <t>кисть-ручник, предназначена для грунтовки и окраски поверхностей</t>
  </si>
  <si>
    <t>Кисть маховая</t>
  </si>
  <si>
    <t xml:space="preserve">махты валик </t>
  </si>
  <si>
    <t>25.73.20.00.00.10.21.10.1</t>
  </si>
  <si>
    <t>по дереву</t>
  </si>
  <si>
    <t>Ножовка по дереву ГОСТ 2839-80</t>
  </si>
  <si>
    <t>ағаш кесетін қол ара ГОСТ 2839-80</t>
  </si>
  <si>
    <t>08.12.11.00.00.00.15.20.2</t>
  </si>
  <si>
    <t>Песок керамзитовый</t>
  </si>
  <si>
    <t>Керамзит құмы</t>
  </si>
  <si>
    <t>фракции 0-5 мм, насыпной плотности, кг/м3-400-550</t>
  </si>
  <si>
    <t>Керамзит М-400</t>
  </si>
  <si>
    <t>керамзит М-400</t>
  </si>
  <si>
    <t>метр кубический</t>
  </si>
  <si>
    <t>446-1 Т</t>
  </si>
  <si>
    <t>23.64.10.00.20.20.00.01.1</t>
  </si>
  <si>
    <t>Смесь сухая строительная</t>
  </si>
  <si>
    <t>Құрылыстық құрғақ қоспа</t>
  </si>
  <si>
    <t>штукатурная, гипсовая, тяжелая, СТ РК 1168-2006</t>
  </si>
  <si>
    <t>Штук-ка гипс. унив Knauf Rotband (30кг)</t>
  </si>
  <si>
    <t>Сылақ гипс. әмбебап Knauf Rotband (30кг)</t>
  </si>
  <si>
    <t xml:space="preserve">Упаковка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</si>
  <si>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453-2 Т</t>
  </si>
  <si>
    <t>23.99.13.00.00.20.20.14.1</t>
  </si>
  <si>
    <t>Рубероид</t>
  </si>
  <si>
    <t>Рубероид РПП-300</t>
  </si>
  <si>
    <t>Рубероид (м2)</t>
  </si>
  <si>
    <t>055</t>
  </si>
  <si>
    <t>метр квадратный</t>
  </si>
  <si>
    <t>456-2 Т</t>
  </si>
  <si>
    <t>23.31.10.01.02.01.21.50.1</t>
  </si>
  <si>
    <t>Плитка</t>
  </si>
  <si>
    <t>Тақта</t>
  </si>
  <si>
    <t>Керамическая для внутренней облицовки стен глазурованная прямоугольная без завала 200*300 мм.</t>
  </si>
  <si>
    <t>Плитка настенная 20х30</t>
  </si>
  <si>
    <t>қабырғаға салатын плитка 20х30</t>
  </si>
  <si>
    <t>457-2 Т</t>
  </si>
  <si>
    <t>22.23.11.00.00.10.20.10.1</t>
  </si>
  <si>
    <t>напольная плитка из поливинилхлорида однослойная</t>
  </si>
  <si>
    <t>поливинилхлоридтен бір қабатты едендік тақта</t>
  </si>
  <si>
    <t>Плитка напольная 30х30</t>
  </si>
  <si>
    <t>еденге төсейтін плитка 30х30</t>
  </si>
  <si>
    <t>460-1 Т</t>
  </si>
  <si>
    <t>23.62.10.00.10.11.02.91.1</t>
  </si>
  <si>
    <t>Лист гипсокартонный (гипсокартон)</t>
  </si>
  <si>
    <t>Гипсокартон беттері (гипсокартон)</t>
  </si>
  <si>
    <t>обычный (ГКЛ), размер 2500х1200х6,5 мм, ГОСТ 6266-97</t>
  </si>
  <si>
    <t>Гипсокартон</t>
  </si>
  <si>
    <t xml:space="preserve">гипсокартон </t>
  </si>
  <si>
    <t>2417 Т</t>
  </si>
  <si>
    <t>20.30.21.00.21.05.18.27.1</t>
  </si>
  <si>
    <t>Эмаль</t>
  </si>
  <si>
    <t>НЦ-132 серого цвета</t>
  </si>
  <si>
    <t>Краска эмаль серая НЦ-132</t>
  </si>
  <si>
    <t xml:space="preserve">сұр  эмаль сыр НЦ-132 </t>
  </si>
  <si>
    <t>477-1 Т</t>
  </si>
  <si>
    <t>20.30.11.00.00.00.10.10.2</t>
  </si>
  <si>
    <t>Краска водно-дисперсионная (водоэмульсия)</t>
  </si>
  <si>
    <t>Сулы-дисперсті бояулар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</si>
  <si>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</si>
  <si>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ВД-ВА-224 Ұшқыш заттардың массалық үлесі 53 - 59%,бояу рН 6,8-8,2. Кептірілген жабынның жабылғаны ≤120 г/м2, Жабын тұрақтылығы t(20±2)°C-да, судың статистикалық әсері 12 сағат. Бояудың аязға тұрақтылығы 5 цикл, МСТ 28196-89</t>
  </si>
  <si>
    <t>Краска водоэмульсионная</t>
  </si>
  <si>
    <t>суэмульсия сыры</t>
  </si>
  <si>
    <t>20.30.11.00.00.00.20.50.1</t>
  </si>
  <si>
    <t>Лак</t>
  </si>
  <si>
    <t>ХВ перхлорвиниловые, массовая доля нелетучих веществ, %, не менее 14, условная вязкость при температуре (20±0,5) 0С 15-50, ГОСТ 7313-75</t>
  </si>
  <si>
    <t>Лак ХВ</t>
  </si>
  <si>
    <t>486-1 Т</t>
  </si>
  <si>
    <t>20.30.11.00.00.00.10.80.1</t>
  </si>
  <si>
    <t>Колер</t>
  </si>
  <si>
    <t>Бояу түсі</t>
  </si>
  <si>
    <t>Цветной порошок на акриловой основе, ГОСТ 28196-89</t>
  </si>
  <si>
    <t>Колер красный, синий, зеленый</t>
  </si>
  <si>
    <t>Колер қызыл, көк, жасыл</t>
  </si>
  <si>
    <t>492-1 Т</t>
  </si>
  <si>
    <t>20.60.24.00.00.00.20.10.1</t>
  </si>
  <si>
    <t>Лента из искусственных материалов</t>
  </si>
  <si>
    <t>Жасанды материалдардан болған лента</t>
  </si>
  <si>
    <t>Ленты из вискозных волокон</t>
  </si>
  <si>
    <t>Лента ФУм(уплотняющая лента)</t>
  </si>
  <si>
    <t>Лента ФУм(тығыздаушы  лента)</t>
  </si>
  <si>
    <t>493-1 Т</t>
  </si>
  <si>
    <t>20.59.59.00.16.00.00.15.3</t>
  </si>
  <si>
    <t>Монтажная пена (пенополиуретановый герметик)</t>
  </si>
  <si>
    <t>Монтажды көбік (пенополиуретанды герметик)</t>
  </si>
  <si>
    <t>однокомпонентная, всесезонная, в аэрозольной упаковке, бытовая</t>
  </si>
  <si>
    <t>біркомпонентті, бүкіл маусымдық, аэрозольді қаптамада, тұрмыстық</t>
  </si>
  <si>
    <t>Пена монтажная</t>
  </si>
  <si>
    <t xml:space="preserve">монтаждау көбігі </t>
  </si>
  <si>
    <t>2419 Т</t>
  </si>
  <si>
    <t>20.52.10.00.00.00.09.03.3</t>
  </si>
  <si>
    <t>Клей</t>
  </si>
  <si>
    <t>Желім</t>
  </si>
  <si>
    <t>эпоксидный универсальный</t>
  </si>
  <si>
    <t>Клей универсальный  1л.</t>
  </si>
  <si>
    <t>әмбебап желім, 1 л</t>
  </si>
  <si>
    <t>25.94.12.00.00.11.10.10.1</t>
  </si>
  <si>
    <t>Саморез</t>
  </si>
  <si>
    <t>Өздігінен кескіш</t>
  </si>
  <si>
    <t>Саморез с потайной головкой</t>
  </si>
  <si>
    <t>Крепежные дет (самонарез оцинк) СМ1-25</t>
  </si>
  <si>
    <t>бекіту бөлшектері (мырыш бұрама) СМ1-25</t>
  </si>
  <si>
    <t>Шуруп-саморезы 3х20</t>
  </si>
  <si>
    <t>Шуруп-бұранда  3х20</t>
  </si>
  <si>
    <t>Шуруп-саморезы 3,5х35</t>
  </si>
  <si>
    <t>шуруп-бұранда 3,5х35</t>
  </si>
  <si>
    <t xml:space="preserve">16.23.11.10.10.11.10.33.1                                                                    </t>
  </si>
  <si>
    <t>Блок дверной</t>
  </si>
  <si>
    <t>Есік блогы</t>
  </si>
  <si>
    <t>двупольный, внутренний, марка ДГ размер 210*150 см</t>
  </si>
  <si>
    <t>екі едендік, ішкі, маркасы ДГ көлемі 210*150 см</t>
  </si>
  <si>
    <t xml:space="preserve">дверной блок ДГ 21х16 двупольный металлический утепленный </t>
  </si>
  <si>
    <t>2250-1 Т</t>
  </si>
  <si>
    <t>08.12.11.00.00.00.10.10.1</t>
  </si>
  <si>
    <t>Песок природный</t>
  </si>
  <si>
    <t>Табиғи құм</t>
  </si>
  <si>
    <t>1 класса, мелкий, ГОСТ 8736-93</t>
  </si>
  <si>
    <t>Песок строительный</t>
  </si>
  <si>
    <t xml:space="preserve">құрылыс топырағы </t>
  </si>
  <si>
    <t>2252 Т</t>
  </si>
  <si>
    <t>23.20.12.00.20.60.00.01.1</t>
  </si>
  <si>
    <t>Вата</t>
  </si>
  <si>
    <t>мақта</t>
  </si>
  <si>
    <t>муллитокремнеземистая, марки МКРВ, ГОСТ 23619-79</t>
  </si>
  <si>
    <t>мин.вата</t>
  </si>
  <si>
    <t xml:space="preserve">мин. Мақта </t>
  </si>
  <si>
    <t>736</t>
  </si>
  <si>
    <t>рулон</t>
  </si>
  <si>
    <t>столбец 11,14,18,19,20,21</t>
  </si>
  <si>
    <t>25.21.11.00.00.10.10.01.1</t>
  </si>
  <si>
    <t>Радиатор</t>
  </si>
  <si>
    <t>секционный</t>
  </si>
  <si>
    <t>секциялы</t>
  </si>
  <si>
    <t>Радиатор Чугунный 7 Секционный</t>
  </si>
  <si>
    <t xml:space="preserve">радиатор шойын 7 секциялы </t>
  </si>
  <si>
    <t>1205-2 Т</t>
  </si>
  <si>
    <t>24.33.12.00.10.10.10.20.1</t>
  </si>
  <si>
    <t>Уголок</t>
  </si>
  <si>
    <t>из нержавеющей стали, размер: 63х63*5 ст.3</t>
  </si>
  <si>
    <t>СТАЛЬ УГЛОВАЯ 63Х63</t>
  </si>
  <si>
    <t>Болат бұрыштық 63х63</t>
  </si>
  <si>
    <t>январь, февраль, март</t>
  </si>
  <si>
    <t>столюец 7,11,14</t>
  </si>
  <si>
    <t>1206-2 Т</t>
  </si>
  <si>
    <t>24.33.11.00.10.10.10.18.1</t>
  </si>
  <si>
    <t>Равнополочный, номер уголка 4,5,ширина полки 45 мм, ГОСТ 8509-93</t>
  </si>
  <si>
    <t>СТАЛЬ УГЛОВАЯ 45Х45</t>
  </si>
  <si>
    <t>Болат бұрыштық 45х45</t>
  </si>
  <si>
    <t>1207-2 Т</t>
  </si>
  <si>
    <t>24.33.11.00.10.10.10.12.1</t>
  </si>
  <si>
    <t>Равнополочный, номер уголка 2,5 ,ширина полки 25 мм, ГОСТ 8509-93</t>
  </si>
  <si>
    <t>СТАЛЬ УГЛОВАЯ 25Х25</t>
  </si>
  <si>
    <t>Болат бұрыштық 25х25</t>
  </si>
  <si>
    <t>28.22.13.00.00.00.11.10.1</t>
  </si>
  <si>
    <t>домкрат</t>
  </si>
  <si>
    <t>домкрат гидравлическая и аналогичный подъемник для транспортных средств (кроме стационарных гаражных подъемников)</t>
  </si>
  <si>
    <t>Домкрат (25т)</t>
  </si>
  <si>
    <t>25.94.13.00.00.10.26.10.1</t>
  </si>
  <si>
    <t>Набор инструментов для автомобилей</t>
  </si>
  <si>
    <t>Набор аккумуляторщика</t>
  </si>
  <si>
    <t xml:space="preserve">аккумуляторшы жиынтығы </t>
  </si>
  <si>
    <t>набор инструментов для автослесаря</t>
  </si>
  <si>
    <t xml:space="preserve">автослесарь құралдарының жиынтығы </t>
  </si>
  <si>
    <t>набор головок для моториста</t>
  </si>
  <si>
    <t xml:space="preserve">мотористің бастиек жиынтығы </t>
  </si>
  <si>
    <t>1838-1 Т</t>
  </si>
  <si>
    <t>20.59.43.00.00.20.10.20.1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</si>
  <si>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</si>
  <si>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</si>
  <si>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ТОСОЛ А-40М В 10 Л КАНИСТ.ТУ-6-02-751-73</t>
  </si>
  <si>
    <t>столбец 8,11,14,15</t>
  </si>
  <si>
    <t>739-3 Т</t>
  </si>
  <si>
    <t>26.30.50.00.00.00.03.01.1</t>
  </si>
  <si>
    <t>Шкаф</t>
  </si>
  <si>
    <t>для пожарного крана</t>
  </si>
  <si>
    <t>Шкаф.пож.. ПРЕСТИЖ-03-Ш-ПК-О-1/65 прист.</t>
  </si>
  <si>
    <t>өрт сөнд. шкаф ПРЕСТИЖ-03-Ш-ПК-О-1/65 прист.</t>
  </si>
  <si>
    <t>740-3 Т</t>
  </si>
  <si>
    <t>22.19.35.00.00.00.70.30.2</t>
  </si>
  <si>
    <t>Пожарный рукав</t>
  </si>
  <si>
    <t>Өрт сөндiру жеңі</t>
  </si>
  <si>
    <t>Пожарный рукав, внут. диам. 77,0.  ГОСТ 7877-75</t>
  </si>
  <si>
    <t>Өрт сөндiру жеңі, ішкі диаметрі 77,0. МСТ 7877-75</t>
  </si>
  <si>
    <t>Рукав пожарный Д=77мм</t>
  </si>
  <si>
    <t>өрт сөндіру құбыры Д=77мм</t>
  </si>
  <si>
    <t xml:space="preserve">Комплект </t>
  </si>
  <si>
    <t>741-2 Т</t>
  </si>
  <si>
    <t>25.99.29.00.02.13.14.10.1</t>
  </si>
  <si>
    <t>Лестница</t>
  </si>
  <si>
    <t>Саты</t>
  </si>
  <si>
    <t>Пожарная лестница</t>
  </si>
  <si>
    <t>Лестница пожарная ручная 3-х коленная</t>
  </si>
  <si>
    <t xml:space="preserve">қолдық өрт сөндіру баспасы 3 ашпалы </t>
  </si>
  <si>
    <t>26.30.60.00.00.00.30.10.1</t>
  </si>
  <si>
    <t>Ствол</t>
  </si>
  <si>
    <t>пожарный</t>
  </si>
  <si>
    <t>Ствол пожарный РС-50</t>
  </si>
  <si>
    <t>өрт сөндіру оқпаны РС-50</t>
  </si>
  <si>
    <t>743-3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</si>
  <si>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</si>
  <si>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</si>
  <si>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</si>
  <si>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гофрирленген құбыр Д=125мм өрт сөнд. Техникасы үшін 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</si>
  <si>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</si>
  <si>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26.30.50.00.00.00.03.20.1</t>
  </si>
  <si>
    <t>Гидрант</t>
  </si>
  <si>
    <t>Гидрант пожарный Н-1250</t>
  </si>
  <si>
    <t>өрт сөндіру гидранты Н-1250</t>
  </si>
  <si>
    <t>25.99.29.00.50.00.03.00.1</t>
  </si>
  <si>
    <t>Карабин</t>
  </si>
  <si>
    <t>Карабин к топору</t>
  </si>
  <si>
    <t xml:space="preserve">балта карабині </t>
  </si>
  <si>
    <t>27.40.21.00.00.11.10.20.1</t>
  </si>
  <si>
    <t>Фонарь</t>
  </si>
  <si>
    <t>Қолшам</t>
  </si>
  <si>
    <t>ГОСТ 4677-82, вид источника тока А-с аккумуляторами со встроенными зарядными устройствами</t>
  </si>
  <si>
    <t>Фонарь "ФОС 5/6"</t>
  </si>
  <si>
    <t>754-2 Т</t>
  </si>
  <si>
    <t>Переходник</t>
  </si>
  <si>
    <t>Жалғастырғыш тетік</t>
  </si>
  <si>
    <t>Переходник для соединения  диаметром 66-77</t>
  </si>
  <si>
    <t xml:space="preserve">біріктіруге арн. Өткізгіш </t>
  </si>
  <si>
    <t>25.94.11.00.00.32.10.00.1</t>
  </si>
  <si>
    <t>Полугайка</t>
  </si>
  <si>
    <t>Жартылай сомын</t>
  </si>
  <si>
    <t>соединительная</t>
  </si>
  <si>
    <t>Гайка соединительный  диаметром 51</t>
  </si>
  <si>
    <t>біріктіргіш гайка</t>
  </si>
  <si>
    <t>773-3 Т</t>
  </si>
  <si>
    <t>14.12.30.00.00.80.16.45.1</t>
  </si>
  <si>
    <t>Перчатки</t>
  </si>
  <si>
    <t>Қолғап</t>
  </si>
  <si>
    <t>диэлектрические штанцованные (со швом), из резины</t>
  </si>
  <si>
    <t>диэлетрикалық, тігісі бар, резеңке</t>
  </si>
  <si>
    <t>Перчатки диэлектрические штанцованные</t>
  </si>
  <si>
    <t xml:space="preserve">диэлектрлі штанцті қолғап </t>
  </si>
  <si>
    <t>Тонна (метрическая)</t>
  </si>
  <si>
    <t>32.99.11.00.00.00.14.10.1</t>
  </si>
  <si>
    <t>Респиратор</t>
  </si>
  <si>
    <t>противогазовый</t>
  </si>
  <si>
    <t>Респиратор РПГ 67</t>
  </si>
  <si>
    <t>782-2 Т</t>
  </si>
  <si>
    <t>32.99.11.00.00.00.14.13.1</t>
  </si>
  <si>
    <t>противогазоаэрозольный</t>
  </si>
  <si>
    <t>Респираторы 3М 8812</t>
  </si>
  <si>
    <t>783-2 Т</t>
  </si>
  <si>
    <t>Респиратор 3М 8812</t>
  </si>
  <si>
    <t>785-2 Т</t>
  </si>
  <si>
    <t>Респиратор универсальный РУ-60М</t>
  </si>
  <si>
    <t>Респиратор әмбебап  РУ-60М</t>
  </si>
  <si>
    <t>787-2 Т</t>
  </si>
  <si>
    <t>32.50.42.10.00.00.00.00.1</t>
  </si>
  <si>
    <t>Защитные очки</t>
  </si>
  <si>
    <t>для сварочных работ</t>
  </si>
  <si>
    <t>Очки сварочные</t>
  </si>
  <si>
    <t xml:space="preserve">дәнекерлеуші көзілдірігі  </t>
  </si>
  <si>
    <t>32.99.11.00.00.14.01.08.1</t>
  </si>
  <si>
    <t>Щиток</t>
  </si>
  <si>
    <t>қалқанша</t>
  </si>
  <si>
    <t>защитный лицевой, с  креплением на каске, исполнение корпуса - светофильтрующий  (КФ)</t>
  </si>
  <si>
    <t>щиток для сварщика</t>
  </si>
  <si>
    <t xml:space="preserve">дәнекерлеуші щитогы </t>
  </si>
  <si>
    <t>789-2 Т</t>
  </si>
  <si>
    <t>32.99.11.00.00.05.15.10.1</t>
  </si>
  <si>
    <t>Маска сварочная</t>
  </si>
  <si>
    <t>средство индивидуальной защиты сварщика</t>
  </si>
  <si>
    <t>Маска электросвар"Велдер"ГОСТ12.40.35-78</t>
  </si>
  <si>
    <t xml:space="preserve">электр дәнекерлеуші маскасы ВелдерГОСТ12.40.35-78 </t>
  </si>
  <si>
    <t>13.92.29.00.00.00.60.13.1</t>
  </si>
  <si>
    <t>Предохранительный пояс</t>
  </si>
  <si>
    <t>Предохранительные пояса лямочные страховочные</t>
  </si>
  <si>
    <t>Пояс предохранительный</t>
  </si>
  <si>
    <t xml:space="preserve">сақтандыру белдігі </t>
  </si>
  <si>
    <t>13.92.29.00.00.00.60.20.1</t>
  </si>
  <si>
    <t>Пояс пожарный</t>
  </si>
  <si>
    <t>Өртті белбеу</t>
  </si>
  <si>
    <t>Пояс пожарный спасательный, ГОСТ 7040-93</t>
  </si>
  <si>
    <t>Пояс спасательный</t>
  </si>
  <si>
    <t xml:space="preserve">құтқару белдігі </t>
  </si>
  <si>
    <t>795-2 Т</t>
  </si>
  <si>
    <t>14.12.30.00.00.20.10.10.1</t>
  </si>
  <si>
    <t>Жилет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</si>
  <si>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</si>
  <si>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>Сигнальные жилеты для рабочих</t>
  </si>
  <si>
    <t xml:space="preserve">жұмысшыларға арн. Дабыл жилеті </t>
  </si>
  <si>
    <t>797-2 Т</t>
  </si>
  <si>
    <t>21.20.24.00.00.00.34.10.1</t>
  </si>
  <si>
    <t>Аптечка индивидуальная АИ2</t>
  </si>
  <si>
    <t>АИ2 Жеке дәрі қабы</t>
  </si>
  <si>
    <t>Ярко-оранжевая пластиковая коробочка размера 9см  х  10см  х  2см с надписью «Аптечка индивидуальная», крестом в круге и выступами для удержания. Внутри — несколько ячеек для лекарств, пеналы с лекарствами, инструкция</t>
  </si>
  <si>
    <t>Жарық-сарғылт платикты корабша көлемі 9см × 10см × 2см «Жеке дәрі қабы» жазуымен, дөңгелегінде крестпен және ұстау үшін томпақпен. Ішінде —дәрілер үшін бір неше ұяшықтармен,пеналдар дәрілермен, нұсқама.</t>
  </si>
  <si>
    <t>Аптечка индивидуальная АУ2</t>
  </si>
  <si>
    <t>жеке қобдиша АУ2</t>
  </si>
  <si>
    <t>798-2 Т</t>
  </si>
  <si>
    <t>21.20.24.00.00.00.34.20.1</t>
  </si>
  <si>
    <t>Аптечка универсальная (автомобильная)</t>
  </si>
  <si>
    <t>Универсалды дәрі қабы (машиналы)</t>
  </si>
  <si>
    <t>Комплектуется в пластиковый чемоданчик с внутренними перегородками и удобными замками.</t>
  </si>
  <si>
    <t>Ішіндегі қабырғалармен және ыңғайлы құлыптармен пластикты шабоданға жинақталады</t>
  </si>
  <si>
    <t>Аптечка Автомобильная</t>
  </si>
  <si>
    <t xml:space="preserve">автокөлік қобдишасы </t>
  </si>
  <si>
    <t>799-2 Т</t>
  </si>
  <si>
    <t>32.50.13.00.00.10.18.95.1</t>
  </si>
  <si>
    <t>Аптечка медицинская</t>
  </si>
  <si>
    <t>Медициналық дәрі қобдишасы</t>
  </si>
  <si>
    <t>Прочие приспособления </t>
  </si>
  <si>
    <t>Өзге де аспаптар</t>
  </si>
  <si>
    <t>Мед.аптечка АН-1,385х300х125,масса 4,2кг</t>
  </si>
  <si>
    <t>мед. Қобдиша АН-1,385х300х125,масса 4,2кг</t>
  </si>
  <si>
    <t>801-2 Т</t>
  </si>
  <si>
    <t>32.99.59.00.00.00.21.10.1</t>
  </si>
  <si>
    <t>Лента оградительная сигнальная</t>
  </si>
  <si>
    <t>Қоршамалы дабыл таспасы</t>
  </si>
  <si>
    <t>Лента оградительная сигнальная 50 мм</t>
  </si>
  <si>
    <t>Лента сигнальная</t>
  </si>
  <si>
    <t xml:space="preserve">дабыл лентасы </t>
  </si>
  <si>
    <t>813-2 Т</t>
  </si>
  <si>
    <t>27.40.24.00.00.13.12.17.1</t>
  </si>
  <si>
    <t>Переносные плакаты и знаки по электробезопасности</t>
  </si>
  <si>
    <t>Тасымалды плакаттар мен электр қауіпсіздігі бойынша белгілер</t>
  </si>
  <si>
    <t>Плакат "Стой!Высокое напряжение"</t>
  </si>
  <si>
    <t>«Тоқта! Жоғары кернеу» плакаты</t>
  </si>
  <si>
    <t>Плакат Стой! Напряжение</t>
  </si>
  <si>
    <t xml:space="preserve">Тоқта! Кернеу плакаты </t>
  </si>
  <si>
    <t>2049-2 Т</t>
  </si>
  <si>
    <t>28.29.22.00.00.00.19.15.1</t>
  </si>
  <si>
    <t>Оборудование системы автоматического пожаротушения</t>
  </si>
  <si>
    <t>Автоматты өрт сөндіру жүйесінің жабдықтары</t>
  </si>
  <si>
    <t>пенное и водо-пенное пожаротушение</t>
  </si>
  <si>
    <t>Установка стационарная пожаротущУСПТ-600</t>
  </si>
  <si>
    <t>Стационар өрт сөндіру қондырғысы УСПТ-600</t>
  </si>
  <si>
    <t>26.30.60.00.00.00.26.10.1</t>
  </si>
  <si>
    <t>Головка</t>
  </si>
  <si>
    <t>Бастиек</t>
  </si>
  <si>
    <t>соединительная рукавная напорная (ГР)</t>
  </si>
  <si>
    <t>Головка пожарная рукавная ГР-50</t>
  </si>
  <si>
    <t>өрт сөндіру құбырының бастиегі ГР-50</t>
  </si>
  <si>
    <t>Головка пожарная рукавная ГР-66</t>
  </si>
  <si>
    <t>өрт сөндіру құбырының бастиегі ГР-66</t>
  </si>
  <si>
    <t>Головка пожарная рукавная ГР-77</t>
  </si>
  <si>
    <t>өрт сөндіру құбырының бастиегі ГР-77</t>
  </si>
  <si>
    <t>681-3 Т</t>
  </si>
  <si>
    <t>32.91.11.00.00.00.12.30.1</t>
  </si>
  <si>
    <t>Веник</t>
  </si>
  <si>
    <t>Сыпыртқы</t>
  </si>
  <si>
    <t>Из материалов растительного происхождения</t>
  </si>
  <si>
    <t>Өсімдіктерден алынған материалдардан жасалған</t>
  </si>
  <si>
    <t>Веник бытовой</t>
  </si>
  <si>
    <t>тұрмыстық сыпырғыш</t>
  </si>
  <si>
    <t>522-4 Т</t>
  </si>
  <si>
    <t>22.29.25.00.00.00.19.05.1</t>
  </si>
  <si>
    <t>Маркер</t>
  </si>
  <si>
    <t>Маркеры перманентные в наборе</t>
  </si>
  <si>
    <t>Жиынтықтағы перманенттік маркер</t>
  </si>
  <si>
    <t>Набор маркеров для доски 4 цветов</t>
  </si>
  <si>
    <t xml:space="preserve">тақтаға маркерлер жиынтығы 4 түс </t>
  </si>
  <si>
    <t>в течении 60 календарных дней с даты заключения договора или получения уведомления от Заказчика</t>
  </si>
  <si>
    <t>упаковка</t>
  </si>
  <si>
    <t>584-4 Т</t>
  </si>
  <si>
    <t>26.60.12.00.00.02.32.10.1</t>
  </si>
  <si>
    <t>Тонометр</t>
  </si>
  <si>
    <t>Неинвазивные. На основе осциллометрического метода. Приборы с ручной системой накачки воздуха, механическим клапаном выпуска воздуха, автоматической обработкой сигналов и индикацией величин артериального давления.</t>
  </si>
  <si>
    <t>Инвазивті емес. Осциллометриялық әдіс негізінде. Ауаны қолмен толтыру жүйесімен, ауаны шығару механикалық клапанымен, сигналдарды автоматты өндеу және артериалды қысым шамалары индикациясымен құралдар</t>
  </si>
  <si>
    <t>Тонометр прорез манжметал.моном сфонендо</t>
  </si>
  <si>
    <t>1977-4 Т</t>
  </si>
  <si>
    <t>26.20.30.00.00.00.06.03.1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</si>
  <si>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</si>
  <si>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прямая (параллельная) резка.</t>
  </si>
  <si>
    <t>Уничтожитель документов</t>
  </si>
  <si>
    <t xml:space="preserve">құжаттарғы жойғыш </t>
  </si>
  <si>
    <t>519-3 Т</t>
  </si>
  <si>
    <t>17.12.13.40.11.00.00.10.1</t>
  </si>
  <si>
    <t>Бумага</t>
  </si>
  <si>
    <t>Қағаз</t>
  </si>
  <si>
    <t>формат А4, плотность 45г/м2, 21х29,5 см</t>
  </si>
  <si>
    <t>Бумага LAMINATING А 4</t>
  </si>
  <si>
    <t>қағаз LAMINATING А 4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</si>
  <si>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</si>
  <si>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520-3 Т</t>
  </si>
  <si>
    <t>17.12.13.40.19.00.00.30.1</t>
  </si>
  <si>
    <t xml:space="preserve">формат А3, плотность 250г/м2, 420мм </t>
  </si>
  <si>
    <t xml:space="preserve">формат А3, тығыздығы 250г/м2, 420мм </t>
  </si>
  <si>
    <t>Бумага ксероксная А3,250г,250л</t>
  </si>
  <si>
    <t>ксерокс қағазы А3,250г,250л</t>
  </si>
  <si>
    <t>536-3 Т</t>
  </si>
  <si>
    <t>22.29.25.00.00.00.18.13.1</t>
  </si>
  <si>
    <t>Папка</t>
  </si>
  <si>
    <t>Папка пластиковая адресная без надписи, А4</t>
  </si>
  <si>
    <t>жазусыз мекен-жай жазатын пластикалық папка, А4</t>
  </si>
  <si>
    <t>Папка прив,адр,к/зам,цв.-кор,тем-виш,зел</t>
  </si>
  <si>
    <t>папка қоңыр, күрең қызыл, жасыл түс</t>
  </si>
  <si>
    <t>556-3 Т</t>
  </si>
  <si>
    <t>22.29.25.00.00.00.40.23.1</t>
  </si>
  <si>
    <t>Пружина для переплета</t>
  </si>
  <si>
    <t>Мұқабаға арналған серіппе</t>
  </si>
  <si>
    <t>пластиковая, 38 мм</t>
  </si>
  <si>
    <t>пластикалық, 38 мм</t>
  </si>
  <si>
    <t>Пружина для переплета пластик.38 мм,</t>
  </si>
  <si>
    <t>түптеуге арн. Пластик пружина 38 мм</t>
  </si>
  <si>
    <t>562-3 Т</t>
  </si>
  <si>
    <t>25.99.23.00.00.10.11.10.3</t>
  </si>
  <si>
    <t>Скоба</t>
  </si>
  <si>
    <t>Қапсырма</t>
  </si>
  <si>
    <t>Скобы проволочные для канцелярских целей</t>
  </si>
  <si>
    <t>Кеңселік мақсаттарға арналған сымды қапсырмалар</t>
  </si>
  <si>
    <t>Скобы Notus 23/8</t>
  </si>
  <si>
    <t>жапсырма Notus 23/8</t>
  </si>
  <si>
    <t>564-3 Т</t>
  </si>
  <si>
    <t>Пружина для переплета пластиковая 19 мм</t>
  </si>
  <si>
    <t>түптеуге арн. Пластик пружина 19 мм</t>
  </si>
  <si>
    <t>585-3 Т</t>
  </si>
  <si>
    <t>Фонарик-ручка для осмотра</t>
  </si>
  <si>
    <t>қарауға арн. Фонарик-қалам</t>
  </si>
  <si>
    <t>588-3 Т</t>
  </si>
  <si>
    <t>32.50.30.00.00.00.11.23.1</t>
  </si>
  <si>
    <t>Носилки</t>
  </si>
  <si>
    <t>Зембіл</t>
  </si>
  <si>
    <t>мебель медицинская</t>
  </si>
  <si>
    <t>Носилки медицин.складные на опор.НППС-А</t>
  </si>
  <si>
    <t xml:space="preserve">мед. Тасымал. НППС-А тіректі зембіл </t>
  </si>
  <si>
    <t>589-3 Т</t>
  </si>
  <si>
    <t>32.50.13.00.00.10.14.70.1</t>
  </si>
  <si>
    <t>Языкодержатель</t>
  </si>
  <si>
    <t>Тіл ұстағыш</t>
  </si>
  <si>
    <t>Оттесняющий медицинский инструмент</t>
  </si>
  <si>
    <t>Ығыстыратын медициналық құрал-сайман</t>
  </si>
  <si>
    <t>Языкодержатель металлический(33.10.310)</t>
  </si>
  <si>
    <t>металл тіл ұстатқыш (33.10.310)</t>
  </si>
  <si>
    <t>592-3 Т</t>
  </si>
  <si>
    <t>26.51.51.11.15.00.00.03.1</t>
  </si>
  <si>
    <t>Термометр</t>
  </si>
  <si>
    <t>для холодильника</t>
  </si>
  <si>
    <t>тоңазытқышқа арналған</t>
  </si>
  <si>
    <t>Градусники для холодильников</t>
  </si>
  <si>
    <t xml:space="preserve">тоңазытқышқа арн. Градусник </t>
  </si>
  <si>
    <t>Штука</t>
  </si>
  <si>
    <t>593-3 Т</t>
  </si>
  <si>
    <t>32.50.30.00.00.00.11.38.1</t>
  </si>
  <si>
    <t>Подставка для биксов</t>
  </si>
  <si>
    <t>Бикстерге арналған түпқойма</t>
  </si>
  <si>
    <t>из нержавеющей стали, медицинская</t>
  </si>
  <si>
    <t>тот баспайтын болаттан жасалған, медициналық</t>
  </si>
  <si>
    <t>Бикс металлич-кий для стерилизации КСК-6</t>
  </si>
  <si>
    <t>стерилизацияға арн. Металл бикс КСК-6</t>
  </si>
  <si>
    <t>594-3 Т</t>
  </si>
  <si>
    <t>32.99.41.00.00.00.13.40.1</t>
  </si>
  <si>
    <t>мундштук</t>
  </si>
  <si>
    <t>мүштік</t>
  </si>
  <si>
    <t>Мундштуки для сигар или сигарет и их части</t>
  </si>
  <si>
    <t>Сигаралар немесе сигареттерег арналған мүштіктер және олардың бөліктері</t>
  </si>
  <si>
    <t>Емкость для обработки мундштуков</t>
  </si>
  <si>
    <t>мундштуктарды өңдеуге арн. Ыдыс</t>
  </si>
  <si>
    <t>595-3 Т</t>
  </si>
  <si>
    <t>32.50.50.20.10.10.01.10.1</t>
  </si>
  <si>
    <t>Емкость-контейнер</t>
  </si>
  <si>
    <t>Ыдыс-контейнер</t>
  </si>
  <si>
    <t>для деинфекции мединструментов</t>
  </si>
  <si>
    <t>медициналық құралдарды залалсыздандыруға арналған</t>
  </si>
  <si>
    <t>Емкость-контейнер для дезинфекции</t>
  </si>
  <si>
    <t xml:space="preserve">дезинфекцияға арн. Ыдыс-контейнер </t>
  </si>
  <si>
    <t>596-3 Т</t>
  </si>
  <si>
    <t>Медицинский лоток</t>
  </si>
  <si>
    <t xml:space="preserve">медициналық қалақ </t>
  </si>
  <si>
    <t>597-3 Т</t>
  </si>
  <si>
    <t>32.50.13.00.00.10.18.90.1</t>
  </si>
  <si>
    <t>Наборы и аппаратура медицинские общего назначения</t>
  </si>
  <si>
    <t>Жалпы маңызды медициналық жинақтар және аппаратура</t>
  </si>
  <si>
    <t>Прочие приспособления</t>
  </si>
  <si>
    <t>Набор инстр-тов для перв. обработки раны</t>
  </si>
  <si>
    <t xml:space="preserve">жарақатқты алғ. орауға арн. Құралдар жиынтығы </t>
  </si>
  <si>
    <t>615-2 Т</t>
  </si>
  <si>
    <t>22.29.23.00.00.00.11.00.1</t>
  </si>
  <si>
    <t>Ведро</t>
  </si>
  <si>
    <t>Шелек</t>
  </si>
  <si>
    <t>пластиковое</t>
  </si>
  <si>
    <t>пластик</t>
  </si>
  <si>
    <t>Ведро пластмассовое 12л</t>
  </si>
  <si>
    <t>пластмасса шелек 12л</t>
  </si>
  <si>
    <t>662-2 Т</t>
  </si>
  <si>
    <t>14.19.22.00.00.00.27.30.1</t>
  </si>
  <si>
    <t>Костюм</t>
  </si>
  <si>
    <t>национальный</t>
  </si>
  <si>
    <t>ұлттық</t>
  </si>
  <si>
    <t>Женский национальный костюм</t>
  </si>
  <si>
    <t>әйелдің ұлттық киімі</t>
  </si>
  <si>
    <t>663-2 Т</t>
  </si>
  <si>
    <t>14.11.10.00.00.10.20.19.1</t>
  </si>
  <si>
    <t>Костюм мужской</t>
  </si>
  <si>
    <t>Ер кісілік костюм</t>
  </si>
  <si>
    <t>Костюм мужской кожаный. Комплект одежды, состоящий из двух или трех предметов одежды, ГОСТ 31293-2005</t>
  </si>
  <si>
    <t>Ер кісілік былғары костюм. Екі немесе үш киімнен құралған киім жинағы МСТ31293-2005</t>
  </si>
  <si>
    <t>Мужской национальный костюм</t>
  </si>
  <si>
    <t xml:space="preserve">ерлердің ұлттық киімі </t>
  </si>
  <si>
    <t>676-3 Т</t>
  </si>
  <si>
    <t>26.51.51.11.14.18.11.11.1</t>
  </si>
  <si>
    <t>ТМ-8. Диапазон измерения от -30 до 50 С°.</t>
  </si>
  <si>
    <t>Комнатные термометры</t>
  </si>
  <si>
    <t xml:space="preserve">бөлме термометрі </t>
  </si>
  <si>
    <t>684-3 Т</t>
  </si>
  <si>
    <t>22.19.34.00.00.25.20.10.2</t>
  </si>
  <si>
    <t>Шланг</t>
  </si>
  <si>
    <t>Резиновый поливочный шланг, d 16 мм.</t>
  </si>
  <si>
    <t>Шланг поливочный ф16 мм (1/2") длина20м</t>
  </si>
  <si>
    <t>су құятын шлангі ф16 мм (1/2) ұзынд. 20м</t>
  </si>
  <si>
    <t>686-3 Т</t>
  </si>
  <si>
    <t>22.29.23.00.00.00.21.13.1</t>
  </si>
  <si>
    <t>Таз</t>
  </si>
  <si>
    <t>шылапшын</t>
  </si>
  <si>
    <t>Таз пластиковый 12л круглый</t>
  </si>
  <si>
    <t xml:space="preserve"> пластикалық шара 12л дөңгелек</t>
  </si>
  <si>
    <t>Таз пластмассовый, круглый, объем 12-15л</t>
  </si>
  <si>
    <t>дөңгелек пластмасса табақ, көлемі 12-15л</t>
  </si>
  <si>
    <t>694-3 Т</t>
  </si>
  <si>
    <t>13.92.21.00.00.00.30.10.1</t>
  </si>
  <si>
    <t>Мешок для мусора</t>
  </si>
  <si>
    <t>Қалдықтарға арналған қаптар</t>
  </si>
  <si>
    <t>Полиэтиленовые мешки для мусора с ручками обычной прочности</t>
  </si>
  <si>
    <t>Кәдімгі беріктік тұтқаларымен қоқым-соқым үшін полиэтилен қаптары</t>
  </si>
  <si>
    <t>Пакеты для мусора, 50*60, 35л, 50 шт</t>
  </si>
  <si>
    <t>қоқыс салатын пакет 50*60, 35л, 50 шт</t>
  </si>
  <si>
    <t>695-3 Т</t>
  </si>
  <si>
    <t>Пакеты для мусора 70x110см, 120л, 10 шт</t>
  </si>
  <si>
    <t>қоқыс салатын пакет 70х110см, 120л, 10 дана</t>
  </si>
  <si>
    <t>702-3 Т</t>
  </si>
  <si>
    <t>28.13.23.00.00.00.10.11.1</t>
  </si>
  <si>
    <t>компрессор</t>
  </si>
  <si>
    <t>сығымдағыш</t>
  </si>
  <si>
    <t>компрессор, используемые в холодильном оборудовании, мощностью не более 0,4 кВт прочие</t>
  </si>
  <si>
    <t>Компрессор холод.44 D 124R-22</t>
  </si>
  <si>
    <t>Компрессор салқын 44 D 124R-22</t>
  </si>
  <si>
    <t>1968-2 Т</t>
  </si>
  <si>
    <t>31.01.11.00.00.00.04.04.1</t>
  </si>
  <si>
    <t>Шкаф металлический гардеробный. 2 секции, 2 отделения, в каждом полка, перекладина для вешалки, сборная конструкция, сталь, замки.</t>
  </si>
  <si>
    <t xml:space="preserve">2 секциялы, әрқайсысының сөресі бар 2 бөлімді, ілгіштерге арналған маңдайшасы бар, болат, құлпы бар металлдан жасалған гардеробтық шкаф </t>
  </si>
  <si>
    <t>шкаф мет.ШРМ-1.2с замками,1830х380х450см</t>
  </si>
  <si>
    <t>металл шкаф кілтімен, 1830х380х450см</t>
  </si>
  <si>
    <t>2003-2 Т</t>
  </si>
  <si>
    <t>30.99.10.00.00.00.10.33.1</t>
  </si>
  <si>
    <t>Тележка</t>
  </si>
  <si>
    <t>Ручные гидравлические тележки, грузоподъемность достигает 3 тонн. Длина вил тележек от 800 до 2400 мм. Подъем груза осуществляется посредством гидравлического механизма. Оборудованы специальными устройствами, такими как тормозная система, счетчик километража, встроенные весы и др</t>
  </si>
  <si>
    <t>Парогенератор, программируемый-120 установленных программ и 360 доп.с автомат.мойкой, с тележкой</t>
  </si>
  <si>
    <t>Пароконвектомат (Каспий самалы, Т-Узек)</t>
  </si>
  <si>
    <t>апрель, май, июнь</t>
  </si>
  <si>
    <t>543-4 Т</t>
  </si>
  <si>
    <t>17.23.12.50.00.00.00.30.1</t>
  </si>
  <si>
    <t>ежедневник</t>
  </si>
  <si>
    <t>күнделік</t>
  </si>
  <si>
    <t>формат А4, датированный</t>
  </si>
  <si>
    <t>А4 форматы, күнін көрсетумен</t>
  </si>
  <si>
    <t>Ежедневник кожанный с теснением логотипа</t>
  </si>
  <si>
    <t xml:space="preserve">Логотип салынған былғары күнтізбелік кітап </t>
  </si>
  <si>
    <t>Столбец 7,8,11,14,15,22</t>
  </si>
  <si>
    <t>20.41.32.00.00.00.60.60.1</t>
  </si>
  <si>
    <t>Средство для выведения пятен</t>
  </si>
  <si>
    <t>Дақ кетіруге арналған зат</t>
  </si>
  <si>
    <t>средство для выведения пятен Ваниш</t>
  </si>
  <si>
    <t xml:space="preserve">дақ кетіргіш Ваниш </t>
  </si>
  <si>
    <t>Столбец 7,11,14</t>
  </si>
  <si>
    <t>20.41.32.00.00.00.30.30.1</t>
  </si>
  <si>
    <t>Средство для чистки унитаза</t>
  </si>
  <si>
    <t>Унитаз жууға арналған жуғыш зат</t>
  </si>
  <si>
    <t>порошкообразное  для чистки и дезинфекции унитаза</t>
  </si>
  <si>
    <t>ұнтақ тәрізді унитаз тазалауға және дезинфекциялауға арналған</t>
  </si>
  <si>
    <t>Биопрепарат "Санекс" 450 гр.для КУОСВ</t>
  </si>
  <si>
    <t>Биопрепарат "Санекс" 450 гр. КУОСВ үшін</t>
  </si>
  <si>
    <t>1987-3 Т</t>
  </si>
  <si>
    <t>27.51.23.00.00.04.02.20.1</t>
  </si>
  <si>
    <t>Электроутюг</t>
  </si>
  <si>
    <t>Электр үтік</t>
  </si>
  <si>
    <t>С пароувлажнением. Подошва из нержавеющей стали.</t>
  </si>
  <si>
    <t>Бу ылғалдандырумен. Асты тоттанбайтын болаттан</t>
  </si>
  <si>
    <t>Утюг электрический</t>
  </si>
  <si>
    <t xml:space="preserve"> электрлі үтік</t>
  </si>
  <si>
    <t>в течение  30 календарных дней с даты заключения договора или получения уведомления от Заказчика</t>
  </si>
  <si>
    <t>Столбец 7,11</t>
  </si>
  <si>
    <t>2201-2 Т</t>
  </si>
  <si>
    <t>20.41.32.00.00.00.60.50.3</t>
  </si>
  <si>
    <t>Средство для чистки труб</t>
  </si>
  <si>
    <t>Құбырлардың кәріздік бітелуін тазартуға арналған зат</t>
  </si>
  <si>
    <t>средство для чистки канализационных засоров труб</t>
  </si>
  <si>
    <t>Средство жидкое для труб</t>
  </si>
  <si>
    <t xml:space="preserve">құбырға арн. Сұйық тазартқыш </t>
  </si>
  <si>
    <t>27.51.25.01.02.02.02.60.1</t>
  </si>
  <si>
    <t>Бойлер</t>
  </si>
  <si>
    <t>Накопительного типа. Закрытого типа. Объем от 100 и более литров.</t>
  </si>
  <si>
    <t>Электрический отопительный котел СТЭЛС</t>
  </si>
  <si>
    <t>Электрлі жылыту қазандығы СТЭЛС</t>
  </si>
  <si>
    <t>28.13.14.00.00.00.10.12.2</t>
  </si>
  <si>
    <t>горизонтальный центробежный насос</t>
  </si>
  <si>
    <t>многоступенчатые насосы, предназначены для перекачки жидкости с температурой до +45 градусов с содержанием механических примесей не более 0, 5 по массе</t>
  </si>
  <si>
    <t>Насос для котел.подпиточ.AQVAJETINOX 92М</t>
  </si>
  <si>
    <t>сіңіру қазанд. Арн. Сорап AQVAJETINOX 92М</t>
  </si>
  <si>
    <t>26.51.66.25.00.00.13.10.1</t>
  </si>
  <si>
    <t>Люксметр</t>
  </si>
  <si>
    <t>прибор для определения светового потока, диапазон измерения 0-100000 Люкс, рабочая температура 0-+50 °C, температура хранения -20-+70 °C, батарейка 9 В</t>
  </si>
  <si>
    <t>жарық ағымын анықтауға арналған аспап, өлшем диапазоны 0-100000 Люкс, жұмыс температура 0-+50 °C, сақтау температурасы -20-+70 °C, батарея 9 В</t>
  </si>
  <si>
    <t>Люксметр "ТКА-ЛЮКС"</t>
  </si>
  <si>
    <t>26.51.45.00.00.00.04.20.1</t>
  </si>
  <si>
    <t>Указатель напряжения</t>
  </si>
  <si>
    <t>двухполюсный, до 1000 В</t>
  </si>
  <si>
    <t>Указатель напряжение 110 кВ УВНИ-10-220</t>
  </si>
  <si>
    <t>кернеуді көрсеткіш Указатель напряжение 110 кВ УВНИ-10-220</t>
  </si>
  <si>
    <t>2433 Т</t>
  </si>
  <si>
    <t>27.32.11.00.00.01.01.25.1</t>
  </si>
  <si>
    <t>Провод</t>
  </si>
  <si>
    <t>Сым</t>
  </si>
  <si>
    <t>ПЭТВ-2 0.35</t>
  </si>
  <si>
    <t>Обмоточный  провод ПЭТВ-2 0,35мм2</t>
  </si>
  <si>
    <t>г.Атырау, ул.Валиханова, 4</t>
  </si>
  <si>
    <t>2439 Т</t>
  </si>
  <si>
    <t>27.32.11.00.00.01.01.27.1</t>
  </si>
  <si>
    <t>ПЭТВ-2 0.4</t>
  </si>
  <si>
    <t>Провод  обмоточный ПЭТВ-2 0,40 мм2</t>
  </si>
  <si>
    <t>г.Атырау, ул.Валиханова, 10</t>
  </si>
  <si>
    <t>1488-3 Т</t>
  </si>
  <si>
    <t>23.20.13.00.20.10.00.01.1</t>
  </si>
  <si>
    <t>Порошок</t>
  </si>
  <si>
    <t>периклазовый, марки ППИ-92, ГОСТ 10360-85</t>
  </si>
  <si>
    <t>Порошок Шамотный</t>
  </si>
  <si>
    <t xml:space="preserve">шамотты ұнтақ </t>
  </si>
  <si>
    <t>февраль, март</t>
  </si>
  <si>
    <t>столбец 18,20,21</t>
  </si>
  <si>
    <t>1489-3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</si>
  <si>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</si>
  <si>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</si>
  <si>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</si>
  <si>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</si>
  <si>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 xml:space="preserve">ОТҚА ТӨЗІМДІ шамотты саз </t>
  </si>
  <si>
    <t>1481-3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</si>
  <si>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</si>
  <si>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</si>
  <si>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</si>
  <si>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</si>
  <si>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отқа төзімді кірпіш ШБ5</t>
  </si>
  <si>
    <t>2047-1 Т</t>
  </si>
  <si>
    <t>31.09.11.00.00.00.35.05.1</t>
  </si>
  <si>
    <t>Стеллаж</t>
  </si>
  <si>
    <t>паллетный</t>
  </si>
  <si>
    <t>Стеллажи палетные</t>
  </si>
  <si>
    <t>Стеллаждар палетті</t>
  </si>
  <si>
    <t>до 21.12.20.15г. или получения уведомления от Заказчика</t>
  </si>
  <si>
    <t>31.09.11.00.00.00.02.01.1</t>
  </si>
  <si>
    <t>Стол островной</t>
  </si>
  <si>
    <t>Аралды үстел</t>
  </si>
  <si>
    <t>лабораторный, на основе столов лабораторных, низкие</t>
  </si>
  <si>
    <t>зертханалық, зертаханлық үстелдердің негізінде жасалған, төмен</t>
  </si>
  <si>
    <t>Стол для Титрования 1200стк "ЛМ"</t>
  </si>
  <si>
    <t xml:space="preserve"> Титрлеуге арн. үстел 1200стк "ЛМ"</t>
  </si>
  <si>
    <t>октябрь</t>
  </si>
  <si>
    <t>поставка в течение 40 календарных дней с даты заключения договора</t>
  </si>
  <si>
    <t>в течение 40 календарных дней с даты заключения договора или получения уведомления от Заказчика</t>
  </si>
  <si>
    <t>до 20.12.2015г.</t>
  </si>
  <si>
    <t>авансовый платеж - 00%, оставшаяся часть в течение 30 рабочих дней с момента подписания акта приема-передачи</t>
  </si>
  <si>
    <t>543-5 Т</t>
  </si>
  <si>
    <t>октябрь, ноябрь</t>
  </si>
  <si>
    <t>1987-4 Т</t>
  </si>
  <si>
    <t>2201-3 Т</t>
  </si>
  <si>
    <t>1. Товары</t>
  </si>
  <si>
    <t>Итого по услугам</t>
  </si>
  <si>
    <t>Итого исключить</t>
  </si>
  <si>
    <t>Итого по товарам</t>
  </si>
  <si>
    <t>Включить следующие позиции</t>
  </si>
  <si>
    <t>Исключить следующие позиции</t>
  </si>
  <si>
    <t>Итого включить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</si>
  <si>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</si>
  <si>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</si>
  <si>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</si>
  <si>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</si>
  <si>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</si>
  <si>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</si>
  <si>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</si>
  <si>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Департамент социальной политики</t>
  </si>
  <si>
    <t>3. Услуги</t>
  </si>
  <si>
    <t>76-1 У</t>
  </si>
  <si>
    <t xml:space="preserve">55.20.12.13.00.00.00 
</t>
  </si>
  <si>
    <t>Услуги по санаторно-курортному лечению</t>
  </si>
  <si>
    <t>санаториялық - курорттық емдеу қызметі</t>
  </si>
  <si>
    <t>услуги по оздоровление работников по результатам проф и медосмотров</t>
  </si>
  <si>
    <t>дәрігерлік және профилактикалық тексеріс қортындысы бойынша қызметкерлерді сауықтыруды ұйымдастыру қызметі</t>
  </si>
  <si>
    <t>январь, февраль</t>
  </si>
  <si>
    <t>Атырауская область</t>
  </si>
  <si>
    <t>февраль-декабрь</t>
  </si>
  <si>
    <t>Авансовый платеж - 0%, оставшаяся часть в течение 30 р.д. с момента подписания акта приема-передачи</t>
  </si>
  <si>
    <t>столбец -20,21</t>
  </si>
  <si>
    <t>73-1 У</t>
  </si>
  <si>
    <t>268 У</t>
  </si>
  <si>
    <t/>
  </si>
  <si>
    <t>73-2 У</t>
  </si>
  <si>
    <t>г.Алматы</t>
  </si>
  <si>
    <t>доп.сумма 2 857 142,86 без НДС</t>
  </si>
  <si>
    <t>76-2 У</t>
  </si>
  <si>
    <t>268-1 У</t>
  </si>
  <si>
    <t>г.Сары-агаш</t>
  </si>
  <si>
    <t>доп.сумма 10 267 857,15 без НДС</t>
  </si>
  <si>
    <t xml:space="preserve">АО "Эмбамунайгаз" </t>
  </si>
  <si>
    <t>96.01.19.10.10.00.00</t>
  </si>
  <si>
    <t>Услуги прачечных по стирке</t>
  </si>
  <si>
    <t>киім жуу қызметі</t>
  </si>
  <si>
    <t>Услуги прачечных по стирке спецодежды</t>
  </si>
  <si>
    <t>арнайы киім жуу қызметі</t>
  </si>
  <si>
    <t>Услуги по стирке спецодежды</t>
  </si>
  <si>
    <t>Арнайы киімдері жуу қызметі</t>
  </si>
  <si>
    <t xml:space="preserve">г.Атырау, ул.Валиханова, 1 </t>
  </si>
  <si>
    <t xml:space="preserve">октябрь, ноябрь </t>
  </si>
  <si>
    <t>ноябрь</t>
  </si>
  <si>
    <t>авансовый платеж "0%", оставшаяся часть в течение 30 р.д. с момента подписания акта приема-передачи</t>
  </si>
  <si>
    <t xml:space="preserve">включить </t>
  </si>
  <si>
    <t>82.30.11.25.00.00.00</t>
  </si>
  <si>
    <t>Іс-шараларды ұйымдастыруға және жүргізуге қолдау көрсету жөніндегі қызметтер</t>
  </si>
  <si>
    <t>Услуги по организации обеспечения новогодними подарками</t>
  </si>
  <si>
    <t>Жаңа жылдық сыйлықтармен қамтамасыз ету қызметін ұйымдастыру</t>
  </si>
  <si>
    <t>декабрь</t>
  </si>
  <si>
    <t>Департамент  разработки нефтегазовых месторождений</t>
  </si>
  <si>
    <t>2. Работы</t>
  </si>
  <si>
    <t>184-2 Р</t>
  </si>
  <si>
    <t>71.12.19.05.00.00.00</t>
  </si>
  <si>
    <t>Работы инженерные по проектированию</t>
  </si>
  <si>
    <t>Инженерлік жобалау жұмыстары</t>
  </si>
  <si>
    <t>Разработка проектно-сметной документации</t>
  </si>
  <si>
    <t>Инженерлік -сметалық құжаттарды дайындау</t>
  </si>
  <si>
    <t>Работы по составлению Подсчета запасов подземных вод на месторождениях Жанаталап, Юго-Восточное Камышитовое, Забурунье, С.Балгимбаева</t>
  </si>
  <si>
    <t xml:space="preserve">Жаңаталап, Оңтүстік Шығыс Камышитовое, Забурунье, С.Балғымбаев кен орындарындағы жерасты су қорын есептеу </t>
  </si>
  <si>
    <t>ОТ</t>
  </si>
  <si>
    <t>август-декабрь</t>
  </si>
  <si>
    <t>авансовый платеж - 0%, оплата по Договору производится в размере 100% от оказанного объема Услуг в течение 30 рабочих дней с момента подписания акта приема-передачи</t>
  </si>
  <si>
    <t>столбец - 7, 11, 14</t>
  </si>
  <si>
    <t>231-1 Р</t>
  </si>
  <si>
    <t>Аналитические работы для обеспечения подземными водами нефтяных месторождений АО «Эмбамунайгаз»</t>
  </si>
  <si>
    <t>"Ембімұнайгаз" АҚ -ның мұнай кен орындарын жерасты суларымен қамтамасыз етуге арналған аналитикалық жұмыстар</t>
  </si>
  <si>
    <t>июль, август, сентябрь</t>
  </si>
  <si>
    <t>сентябрь-декабрь</t>
  </si>
  <si>
    <t>столбец - 11, 14</t>
  </si>
  <si>
    <t>Итого по работам</t>
  </si>
  <si>
    <t>335 У</t>
  </si>
  <si>
    <t>63.11.13.10.00.00.00</t>
  </si>
  <si>
    <t>Қолданбалы бағдарламалармен қамтамасыз ету бойынша қызметтерИнтернет желілеріндегі деректер мен сайттарды өңдеу үшін тағайныдалған бағдарламалық ресурстарды қамтамасыз ету бойынша қызметтер</t>
  </si>
  <si>
    <t>Услуги по обеспечению программами прикладными</t>
  </si>
  <si>
    <t>Қолданбалы бағдарламалармен қамтамасыз ету бойынша қызметтер</t>
  </si>
  <si>
    <t>внедрение Программного комплекса (ПК) для мониторинга процессов разработки нефтегазовых месторождений в АО «Эмбамунайгаз»</t>
  </si>
  <si>
    <t xml:space="preserve">«Ембімүнайгаз» АҚ-ғы мұнай-газ кен орындарын игеру процестерірің мониторингі үшін бағдармалық кешенді енгізу
</t>
  </si>
  <si>
    <t>184-3 Р</t>
  </si>
  <si>
    <t>231-2 Р</t>
  </si>
  <si>
    <t>335-1 У</t>
  </si>
  <si>
    <t>г.Атырау, ул.Валиханова, 2</t>
  </si>
  <si>
    <t>октябрь,ноябрь</t>
  </si>
  <si>
    <t>г.Атырау, ул.Валиханова, 3</t>
  </si>
  <si>
    <t>г.Атырау, ул.Валиханова, 5</t>
  </si>
  <si>
    <t>28.22.19.10.00.40.10.15.1</t>
  </si>
  <si>
    <t>Лента  тормозная  в сборе ПАП 60.02.13.100</t>
  </si>
  <si>
    <t>г.Атырау, ул.Валиханова, 6</t>
  </si>
  <si>
    <t>Лента тормозная</t>
  </si>
  <si>
    <t>для подъёмной установки ПАП</t>
  </si>
  <si>
    <t>Диск тормоза</t>
  </si>
  <si>
    <t>к лебедке буровой установки</t>
  </si>
  <si>
    <t>28.22.19.00.00.00.21.10.1</t>
  </si>
  <si>
    <t xml:space="preserve">Диафрагма </t>
  </si>
  <si>
    <t>Диафрагма 60.02.14.015-015 лебедки установки ПАП -60</t>
  </si>
  <si>
    <t>ПАП -60 қондырғысының жүкшығырының диафрагмасы 60.02.14.015-015</t>
  </si>
  <si>
    <t xml:space="preserve">Диафрагма 60.02.14.015-01 лебедки установки  ПАП-60 </t>
  </si>
  <si>
    <t>ПАП -60 қондырғысының жүкшығырының диафрагмасы 60.02.14.015-015-01</t>
  </si>
  <si>
    <t>28.22.13.00.00.00.12.15.1</t>
  </si>
  <si>
    <t>Гидравликалық көтергіш</t>
  </si>
  <si>
    <t>Гидравликалық көтергіш транспорттық құралддарлы салмағы 120 тн бір тығынжылы</t>
  </si>
  <si>
    <t xml:space="preserve">Гидродомкрат 60.12.01.000 установки ПАП-60 </t>
  </si>
  <si>
    <t>ПАП-60  қондырғысының Гидравликалық көтергіш 60.12.01.000</t>
  </si>
  <si>
    <t>28.92.61.10.00.40.10.20.1</t>
  </si>
  <si>
    <t>Тежеуіш дисксі</t>
  </si>
  <si>
    <t>Қондырғының жүкшығырын тежеу дисксі</t>
  </si>
  <si>
    <t xml:space="preserve">Тормозной обод 60.02.14.020 лебедки установки ПАП-60 </t>
  </si>
  <si>
    <t>ПАП-60  қондырғысының  жүкшығырын тежеу дисксі 60.02.14.020</t>
  </si>
  <si>
    <t>Тежеуіш таспа</t>
  </si>
  <si>
    <t>Көтергіш қондырғысының тежеуіш таспасы</t>
  </si>
  <si>
    <t>ПАП-60  қондырғысының тежеуіш таспасы жинақталған 60.02.13.100</t>
  </si>
  <si>
    <t>к лебедке подъемника</t>
  </si>
  <si>
    <t>көергіш жүкшығырына</t>
  </si>
  <si>
    <t>домкрат гидравлический с одним рабочим плунжером</t>
  </si>
  <si>
    <t>домкрат гидравлический с одним рабочим плунжером грузоподъемностью 120 кН</t>
  </si>
  <si>
    <t>Департамент автоматизации производства и информационных технологий</t>
  </si>
  <si>
    <t>278 У</t>
  </si>
  <si>
    <t>62.02.30.30.00.00.00</t>
  </si>
  <si>
    <t>Услуги по обновлению программного обеспечения</t>
  </si>
  <si>
    <t>Бағдарламалық қамтамасыз етуді жаңарту қызметтері</t>
  </si>
  <si>
    <t>Услуги по обновлению существующего  программного обеспечения</t>
  </si>
  <si>
    <t>Бар бағдарламалық қамтамасыз етуді жаңарту қызметтері</t>
  </si>
  <si>
    <t>Услуги по сопровождению и технической поддержке ПО "Saphir" АО "Эмбамунайгаз"</t>
  </si>
  <si>
    <t xml:space="preserve">"Ембімұнайгаз" АҚ "Saphir" ӨБ техникалық қолдау көрсету және пайдалану қызметі </t>
  </si>
  <si>
    <t>апрель-декабрь</t>
  </si>
  <si>
    <t>Департамент капитального строительства</t>
  </si>
  <si>
    <t xml:space="preserve">Акционерное общество  "Эмбамунайгаз" </t>
  </si>
  <si>
    <t xml:space="preserve">авторлық қадағалау қызметін көрсету </t>
  </si>
  <si>
    <t xml:space="preserve">Авторский надзор объекта Укрепление защитной  дамбы м/р Западная Прорва матрацами РЕНО  </t>
  </si>
  <si>
    <t xml:space="preserve">РЕНО матрацтарымен Батыс Прорва кен орнындағы қорғаныс дамбасын нығайту нысанына авторлық қадағалау қызметін көрсету </t>
  </si>
  <si>
    <t>г. Атырау ул. Валиханова, 1</t>
  </si>
  <si>
    <t xml:space="preserve">октябрь </t>
  </si>
  <si>
    <t xml:space="preserve">Атырауская область, Жылыойский район </t>
  </si>
  <si>
    <t>октябрь - ноябрь</t>
  </si>
  <si>
    <r>
      <t>авансовый</t>
    </r>
    <r>
      <rPr>
        <sz val="8"/>
        <rFont val="Times New Roman"/>
        <family val="1"/>
        <charset val="204"/>
      </rPr>
      <t xml:space="preserve"> платеж - 0%, </t>
    </r>
    <r>
      <rPr>
        <b/>
        <sz val="8"/>
        <rFont val="Times New Roman"/>
        <family val="1"/>
        <charset val="204"/>
      </rPr>
      <t xml:space="preserve">промежуточные </t>
    </r>
    <r>
      <rPr>
        <sz val="8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8"/>
        <rFont val="Times New Roman"/>
        <family val="1"/>
        <charset val="204"/>
      </rPr>
      <t>остаток</t>
    </r>
    <r>
      <rPr>
        <sz val="8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 в полном объеме.</t>
    </r>
  </si>
  <si>
    <t>310 У</t>
  </si>
  <si>
    <t>71.12.20.10.00.00.00</t>
  </si>
  <si>
    <t>Услуги по руководству проектами, касающимися строительства зданий</t>
  </si>
  <si>
    <t>Ғимараттар құрылысына қатысты жобаларға басшылық бойынша қызметтер</t>
  </si>
  <si>
    <t>Услуги по экспертизе проектами, касающимися строительства зданий</t>
  </si>
  <si>
    <t>Ғимараттар құрылысына қатысты жобаларға басшылық бойынша қызметтер.</t>
  </si>
  <si>
    <t xml:space="preserve">Атырауская область </t>
  </si>
  <si>
    <t xml:space="preserve">авансовый платеж - 100% - в течение 5 рабочих дней с момента предоставления оригинала счет-фактуры с учетом НДС </t>
  </si>
  <si>
    <t>313 У</t>
  </si>
  <si>
    <t>343 У</t>
  </si>
  <si>
    <t xml:space="preserve">август-сентябрь </t>
  </si>
  <si>
    <r>
      <t xml:space="preserve">авансовый платеж - 100% - </t>
    </r>
    <r>
      <rPr>
        <sz val="10"/>
        <rFont val="Times New Roman"/>
        <family val="1"/>
        <charset val="204"/>
      </rPr>
      <t xml:space="preserve">в течение 5 рабочих дней с момента предоставления оригинала счет-фактуры с учетом НДС </t>
    </r>
  </si>
  <si>
    <t>346 У</t>
  </si>
  <si>
    <t xml:space="preserve">сентябрь-октябрь </t>
  </si>
  <si>
    <t>347 У</t>
  </si>
  <si>
    <t>348 У</t>
  </si>
  <si>
    <t>349 У</t>
  </si>
  <si>
    <t xml:space="preserve">ноябрь </t>
  </si>
  <si>
    <t>350 У</t>
  </si>
  <si>
    <t>351 У</t>
  </si>
  <si>
    <t>строка 11,14,20,21</t>
  </si>
  <si>
    <t>351-1У</t>
  </si>
  <si>
    <t xml:space="preserve"> ноябрь-декабрь</t>
  </si>
  <si>
    <t>310-1У</t>
  </si>
  <si>
    <t>313-1У</t>
  </si>
  <si>
    <t>343-1У</t>
  </si>
  <si>
    <t>346-1У</t>
  </si>
  <si>
    <t>347-1У</t>
  </si>
  <si>
    <t>348-1У</t>
  </si>
  <si>
    <t>349-1У</t>
  </si>
  <si>
    <t>350-1У</t>
  </si>
  <si>
    <t>2550 Т</t>
  </si>
  <si>
    <t>20.30.12.00.00.00.23.13.1</t>
  </si>
  <si>
    <t>МЛ-92 меламинный электроизоляционный, ГОСТ 15865-70</t>
  </si>
  <si>
    <t>МЛ-92 меламинді электроизоляциялық, МСТ 15865-70</t>
  </si>
  <si>
    <t>Лак  МЛ-92</t>
  </si>
  <si>
    <t>2579-1 Т</t>
  </si>
  <si>
    <t>27.40.22.00.00.15.10.10.1</t>
  </si>
  <si>
    <t>Светильник</t>
  </si>
  <si>
    <t>ГОСТ 8045-82, тип кривой силы света в горизонтальной
плоскости - круглосимметричная, тип кривой силы света в вертикальной плоскости - косинусная</t>
  </si>
  <si>
    <t>Светильник с лампой ДНАТ*250 ЖКУ28*250</t>
  </si>
  <si>
    <t>шам  лампамен ДНАТ*250 ЖКУ28*250</t>
  </si>
  <si>
    <t>столбец 7, 11, 14</t>
  </si>
  <si>
    <t>столбец 11, 19,20,21</t>
  </si>
  <si>
    <t>Лак  МЛ-92</t>
  </si>
  <si>
    <t>авансовый платеж  - 0%, оставшаяся часть в течение 30 рабочих дней с момента подписания акта приема-передачи</t>
  </si>
  <si>
    <t>ГОСТ 8045-82, тип кривой силы света в горизонтальной плоскости - круглосимметричная, тип кривой силы света в вертикальной плоскости - косинусная</t>
  </si>
  <si>
    <t>шам  лампамен ДНАТ*250 ЖКУ28*250</t>
  </si>
  <si>
    <t>2550-1 Т</t>
  </si>
  <si>
    <t>2579-2 Т</t>
  </si>
  <si>
    <t>с момента заключения договора до 31 декабря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</si>
  <si>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</si>
  <si>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</si>
  <si>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</si>
  <si>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</si>
  <si>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</si>
  <si>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</si>
  <si>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</si>
  <si>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</si>
  <si>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</si>
  <si>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</si>
  <si>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2585 Т</t>
  </si>
  <si>
    <t>2586 Т</t>
  </si>
  <si>
    <t>2587 Т</t>
  </si>
  <si>
    <t>2588 Т</t>
  </si>
  <si>
    <t>2589 Т</t>
  </si>
  <si>
    <t>Шток арматуры передающий поступательное усилие от механизированного или ручного привода затвору.</t>
  </si>
  <si>
    <t>2543 Т</t>
  </si>
  <si>
    <t>2543-1 Т</t>
  </si>
  <si>
    <t>2544-1 Т</t>
  </si>
  <si>
    <t>2544-2 Т</t>
  </si>
  <si>
    <t>2545-1 Т</t>
  </si>
  <si>
    <t>2545-2 Т</t>
  </si>
  <si>
    <t>2252-1 Т</t>
  </si>
  <si>
    <t>2249-4 Т</t>
  </si>
  <si>
    <t>2249-3 Т</t>
  </si>
  <si>
    <t>1205-3 Т</t>
  </si>
  <si>
    <t>1206-3 Т</t>
  </si>
  <si>
    <t>1207-3 Т</t>
  </si>
  <si>
    <t>1838-2 Т</t>
  </si>
  <si>
    <t>Услуги по поддержки в организации и проведении мероприятий</t>
  </si>
  <si>
    <t>Услуги по обеспечению программными ресурсами, предназначенными для обработки данных и сайтов в сети Интернет.</t>
  </si>
  <si>
    <t xml:space="preserve">ЭОТ </t>
  </si>
  <si>
    <t>лабораторный, для переливания агрессивных жидкостей</t>
  </si>
  <si>
    <t>22.29.29.04.10.10.10.10.1</t>
  </si>
  <si>
    <t>22.19.35.00.80.30.10.04.1</t>
  </si>
  <si>
    <t>Рукав высокого давления</t>
  </si>
  <si>
    <t>армированный, наружный диаметр 25 мм</t>
  </si>
  <si>
    <t>28.14.11.48.00.01.06.06.1</t>
  </si>
  <si>
    <t>Клапан циркуляционный</t>
  </si>
  <si>
    <t>номинальный проходной диаметр свыше 60 мм</t>
  </si>
  <si>
    <t>24.20.40.00.22.10.20.11.1</t>
  </si>
  <si>
    <t>Переходник (бочонок) стальной ГОСТ 6357-81</t>
  </si>
  <si>
    <t>336-3 Т</t>
  </si>
  <si>
    <t>337-2 Т</t>
  </si>
  <si>
    <t>338-3 Т</t>
  </si>
  <si>
    <t>1895-3 Т</t>
  </si>
  <si>
    <t>2393-2 Т</t>
  </si>
  <si>
    <t>118-5 Т</t>
  </si>
  <si>
    <t>2484-1 Т</t>
  </si>
  <si>
    <t>381-3 Т</t>
  </si>
  <si>
    <t>383-2 Т</t>
  </si>
  <si>
    <t>387-2 Т</t>
  </si>
  <si>
    <t>393-2 Т</t>
  </si>
  <si>
    <t>394-2 Т</t>
  </si>
  <si>
    <t>398-2 Т</t>
  </si>
  <si>
    <t>399-2 Т</t>
  </si>
  <si>
    <t>402-2 Т</t>
  </si>
  <si>
    <t>435-4 Т</t>
  </si>
  <si>
    <t>482-2 Т</t>
  </si>
  <si>
    <t>497-2 Т</t>
  </si>
  <si>
    <t>499-2 Т</t>
  </si>
  <si>
    <t>503-2 Т</t>
  </si>
  <si>
    <t>столбец 19,20,21</t>
  </si>
  <si>
    <t>1501-3 Т</t>
  </si>
  <si>
    <t>1504-3 Т</t>
  </si>
  <si>
    <t>1505-3 Т</t>
  </si>
  <si>
    <t>1506-3 Т</t>
  </si>
  <si>
    <t>742-3 Т</t>
  </si>
  <si>
    <t>746-3 Т</t>
  </si>
  <si>
    <t>748-3 Т</t>
  </si>
  <si>
    <t>749-3 Т</t>
  </si>
  <si>
    <t>755-3 Т</t>
  </si>
  <si>
    <t>778-3 Т</t>
  </si>
  <si>
    <t>788-3 Т</t>
  </si>
  <si>
    <t>794-3 Т</t>
  </si>
  <si>
    <t>793-3 Т</t>
  </si>
  <si>
    <t>2253-2 Т</t>
  </si>
  <si>
    <t>2254-2 Т</t>
  </si>
  <si>
    <t>2255-2 Т</t>
  </si>
  <si>
    <t>91-4 Т</t>
  </si>
  <si>
    <t>1306-3 Т</t>
  </si>
  <si>
    <t>1311-3 Т</t>
  </si>
  <si>
    <t>1312-3 Т</t>
  </si>
  <si>
    <t>1488-4 Т</t>
  </si>
  <si>
    <t>1489-4 Т</t>
  </si>
  <si>
    <t>1481-4 Т</t>
  </si>
  <si>
    <t>2553-1 Т</t>
  </si>
  <si>
    <t>Включить</t>
  </si>
  <si>
    <t>2592 Т</t>
  </si>
  <si>
    <t>2590 Т</t>
  </si>
  <si>
    <t>2591 Т</t>
  </si>
  <si>
    <t>доп.сумма 766 292,87</t>
  </si>
  <si>
    <t>доп.сумма 220 416,00</t>
  </si>
  <si>
    <t>доп.сумма 871 191,44</t>
  </si>
  <si>
    <t>к приказу  АО "Эмбамунайгаз"  №683  от "15"  октября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</si>
</sst>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6">
    <numFmt numFmtId="43" formatCode="_-* #,##0.00\ _р_._-;\-* #,##0.00\ _р_._-;_-* &quot;-&quot;??\ _р_._-;_-@_-"/>
    <numFmt numFmtId="164" formatCode="#,##0&quot;р.&quot;;\-#,##0&quot;р.&quot;"/>
    <numFmt numFmtId="165" formatCode="#,##0&quot;р.&quot;;[Red]\-#,##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(* #,##0.00_);_(* \(#,##0.00\);_(* &quot;-&quot;??_);_(@_)"/>
    <numFmt numFmtId="171" formatCode="&quot;€&quot;#,##0;[Red]\-&quot;€&quot;#,##0"/>
    <numFmt numFmtId="172" formatCode="_-* #,##0.00[$€]_-;\-* #,##0.00[$€]_-;_-* &quot;-&quot;??[$€]_-;_-@_-"/>
    <numFmt numFmtId="173" formatCode="_-* #,##0.00000[$€]_-;\-* #,##0.00000[$€]_-;_-* &quot;-&quot;??[$€]_-;_-@_-"/>
    <numFmt numFmtId="174" formatCode="_(* #,##0.0_);_(* \(#,##0.00\);_(* &quot;-&quot;??_);_(@_)"/>
    <numFmt numFmtId="175" formatCode="General_)"/>
    <numFmt numFmtId="176" formatCode="0.000"/>
    <numFmt numFmtId="177" formatCode="#,##0.0_);\(#,##0.0\)"/>
    <numFmt numFmtId="178" formatCode="#,##0.000_);\(#,##0.000\)"/>
    <numFmt numFmtId="179" formatCode="&quot;$&quot;#,\);\(&quot;$&quot;#,##0\)"/>
    <numFmt numFmtId="180" formatCode="&quot;р.&quot;#,\);\(&quot;р.&quot;#,##0\)"/>
    <numFmt numFmtId="181" formatCode="* \(#,##0\);* #,##0_);&quot;-&quot;??_);@"/>
    <numFmt numFmtId="182" formatCode="&quot;$&quot;#,##0_);[Red]\(&quot;$&quot;#,##0\)"/>
    <numFmt numFmtId="183" formatCode="[$-409]d\-mmm\-yy;@"/>
    <numFmt numFmtId="184" formatCode="[$-409]d\-mmm;@"/>
    <numFmt numFmtId="185" formatCode="* #,##0_);* \(#,##0\);&quot;-&quot;??_);@"/>
    <numFmt numFmtId="186" formatCode="_(#,##0;\(#,##0\);\-;&quot;  &quot;@"/>
    <numFmt numFmtId="187" formatCode="&quot;р.&quot;#,##0\ ;\-&quot;р.&quot;#,##0"/>
    <numFmt numFmtId="188" formatCode="&quot;р.&quot;#,##0.00\ ;\(&quot;р.&quot;#,##0.00\)"/>
    <numFmt numFmtId="189" formatCode="0.00_)"/>
    <numFmt numFmtId="190" formatCode="_(* #,##0,_);_(* \(#,##0,\);_(* &quot;-&quot;_);_(@_)"/>
    <numFmt numFmtId="191" formatCode="_-* #,##0\ _đ_._-;\-* #,##0\ _đ_._-;_-* &quot;-&quot;\ _đ_._-;_-@_-"/>
    <numFmt numFmtId="192" formatCode="\60\4\7\:"/>
    <numFmt numFmtId="193" formatCode="\+0.0;\-0.0"/>
    <numFmt numFmtId="194" formatCode="\+0.0%;\-0.0%"/>
    <numFmt numFmtId="195" formatCode="&quot;$&quot;#,##0"/>
    <numFmt numFmtId="196" formatCode="&quot;$&quot;#,\);\(&quot;$&quot;#,\)"/>
    <numFmt numFmtId="197" formatCode="&quot;р.&quot;#,\);\(&quot;р.&quot;#,\)"/>
    <numFmt numFmtId="198" formatCode="&quot;$&quot;#,;\(&quot;$&quot;#,\)"/>
    <numFmt numFmtId="199" formatCode="&quot;р.&quot;#,;\(&quot;р.&quot;#,\)"/>
    <numFmt numFmtId="200" formatCode="##\ &quot;h&quot;"/>
    <numFmt numFmtId="201" formatCode="_(&quot;$&quot;* #,##0_);_(&quot;$&quot;* \(#,##0\);_(&quot;$&quot;* &quot;-&quot;_);_(@_)"/>
    <numFmt numFmtId="202" formatCode="_-* #,##0.00\ _€_-;\-* #,##0.00\ _€_-;_-* &quot;-&quot;??\ _€_-;_-@_-"/>
    <numFmt numFmtId="203" formatCode="0.0"/>
    <numFmt numFmtId="204" formatCode="000000"/>
    <numFmt numFmtId="205" formatCode="_([$€-2]* #,##0.00_);_([$€-2]* \(#,##0.00\);_([$€-2]* &quot;-&quot;??_)"/>
    <numFmt numFmtId="206" formatCode="[$-419]d\ mmm\ yy;@"/>
    <numFmt numFmtId="207" formatCode="d\.mmm"/>
    <numFmt numFmtId="208" formatCode="d\.m\.yy"/>
    <numFmt numFmtId="209" formatCode="d\.mmm\.yy"/>
    <numFmt numFmtId="210" formatCode="_-* #,##0\ _?_._-;\-* #,##0\ _?_._-;_-* &quot;-&quot;\ _?_._-;_-@_-"/>
    <numFmt numFmtId="211" formatCode="#"/>
    <numFmt numFmtId="212" formatCode="_-* #,##0.00\ _?_._-;\-* #,##0.00\ _?_._-;_-* &quot;-&quot;??\ _?_._-;_-@_-"/>
    <numFmt numFmtId="213" formatCode="#,##0;\(#,##0\)"/>
    <numFmt numFmtId="214" formatCode="_-&quot;$&quot;\ * #,##0.00_-;_-&quot;$&quot;\ * #,##0.00\-;_-&quot;$&quot;\ * &quot;-&quot;??_-;_-@_-"/>
    <numFmt numFmtId="215" formatCode="_-&quot;$&quot;\ * #,##0_-;_-&quot;$&quot;\ * #,##0\-;_-&quot;$&quot;\ * &quot;-&quot;_-;_-@_-"/>
    <numFmt numFmtId="216" formatCode="_-* #,##0&quot;тг.&quot;_-;\-* #,##0&quot;тг.&quot;_-;_-* &quot;-&quot;&quot;тг.&quot;_-;_-@_-"/>
    <numFmt numFmtId="217" formatCode="_(&quot;$&quot;* #,##0.00_);_(&quot;$&quot;* \(#,##0.00\);_(&quot;$&quot;* &quot;-&quot;??_);_(@_)"/>
    <numFmt numFmtId="218" formatCode="0.00;0;"/>
    <numFmt numFmtId="219" formatCode="0\ &quot;cu.m&quot;"/>
    <numFmt numFmtId="220" formatCode="_(* #,##0.0_);_(* \(#,##0.0\);_(* &quot;-&quot;??_);_(@_)"/>
    <numFmt numFmtId="221" formatCode="000"/>
    <numFmt numFmtId="222" formatCode="0.000%"/>
    <numFmt numFmtId="223" formatCode="_-* ###0_-;\(###0\);_-* &quot;–&quot;_-;_-@_-"/>
    <numFmt numFmtId="224" formatCode="_-* #,##0_-;\(#,##0\);_-* &quot;–&quot;_-;_-@_-"/>
    <numFmt numFmtId="225" formatCode="_-* #,###_-;\(#,###\);_-* &quot;–&quot;_-;_-@_-"/>
    <numFmt numFmtId="226" formatCode="_-\ #,##0.000_-;\(#,##0.000\);_-* &quot;–&quot;_-;_-@_-"/>
    <numFmt numFmtId="227" formatCode="_-#,###_-;\(#,###\);_-\ &quot;–&quot;_-;_-@_-"/>
    <numFmt numFmtId="228" formatCode="&quot;$&quot;#,##0.0_);[Red]\(&quot;$&quot;#,##0.0\)"/>
    <numFmt numFmtId="229" formatCode="_-&quot;$&quot;* #,##0.00_-;\-&quot;$&quot;* #,##0.00_-;_-&quot;$&quot;* &quot;-&quot;??_-;_-@_-"/>
    <numFmt numFmtId="230" formatCode="_(* #,##0_);_(* \(#,##0\);_(* &quot;-&quot;_);_(@_)"/>
    <numFmt numFmtId="231" formatCode="0000"/>
    <numFmt numFmtId="232" formatCode="0.0E+00"/>
    <numFmt numFmtId="233" formatCode="#,##0.0_);[Red]\(#,##0.0\)"/>
    <numFmt numFmtId="234" formatCode="_ * #,##0_)&quot;£&quot;_ ;_ * \(#,##0\)&quot;£&quot;_ ;_ * &quot;-&quot;_)&quot;£&quot;_ ;_ @_ "/>
    <numFmt numFmtId="235" formatCode="#,##0.00&quot;£&quot;_);[Red]\(#,##0.00&quot;£&quot;\)"/>
    <numFmt numFmtId="236" formatCode="_-* #,##0_$_-;\-* #,##0_$_-;_-* &quot;-&quot;_$_-;_-@_-"/>
    <numFmt numFmtId="237" formatCode="&quot;$&quot;#,##0.00_);[Red]\(&quot;$&quot;#,##0.00\)"/>
    <numFmt numFmtId="238" formatCode="#,##0.000\);[Red]\(#,##0.000\)"/>
    <numFmt numFmtId="239" formatCode="&quot;RM&quot;#,##0.00_);[Red]\(&quot;RM&quot;#,##0.00\)"/>
    <numFmt numFmtId="240" formatCode="_ * #,##0.00_)&quot;£&quot;_ ;_ * \(#,##0.00\)&quot;£&quot;_ ;_ * &quot;-&quot;??_)&quot;£&quot;_ ;_ @_ "/>
    <numFmt numFmtId="241" formatCode="_ * #,##0_)_£_ ;_ * \(#,##0\)_£_ ;_ * &quot;-&quot;_)_£_ ;_ @_ "/>
    <numFmt numFmtId="242" formatCode="0.0&quot;  &quot;"/>
    <numFmt numFmtId="243" formatCode="_-* #,##0.00&quot;$&quot;_-;\-* #,##0.00&quot;$&quot;_-;_-* &quot;-&quot;??&quot;$&quot;_-;_-@_-"/>
    <numFmt numFmtId="244" formatCode="&quot;$&quot;#,##0_);\(&quot;$&quot;#,##0\)"/>
    <numFmt numFmtId="245" formatCode="d\-mmm\-yy\ h:mm"/>
    <numFmt numFmtId="246" formatCode="#,##0.00&quot; $&quot;;[Red]\-#,##0.00&quot; $&quot;"/>
    <numFmt numFmtId="247" formatCode="mmmm\ d\,\ yyyy"/>
    <numFmt numFmtId="248" formatCode="d\/mm\/yyyy"/>
    <numFmt numFmtId="249" formatCode="dd\.mm\.yyyy&quot;г.&quot;"/>
    <numFmt numFmtId="250" formatCode="&quot;P&quot;#,##0.00;[Red]\-&quot;P&quot;#,##0.00"/>
    <numFmt numFmtId="251" formatCode="_-&quot;P&quot;* #,##0.00_-;\-&quot;P&quot;* #,##0.00_-;_-&quot;P&quot;* &quot;-&quot;??_-;_-@_-"/>
    <numFmt numFmtId="252" formatCode="[Magenta]&quot;Err&quot;;[Magenta]&quot;Err&quot;;[Blue]&quot;OK&quot;"/>
    <numFmt numFmtId="253" formatCode="[Blue]&quot;P&quot;;;[Red]&quot;O&quot;"/>
    <numFmt numFmtId="254" formatCode="#,##0_);[Red]\(#,##0\);\-_)"/>
    <numFmt numFmtId="255" formatCode="0.0_)%;[Red]\(0.0%\);0.0_)%"/>
    <numFmt numFmtId="256" formatCode="0.0_)%;[Red]\(0.0%\);&quot;-&quot;"/>
    <numFmt numFmtId="257" formatCode="[Red][&gt;1]&quot;&gt;100 %&quot;;[Red]\(0.0%\);0.0_)%"/>
    <numFmt numFmtId="258" formatCode="&quot;$&quot;#,##0\ ;\-&quot;$&quot;#,##0"/>
    <numFmt numFmtId="259" formatCode="&quot;$&quot;#,##0.00\ ;\(&quot;$&quot;#,##0.00\)"/>
    <numFmt numFmtId="260" formatCode="_-* #,##0.00_-;\-* #,##0.00_-;_-* &quot;-&quot;??_-;_-@_-"/>
    <numFmt numFmtId="261" formatCode="0.00000"/>
    <numFmt numFmtId="262" formatCode="_-* #,##0\ _P_t_s_-;\-* #,##0\ _P_t_s_-;_-* &quot;-&quot;\ _P_t_s_-;_-@_-"/>
    <numFmt numFmtId="263" formatCode="_-* #,##0.00\ _P_t_s_-;\-* #,##0.00\ _P_t_s_-;_-* &quot;-&quot;??\ _P_t_s_-;_-@_-"/>
    <numFmt numFmtId="264" formatCode="#,##0.00&quot; F&quot;_);\(#,##0.00&quot; F&quot;\)"/>
    <numFmt numFmtId="265" formatCode="#,##0&quot; F&quot;_);[Red]\(#,##0&quot; F&quot;\)"/>
    <numFmt numFmtId="266" formatCode="#,##0.00&quot; F&quot;_);[Red]\(#,##0.00&quot; F&quot;\)"/>
    <numFmt numFmtId="267" formatCode="#,##0&quot; $&quot;;[Red]\-#,##0&quot; $&quot;"/>
    <numFmt numFmtId="268" formatCode="#,##0.00&quot; $&quot;;\-#,##0.00&quot; $&quot;"/>
    <numFmt numFmtId="269" formatCode="#,##0&quot; $&quot;;\-#,##0&quot; $&quot;"/>
    <numFmt numFmtId="270" formatCode="_-* #,##0\ &quot;Pts&quot;_-;\-* #,##0\ &quot;Pts&quot;_-;_-* &quot;-&quot;\ &quot;Pts&quot;_-;_-@_-"/>
    <numFmt numFmtId="271" formatCode="_-* #,##0.00\ &quot;Pts&quot;_-;\-* #,##0.00\ &quot;Pts&quot;_-;_-* &quot;-&quot;??\ &quot;Pts&quot;_-;_-@_-"/>
    <numFmt numFmtId="272" formatCode="0.0&quot; N&quot;"/>
    <numFmt numFmtId="273" formatCode="_-* #,##0\ _d_._-;\-* #,##0\ _d_._-;_-* &quot;-&quot;\ _d_._-;_-@_-"/>
    <numFmt numFmtId="274" formatCode="_-* #,##0.00\ _d_._-;\-* #,##0.00\ _d_._-;_-* &quot;-&quot;??\ _d_._-;_-@_-"/>
    <numFmt numFmtId="275" formatCode="_-* #,##0.00\ _đ_._-;\-* #,##0.00\ _đ_._-;_-* &quot;-&quot;??\ _đ_._-;_-@_-"/>
    <numFmt numFmtId="276" formatCode="_-* #,##0_d_._-;\-* #,##0_d_._-;_-* &quot;-&quot;_d_._-;_-@_-"/>
    <numFmt numFmtId="277" formatCode="_-* #,##0.00_d_._-;\-* #,##0.00_d_._-;_-* &quot;-&quot;??_d_._-;_-@_-"/>
    <numFmt numFmtId="278" formatCode="_-* #,##0_-;\-* #,##0_-;_-* &quot;-&quot;_-;_-@_-"/>
    <numFmt numFmtId="279" formatCode="_-* #,##0.0000\ &quot;р.&quot;_-;\-* #,##0.0000\ &quot;р.&quot;_-;_-* &quot;-&quot;??\ &quot;р.&quot;_-;_-@_-"/>
    <numFmt numFmtId="280" formatCode="_-* #,##0.00000\ &quot;р.&quot;_-;\-* #,##0.00000\ &quot;р.&quot;_-;_-* &quot;-&quot;??\ &quot;р.&quot;_-;_-@_-"/>
    <numFmt numFmtId="281" formatCode="0.000000000"/>
    <numFmt numFmtId="282" formatCode="0%_);\(0%\)"/>
    <numFmt numFmtId="283" formatCode="#,##0\ &quot;F&quot;;[Red]\-#,##0\ &quot;F&quot;"/>
    <numFmt numFmtId="284" formatCode="_-* #,##0\ _$_-;\-* #,##0\ _$_-;_-* &quot;-&quot;\ _$_-;_-@_-"/>
    <numFmt numFmtId="285" formatCode="0.0%"/>
    <numFmt numFmtId="286" formatCode="#,##0______;;&quot;------------      &quot;"/>
    <numFmt numFmtId="287" formatCode="#,##0_р_.;\(#,##0\)_р_."/>
    <numFmt numFmtId="288" formatCode="_-* #,##0_р_._-;\-* #,##0_р_._-;_-* &quot;-&quot;??_р_._-;_-@_-"/>
  </numFmts>
  <fonts count="2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name val="Times New Roman"/>
      <family val="1"/>
    </font>
    <font>
      <sz val="10"/>
      <name val="Times New Roman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</fills>
  <borders count="1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16111">
    <xf numFmtId="0" fontId="0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8" fillId="0" borderId="0"/>
    <xf numFmtId="170" fontId="8" fillId="0" borderId="0" applyFont="0" applyFill="0" applyBorder="0" applyAlignment="0" applyProtection="0"/>
    <xf numFmtId="40" fontId="8" fillId="2" borderId="1"/>
    <xf numFmtId="0" fontId="6" fillId="0" borderId="0"/>
    <xf numFmtId="170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1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6" fillId="0" borderId="0"/>
    <xf numFmtId="40" fontId="8" fillId="2" borderId="1"/>
    <xf numFmtId="49" fontId="14" fillId="3" borderId="2">
      <alignment vertical="center"/>
    </xf>
    <xf numFmtId="49" fontId="15" fillId="3" borderId="2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7" fillId="4" borderId="0" applyNumberFormat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16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34" borderId="142" applyNumberFormat="0" applyFont="0" applyAlignment="0" applyProtection="0"/>
    <xf numFmtId="0" fontId="3" fillId="0" borderId="0"/>
    <xf numFmtId="49" fontId="15" fillId="3" borderId="144">
      <alignment vertical="center"/>
    </xf>
    <xf numFmtId="0" fontId="8" fillId="0" borderId="73">
      <alignment horizontal="right"/>
    </xf>
    <xf numFmtId="0" fontId="6" fillId="0" borderId="0"/>
    <xf numFmtId="0" fontId="8" fillId="0" borderId="73">
      <alignment horizontal="right"/>
    </xf>
    <xf numFmtId="0" fontId="8" fillId="34" borderId="124" applyNumberFormat="0" applyFont="0" applyAlignment="0" applyProtection="0"/>
    <xf numFmtId="0" fontId="8" fillId="0" borderId="0"/>
    <xf numFmtId="172" fontId="8" fillId="0" borderId="0"/>
    <xf numFmtId="173" fontId="8" fillId="0" borderId="0"/>
    <xf numFmtId="173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72" fontId="19" fillId="0" borderId="0"/>
    <xf numFmtId="0" fontId="8" fillId="0" borderId="0"/>
    <xf numFmtId="0" fontId="6" fillId="0" borderId="0"/>
    <xf numFmtId="0" fontId="20" fillId="0" borderId="0"/>
    <xf numFmtId="0" fontId="8" fillId="0" borderId="0"/>
    <xf numFmtId="173" fontId="8" fillId="0" borderId="0"/>
    <xf numFmtId="173" fontId="8" fillId="0" borderId="0"/>
    <xf numFmtId="0" fontId="8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3" fillId="0" borderId="0">
      <alignment vertical="top"/>
    </xf>
    <xf numFmtId="0" fontId="23" fillId="0" borderId="0">
      <alignment vertical="top"/>
    </xf>
    <xf numFmtId="0" fontId="10" fillId="0" borderId="0"/>
    <xf numFmtId="0" fontId="22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0" fillId="0" borderId="0"/>
    <xf numFmtId="0" fontId="22" fillId="0" borderId="0"/>
    <xf numFmtId="0" fontId="20" fillId="0" borderId="0"/>
    <xf numFmtId="0" fontId="20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top"/>
    </xf>
    <xf numFmtId="0" fontId="20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3" fillId="0" borderId="0">
      <alignment vertical="top"/>
    </xf>
    <xf numFmtId="0" fontId="24" fillId="0" borderId="0"/>
    <xf numFmtId="0" fontId="25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21" fillId="0" borderId="0"/>
    <xf numFmtId="0" fontId="22" fillId="0" borderId="0"/>
    <xf numFmtId="0" fontId="23" fillId="0" borderId="0">
      <alignment vertical="top"/>
    </xf>
    <xf numFmtId="0" fontId="20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3" fillId="0" borderId="0">
      <alignment vertical="top"/>
    </xf>
    <xf numFmtId="0" fontId="24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0" fillId="0" borderId="0"/>
    <xf numFmtId="0" fontId="21" fillId="0" borderId="0"/>
    <xf numFmtId="0" fontId="22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4" fillId="0" borderId="0"/>
    <xf numFmtId="0" fontId="25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168" fontId="27" fillId="0" borderId="0">
      <protection locked="0"/>
    </xf>
    <xf numFmtId="168" fontId="28" fillId="0" borderId="0">
      <protection locked="0"/>
    </xf>
    <xf numFmtId="168" fontId="27" fillId="0" borderId="0">
      <protection locked="0"/>
    </xf>
    <xf numFmtId="168" fontId="28" fillId="0" borderId="0">
      <protection locked="0"/>
    </xf>
    <xf numFmtId="168" fontId="27" fillId="0" borderId="0">
      <protection locked="0"/>
    </xf>
    <xf numFmtId="168" fontId="28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31" fillId="0" borderId="0"/>
    <xf numFmtId="0" fontId="27" fillId="0" borderId="5">
      <protection locked="0"/>
    </xf>
    <xf numFmtId="0" fontId="28" fillId="0" borderId="5">
      <protection locked="0"/>
    </xf>
    <xf numFmtId="0" fontId="32" fillId="0" borderId="0"/>
    <xf numFmtId="0" fontId="33" fillId="6" borderId="0" applyNumberFormat="0" applyBorder="0" applyAlignment="0" applyProtection="0"/>
    <xf numFmtId="0" fontId="16" fillId="6" borderId="0" applyNumberFormat="0" applyBorder="0" applyAlignment="0" applyProtection="0"/>
    <xf numFmtId="0" fontId="33" fillId="7" borderId="0" applyNumberFormat="0" applyBorder="0" applyAlignment="0" applyProtection="0"/>
    <xf numFmtId="0" fontId="16" fillId="7" borderId="0" applyNumberFormat="0" applyBorder="0" applyAlignment="0" applyProtection="0"/>
    <xf numFmtId="0" fontId="33" fillId="4" borderId="0" applyNumberFormat="0" applyBorder="0" applyAlignment="0" applyProtection="0"/>
    <xf numFmtId="0" fontId="16" fillId="4" borderId="0" applyNumberFormat="0" applyBorder="0" applyAlignment="0" applyProtection="0"/>
    <xf numFmtId="0" fontId="33" fillId="8" borderId="0" applyNumberFormat="0" applyBorder="0" applyAlignment="0" applyProtection="0"/>
    <xf numFmtId="0" fontId="16" fillId="8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10" borderId="0" applyNumberFormat="0" applyBorder="0" applyAlignment="0" applyProtection="0"/>
    <xf numFmtId="0" fontId="16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8" borderId="0" applyNumberFormat="0" applyBorder="0" applyAlignment="0" applyProtection="0"/>
    <xf numFmtId="0" fontId="16" fillId="8" borderId="0" applyNumberFormat="0" applyBorder="0" applyAlignment="0" applyProtection="0"/>
    <xf numFmtId="0" fontId="33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4" borderId="0" applyNumberFormat="0" applyBorder="0" applyAlignment="0" applyProtection="0"/>
    <xf numFmtId="0" fontId="16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7" fillId="7" borderId="0" applyNumberFormat="0" applyBorder="0" applyAlignment="0" applyProtection="0"/>
    <xf numFmtId="0" fontId="38" fillId="7" borderId="0" applyNumberFormat="0" applyBorder="0" applyAlignment="0" applyProtection="0"/>
    <xf numFmtId="164" fontId="39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74" fontId="41" fillId="0" borderId="0" applyFill="0" applyBorder="0" applyAlignment="0"/>
    <xf numFmtId="175" fontId="41" fillId="0" borderId="0" applyFill="0" applyBorder="0" applyAlignment="0"/>
    <xf numFmtId="176" fontId="41" fillId="0" borderId="0" applyFill="0" applyBorder="0" applyAlignment="0"/>
    <xf numFmtId="177" fontId="42" fillId="0" borderId="0" applyFill="0" applyBorder="0" applyAlignment="0"/>
    <xf numFmtId="177" fontId="43" fillId="0" borderId="0" applyFill="0" applyBorder="0" applyAlignment="0"/>
    <xf numFmtId="178" fontId="42" fillId="0" borderId="0" applyFill="0" applyBorder="0" applyAlignment="0"/>
    <xf numFmtId="178" fontId="43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0" fontId="44" fillId="0" borderId="0" applyNumberFormat="0" applyBorder="0" applyAlignment="0"/>
    <xf numFmtId="0" fontId="45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6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3" fontId="47" fillId="24" borderId="8">
      <alignment horizontal="left" vertical="center"/>
    </xf>
    <xf numFmtId="0" fontId="48" fillId="0" borderId="0">
      <alignment horizontal="left" vertical="top"/>
    </xf>
    <xf numFmtId="0" fontId="49" fillId="25" borderId="9" applyNumberFormat="0" applyAlignment="0" applyProtection="0"/>
    <xf numFmtId="0" fontId="50" fillId="25" borderId="9" applyNumberFormat="0" applyAlignment="0" applyProtection="0"/>
    <xf numFmtId="0" fontId="51" fillId="0" borderId="10">
      <alignment horizontal="center"/>
    </xf>
    <xf numFmtId="174" fontId="4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52" fillId="0" borderId="0" applyFill="0" applyBorder="0" applyProtection="0"/>
    <xf numFmtId="182" fontId="53" fillId="0" borderId="0" applyFont="0" applyFill="0" applyBorder="0" applyAlignment="0" applyProtection="0"/>
    <xf numFmtId="182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75" fontId="41" fillId="0" borderId="0" applyFont="0" applyFill="0" applyBorder="0" applyAlignment="0" applyProtection="0"/>
    <xf numFmtId="183" fontId="19" fillId="5" borderId="0" applyFont="0" applyFill="0" applyBorder="0" applyAlignment="0" applyProtection="0"/>
    <xf numFmtId="14" fontId="55" fillId="0" borderId="0" applyFill="0" applyBorder="0" applyAlignment="0"/>
    <xf numFmtId="184" fontId="19" fillId="5" borderId="0" applyFont="0" applyFill="0" applyBorder="0" applyAlignment="0" applyProtection="0"/>
    <xf numFmtId="185" fontId="52" fillId="0" borderId="0" applyFill="0" applyBorder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5" applyFill="0" applyProtection="0"/>
    <xf numFmtId="38" fontId="53" fillId="0" borderId="11">
      <alignment vertical="center"/>
    </xf>
    <xf numFmtId="38" fontId="54" fillId="0" borderId="11">
      <alignment vertical="center"/>
    </xf>
    <xf numFmtId="3" fontId="56" fillId="0" borderId="12" applyNumberFormat="0" applyFont="0" applyFill="0" applyBorder="0" applyAlignment="0">
      <alignment horizontal="left" vertical="center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4" fontId="41" fillId="0" borderId="0" applyFill="0" applyBorder="0" applyAlignment="0"/>
    <xf numFmtId="175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172" fontId="1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61" fillId="26" borderId="3" applyNumberFormat="0" applyFill="0" applyBorder="0" applyAlignment="0" applyProtection="0">
      <protection locked="0"/>
    </xf>
    <xf numFmtId="10" fontId="61" fillId="26" borderId="3" applyNumberFormat="0" applyFill="0" applyBorder="0" applyAlignment="0" applyProtection="0">
      <protection locked="0"/>
    </xf>
    <xf numFmtId="10" fontId="61" fillId="26" borderId="3" applyNumberFormat="0" applyFill="0" applyBorder="0" applyAlignment="0" applyProtection="0">
      <protection locked="0"/>
    </xf>
    <xf numFmtId="10" fontId="61" fillId="26" borderId="3" applyNumberFormat="0" applyFill="0" applyBorder="0" applyAlignment="0" applyProtection="0">
      <protection locked="0"/>
    </xf>
    <xf numFmtId="10" fontId="61" fillId="26" borderId="3" applyNumberFormat="0" applyFill="0" applyBorder="0" applyAlignment="0" applyProtection="0">
      <protection locked="0"/>
    </xf>
    <xf numFmtId="10" fontId="61" fillId="26" borderId="3" applyNumberFormat="0" applyFill="0" applyBorder="0" applyAlignment="0" applyProtection="0">
      <protection locked="0"/>
    </xf>
    <xf numFmtId="10" fontId="61" fillId="26" borderId="3" applyNumberFormat="0" applyFill="0" applyBorder="0" applyAlignment="0" applyProtection="0">
      <protection locked="0"/>
    </xf>
    <xf numFmtId="0" fontId="8" fillId="27" borderId="0" applyNumberFormat="0" applyFont="0" applyBorder="0">
      <alignment horizontal="left" vertical="center"/>
    </xf>
    <xf numFmtId="0" fontId="8" fillId="27" borderId="0" applyNumberFormat="0" applyFont="0" applyBorder="0">
      <alignment horizontal="left" vertical="center"/>
    </xf>
    <xf numFmtId="0" fontId="62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24" borderId="11">
      <alignment horizontal="left" vertical="center" wrapText="1"/>
    </xf>
    <xf numFmtId="0" fontId="65" fillId="24" borderId="11">
      <alignment horizontal="left" vertical="center" wrapText="1"/>
    </xf>
    <xf numFmtId="38" fontId="66" fillId="28" borderId="0" applyNumberFormat="0" applyBorder="0" applyAlignment="0" applyProtection="0"/>
    <xf numFmtId="0" fontId="67" fillId="0" borderId="13" applyNumberFormat="0" applyAlignment="0" applyProtection="0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8" fillId="0" borderId="0" applyNumberFormat="0" applyFill="0" applyBorder="0" applyAlignment="0" applyProtection="0">
      <alignment horizontal="left" vertical="top"/>
    </xf>
    <xf numFmtId="0" fontId="18" fillId="0" borderId="0">
      <alignment horizontal="left" vertical="top"/>
    </xf>
    <xf numFmtId="0" fontId="69" fillId="0" borderId="0">
      <alignment horizontal="left"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/>
    <xf numFmtId="0" fontId="73" fillId="29" borderId="14">
      <alignment horizontal="right"/>
    </xf>
    <xf numFmtId="3" fontId="73" fillId="30" borderId="15" applyBorder="0">
      <alignment horizontal="right" vertical="center"/>
      <protection locked="0"/>
    </xf>
    <xf numFmtId="10" fontId="66" fillId="29" borderId="3" applyNumberFormat="0" applyBorder="0" applyAlignment="0" applyProtection="0"/>
    <xf numFmtId="10" fontId="66" fillId="29" borderId="3" applyNumberFormat="0" applyBorder="0" applyAlignment="0" applyProtection="0"/>
    <xf numFmtId="10" fontId="66" fillId="29" borderId="3" applyNumberFormat="0" applyBorder="0" applyAlignment="0" applyProtection="0"/>
    <xf numFmtId="10" fontId="66" fillId="29" borderId="3" applyNumberFormat="0" applyBorder="0" applyAlignment="0" applyProtection="0"/>
    <xf numFmtId="10" fontId="66" fillId="29" borderId="3" applyNumberFormat="0" applyBorder="0" applyAlignment="0" applyProtection="0"/>
    <xf numFmtId="10" fontId="66" fillId="29" borderId="3" applyNumberFormat="0" applyBorder="0" applyAlignment="0" applyProtection="0"/>
    <xf numFmtId="10" fontId="66" fillId="29" borderId="3" applyNumberFormat="0" applyBorder="0" applyAlignment="0" applyProtection="0"/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186" fontId="19" fillId="31" borderId="3" applyNumberFormat="0" applyFont="0" applyAlignment="0">
      <protection locked="0"/>
    </xf>
    <xf numFmtId="40" fontId="75" fillId="0" borderId="0">
      <protection locked="0"/>
    </xf>
    <xf numFmtId="1" fontId="76" fillId="0" borderId="0">
      <alignment horizontal="center"/>
      <protection locked="0"/>
    </xf>
    <xf numFmtId="187" fontId="23" fillId="0" borderId="0" applyFont="0" applyFill="0" applyBorder="0" applyAlignment="0" applyProtection="0"/>
    <xf numFmtId="188" fontId="77" fillId="0" borderId="0" applyFont="0" applyFill="0" applyBorder="0" applyAlignment="0" applyProtection="0"/>
    <xf numFmtId="0" fontId="78" fillId="0" borderId="14">
      <alignment horizontal="left"/>
    </xf>
    <xf numFmtId="3" fontId="79" fillId="32" borderId="8">
      <alignment vertical="center"/>
    </xf>
    <xf numFmtId="38" fontId="80" fillId="0" borderId="0"/>
    <xf numFmtId="38" fontId="81" fillId="0" borderId="0"/>
    <xf numFmtId="38" fontId="82" fillId="0" borderId="0"/>
    <xf numFmtId="38" fontId="83" fillId="0" borderId="0"/>
    <xf numFmtId="0" fontId="84" fillId="0" borderId="0"/>
    <xf numFmtId="0" fontId="84" fillId="0" borderId="0"/>
    <xf numFmtId="174" fontId="41" fillId="0" borderId="0" applyFill="0" applyBorder="0" applyAlignment="0"/>
    <xf numFmtId="175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0" fontId="85" fillId="0" borderId="16" applyNumberFormat="0" applyFill="0" applyAlignment="0" applyProtection="0"/>
    <xf numFmtId="0" fontId="86" fillId="0" borderId="16" applyNumberFormat="0" applyFill="0" applyAlignment="0" applyProtection="0"/>
    <xf numFmtId="0" fontId="87" fillId="0" borderId="0">
      <protection locked="0"/>
    </xf>
    <xf numFmtId="0" fontId="88" fillId="33" borderId="0" applyNumberFormat="0" applyBorder="0" applyAlignment="0" applyProtection="0"/>
    <xf numFmtId="0" fontId="89" fillId="33" borderId="0" applyNumberFormat="0" applyBorder="0" applyAlignment="0" applyProtection="0"/>
    <xf numFmtId="3" fontId="90" fillId="0" borderId="17" applyNumberFormat="0" applyFont="0" applyAlignment="0">
      <alignment vertical="center"/>
    </xf>
    <xf numFmtId="3" fontId="91" fillId="0" borderId="17" applyNumberFormat="0" applyFont="0" applyAlignment="0">
      <alignment vertical="center"/>
    </xf>
    <xf numFmtId="189" fontId="92" fillId="0" borderId="0"/>
    <xf numFmtId="189" fontId="93" fillId="0" borderId="0"/>
    <xf numFmtId="0" fontId="94" fillId="0" borderId="0">
      <alignment horizontal="left" vertical="top"/>
    </xf>
    <xf numFmtId="0" fontId="95" fillId="0" borderId="0">
      <alignment horizontal="left" vertical="top"/>
    </xf>
    <xf numFmtId="0" fontId="8" fillId="0" borderId="0"/>
    <xf numFmtId="10" fontId="61" fillId="26" borderId="83" applyNumberFormat="0" applyFill="0" applyBorder="0" applyAlignment="0" applyProtection="0">
      <protection locked="0"/>
    </xf>
    <xf numFmtId="10" fontId="66" fillId="29" borderId="83" applyNumberFormat="0" applyBorder="0" applyAlignment="0" applyProtection="0"/>
    <xf numFmtId="10" fontId="66" fillId="29" borderId="83" applyNumberFormat="0" applyBorder="0" applyAlignment="0" applyProtection="0"/>
    <xf numFmtId="0" fontId="8" fillId="0" borderId="0"/>
    <xf numFmtId="0" fontId="8" fillId="0" borderId="0"/>
    <xf numFmtId="186" fontId="19" fillId="31" borderId="83" applyNumberFormat="0" applyFont="0" applyAlignment="0">
      <protection locked="0"/>
    </xf>
    <xf numFmtId="186" fontId="19" fillId="31" borderId="83" applyNumberFormat="0" applyFont="0" applyAlignment="0">
      <protection locked="0"/>
    </xf>
    <xf numFmtId="0" fontId="54" fillId="0" borderId="0"/>
    <xf numFmtId="0" fontId="96" fillId="0" borderId="0"/>
    <xf numFmtId="0" fontId="8" fillId="0" borderId="0"/>
    <xf numFmtId="0" fontId="97" fillId="0" borderId="0"/>
    <xf numFmtId="0" fontId="98" fillId="0" borderId="0"/>
    <xf numFmtId="0" fontId="10" fillId="0" borderId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190" fontId="19" fillId="5" borderId="0"/>
    <xf numFmtId="191" fontId="6" fillId="0" borderId="0" applyFont="0" applyFill="0" applyBorder="0" applyAlignment="0" applyProtection="0"/>
    <xf numFmtId="0" fontId="99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100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101" fillId="5" borderId="0"/>
    <xf numFmtId="178" fontId="42" fillId="0" borderId="0" applyFont="0" applyFill="0" applyBorder="0" applyAlignment="0" applyProtection="0"/>
    <xf numFmtId="178" fontId="43" fillId="0" borderId="0" applyFont="0" applyFill="0" applyBorder="0" applyAlignment="0" applyProtection="0"/>
    <xf numFmtId="192" fontId="4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3" fontId="10" fillId="0" borderId="0"/>
    <xf numFmtId="193" fontId="22" fillId="0" borderId="0"/>
    <xf numFmtId="194" fontId="10" fillId="0" borderId="0"/>
    <xf numFmtId="194" fontId="22" fillId="0" borderId="0"/>
    <xf numFmtId="0" fontId="26" fillId="0" borderId="0">
      <alignment vertical="top"/>
    </xf>
    <xf numFmtId="174" fontId="41" fillId="0" borderId="0" applyFill="0" applyBorder="0" applyAlignment="0"/>
    <xf numFmtId="175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4" fontId="102" fillId="0" borderId="0" applyFont="0" applyFill="0" applyBorder="0" applyProtection="0">
      <alignment horizontal="right" vertical="top" wrapText="1"/>
    </xf>
    <xf numFmtId="4" fontId="103" fillId="0" borderId="0" applyFont="0" applyFill="0" applyBorder="0" applyProtection="0">
      <alignment horizontal="right" vertical="top" wrapText="1"/>
    </xf>
    <xf numFmtId="1" fontId="104" fillId="0" borderId="0">
      <alignment horizontal="center" vertical="top" wrapText="1"/>
    </xf>
    <xf numFmtId="1" fontId="104" fillId="0" borderId="0">
      <alignment horizontal="center" vertical="top" wrapText="1"/>
    </xf>
    <xf numFmtId="3" fontId="20" fillId="0" borderId="0" applyFont="0" applyFill="0" applyBorder="0" applyAlignment="0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4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0" fontId="105" fillId="35" borderId="0" applyNumberFormat="0" applyFill="0" applyBorder="0" applyAlignment="0"/>
    <xf numFmtId="195" fontId="106" fillId="0" borderId="3">
      <alignment horizontal="left" vertical="center"/>
      <protection locked="0"/>
    </xf>
    <xf numFmtId="186" fontId="19" fillId="31" borderId="83" applyNumberFormat="0" applyFont="0" applyAlignment="0">
      <protection locked="0"/>
    </xf>
    <xf numFmtId="0" fontId="22" fillId="0" borderId="0"/>
    <xf numFmtId="0" fontId="24" fillId="0" borderId="0"/>
    <xf numFmtId="0" fontId="25" fillId="0" borderId="0"/>
    <xf numFmtId="0" fontId="53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4" fontId="107" fillId="24" borderId="4">
      <alignment horizontal="left" vertical="center" wrapText="1"/>
    </xf>
    <xf numFmtId="4" fontId="107" fillId="24" borderId="4">
      <alignment horizontal="left" vertical="center" wrapText="1"/>
    </xf>
    <xf numFmtId="4" fontId="107" fillId="24" borderId="4">
      <alignment horizontal="left" vertical="center" wrapText="1"/>
    </xf>
    <xf numFmtId="4" fontId="107" fillId="24" borderId="4">
      <alignment horizontal="left" vertical="center" wrapText="1"/>
    </xf>
    <xf numFmtId="4" fontId="107" fillId="24" borderId="4">
      <alignment horizontal="left" vertical="center" wrapText="1"/>
    </xf>
    <xf numFmtId="4" fontId="108" fillId="0" borderId="13">
      <alignment vertical="center" wrapText="1"/>
    </xf>
    <xf numFmtId="0" fontId="8" fillId="0" borderId="17"/>
    <xf numFmtId="0" fontId="8" fillId="0" borderId="17"/>
    <xf numFmtId="49" fontId="55" fillId="0" borderId="0" applyFill="0" applyBorder="0" applyAlignment="0"/>
    <xf numFmtId="196" fontId="42" fillId="0" borderId="0" applyFill="0" applyBorder="0" applyAlignment="0"/>
    <xf numFmtId="196" fontId="43" fillId="0" borderId="0" applyFill="0" applyBorder="0" applyAlignment="0"/>
    <xf numFmtId="197" fontId="42" fillId="0" borderId="0" applyFill="0" applyBorder="0" applyAlignment="0"/>
    <xf numFmtId="198" fontId="42" fillId="0" borderId="0" applyFill="0" applyBorder="0" applyAlignment="0"/>
    <xf numFmtId="198" fontId="43" fillId="0" borderId="0" applyFill="0" applyBorder="0" applyAlignment="0"/>
    <xf numFmtId="199" fontId="42" fillId="0" borderId="0" applyFill="0" applyBorder="0" applyAlignment="0"/>
    <xf numFmtId="0" fontId="109" fillId="0" borderId="0">
      <alignment horizontal="center" vertical="top"/>
    </xf>
    <xf numFmtId="0" fontId="110" fillId="36" borderId="11" applyNumberFormat="0" applyProtection="0">
      <alignment horizontal="left" vertical="center" wrapText="1"/>
    </xf>
    <xf numFmtId="0" fontId="111" fillId="36" borderId="11" applyNumberFormat="0" applyProtection="0">
      <alignment horizontal="left" vertical="center" wrapText="1"/>
    </xf>
    <xf numFmtId="4" fontId="112" fillId="24" borderId="13">
      <alignment vertical="top" wrapText="1"/>
    </xf>
    <xf numFmtId="200" fontId="19" fillId="0" borderId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3" fontId="115" fillId="0" borderId="17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175" fontId="20" fillId="0" borderId="21">
      <protection locked="0"/>
    </xf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6" fillId="23" borderId="135" applyNumberFormat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28" borderId="22"/>
    <xf numFmtId="14" fontId="20" fillId="0" borderId="0">
      <alignment horizontal="right"/>
    </xf>
    <xf numFmtId="168" fontId="6" fillId="0" borderId="0" applyFont="0" applyFill="0" applyBorder="0" applyAlignment="0" applyProtection="0"/>
    <xf numFmtId="0" fontId="123" fillId="0" borderId="23" applyNumberFormat="0" applyFill="0" applyAlignment="0" applyProtection="0"/>
    <xf numFmtId="0" fontId="124" fillId="0" borderId="24" applyNumberFormat="0" applyFill="0" applyAlignment="0" applyProtection="0"/>
    <xf numFmtId="0" fontId="125" fillId="0" borderId="25" applyNumberFormat="0" applyFill="0" applyAlignment="0" applyProtection="0"/>
    <xf numFmtId="0" fontId="125" fillId="0" borderId="0" applyNumberFormat="0" applyFill="0" applyBorder="0" applyAlignment="0" applyProtection="0"/>
    <xf numFmtId="175" fontId="126" fillId="37" borderId="21"/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8" fillId="25" borderId="9" applyNumberFormat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33" borderId="0" applyNumberFormat="0" applyBorder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6" fillId="0" borderId="0"/>
    <xf numFmtId="0" fontId="116" fillId="23" borderId="117" applyNumberFormat="0" applyAlignment="0" applyProtection="0"/>
    <xf numFmtId="0" fontId="3" fillId="0" borderId="0"/>
    <xf numFmtId="49" fontId="15" fillId="3" borderId="118">
      <alignment vertical="center"/>
    </xf>
    <xf numFmtId="49" fontId="15" fillId="3" borderId="118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74" fillId="10" borderId="133" applyNumberFormat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3" fillId="0" borderId="0"/>
    <xf numFmtId="172" fontId="8" fillId="0" borderId="0"/>
    <xf numFmtId="0" fontId="6" fillId="0" borderId="0"/>
    <xf numFmtId="40" fontId="8" fillId="2" borderId="83"/>
    <xf numFmtId="40" fontId="8" fillId="2" borderId="83"/>
    <xf numFmtId="0" fontId="6" fillId="0" borderId="0"/>
    <xf numFmtId="0" fontId="6" fillId="0" borderId="0"/>
    <xf numFmtId="0" fontId="20" fillId="0" borderId="0"/>
    <xf numFmtId="0" fontId="96" fillId="0" borderId="0"/>
    <xf numFmtId="40" fontId="8" fillId="2" borderId="83"/>
    <xf numFmtId="0" fontId="6" fillId="0" borderId="0"/>
    <xf numFmtId="0" fontId="6" fillId="0" borderId="0"/>
    <xf numFmtId="0" fontId="96" fillId="0" borderId="0"/>
    <xf numFmtId="0" fontId="96" fillId="0" borderId="0"/>
    <xf numFmtId="0" fontId="96" fillId="0" borderId="0"/>
    <xf numFmtId="0" fontId="3" fillId="0" borderId="0"/>
    <xf numFmtId="0" fontId="8" fillId="0" borderId="0"/>
    <xf numFmtId="0" fontId="3" fillId="0" borderId="0"/>
    <xf numFmtId="0" fontId="9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5" fontId="8" fillId="64" borderId="97" applyNumberFormat="0" applyProtection="0">
      <alignment horizontal="left" vertical="center" indent="1"/>
    </xf>
    <xf numFmtId="0" fontId="8" fillId="0" borderId="0"/>
    <xf numFmtId="0" fontId="13" fillId="0" borderId="0"/>
    <xf numFmtId="0" fontId="6" fillId="0" borderId="0"/>
    <xf numFmtId="0" fontId="3" fillId="0" borderId="0"/>
    <xf numFmtId="0" fontId="96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5" fillId="0" borderId="0"/>
    <xf numFmtId="0" fontId="96" fillId="0" borderId="0"/>
    <xf numFmtId="0" fontId="6" fillId="0" borderId="0"/>
    <xf numFmtId="0" fontId="5" fillId="0" borderId="0"/>
    <xf numFmtId="0" fontId="53" fillId="0" borderId="0"/>
    <xf numFmtId="0" fontId="5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3" fillId="34" borderId="86" applyNumberFormat="0" applyFont="0" applyAlignment="0" applyProtection="0"/>
    <xf numFmtId="0" fontId="3" fillId="0" borderId="0"/>
    <xf numFmtId="0" fontId="6" fillId="0" borderId="0"/>
    <xf numFmtId="0" fontId="8" fillId="0" borderId="0"/>
    <xf numFmtId="0" fontId="8" fillId="0" borderId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20" fillId="0" borderId="0"/>
    <xf numFmtId="0" fontId="13" fillId="34" borderId="86" applyNumberFormat="0" applyFont="0" applyAlignment="0" applyProtection="0"/>
    <xf numFmtId="0" fontId="8" fillId="0" borderId="0"/>
    <xf numFmtId="0" fontId="6" fillId="0" borderId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6" fillId="0" borderId="0"/>
    <xf numFmtId="0" fontId="6" fillId="0" borderId="0"/>
    <xf numFmtId="0" fontId="8" fillId="0" borderId="73">
      <alignment horizontal="right"/>
    </xf>
    <xf numFmtId="0" fontId="8" fillId="0" borderId="73">
      <alignment horizontal="right"/>
    </xf>
    <xf numFmtId="0" fontId="3" fillId="0" borderId="0"/>
    <xf numFmtId="0" fontId="3" fillId="0" borderId="0"/>
    <xf numFmtId="0" fontId="8" fillId="0" borderId="73">
      <alignment horizontal="right"/>
    </xf>
    <xf numFmtId="0" fontId="8" fillId="0" borderId="73">
      <alignment horizontal="right"/>
    </xf>
    <xf numFmtId="0" fontId="6" fillId="0" borderId="0"/>
    <xf numFmtId="0" fontId="6" fillId="0" borderId="0"/>
    <xf numFmtId="0" fontId="133" fillId="7" borderId="0" applyNumberFormat="0" applyBorder="0" applyAlignment="0" applyProtection="0"/>
    <xf numFmtId="0" fontId="134" fillId="0" borderId="0" applyNumberFormat="0" applyFill="0" applyBorder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13" fillId="34" borderId="18" applyNumberFormat="0" applyFont="0" applyAlignment="0" applyProtection="0"/>
    <xf numFmtId="0" fontId="8" fillId="0" borderId="73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5" fillId="0" borderId="16" applyNumberFormat="0" applyFill="0" applyAlignment="0" applyProtection="0"/>
    <xf numFmtId="0" fontId="8" fillId="0" borderId="73">
      <alignment horizontal="right"/>
    </xf>
    <xf numFmtId="0" fontId="8" fillId="0" borderId="0"/>
    <xf numFmtId="0" fontId="10" fillId="0" borderId="0"/>
    <xf numFmtId="0" fontId="8" fillId="0" borderId="0"/>
    <xf numFmtId="0" fontId="22" fillId="0" borderId="0"/>
    <xf numFmtId="0" fontId="6" fillId="0" borderId="0">
      <alignment vertical="justify"/>
    </xf>
    <xf numFmtId="0" fontId="136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8" fillId="0" borderId="73">
      <alignment horizontal="right"/>
    </xf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8" fillId="0" borderId="73">
      <alignment horizontal="right"/>
    </xf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73">
      <alignment horizontal="right"/>
    </xf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8" fillId="0" borderId="73">
      <alignment horizontal="right"/>
    </xf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8" fillId="0" borderId="73">
      <alignment horizontal="right"/>
    </xf>
    <xf numFmtId="169" fontId="13" fillId="0" borderId="0" applyFont="0" applyFill="0" applyBorder="0" applyAlignment="0" applyProtection="0"/>
    <xf numFmtId="202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73">
      <alignment horizontal="right"/>
    </xf>
    <xf numFmtId="0" fontId="8" fillId="0" borderId="73">
      <alignment horizontal="right"/>
    </xf>
    <xf numFmtId="0" fontId="138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8" fillId="0" borderId="73">
      <alignment horizontal="right"/>
    </xf>
    <xf numFmtId="0" fontId="8" fillId="0" borderId="73">
      <alignment horizontal="right"/>
    </xf>
    <xf numFmtId="0" fontId="138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0" fontId="8" fillId="0" borderId="73">
      <alignment horizontal="right"/>
    </xf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8" fillId="0" borderId="73">
      <alignment horizontal="right"/>
    </xf>
    <xf numFmtId="4" fontId="8" fillId="0" borderId="83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27" fillId="0" borderId="68" applyNumberFormat="0" applyFill="0" applyAlignment="0" applyProtection="0"/>
    <xf numFmtId="0" fontId="8" fillId="0" borderId="0" applyFont="0" applyFill="0" applyBorder="0" applyAlignment="0" applyProtection="0"/>
    <xf numFmtId="0" fontId="13" fillId="34" borderId="134" applyNumberFormat="0" applyFont="0" applyAlignment="0" applyProtection="0"/>
    <xf numFmtId="0" fontId="116" fillId="23" borderId="66" applyNumberFormat="0" applyAlignment="0" applyProtection="0"/>
    <xf numFmtId="185" fontId="52" fillId="0" borderId="104" applyFill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3" fillId="0" borderId="0"/>
    <xf numFmtId="170" fontId="8" fillId="0" borderId="0" applyFont="0" applyFill="0" applyBorder="0" applyAlignment="0" applyProtection="0"/>
    <xf numFmtId="0" fontId="13" fillId="34" borderId="65" applyNumberFormat="0" applyFont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63" fillId="4" borderId="0" applyNumberFormat="0" applyBorder="0" applyAlignment="0" applyProtection="0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168" fontId="27" fillId="0" borderId="0">
      <protection locked="0"/>
    </xf>
    <xf numFmtId="168" fontId="28" fillId="0" borderId="0">
      <protection locked="0"/>
    </xf>
    <xf numFmtId="0" fontId="17" fillId="4" borderId="0" applyNumberFormat="0" applyBorder="0" applyAlignment="0" applyProtection="0"/>
    <xf numFmtId="0" fontId="133" fillId="7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130" fillId="0" borderId="0" applyNumberFormat="0" applyFill="0" applyBorder="0" applyAlignment="0" applyProtection="0"/>
    <xf numFmtId="0" fontId="123" fillId="0" borderId="23" applyNumberFormat="0" applyFill="0" applyAlignment="0" applyProtection="0"/>
    <xf numFmtId="0" fontId="124" fillId="0" borderId="24" applyNumberFormat="0" applyFill="0" applyAlignment="0" applyProtection="0"/>
    <xf numFmtId="0" fontId="125" fillId="0" borderId="25" applyNumberFormat="0" applyFill="0" applyAlignment="0" applyProtection="0"/>
    <xf numFmtId="0" fontId="125" fillId="0" borderId="0" applyNumberFormat="0" applyFill="0" applyBorder="0" applyAlignment="0" applyProtection="0"/>
    <xf numFmtId="0" fontId="22" fillId="0" borderId="0"/>
    <xf numFmtId="0" fontId="128" fillId="25" borderId="9" applyNumberFormat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8" fillId="34" borderId="18" applyNumberFormat="0" applyFont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117" fillId="23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74" fillId="10" borderId="7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0" fontId="131" fillId="33" borderId="0" applyNumberFormat="0" applyBorder="0" applyAlignment="0" applyProtection="0"/>
    <xf numFmtId="0" fontId="135" fillId="0" borderId="16" applyNumberFormat="0" applyFill="0" applyAlignment="0" applyProtection="0"/>
    <xf numFmtId="0" fontId="5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14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43" fillId="0" borderId="22"/>
    <xf numFmtId="205" fontId="10" fillId="0" borderId="0"/>
    <xf numFmtId="0" fontId="10" fillId="0" borderId="0"/>
    <xf numFmtId="205" fontId="10" fillId="0" borderId="0"/>
    <xf numFmtId="183" fontId="10" fillId="0" borderId="0"/>
    <xf numFmtId="183" fontId="10" fillId="0" borderId="0"/>
    <xf numFmtId="205" fontId="143" fillId="0" borderId="22"/>
    <xf numFmtId="205" fontId="143" fillId="0" borderId="22"/>
    <xf numFmtId="205" fontId="143" fillId="0" borderId="22"/>
    <xf numFmtId="0" fontId="19" fillId="0" borderId="0"/>
    <xf numFmtId="206" fontId="8" fillId="0" borderId="0"/>
    <xf numFmtId="206" fontId="8" fillId="0" borderId="0"/>
    <xf numFmtId="183" fontId="8" fillId="0" borderId="0"/>
    <xf numFmtId="205" fontId="8" fillId="0" borderId="0"/>
    <xf numFmtId="183" fontId="8" fillId="0" borderId="0"/>
    <xf numFmtId="0" fontId="8" fillId="0" borderId="0"/>
    <xf numFmtId="0" fontId="8" fillId="0" borderId="0"/>
    <xf numFmtId="0" fontId="141" fillId="0" borderId="0"/>
    <xf numFmtId="0" fontId="8" fillId="0" borderId="0"/>
    <xf numFmtId="183" fontId="141" fillId="0" borderId="0"/>
    <xf numFmtId="0" fontId="8" fillId="0" borderId="0"/>
    <xf numFmtId="183" fontId="141" fillId="0" borderId="0"/>
    <xf numFmtId="183" fontId="141" fillId="0" borderId="0"/>
    <xf numFmtId="0" fontId="8" fillId="0" borderId="0"/>
    <xf numFmtId="0" fontId="141" fillId="0" borderId="0"/>
    <xf numFmtId="0" fontId="8" fillId="0" borderId="0"/>
    <xf numFmtId="205" fontId="141" fillId="0" borderId="0"/>
    <xf numFmtId="0" fontId="141" fillId="0" borderId="0"/>
    <xf numFmtId="205" fontId="141" fillId="0" borderId="0"/>
    <xf numFmtId="0" fontId="8" fillId="0" borderId="0"/>
    <xf numFmtId="0" fontId="141" fillId="0" borderId="0"/>
    <xf numFmtId="0" fontId="8" fillId="0" borderId="0"/>
    <xf numFmtId="0" fontId="141" fillId="0" borderId="0"/>
    <xf numFmtId="183" fontId="141" fillId="0" borderId="0"/>
    <xf numFmtId="18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83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144" fillId="0" borderId="0">
      <protection locked="0"/>
    </xf>
    <xf numFmtId="211" fontId="145" fillId="0" borderId="0">
      <protection locked="0"/>
    </xf>
    <xf numFmtId="211" fontId="145" fillId="0" borderId="0">
      <protection locked="0"/>
    </xf>
    <xf numFmtId="211" fontId="145" fillId="0" borderId="0">
      <protection locked="0"/>
    </xf>
    <xf numFmtId="211" fontId="145" fillId="0" borderId="0">
      <protection locked="0"/>
    </xf>
    <xf numFmtId="183" fontId="119" fillId="0" borderId="0" applyNumberFormat="0" applyFill="0" applyBorder="0" applyAlignment="0" applyProtection="0">
      <alignment vertical="top"/>
      <protection locked="0"/>
    </xf>
    <xf numFmtId="183" fontId="146" fillId="0" borderId="0" applyNumberFormat="0" applyFill="0" applyBorder="0" applyAlignment="0" applyProtection="0">
      <alignment vertical="top"/>
      <protection locked="0"/>
    </xf>
    <xf numFmtId="183" fontId="119" fillId="0" borderId="0" applyNumberFormat="0" applyFill="0" applyBorder="0" applyAlignment="0" applyProtection="0">
      <alignment vertical="top"/>
      <protection locked="0"/>
    </xf>
    <xf numFmtId="183" fontId="6" fillId="0" borderId="0"/>
    <xf numFmtId="212" fontId="6" fillId="0" borderId="0" applyFont="0" applyFill="0" applyBorder="0" applyAlignment="0" applyProtection="0"/>
    <xf numFmtId="183" fontId="30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8" fillId="0" borderId="0"/>
    <xf numFmtId="183" fontId="20" fillId="0" borderId="0"/>
    <xf numFmtId="0" fontId="20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1" fillId="0" borderId="0"/>
    <xf numFmtId="183" fontId="21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23" fillId="0" borderId="0">
      <alignment vertical="top"/>
    </xf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83" fontId="23" fillId="0" borderId="0">
      <alignment vertical="top"/>
    </xf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183" fontId="20" fillId="0" borderId="0"/>
    <xf numFmtId="0" fontId="10" fillId="0" borderId="0"/>
    <xf numFmtId="183" fontId="2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183" fontId="21" fillId="0" borderId="0"/>
    <xf numFmtId="205" fontId="21" fillId="0" borderId="0"/>
    <xf numFmtId="183" fontId="20" fillId="0" borderId="0"/>
    <xf numFmtId="183" fontId="20" fillId="0" borderId="0"/>
    <xf numFmtId="183" fontId="20" fillId="0" borderId="0"/>
    <xf numFmtId="4" fontId="147" fillId="0" borderId="0">
      <alignment vertical="center"/>
    </xf>
    <xf numFmtId="0" fontId="20" fillId="0" borderId="0"/>
    <xf numFmtId="183" fontId="10" fillId="0" borderId="0"/>
    <xf numFmtId="0" fontId="10" fillId="0" borderId="0"/>
    <xf numFmtId="183" fontId="10" fillId="0" borderId="0"/>
    <xf numFmtId="183" fontId="20" fillId="0" borderId="0"/>
    <xf numFmtId="183" fontId="10" fillId="0" borderId="0"/>
    <xf numFmtId="0" fontId="10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183" fontId="21" fillId="0" borderId="0"/>
    <xf numFmtId="183" fontId="21" fillId="0" borderId="0"/>
    <xf numFmtId="0" fontId="21" fillId="0" borderId="0"/>
    <xf numFmtId="183" fontId="21" fillId="0" borderId="0"/>
    <xf numFmtId="183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83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183" fontId="21" fillId="0" borderId="0"/>
    <xf numFmtId="0" fontId="20" fillId="0" borderId="0"/>
    <xf numFmtId="0" fontId="16" fillId="0" borderId="0"/>
    <xf numFmtId="0" fontId="10" fillId="0" borderId="0"/>
    <xf numFmtId="0" fontId="1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183" fontId="20" fillId="0" borderId="0"/>
    <xf numFmtId="183" fontId="21" fillId="0" borderId="0"/>
    <xf numFmtId="0" fontId="20" fillId="0" borderId="0"/>
    <xf numFmtId="0" fontId="20" fillId="0" borderId="0"/>
    <xf numFmtId="183" fontId="21" fillId="0" borderId="0"/>
    <xf numFmtId="183" fontId="2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183" fontId="10" fillId="0" borderId="0"/>
    <xf numFmtId="183" fontId="21" fillId="0" borderId="0"/>
    <xf numFmtId="183" fontId="21" fillId="0" borderId="0"/>
    <xf numFmtId="0" fontId="10" fillId="0" borderId="0"/>
    <xf numFmtId="183" fontId="21" fillId="0" borderId="0"/>
    <xf numFmtId="183" fontId="2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183" fontId="21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20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183" fontId="23" fillId="0" borderId="0">
      <alignment vertical="top"/>
    </xf>
    <xf numFmtId="0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205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183" fontId="21" fillId="0" borderId="0"/>
    <xf numFmtId="205" fontId="21" fillId="0" borderId="0"/>
    <xf numFmtId="183" fontId="10" fillId="0" borderId="0"/>
    <xf numFmtId="205" fontId="10" fillId="0" borderId="0"/>
    <xf numFmtId="183" fontId="21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20" fillId="0" borderId="0"/>
    <xf numFmtId="0" fontId="10" fillId="0" borderId="0"/>
    <xf numFmtId="0" fontId="20" fillId="0" borderId="0"/>
    <xf numFmtId="183" fontId="21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4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1" fillId="0" borderId="0"/>
    <xf numFmtId="183" fontId="10" fillId="0" borderId="0"/>
    <xf numFmtId="183" fontId="20" fillId="0" borderId="0"/>
    <xf numFmtId="183" fontId="20" fillId="0" borderId="0"/>
    <xf numFmtId="0" fontId="10" fillId="0" borderId="0"/>
    <xf numFmtId="183" fontId="21" fillId="0" borderId="0"/>
    <xf numFmtId="0" fontId="20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16" fillId="0" borderId="0"/>
    <xf numFmtId="0" fontId="2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183" fontId="10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0" fontId="10" fillId="0" borderId="0"/>
    <xf numFmtId="183" fontId="10" fillId="0" borderId="0"/>
    <xf numFmtId="183" fontId="10" fillId="0" borderId="0"/>
    <xf numFmtId="183" fontId="21" fillId="0" borderId="0"/>
    <xf numFmtId="183" fontId="10" fillId="0" borderId="0"/>
    <xf numFmtId="183" fontId="21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0" fontId="20" fillId="0" borderId="0"/>
    <xf numFmtId="0" fontId="20" fillId="0" borderId="0"/>
    <xf numFmtId="0" fontId="16" fillId="0" borderId="0"/>
    <xf numFmtId="183" fontId="21" fillId="0" borderId="0"/>
    <xf numFmtId="183" fontId="21" fillId="0" borderId="0"/>
    <xf numFmtId="0" fontId="20" fillId="0" borderId="0"/>
    <xf numFmtId="183" fontId="21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213" fontId="8" fillId="31" borderId="30">
      <alignment wrapText="1"/>
      <protection locked="0"/>
    </xf>
    <xf numFmtId="183" fontId="148" fillId="31" borderId="30">
      <alignment wrapText="1"/>
      <protection locked="0"/>
    </xf>
    <xf numFmtId="205" fontId="148" fillId="31" borderId="30">
      <alignment wrapText="1"/>
      <protection locked="0"/>
    </xf>
    <xf numFmtId="183" fontId="148" fillId="31" borderId="30">
      <alignment wrapText="1"/>
      <protection locked="0"/>
    </xf>
    <xf numFmtId="205" fontId="148" fillId="31" borderId="30">
      <alignment wrapText="1"/>
      <protection locked="0"/>
    </xf>
    <xf numFmtId="183" fontId="148" fillId="31" borderId="30">
      <alignment wrapText="1"/>
      <protection locked="0"/>
    </xf>
    <xf numFmtId="205" fontId="148" fillId="31" borderId="30">
      <alignment wrapText="1"/>
      <protection locked="0"/>
    </xf>
    <xf numFmtId="183" fontId="148" fillId="31" borderId="30">
      <alignment wrapText="1"/>
      <protection locked="0"/>
    </xf>
    <xf numFmtId="205" fontId="14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183" fontId="148" fillId="31" borderId="30">
      <alignment wrapText="1"/>
      <protection locked="0"/>
    </xf>
    <xf numFmtId="205" fontId="148" fillId="31" borderId="30">
      <alignment wrapText="1"/>
      <protection locked="0"/>
    </xf>
    <xf numFmtId="213" fontId="8" fillId="31" borderId="30">
      <alignment wrapText="1"/>
      <protection locked="0"/>
    </xf>
    <xf numFmtId="183" fontId="148" fillId="31" borderId="30">
      <alignment wrapText="1"/>
      <protection locked="0"/>
    </xf>
    <xf numFmtId="205" fontId="14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213" fontId="8" fillId="31" borderId="30">
      <alignment wrapText="1"/>
      <protection locked="0"/>
    </xf>
    <xf numFmtId="183" fontId="148" fillId="31" borderId="30">
      <alignment wrapText="1"/>
      <protection locked="0"/>
    </xf>
    <xf numFmtId="205" fontId="148" fillId="31" borderId="30">
      <alignment wrapText="1"/>
      <protection locked="0"/>
    </xf>
    <xf numFmtId="0" fontId="21" fillId="0" borderId="0"/>
    <xf numFmtId="0" fontId="10" fillId="0" borderId="0"/>
    <xf numFmtId="205" fontId="20" fillId="0" borderId="0"/>
    <xf numFmtId="0" fontId="20" fillId="0" borderId="0"/>
    <xf numFmtId="205" fontId="20" fillId="0" borderId="0"/>
    <xf numFmtId="183" fontId="20" fillId="0" borderId="0"/>
    <xf numFmtId="183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183" fontId="10" fillId="0" borderId="0"/>
    <xf numFmtId="205" fontId="10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183" fontId="21" fillId="0" borderId="0"/>
    <xf numFmtId="0" fontId="21" fillId="0" borderId="0"/>
    <xf numFmtId="0" fontId="10" fillId="0" borderId="0"/>
    <xf numFmtId="183" fontId="10" fillId="0" borderId="0"/>
    <xf numFmtId="183" fontId="10" fillId="0" borderId="0"/>
    <xf numFmtId="0" fontId="20" fillId="0" borderId="0"/>
    <xf numFmtId="183" fontId="21" fillId="0" borderId="0"/>
    <xf numFmtId="183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183" fontId="23" fillId="0" borderId="0">
      <alignment vertical="top"/>
    </xf>
    <xf numFmtId="183" fontId="23" fillId="0" borderId="0">
      <alignment vertical="top"/>
    </xf>
    <xf numFmtId="0" fontId="10" fillId="0" borderId="0"/>
    <xf numFmtId="183" fontId="10" fillId="0" borderId="0"/>
    <xf numFmtId="183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20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0" fontId="10" fillId="0" borderId="0"/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0" fontId="2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21" fillId="0" borderId="0"/>
    <xf numFmtId="0" fontId="20" fillId="0" borderId="0"/>
    <xf numFmtId="183" fontId="2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183" fontId="20" fillId="0" borderId="0"/>
    <xf numFmtId="183" fontId="21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10" fillId="0" borderId="0"/>
    <xf numFmtId="205" fontId="10" fillId="0" borderId="0"/>
    <xf numFmtId="183" fontId="21" fillId="0" borderId="0"/>
    <xf numFmtId="205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205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6" fillId="0" borderId="0"/>
    <xf numFmtId="205" fontId="6" fillId="0" borderId="0"/>
    <xf numFmtId="183" fontId="10" fillId="0" borderId="0"/>
    <xf numFmtId="183" fontId="10" fillId="0" borderId="0"/>
    <xf numFmtId="183" fontId="10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183" fontId="10" fillId="0" borderId="0"/>
    <xf numFmtId="183" fontId="20" fillId="0" borderId="0"/>
    <xf numFmtId="183" fontId="2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183" fontId="20" fillId="0" borderId="0"/>
    <xf numFmtId="0" fontId="10" fillId="0" borderId="0"/>
    <xf numFmtId="0" fontId="10" fillId="0" borderId="0"/>
    <xf numFmtId="183" fontId="21" fillId="0" borderId="0"/>
    <xf numFmtId="0" fontId="10" fillId="0" borderId="0"/>
    <xf numFmtId="183" fontId="20" fillId="0" borderId="0"/>
    <xf numFmtId="0" fontId="10" fillId="0" borderId="0"/>
    <xf numFmtId="183" fontId="10" fillId="0" borderId="0"/>
    <xf numFmtId="183" fontId="10" fillId="0" borderId="0"/>
    <xf numFmtId="205" fontId="10" fillId="0" borderId="0"/>
    <xf numFmtId="183" fontId="10" fillId="0" borderId="0"/>
    <xf numFmtId="183" fontId="10" fillId="0" borderId="0"/>
    <xf numFmtId="183" fontId="21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20" fillId="0" borderId="0"/>
    <xf numFmtId="0" fontId="21" fillId="0" borderId="0"/>
    <xf numFmtId="0" fontId="20" fillId="0" borderId="0"/>
    <xf numFmtId="183" fontId="21" fillId="0" borderId="0"/>
    <xf numFmtId="183" fontId="21" fillId="0" borderId="0"/>
    <xf numFmtId="183" fontId="21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20" fillId="0" borderId="0"/>
    <xf numFmtId="183" fontId="10" fillId="0" borderId="0"/>
    <xf numFmtId="0" fontId="20" fillId="0" borderId="0"/>
    <xf numFmtId="183" fontId="20" fillId="0" borderId="0"/>
    <xf numFmtId="183" fontId="2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0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183" fontId="20" fillId="0" borderId="0"/>
    <xf numFmtId="183" fontId="10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21" fillId="0" borderId="0"/>
    <xf numFmtId="205" fontId="21" fillId="0" borderId="0"/>
    <xf numFmtId="0" fontId="21" fillId="0" borderId="0"/>
    <xf numFmtId="205" fontId="21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16" fillId="0" borderId="0"/>
    <xf numFmtId="183" fontId="10" fillId="0" borderId="0"/>
    <xf numFmtId="183" fontId="21" fillId="0" borderId="0"/>
    <xf numFmtId="183" fontId="21" fillId="0" borderId="0"/>
    <xf numFmtId="0" fontId="16" fillId="0" borderId="0"/>
    <xf numFmtId="0" fontId="10" fillId="0" borderId="0"/>
    <xf numFmtId="0" fontId="20" fillId="0" borderId="0"/>
    <xf numFmtId="0" fontId="10" fillId="0" borderId="0"/>
    <xf numFmtId="183" fontId="10" fillId="0" borderId="0"/>
    <xf numFmtId="183" fontId="21" fillId="0" borderId="0"/>
    <xf numFmtId="183" fontId="21" fillId="0" borderId="0"/>
    <xf numFmtId="0" fontId="20" fillId="0" borderId="0"/>
    <xf numFmtId="183" fontId="10" fillId="0" borderId="0"/>
    <xf numFmtId="183" fontId="21" fillId="0" borderId="0"/>
    <xf numFmtId="183" fontId="21" fillId="0" borderId="0"/>
    <xf numFmtId="0" fontId="21" fillId="0" borderId="0"/>
    <xf numFmtId="205" fontId="21" fillId="0" borderId="0"/>
    <xf numFmtId="183" fontId="21" fillId="0" borderId="0"/>
    <xf numFmtId="183" fontId="10" fillId="0" borderId="0"/>
    <xf numFmtId="183" fontId="20" fillId="0" borderId="0"/>
    <xf numFmtId="183" fontId="20" fillId="0" borderId="0"/>
    <xf numFmtId="183" fontId="10" fillId="0" borderId="0"/>
    <xf numFmtId="205" fontId="10" fillId="0" borderId="0"/>
    <xf numFmtId="0" fontId="10" fillId="0" borderId="0"/>
    <xf numFmtId="0" fontId="21" fillId="0" borderId="0"/>
    <xf numFmtId="205" fontId="21" fillId="0" borderId="0"/>
    <xf numFmtId="183" fontId="21" fillId="0" borderId="0"/>
    <xf numFmtId="183" fontId="21" fillId="0" borderId="0"/>
    <xf numFmtId="205" fontId="21" fillId="0" borderId="0"/>
    <xf numFmtId="183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183" fontId="21" fillId="0" borderId="0"/>
    <xf numFmtId="183" fontId="21" fillId="0" borderId="0"/>
    <xf numFmtId="205" fontId="21" fillId="0" borderId="0"/>
    <xf numFmtId="183" fontId="10" fillId="0" borderId="0"/>
    <xf numFmtId="205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205" fontId="10" fillId="0" borderId="0"/>
    <xf numFmtId="183" fontId="21" fillId="0" borderId="0"/>
    <xf numFmtId="183" fontId="21" fillId="0" borderId="0"/>
    <xf numFmtId="183" fontId="10" fillId="0" borderId="0"/>
    <xf numFmtId="0" fontId="10" fillId="0" borderId="0"/>
    <xf numFmtId="0" fontId="21" fillId="0" borderId="0"/>
    <xf numFmtId="205" fontId="21" fillId="0" borderId="0"/>
    <xf numFmtId="0" fontId="21" fillId="0" borderId="0"/>
    <xf numFmtId="205" fontId="21" fillId="0" borderId="0"/>
    <xf numFmtId="183" fontId="21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0" fillId="0" borderId="0"/>
    <xf numFmtId="0" fontId="20" fillId="0" borderId="0"/>
    <xf numFmtId="183" fontId="21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183" fontId="21" fillId="0" borderId="0"/>
    <xf numFmtId="183" fontId="21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20" fillId="0" borderId="0"/>
    <xf numFmtId="0" fontId="20" fillId="0" borderId="0"/>
    <xf numFmtId="183" fontId="21" fillId="0" borderId="0"/>
    <xf numFmtId="183" fontId="141" fillId="0" borderId="0"/>
    <xf numFmtId="183" fontId="141" fillId="0" borderId="0"/>
    <xf numFmtId="183" fontId="10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0" fontId="10" fillId="0" borderId="0"/>
    <xf numFmtId="205" fontId="10" fillId="0" borderId="0"/>
    <xf numFmtId="0" fontId="10" fillId="0" borderId="0"/>
    <xf numFmtId="205" fontId="10" fillId="0" borderId="0"/>
    <xf numFmtId="183" fontId="10" fillId="0" borderId="0"/>
    <xf numFmtId="0" fontId="10" fillId="0" borderId="0"/>
    <xf numFmtId="183" fontId="10" fillId="0" borderId="0"/>
    <xf numFmtId="183" fontId="20" fillId="0" borderId="0"/>
    <xf numFmtId="183" fontId="20" fillId="0" borderId="0"/>
    <xf numFmtId="183" fontId="21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0" fontId="20" fillId="0" borderId="0"/>
    <xf numFmtId="0" fontId="20" fillId="0" borderId="0"/>
    <xf numFmtId="183" fontId="20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183" fontId="21" fillId="0" borderId="0"/>
    <xf numFmtId="205" fontId="21" fillId="0" borderId="0"/>
    <xf numFmtId="183" fontId="10" fillId="0" borderId="0"/>
    <xf numFmtId="183" fontId="21" fillId="0" borderId="0"/>
    <xf numFmtId="183" fontId="21" fillId="0" borderId="0"/>
    <xf numFmtId="0" fontId="20" fillId="0" borderId="0"/>
    <xf numFmtId="183" fontId="20" fillId="0" borderId="0"/>
    <xf numFmtId="0" fontId="20" fillId="0" borderId="0"/>
    <xf numFmtId="183" fontId="20" fillId="0" borderId="0"/>
    <xf numFmtId="183" fontId="10" fillId="0" borderId="0"/>
    <xf numFmtId="183" fontId="10" fillId="0" borderId="0"/>
    <xf numFmtId="0" fontId="20" fillId="0" borderId="0"/>
    <xf numFmtId="0" fontId="20" fillId="0" borderId="0"/>
    <xf numFmtId="183" fontId="20" fillId="0" borderId="0"/>
    <xf numFmtId="0" fontId="20" fillId="0" borderId="0"/>
    <xf numFmtId="0" fontId="20" fillId="0" borderId="0"/>
    <xf numFmtId="183" fontId="20" fillId="0" borderId="0"/>
    <xf numFmtId="0" fontId="20" fillId="0" borderId="0"/>
    <xf numFmtId="0" fontId="20" fillId="0" borderId="0"/>
    <xf numFmtId="183" fontId="20" fillId="0" borderId="0"/>
    <xf numFmtId="0" fontId="20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10" fillId="0" borderId="0"/>
    <xf numFmtId="183" fontId="10" fillId="0" borderId="0"/>
    <xf numFmtId="183" fontId="21" fillId="0" borderId="0"/>
    <xf numFmtId="205" fontId="21" fillId="0" borderId="0"/>
    <xf numFmtId="183" fontId="10" fillId="0" borderId="0"/>
    <xf numFmtId="183" fontId="20" fillId="0" borderId="0"/>
    <xf numFmtId="0" fontId="20" fillId="0" borderId="0"/>
    <xf numFmtId="0" fontId="10" fillId="0" borderId="0"/>
    <xf numFmtId="183" fontId="20" fillId="0" borderId="0"/>
    <xf numFmtId="183" fontId="20" fillId="0" borderId="0"/>
    <xf numFmtId="183" fontId="10" fillId="0" borderId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6" fontId="28" fillId="0" borderId="0">
      <protection locked="0"/>
    </xf>
    <xf numFmtId="216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183" fontId="28" fillId="0" borderId="5">
      <protection locked="0"/>
    </xf>
    <xf numFmtId="183" fontId="27" fillId="0" borderId="5">
      <protection locked="0"/>
    </xf>
    <xf numFmtId="183" fontId="28" fillId="0" borderId="5">
      <protection locked="0"/>
    </xf>
    <xf numFmtId="183" fontId="27" fillId="0" borderId="5">
      <protection locked="0"/>
    </xf>
    <xf numFmtId="183" fontId="28" fillId="0" borderId="5">
      <protection locked="0"/>
    </xf>
    <xf numFmtId="183" fontId="27" fillId="0" borderId="5">
      <protection locked="0"/>
    </xf>
    <xf numFmtId="183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205" fontId="29" fillId="0" borderId="0">
      <protection locked="0"/>
    </xf>
    <xf numFmtId="0" fontId="29" fillId="0" borderId="0">
      <protection locked="0"/>
    </xf>
    <xf numFmtId="205" fontId="29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205" fontId="29" fillId="0" borderId="0">
      <protection locked="0"/>
    </xf>
    <xf numFmtId="0" fontId="29" fillId="0" borderId="0">
      <protection locked="0"/>
    </xf>
    <xf numFmtId="205" fontId="29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8" fillId="0" borderId="0"/>
    <xf numFmtId="0" fontId="27" fillId="0" borderId="5">
      <protection locked="0"/>
    </xf>
    <xf numFmtId="183" fontId="27" fillId="0" borderId="5">
      <protection locked="0"/>
    </xf>
    <xf numFmtId="183" fontId="28" fillId="0" borderId="5">
      <protection locked="0"/>
    </xf>
    <xf numFmtId="0" fontId="28" fillId="0" borderId="5">
      <protection locked="0"/>
    </xf>
    <xf numFmtId="0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0" fontId="28" fillId="0" borderId="5">
      <protection locked="0"/>
    </xf>
    <xf numFmtId="183" fontId="28" fillId="0" borderId="5">
      <protection locked="0"/>
    </xf>
    <xf numFmtId="205" fontId="27" fillId="0" borderId="5">
      <protection locked="0"/>
    </xf>
    <xf numFmtId="0" fontId="27" fillId="0" borderId="5">
      <protection locked="0"/>
    </xf>
    <xf numFmtId="205" fontId="27" fillId="0" borderId="5">
      <protection locked="0"/>
    </xf>
    <xf numFmtId="0" fontId="27" fillId="0" borderId="5">
      <protection locked="0"/>
    </xf>
    <xf numFmtId="205" fontId="27" fillId="0" borderId="5">
      <protection locked="0"/>
    </xf>
    <xf numFmtId="205" fontId="27" fillId="0" borderId="5">
      <protection locked="0"/>
    </xf>
    <xf numFmtId="205" fontId="27" fillId="0" borderId="5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30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29" fillId="0" borderId="0">
      <protection locked="0"/>
    </xf>
    <xf numFmtId="218" fontId="137" fillId="0" borderId="0">
      <alignment horizontal="center"/>
    </xf>
    <xf numFmtId="203" fontId="149" fillId="0" borderId="31" applyFont="0" applyFill="0" applyBorder="0" applyAlignment="0" applyProtection="0">
      <alignment horizontal="right"/>
    </xf>
    <xf numFmtId="219" fontId="8" fillId="0" borderId="27">
      <alignment horizontal="center"/>
      <protection locked="0"/>
    </xf>
    <xf numFmtId="203" fontId="53" fillId="0" borderId="17" applyFont="0" applyFill="0" applyBorder="0" applyAlignment="0" applyProtection="0">
      <alignment horizontal="center"/>
    </xf>
    <xf numFmtId="205" fontId="16" fillId="6" borderId="0" applyNumberFormat="0" applyBorder="0" applyAlignment="0" applyProtection="0"/>
    <xf numFmtId="0" fontId="13" fillId="23" borderId="0" applyNumberFormat="0" applyBorder="0" applyAlignment="0" applyProtection="0"/>
    <xf numFmtId="0" fontId="16" fillId="6" borderId="0" applyNumberFormat="0" applyBorder="0" applyAlignment="0" applyProtection="0"/>
    <xf numFmtId="0" fontId="13" fillId="23" borderId="0" applyNumberFormat="0" applyBorder="0" applyAlignment="0" applyProtection="0"/>
    <xf numFmtId="0" fontId="16" fillId="6" borderId="0" applyNumberFormat="0" applyBorder="0" applyAlignment="0" applyProtection="0"/>
    <xf numFmtId="0" fontId="13" fillId="23" borderId="0" applyNumberFormat="0" applyBorder="0" applyAlignment="0" applyProtection="0"/>
    <xf numFmtId="205" fontId="16" fillId="7" borderId="0" applyNumberFormat="0" applyBorder="0" applyAlignment="0" applyProtection="0"/>
    <xf numFmtId="183" fontId="16" fillId="7" borderId="0" applyNumberFormat="0" applyBorder="0" applyAlignment="0" applyProtection="0"/>
    <xf numFmtId="0" fontId="13" fillId="12" borderId="0" applyNumberFormat="0" applyBorder="0" applyAlignment="0" applyProtection="0"/>
    <xf numFmtId="0" fontId="16" fillId="7" borderId="0" applyNumberFormat="0" applyBorder="0" applyAlignment="0" applyProtection="0"/>
    <xf numFmtId="0" fontId="13" fillId="12" borderId="0" applyNumberFormat="0" applyBorder="0" applyAlignment="0" applyProtection="0"/>
    <xf numFmtId="0" fontId="16" fillId="7" borderId="0" applyNumberFormat="0" applyBorder="0" applyAlignment="0" applyProtection="0"/>
    <xf numFmtId="0" fontId="13" fillId="12" borderId="0" applyNumberFormat="0" applyBorder="0" applyAlignment="0" applyProtection="0"/>
    <xf numFmtId="205" fontId="16" fillId="4" borderId="0" applyNumberFormat="0" applyBorder="0" applyAlignment="0" applyProtection="0"/>
    <xf numFmtId="183" fontId="16" fillId="4" borderId="0" applyNumberFormat="0" applyBorder="0" applyAlignment="0" applyProtection="0"/>
    <xf numFmtId="0" fontId="13" fillId="34" borderId="0" applyNumberFormat="0" applyBorder="0" applyAlignment="0" applyProtection="0"/>
    <xf numFmtId="0" fontId="16" fillId="4" borderId="0" applyNumberFormat="0" applyBorder="0" applyAlignment="0" applyProtection="0"/>
    <xf numFmtId="0" fontId="13" fillId="34" borderId="0" applyNumberFormat="0" applyBorder="0" applyAlignment="0" applyProtection="0"/>
    <xf numFmtId="0" fontId="16" fillId="4" borderId="0" applyNumberFormat="0" applyBorder="0" applyAlignment="0" applyProtection="0"/>
    <xf numFmtId="0" fontId="13" fillId="34" borderId="0" applyNumberFormat="0" applyBorder="0" applyAlignment="0" applyProtection="0"/>
    <xf numFmtId="205" fontId="16" fillId="8" borderId="0" applyNumberFormat="0" applyBorder="0" applyAlignment="0" applyProtection="0"/>
    <xf numFmtId="183" fontId="16" fillId="8" borderId="0" applyNumberFormat="0" applyBorder="0" applyAlignment="0" applyProtection="0"/>
    <xf numFmtId="0" fontId="13" fillId="23" borderId="0" applyNumberFormat="0" applyBorder="0" applyAlignment="0" applyProtection="0"/>
    <xf numFmtId="0" fontId="16" fillId="8" borderId="0" applyNumberFormat="0" applyBorder="0" applyAlignment="0" applyProtection="0"/>
    <xf numFmtId="0" fontId="13" fillId="23" borderId="0" applyNumberFormat="0" applyBorder="0" applyAlignment="0" applyProtection="0"/>
    <xf numFmtId="0" fontId="16" fillId="8" borderId="0" applyNumberFormat="0" applyBorder="0" applyAlignment="0" applyProtection="0"/>
    <xf numFmtId="0" fontId="13" fillId="23" borderId="0" applyNumberFormat="0" applyBorder="0" applyAlignment="0" applyProtection="0"/>
    <xf numFmtId="205" fontId="16" fillId="9" borderId="0" applyNumberFormat="0" applyBorder="0" applyAlignment="0" applyProtection="0"/>
    <xf numFmtId="183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205" fontId="16" fillId="10" borderId="0" applyNumberFormat="0" applyBorder="0" applyAlignment="0" applyProtection="0"/>
    <xf numFmtId="183" fontId="16" fillId="10" borderId="0" applyNumberFormat="0" applyBorder="0" applyAlignment="0" applyProtection="0"/>
    <xf numFmtId="0" fontId="13" fillId="12" borderId="0" applyNumberFormat="0" applyBorder="0" applyAlignment="0" applyProtection="0"/>
    <xf numFmtId="0" fontId="16" fillId="10" borderId="0" applyNumberFormat="0" applyBorder="0" applyAlignment="0" applyProtection="0"/>
    <xf numFmtId="0" fontId="13" fillId="12" borderId="0" applyNumberFormat="0" applyBorder="0" applyAlignment="0" applyProtection="0"/>
    <xf numFmtId="0" fontId="16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183" fontId="16" fillId="6" borderId="0" applyNumberFormat="0" applyBorder="0" applyAlignment="0" applyProtection="0"/>
    <xf numFmtId="183" fontId="16" fillId="6" borderId="0" applyNumberFormat="0" applyBorder="0" applyAlignment="0" applyProtection="0"/>
    <xf numFmtId="183" fontId="16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7" borderId="0" applyNumberFormat="0" applyBorder="0" applyAlignment="0" applyProtection="0"/>
    <xf numFmtId="183" fontId="16" fillId="7" borderId="0" applyNumberFormat="0" applyBorder="0" applyAlignment="0" applyProtection="0"/>
    <xf numFmtId="183" fontId="16" fillId="7" borderId="0" applyNumberFormat="0" applyBorder="0" applyAlignment="0" applyProtection="0"/>
    <xf numFmtId="183" fontId="16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4" borderId="0" applyNumberFormat="0" applyBorder="0" applyAlignment="0" applyProtection="0"/>
    <xf numFmtId="183" fontId="16" fillId="4" borderId="0" applyNumberFormat="0" applyBorder="0" applyAlignment="0" applyProtection="0"/>
    <xf numFmtId="183" fontId="16" fillId="4" borderId="0" applyNumberFormat="0" applyBorder="0" applyAlignment="0" applyProtection="0"/>
    <xf numFmtId="183" fontId="16" fillId="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8" borderId="0" applyNumberFormat="0" applyBorder="0" applyAlignment="0" applyProtection="0"/>
    <xf numFmtId="183" fontId="16" fillId="8" borderId="0" applyNumberFormat="0" applyBorder="0" applyAlignment="0" applyProtection="0"/>
    <xf numFmtId="183" fontId="16" fillId="8" borderId="0" applyNumberFormat="0" applyBorder="0" applyAlignment="0" applyProtection="0"/>
    <xf numFmtId="183" fontId="16" fillId="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9" borderId="0" applyNumberFormat="0" applyBorder="0" applyAlignment="0" applyProtection="0"/>
    <xf numFmtId="183" fontId="16" fillId="9" borderId="0" applyNumberFormat="0" applyBorder="0" applyAlignment="0" applyProtection="0"/>
    <xf numFmtId="183" fontId="16" fillId="9" borderId="0" applyNumberFormat="0" applyBorder="0" applyAlignment="0" applyProtection="0"/>
    <xf numFmtId="183" fontId="16" fillId="9" borderId="0" applyNumberFormat="0" applyBorder="0" applyAlignment="0" applyProtection="0"/>
    <xf numFmtId="0" fontId="13" fillId="10" borderId="0" applyNumberFormat="0" applyBorder="0" applyAlignment="0" applyProtection="0"/>
    <xf numFmtId="183" fontId="16" fillId="10" borderId="0" applyNumberFormat="0" applyBorder="0" applyAlignment="0" applyProtection="0"/>
    <xf numFmtId="183" fontId="16" fillId="10" borderId="0" applyNumberFormat="0" applyBorder="0" applyAlignment="0" applyProtection="0"/>
    <xf numFmtId="183" fontId="16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220" fontId="8" fillId="0" borderId="0" applyProtection="0">
      <protection locked="0"/>
    </xf>
    <xf numFmtId="2" fontId="53" fillId="0" borderId="0" applyFont="0" applyFill="0" applyBorder="0" applyAlignment="0" applyProtection="0"/>
    <xf numFmtId="205" fontId="16" fillId="11" borderId="0" applyNumberFormat="0" applyBorder="0" applyAlignment="0" applyProtection="0"/>
    <xf numFmtId="183" fontId="16" fillId="11" borderId="0" applyNumberFormat="0" applyBorder="0" applyAlignment="0" applyProtection="0"/>
    <xf numFmtId="0" fontId="13" fillId="23" borderId="0" applyNumberFormat="0" applyBorder="0" applyAlignment="0" applyProtection="0"/>
    <xf numFmtId="0" fontId="16" fillId="11" borderId="0" applyNumberFormat="0" applyBorder="0" applyAlignment="0" applyProtection="0"/>
    <xf numFmtId="0" fontId="13" fillId="23" borderId="0" applyNumberFormat="0" applyBorder="0" applyAlignment="0" applyProtection="0"/>
    <xf numFmtId="0" fontId="16" fillId="11" borderId="0" applyNumberFormat="0" applyBorder="0" applyAlignment="0" applyProtection="0"/>
    <xf numFmtId="0" fontId="13" fillId="23" borderId="0" applyNumberFormat="0" applyBorder="0" applyAlignment="0" applyProtection="0"/>
    <xf numFmtId="205" fontId="16" fillId="12" borderId="0" applyNumberFormat="0" applyBorder="0" applyAlignment="0" applyProtection="0"/>
    <xf numFmtId="0" fontId="13" fillId="10" borderId="0" applyNumberFormat="0" applyBorder="0" applyAlignment="0" applyProtection="0"/>
    <xf numFmtId="0" fontId="16" fillId="12" borderId="0" applyNumberFormat="0" applyBorder="0" applyAlignment="0" applyProtection="0"/>
    <xf numFmtId="0" fontId="13" fillId="10" borderId="0" applyNumberFormat="0" applyBorder="0" applyAlignment="0" applyProtection="0"/>
    <xf numFmtId="0" fontId="16" fillId="12" borderId="0" applyNumberFormat="0" applyBorder="0" applyAlignment="0" applyProtection="0"/>
    <xf numFmtId="0" fontId="13" fillId="10" borderId="0" applyNumberFormat="0" applyBorder="0" applyAlignment="0" applyProtection="0"/>
    <xf numFmtId="205" fontId="16" fillId="13" borderId="0" applyNumberFormat="0" applyBorder="0" applyAlignment="0" applyProtection="0"/>
    <xf numFmtId="183" fontId="16" fillId="13" borderId="0" applyNumberFormat="0" applyBorder="0" applyAlignment="0" applyProtection="0"/>
    <xf numFmtId="0" fontId="13" fillId="34" borderId="0" applyNumberFormat="0" applyBorder="0" applyAlignment="0" applyProtection="0"/>
    <xf numFmtId="0" fontId="16" fillId="13" borderId="0" applyNumberFormat="0" applyBorder="0" applyAlignment="0" applyProtection="0"/>
    <xf numFmtId="0" fontId="13" fillId="34" borderId="0" applyNumberFormat="0" applyBorder="0" applyAlignment="0" applyProtection="0"/>
    <xf numFmtId="0" fontId="16" fillId="13" borderId="0" applyNumberFormat="0" applyBorder="0" applyAlignment="0" applyProtection="0"/>
    <xf numFmtId="0" fontId="13" fillId="34" borderId="0" applyNumberFormat="0" applyBorder="0" applyAlignment="0" applyProtection="0"/>
    <xf numFmtId="205" fontId="16" fillId="8" borderId="0" applyNumberFormat="0" applyBorder="0" applyAlignment="0" applyProtection="0"/>
    <xf numFmtId="183" fontId="16" fillId="8" borderId="0" applyNumberFormat="0" applyBorder="0" applyAlignment="0" applyProtection="0"/>
    <xf numFmtId="0" fontId="13" fillId="23" borderId="0" applyNumberFormat="0" applyBorder="0" applyAlignment="0" applyProtection="0"/>
    <xf numFmtId="0" fontId="16" fillId="8" borderId="0" applyNumberFormat="0" applyBorder="0" applyAlignment="0" applyProtection="0"/>
    <xf numFmtId="0" fontId="13" fillId="23" borderId="0" applyNumberFormat="0" applyBorder="0" applyAlignment="0" applyProtection="0"/>
    <xf numFmtId="0" fontId="16" fillId="8" borderId="0" applyNumberFormat="0" applyBorder="0" applyAlignment="0" applyProtection="0"/>
    <xf numFmtId="0" fontId="13" fillId="23" borderId="0" applyNumberFormat="0" applyBorder="0" applyAlignment="0" applyProtection="0"/>
    <xf numFmtId="205" fontId="16" fillId="11" borderId="0" applyNumberFormat="0" applyBorder="0" applyAlignment="0" applyProtection="0"/>
    <xf numFmtId="183" fontId="16" fillId="11" borderId="0" applyNumberFormat="0" applyBorder="0" applyAlignment="0" applyProtection="0"/>
    <xf numFmtId="0" fontId="13" fillId="9" borderId="0" applyNumberFormat="0" applyBorder="0" applyAlignment="0" applyProtection="0"/>
    <xf numFmtId="0" fontId="16" fillId="11" borderId="0" applyNumberFormat="0" applyBorder="0" applyAlignment="0" applyProtection="0"/>
    <xf numFmtId="0" fontId="13" fillId="9" borderId="0" applyNumberFormat="0" applyBorder="0" applyAlignment="0" applyProtection="0"/>
    <xf numFmtId="0" fontId="16" fillId="11" borderId="0" applyNumberFormat="0" applyBorder="0" applyAlignment="0" applyProtection="0"/>
    <xf numFmtId="0" fontId="13" fillId="9" borderId="0" applyNumberFormat="0" applyBorder="0" applyAlignment="0" applyProtection="0"/>
    <xf numFmtId="205" fontId="16" fillId="14" borderId="0" applyNumberFormat="0" applyBorder="0" applyAlignment="0" applyProtection="0"/>
    <xf numFmtId="183" fontId="16" fillId="14" borderId="0" applyNumberFormat="0" applyBorder="0" applyAlignment="0" applyProtection="0"/>
    <xf numFmtId="0" fontId="13" fillId="10" borderId="0" applyNumberFormat="0" applyBorder="0" applyAlignment="0" applyProtection="0"/>
    <xf numFmtId="0" fontId="16" fillId="14" borderId="0" applyNumberFormat="0" applyBorder="0" applyAlignment="0" applyProtection="0"/>
    <xf numFmtId="0" fontId="13" fillId="10" borderId="0" applyNumberFormat="0" applyBorder="0" applyAlignment="0" applyProtection="0"/>
    <xf numFmtId="0" fontId="16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183" fontId="16" fillId="11" borderId="0" applyNumberFormat="0" applyBorder="0" applyAlignment="0" applyProtection="0"/>
    <xf numFmtId="183" fontId="16" fillId="11" borderId="0" applyNumberFormat="0" applyBorder="0" applyAlignment="0" applyProtection="0"/>
    <xf numFmtId="183" fontId="16" fillId="1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2" borderId="0" applyNumberFormat="0" applyBorder="0" applyAlignment="0" applyProtection="0"/>
    <xf numFmtId="183" fontId="16" fillId="12" borderId="0" applyNumberFormat="0" applyBorder="0" applyAlignment="0" applyProtection="0"/>
    <xf numFmtId="183" fontId="16" fillId="12" borderId="0" applyNumberFormat="0" applyBorder="0" applyAlignment="0" applyProtection="0"/>
    <xf numFmtId="183" fontId="16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183" fontId="16" fillId="13" borderId="0" applyNumberFormat="0" applyBorder="0" applyAlignment="0" applyProtection="0"/>
    <xf numFmtId="183" fontId="16" fillId="13" borderId="0" applyNumberFormat="0" applyBorder="0" applyAlignment="0" applyProtection="0"/>
    <xf numFmtId="183" fontId="16" fillId="1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8" borderId="0" applyNumberFormat="0" applyBorder="0" applyAlignment="0" applyProtection="0"/>
    <xf numFmtId="183" fontId="16" fillId="8" borderId="0" applyNumberFormat="0" applyBorder="0" applyAlignment="0" applyProtection="0"/>
    <xf numFmtId="183" fontId="16" fillId="8" borderId="0" applyNumberFormat="0" applyBorder="0" applyAlignment="0" applyProtection="0"/>
    <xf numFmtId="183" fontId="16" fillId="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183" fontId="16" fillId="11" borderId="0" applyNumberFormat="0" applyBorder="0" applyAlignment="0" applyProtection="0"/>
    <xf numFmtId="183" fontId="16" fillId="11" borderId="0" applyNumberFormat="0" applyBorder="0" applyAlignment="0" applyProtection="0"/>
    <xf numFmtId="183" fontId="16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183" fontId="16" fillId="14" borderId="0" applyNumberFormat="0" applyBorder="0" applyAlignment="0" applyProtection="0"/>
    <xf numFmtId="183" fontId="16" fillId="14" borderId="0" applyNumberFormat="0" applyBorder="0" applyAlignment="0" applyProtection="0"/>
    <xf numFmtId="183" fontId="16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205" fontId="35" fillId="15" borderId="0" applyNumberFormat="0" applyBorder="0" applyAlignment="0" applyProtection="0"/>
    <xf numFmtId="183" fontId="35" fillId="15" borderId="0" applyNumberFormat="0" applyBorder="0" applyAlignment="0" applyProtection="0"/>
    <xf numFmtId="0" fontId="36" fillId="17" borderId="0" applyNumberFormat="0" applyBorder="0" applyAlignment="0" applyProtection="0"/>
    <xf numFmtId="0" fontId="35" fillId="15" borderId="0" applyNumberFormat="0" applyBorder="0" applyAlignment="0" applyProtection="0"/>
    <xf numFmtId="0" fontId="36" fillId="17" borderId="0" applyNumberFormat="0" applyBorder="0" applyAlignment="0" applyProtection="0"/>
    <xf numFmtId="0" fontId="35" fillId="15" borderId="0" applyNumberFormat="0" applyBorder="0" applyAlignment="0" applyProtection="0"/>
    <xf numFmtId="0" fontId="36" fillId="17" borderId="0" applyNumberFormat="0" applyBorder="0" applyAlignment="0" applyProtection="0"/>
    <xf numFmtId="205" fontId="35" fillId="12" borderId="0" applyNumberFormat="0" applyBorder="0" applyAlignment="0" applyProtection="0"/>
    <xf numFmtId="0" fontId="36" fillId="10" borderId="0" applyNumberFormat="0" applyBorder="0" applyAlignment="0" applyProtection="0"/>
    <xf numFmtId="0" fontId="35" fillId="12" borderId="0" applyNumberFormat="0" applyBorder="0" applyAlignment="0" applyProtection="0"/>
    <xf numFmtId="0" fontId="36" fillId="10" borderId="0" applyNumberFormat="0" applyBorder="0" applyAlignment="0" applyProtection="0"/>
    <xf numFmtId="0" fontId="35" fillId="12" borderId="0" applyNumberFormat="0" applyBorder="0" applyAlignment="0" applyProtection="0"/>
    <xf numFmtId="0" fontId="36" fillId="10" borderId="0" applyNumberFormat="0" applyBorder="0" applyAlignment="0" applyProtection="0"/>
    <xf numFmtId="205" fontId="35" fillId="13" borderId="0" applyNumberFormat="0" applyBorder="0" applyAlignment="0" applyProtection="0"/>
    <xf numFmtId="183" fontId="35" fillId="13" borderId="0" applyNumberFormat="0" applyBorder="0" applyAlignment="0" applyProtection="0"/>
    <xf numFmtId="0" fontId="36" fillId="34" borderId="0" applyNumberFormat="0" applyBorder="0" applyAlignment="0" applyProtection="0"/>
    <xf numFmtId="0" fontId="35" fillId="13" borderId="0" applyNumberFormat="0" applyBorder="0" applyAlignment="0" applyProtection="0"/>
    <xf numFmtId="0" fontId="36" fillId="34" borderId="0" applyNumberFormat="0" applyBorder="0" applyAlignment="0" applyProtection="0"/>
    <xf numFmtId="0" fontId="35" fillId="13" borderId="0" applyNumberFormat="0" applyBorder="0" applyAlignment="0" applyProtection="0"/>
    <xf numFmtId="0" fontId="36" fillId="34" borderId="0" applyNumberFormat="0" applyBorder="0" applyAlignment="0" applyProtection="0"/>
    <xf numFmtId="205" fontId="35" fillId="16" borderId="0" applyNumberFormat="0" applyBorder="0" applyAlignment="0" applyProtection="0"/>
    <xf numFmtId="183" fontId="35" fillId="16" borderId="0" applyNumberFormat="0" applyBorder="0" applyAlignment="0" applyProtection="0"/>
    <xf numFmtId="0" fontId="36" fillId="25" borderId="0" applyNumberFormat="0" applyBorder="0" applyAlignment="0" applyProtection="0"/>
    <xf numFmtId="0" fontId="35" fillId="16" borderId="0" applyNumberFormat="0" applyBorder="0" applyAlignment="0" applyProtection="0"/>
    <xf numFmtId="0" fontId="36" fillId="25" borderId="0" applyNumberFormat="0" applyBorder="0" applyAlignment="0" applyProtection="0"/>
    <xf numFmtId="0" fontId="35" fillId="16" borderId="0" applyNumberFormat="0" applyBorder="0" applyAlignment="0" applyProtection="0"/>
    <xf numFmtId="0" fontId="36" fillId="25" borderId="0" applyNumberFormat="0" applyBorder="0" applyAlignment="0" applyProtection="0"/>
    <xf numFmtId="205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205" fontId="35" fillId="18" borderId="0" applyNumberFormat="0" applyBorder="0" applyAlignment="0" applyProtection="0"/>
    <xf numFmtId="183" fontId="35" fillId="18" borderId="0" applyNumberFormat="0" applyBorder="0" applyAlignment="0" applyProtection="0"/>
    <xf numFmtId="0" fontId="36" fillId="10" borderId="0" applyNumberFormat="0" applyBorder="0" applyAlignment="0" applyProtection="0"/>
    <xf numFmtId="0" fontId="35" fillId="18" borderId="0" applyNumberFormat="0" applyBorder="0" applyAlignment="0" applyProtection="0"/>
    <xf numFmtId="0" fontId="36" fillId="10" borderId="0" applyNumberFormat="0" applyBorder="0" applyAlignment="0" applyProtection="0"/>
    <xf numFmtId="0" fontId="35" fillId="18" borderId="0" applyNumberFormat="0" applyBorder="0" applyAlignment="0" applyProtection="0"/>
    <xf numFmtId="0" fontId="36" fillId="10" borderId="0" applyNumberFormat="0" applyBorder="0" applyAlignment="0" applyProtection="0"/>
    <xf numFmtId="205" fontId="35" fillId="15" borderId="0" applyNumberFormat="0" applyBorder="0" applyAlignment="0" applyProtection="0"/>
    <xf numFmtId="0" fontId="36" fillId="15" borderId="0" applyNumberFormat="0" applyBorder="0" applyAlignment="0" applyProtection="0"/>
    <xf numFmtId="183" fontId="35" fillId="15" borderId="0" applyNumberFormat="0" applyBorder="0" applyAlignment="0" applyProtection="0"/>
    <xf numFmtId="183" fontId="35" fillId="15" borderId="0" applyNumberFormat="0" applyBorder="0" applyAlignment="0" applyProtection="0"/>
    <xf numFmtId="183" fontId="35" fillId="1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205" fontId="35" fillId="12" borderId="0" applyNumberFormat="0" applyBorder="0" applyAlignment="0" applyProtection="0"/>
    <xf numFmtId="0" fontId="36" fillId="12" borderId="0" applyNumberFormat="0" applyBorder="0" applyAlignment="0" applyProtection="0"/>
    <xf numFmtId="183" fontId="35" fillId="12" borderId="0" applyNumberFormat="0" applyBorder="0" applyAlignment="0" applyProtection="0"/>
    <xf numFmtId="183" fontId="35" fillId="12" borderId="0" applyNumberFormat="0" applyBorder="0" applyAlignment="0" applyProtection="0"/>
    <xf numFmtId="183" fontId="35" fillId="1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205" fontId="35" fillId="13" borderId="0" applyNumberFormat="0" applyBorder="0" applyAlignment="0" applyProtection="0"/>
    <xf numFmtId="0" fontId="36" fillId="13" borderId="0" applyNumberFormat="0" applyBorder="0" applyAlignment="0" applyProtection="0"/>
    <xf numFmtId="183" fontId="35" fillId="13" borderId="0" applyNumberFormat="0" applyBorder="0" applyAlignment="0" applyProtection="0"/>
    <xf numFmtId="183" fontId="35" fillId="13" borderId="0" applyNumberFormat="0" applyBorder="0" applyAlignment="0" applyProtection="0"/>
    <xf numFmtId="183" fontId="35" fillId="1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205" fontId="35" fillId="16" borderId="0" applyNumberFormat="0" applyBorder="0" applyAlignment="0" applyProtection="0"/>
    <xf numFmtId="0" fontId="36" fillId="16" borderId="0" applyNumberFormat="0" applyBorder="0" applyAlignment="0" applyProtection="0"/>
    <xf numFmtId="183" fontId="35" fillId="16" borderId="0" applyNumberFormat="0" applyBorder="0" applyAlignment="0" applyProtection="0"/>
    <xf numFmtId="183" fontId="35" fillId="16" borderId="0" applyNumberFormat="0" applyBorder="0" applyAlignment="0" applyProtection="0"/>
    <xf numFmtId="183" fontId="35" fillId="16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205" fontId="35" fillId="17" borderId="0" applyNumberFormat="0" applyBorder="0" applyAlignment="0" applyProtection="0"/>
    <xf numFmtId="0" fontId="36" fillId="17" borderId="0" applyNumberFormat="0" applyBorder="0" applyAlignment="0" applyProtection="0"/>
    <xf numFmtId="183" fontId="35" fillId="17" borderId="0" applyNumberFormat="0" applyBorder="0" applyAlignment="0" applyProtection="0"/>
    <xf numFmtId="183" fontId="35" fillId="17" borderId="0" applyNumberFormat="0" applyBorder="0" applyAlignment="0" applyProtection="0"/>
    <xf numFmtId="183" fontId="35" fillId="17" borderId="0" applyNumberFormat="0" applyBorder="0" applyAlignment="0" applyProtection="0"/>
    <xf numFmtId="205" fontId="35" fillId="18" borderId="0" applyNumberFormat="0" applyBorder="0" applyAlignment="0" applyProtection="0"/>
    <xf numFmtId="0" fontId="36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204" fontId="150" fillId="0" borderId="0" applyFont="0" applyFill="0" applyBorder="0">
      <alignment horizontal="center"/>
    </xf>
    <xf numFmtId="183" fontId="97" fillId="0" borderId="0">
      <alignment horizontal="right"/>
    </xf>
    <xf numFmtId="205" fontId="97" fillId="0" borderId="0">
      <alignment horizontal="right"/>
    </xf>
    <xf numFmtId="221" fontId="151" fillId="0" borderId="0" applyFont="0" applyFill="0" applyBorder="0" applyAlignment="0" applyProtection="0"/>
    <xf numFmtId="222" fontId="151" fillId="0" borderId="0" applyFont="0" applyFill="0" applyBorder="0" applyAlignment="0" applyProtection="0"/>
    <xf numFmtId="211" fontId="145" fillId="0" borderId="0">
      <protection locked="0"/>
    </xf>
    <xf numFmtId="211" fontId="145" fillId="0" borderId="0">
      <protection locked="0"/>
    </xf>
    <xf numFmtId="205" fontId="35" fillId="19" borderId="0" applyNumberFormat="0" applyBorder="0" applyAlignment="0" applyProtection="0"/>
    <xf numFmtId="183" fontId="35" fillId="19" borderId="0" applyNumberFormat="0" applyBorder="0" applyAlignment="0" applyProtection="0"/>
    <xf numFmtId="0" fontId="36" fillId="17" borderId="0" applyNumberFormat="0" applyBorder="0" applyAlignment="0" applyProtection="0"/>
    <xf numFmtId="0" fontId="35" fillId="19" borderId="0" applyNumberFormat="0" applyBorder="0" applyAlignment="0" applyProtection="0"/>
    <xf numFmtId="0" fontId="36" fillId="17" borderId="0" applyNumberFormat="0" applyBorder="0" applyAlignment="0" applyProtection="0"/>
    <xf numFmtId="0" fontId="35" fillId="19" borderId="0" applyNumberFormat="0" applyBorder="0" applyAlignment="0" applyProtection="0"/>
    <xf numFmtId="0" fontId="36" fillId="17" borderId="0" applyNumberFormat="0" applyBorder="0" applyAlignment="0" applyProtection="0"/>
    <xf numFmtId="205" fontId="35" fillId="20" borderId="0" applyNumberFormat="0" applyBorder="0" applyAlignment="0" applyProtection="0"/>
    <xf numFmtId="0" fontId="36" fillId="20" borderId="0" applyNumberFormat="0" applyBorder="0" applyAlignment="0" applyProtection="0"/>
    <xf numFmtId="0" fontId="35" fillId="20" borderId="0" applyNumberFormat="0" applyBorder="0" applyAlignment="0" applyProtection="0"/>
    <xf numFmtId="0" fontId="36" fillId="20" borderId="0" applyNumberFormat="0" applyBorder="0" applyAlignment="0" applyProtection="0"/>
    <xf numFmtId="0" fontId="35" fillId="20" borderId="0" applyNumberFormat="0" applyBorder="0" applyAlignment="0" applyProtection="0"/>
    <xf numFmtId="0" fontId="36" fillId="20" borderId="0" applyNumberFormat="0" applyBorder="0" applyAlignment="0" applyProtection="0"/>
    <xf numFmtId="205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205" fontId="35" fillId="16" borderId="0" applyNumberFormat="0" applyBorder="0" applyAlignment="0" applyProtection="0"/>
    <xf numFmtId="183" fontId="35" fillId="16" borderId="0" applyNumberFormat="0" applyBorder="0" applyAlignment="0" applyProtection="0"/>
    <xf numFmtId="0" fontId="36" fillId="38" borderId="0" applyNumberFormat="0" applyBorder="0" applyAlignment="0" applyProtection="0"/>
    <xf numFmtId="0" fontId="35" fillId="16" borderId="0" applyNumberFormat="0" applyBorder="0" applyAlignment="0" applyProtection="0"/>
    <xf numFmtId="0" fontId="36" fillId="38" borderId="0" applyNumberFormat="0" applyBorder="0" applyAlignment="0" applyProtection="0"/>
    <xf numFmtId="0" fontId="35" fillId="16" borderId="0" applyNumberFormat="0" applyBorder="0" applyAlignment="0" applyProtection="0"/>
    <xf numFmtId="0" fontId="36" fillId="38" borderId="0" applyNumberFormat="0" applyBorder="0" applyAlignment="0" applyProtection="0"/>
    <xf numFmtId="205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205" fontId="35" fillId="22" borderId="0" applyNumberFormat="0" applyBorder="0" applyAlignment="0" applyProtection="0"/>
    <xf numFmtId="183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183" fontId="119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7" fillId="0" borderId="0"/>
    <xf numFmtId="183" fontId="153" fillId="0" borderId="0"/>
    <xf numFmtId="205" fontId="38" fillId="7" borderId="0" applyNumberFormat="0" applyBorder="0" applyAlignment="0" applyProtection="0"/>
    <xf numFmtId="183" fontId="38" fillId="7" borderId="0" applyNumberFormat="0" applyBorder="0" applyAlignment="0" applyProtection="0"/>
    <xf numFmtId="0" fontId="133" fillId="7" borderId="0" applyNumberFormat="0" applyBorder="0" applyAlignment="0" applyProtection="0"/>
    <xf numFmtId="0" fontId="38" fillId="7" borderId="0" applyNumberFormat="0" applyBorder="0" applyAlignment="0" applyProtection="0"/>
    <xf numFmtId="0" fontId="133" fillId="7" borderId="0" applyNumberFormat="0" applyBorder="0" applyAlignment="0" applyProtection="0"/>
    <xf numFmtId="0" fontId="38" fillId="7" borderId="0" applyNumberFormat="0" applyBorder="0" applyAlignment="0" applyProtection="0"/>
    <xf numFmtId="0" fontId="133" fillId="7" borderId="0" applyNumberFormat="0" applyBorder="0" applyAlignment="0" applyProtection="0"/>
    <xf numFmtId="183" fontId="43" fillId="39" borderId="0"/>
    <xf numFmtId="183" fontId="42" fillId="39" borderId="0"/>
    <xf numFmtId="183" fontId="56" fillId="39" borderId="0"/>
    <xf numFmtId="40" fontId="18" fillId="40" borderId="3"/>
    <xf numFmtId="183" fontId="154" fillId="0" borderId="0"/>
    <xf numFmtId="223" fontId="155" fillId="0" borderId="0">
      <alignment horizontal="right"/>
    </xf>
    <xf numFmtId="224" fontId="155" fillId="0" borderId="0">
      <alignment horizontal="right" vertical="center"/>
    </xf>
    <xf numFmtId="223" fontId="155" fillId="0" borderId="0">
      <alignment horizontal="right" vertical="center"/>
    </xf>
    <xf numFmtId="183" fontId="66" fillId="0" borderId="0">
      <alignment vertical="center"/>
    </xf>
    <xf numFmtId="183" fontId="156" fillId="0" borderId="0">
      <alignment horizontal="left"/>
    </xf>
    <xf numFmtId="225" fontId="157" fillId="30" borderId="0">
      <alignment horizontal="right" vertical="center"/>
    </xf>
    <xf numFmtId="226" fontId="157" fillId="30" borderId="0">
      <alignment horizontal="right"/>
    </xf>
    <xf numFmtId="227" fontId="157" fillId="0" borderId="0">
      <alignment horizontal="right" vertical="center"/>
    </xf>
    <xf numFmtId="183" fontId="55" fillId="0" borderId="0" applyFill="0" applyBorder="0" applyAlignment="0"/>
    <xf numFmtId="174" fontId="41" fillId="0" borderId="0" applyFill="0" applyBorder="0" applyAlignment="0"/>
    <xf numFmtId="205" fontId="55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176" fontId="41" fillId="0" borderId="0" applyFill="0" applyBorder="0" applyAlignment="0"/>
    <xf numFmtId="176" fontId="41" fillId="0" borderId="0" applyFill="0" applyBorder="0" applyAlignment="0"/>
    <xf numFmtId="176" fontId="41" fillId="0" borderId="0" applyFill="0" applyBorder="0" applyAlignment="0"/>
    <xf numFmtId="228" fontId="8" fillId="0" borderId="0" applyFill="0" applyBorder="0" applyAlignment="0"/>
    <xf numFmtId="177" fontId="43" fillId="0" borderId="0" applyFill="0" applyBorder="0" applyAlignment="0"/>
    <xf numFmtId="177" fontId="42" fillId="0" borderId="0" applyFill="0" applyBorder="0" applyAlignment="0"/>
    <xf numFmtId="177" fontId="43" fillId="0" borderId="0" applyFill="0" applyBorder="0" applyAlignment="0"/>
    <xf numFmtId="178" fontId="43" fillId="0" borderId="0" applyFill="0" applyBorder="0" applyAlignment="0"/>
    <xf numFmtId="178" fontId="42" fillId="0" borderId="0" applyFill="0" applyBorder="0" applyAlignment="0"/>
    <xf numFmtId="178" fontId="43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0" fontId="117" fillId="23" borderId="7" applyNumberFormat="0" applyAlignment="0" applyProtection="0"/>
    <xf numFmtId="0" fontId="117" fillId="23" borderId="7" applyNumberFormat="0" applyAlignment="0" applyProtection="0"/>
    <xf numFmtId="230" fontId="20" fillId="41" borderId="22">
      <alignment vertical="center"/>
    </xf>
    <xf numFmtId="167" fontId="20" fillId="41" borderId="22">
      <alignment vertical="center"/>
    </xf>
    <xf numFmtId="205" fontId="50" fillId="25" borderId="9" applyNumberFormat="0" applyAlignment="0" applyProtection="0"/>
    <xf numFmtId="183" fontId="50" fillId="25" borderId="9" applyNumberFormat="0" applyAlignment="0" applyProtection="0"/>
    <xf numFmtId="0" fontId="128" fillId="25" borderId="9" applyNumberFormat="0" applyAlignment="0" applyProtection="0"/>
    <xf numFmtId="0" fontId="50" fillId="25" borderId="9" applyNumberFormat="0" applyAlignment="0" applyProtection="0"/>
    <xf numFmtId="0" fontId="128" fillId="25" borderId="9" applyNumberFormat="0" applyAlignment="0" applyProtection="0"/>
    <xf numFmtId="0" fontId="50" fillId="25" borderId="9" applyNumberFormat="0" applyAlignment="0" applyProtection="0"/>
    <xf numFmtId="0" fontId="128" fillId="25" borderId="9" applyNumberFormat="0" applyAlignment="0" applyProtection="0"/>
    <xf numFmtId="167" fontId="20" fillId="41" borderId="22">
      <alignment vertical="center"/>
    </xf>
    <xf numFmtId="231" fontId="8" fillId="0" borderId="32" applyFont="0" applyFill="0" applyBorder="0" applyProtection="0">
      <alignment horizontal="center"/>
      <protection locked="0"/>
    </xf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3" fontId="159" fillId="0" borderId="0" applyFont="0" applyFill="0" applyBorder="0" applyAlignment="0" applyProtection="0"/>
    <xf numFmtId="40" fontId="159" fillId="0" borderId="0" applyFont="0" applyFill="0" applyBorder="0" applyAlignment="0" applyProtection="0"/>
    <xf numFmtId="234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236" fontId="8" fillId="0" borderId="0" applyFont="0" applyFill="0" applyBorder="0" applyAlignment="0" applyProtection="0"/>
    <xf numFmtId="229" fontId="10" fillId="0" borderId="0" applyFont="0" applyFill="0" applyBorder="0" applyAlignment="0" applyProtection="0"/>
    <xf numFmtId="174" fontId="41" fillId="0" borderId="0" applyFont="0" applyFill="0" applyBorder="0" applyAlignment="0" applyProtection="0"/>
    <xf numFmtId="237" fontId="8" fillId="0" borderId="0" applyFont="0" applyFill="0" applyBorder="0" applyAlignment="0" applyProtection="0"/>
    <xf numFmtId="174" fontId="41" fillId="0" borderId="0" applyFont="0" applyFill="0" applyBorder="0" applyAlignment="0" applyProtection="0"/>
    <xf numFmtId="238" fontId="160" fillId="0" borderId="0" applyFont="0" applyFill="0" applyBorder="0" applyAlignment="0" applyProtection="0">
      <alignment horizontal="center"/>
    </xf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8" fillId="0" borderId="0" applyFont="0" applyFill="0" applyBorder="0" applyAlignment="0" applyProtection="0"/>
    <xf numFmtId="3" fontId="8" fillId="0" borderId="0" applyFill="0" applyBorder="0" applyAlignment="0" applyProtection="0"/>
    <xf numFmtId="228" fontId="159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215" fontId="161" fillId="0" borderId="33" applyBorder="0"/>
    <xf numFmtId="177" fontId="10" fillId="0" borderId="0" applyFont="0" applyFill="0" applyBorder="0" applyAlignment="0" applyProtection="0"/>
    <xf numFmtId="175" fontId="41" fillId="0" borderId="0" applyFont="0" applyFill="0" applyBorder="0" applyAlignment="0" applyProtection="0"/>
    <xf numFmtId="237" fontId="8" fillId="0" borderId="0" applyFont="0" applyFill="0" applyBorder="0" applyAlignment="0" applyProtection="0"/>
    <xf numFmtId="175" fontId="41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55" fillId="0" borderId="34" applyFont="0" applyFill="0" applyBorder="0"/>
    <xf numFmtId="37" fontId="162" fillId="0" borderId="34" applyFont="0" applyFill="0" applyBorder="0">
      <protection locked="0"/>
    </xf>
    <xf numFmtId="37" fontId="104" fillId="28" borderId="3" applyFill="0" applyBorder="0" applyProtection="0"/>
    <xf numFmtId="242" fontId="158" fillId="0" borderId="0">
      <protection locked="0"/>
    </xf>
    <xf numFmtId="243" fontId="8" fillId="0" borderId="0" applyFont="0" applyFill="0" applyBorder="0" applyAlignment="0" applyProtection="0"/>
    <xf numFmtId="244" fontId="8" fillId="0" borderId="0" applyFill="0" applyBorder="0" applyAlignment="0" applyProtection="0"/>
    <xf numFmtId="38" fontId="8" fillId="0" borderId="0"/>
    <xf numFmtId="38" fontId="8" fillId="0" borderId="0"/>
    <xf numFmtId="38" fontId="8" fillId="0" borderId="0"/>
    <xf numFmtId="183" fontId="43" fillId="42" borderId="0"/>
    <xf numFmtId="183" fontId="42" fillId="42" borderId="0"/>
    <xf numFmtId="183" fontId="56" fillId="43" borderId="0"/>
    <xf numFmtId="15" fontId="159" fillId="0" borderId="0" applyFont="0" applyFill="0" applyBorder="0" applyAlignment="0" applyProtection="0"/>
    <xf numFmtId="14" fontId="159" fillId="0" borderId="0" applyFont="0" applyFill="0" applyBorder="0" applyAlignment="0" applyProtection="0"/>
    <xf numFmtId="17" fontId="159" fillId="0" borderId="0" applyFont="0" applyFill="0" applyBorder="0" applyAlignment="0" applyProtection="0"/>
    <xf numFmtId="15" fontId="163" fillId="0" borderId="0" applyFont="0" applyFill="0" applyBorder="0" applyAlignment="0" applyProtection="0"/>
    <xf numFmtId="14" fontId="163" fillId="0" borderId="0" applyFont="0" applyFill="0" applyBorder="0" applyAlignment="0" applyProtection="0"/>
    <xf numFmtId="24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17" fontId="163" fillId="0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247" fontId="8" fillId="0" borderId="0" applyFill="0" applyBorder="0" applyAlignment="0" applyProtection="0"/>
    <xf numFmtId="183" fontId="8" fillId="5" borderId="0" applyFont="0" applyFill="0" applyBorder="0" applyAlignment="0" applyProtection="0"/>
    <xf numFmtId="205" fontId="8" fillId="5" borderId="0" applyFont="0" applyFill="0" applyBorder="0" applyAlignment="0" applyProtection="0"/>
    <xf numFmtId="247" fontId="8" fillId="0" borderId="0" applyFill="0" applyBorder="0" applyAlignment="0" applyProtection="0"/>
    <xf numFmtId="247" fontId="8" fillId="0" borderId="0" applyFill="0" applyBorder="0" applyAlignment="0" applyProtection="0"/>
    <xf numFmtId="247" fontId="8" fillId="0" borderId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248" fontId="164" fillId="0" borderId="28" applyFill="0">
      <alignment horizontal="centerContinuous"/>
    </xf>
    <xf numFmtId="249" fontId="122" fillId="0" borderId="28" applyFill="0" applyBorder="0" applyAlignment="0">
      <alignment horizontal="centerContinuous"/>
    </xf>
    <xf numFmtId="183" fontId="8" fillId="5" borderId="0" applyFont="0" applyFill="0" applyBorder="0" applyAlignment="0" applyProtection="0"/>
    <xf numFmtId="184" fontId="8" fillId="5" borderId="0" applyFont="0" applyFill="0" applyBorder="0" applyAlignment="0" applyProtection="0"/>
    <xf numFmtId="183" fontId="8" fillId="5" borderId="0" applyFont="0" applyFill="0" applyBorder="0" applyAlignment="0" applyProtection="0"/>
    <xf numFmtId="184" fontId="8" fillId="5" borderId="0" applyFont="0" applyFill="0" applyBorder="0" applyAlignment="0" applyProtection="0"/>
    <xf numFmtId="205" fontId="8" fillId="5" borderId="0" applyFont="0" applyFill="0" applyBorder="0" applyAlignment="0" applyProtection="0"/>
    <xf numFmtId="184" fontId="8" fillId="5" borderId="0" applyFont="0" applyFill="0" applyBorder="0" applyAlignment="0" applyProtection="0"/>
    <xf numFmtId="205" fontId="8" fillId="5" borderId="0" applyFont="0" applyFill="0" applyBorder="0" applyAlignment="0" applyProtection="0"/>
    <xf numFmtId="22" fontId="159" fillId="0" borderId="0" applyFont="0" applyFill="0" applyBorder="0" applyAlignment="0" applyProtection="0"/>
    <xf numFmtId="183" fontId="165" fillId="0" borderId="35" applyNumberFormat="0" applyFill="0" applyAlignment="0" applyProtection="0"/>
    <xf numFmtId="237" fontId="166" fillId="0" borderId="0" applyFont="0" applyFill="0" applyBorder="0" applyAlignment="0" applyProtection="0"/>
    <xf numFmtId="201" fontId="166" fillId="0" borderId="0" applyFont="0" applyFill="0" applyBorder="0" applyAlignment="0" applyProtection="0"/>
    <xf numFmtId="185" fontId="7" fillId="0" borderId="0" applyFill="0" applyBorder="0" applyProtection="0"/>
    <xf numFmtId="38" fontId="53" fillId="0" borderId="11">
      <alignment vertical="center"/>
    </xf>
    <xf numFmtId="38" fontId="53" fillId="0" borderId="11">
      <alignment vertical="center"/>
    </xf>
    <xf numFmtId="38" fontId="53" fillId="0" borderId="11">
      <alignment vertical="center"/>
    </xf>
    <xf numFmtId="38" fontId="53" fillId="0" borderId="11">
      <alignment vertical="center"/>
    </xf>
    <xf numFmtId="250" fontId="167" fillId="0" borderId="0" applyFont="0" applyFill="0" applyBorder="0" applyAlignment="0" applyProtection="0"/>
    <xf numFmtId="251" fontId="16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05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49" fontId="168" fillId="44" borderId="20">
      <alignment horizontal="center"/>
    </xf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05" fontId="139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183" fontId="139" fillId="0" borderId="0" applyFont="0" applyFill="0" applyBorder="0" applyAlignment="0" applyProtection="0"/>
    <xf numFmtId="183" fontId="139" fillId="0" borderId="0" applyFont="0" applyFill="0" applyBorder="0" applyAlignment="0" applyProtection="0"/>
    <xf numFmtId="183" fontId="139" fillId="0" borderId="0" applyFont="0" applyFill="0" applyBorder="0" applyAlignment="0" applyProtection="0"/>
    <xf numFmtId="205" fontId="6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9" fillId="25" borderId="0" applyNumberFormat="0" applyFont="0" applyBorder="0" applyAlignment="0" applyProtection="0"/>
    <xf numFmtId="0" fontId="139" fillId="25" borderId="0" applyNumberFormat="0" applyFont="0" applyBorder="0" applyAlignment="0" applyProtection="0"/>
    <xf numFmtId="183" fontId="139" fillId="25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83" fontId="169" fillId="0" borderId="0" applyNumberFormat="0" applyFill="0" applyBorder="0" applyAlignment="0" applyProtection="0"/>
    <xf numFmtId="252" fontId="170" fillId="0" borderId="0" applyFill="0" applyBorder="0"/>
    <xf numFmtId="0" fontId="171" fillId="0" borderId="0">
      <alignment horizontal="center" wrapText="1"/>
    </xf>
    <xf numFmtId="15" fontId="55" fillId="0" borderId="0" applyFill="0" applyBorder="0" applyProtection="0">
      <alignment horizontal="center"/>
    </xf>
    <xf numFmtId="0" fontId="139" fillId="7" borderId="0" applyNumberFormat="0" applyFont="0" applyBorder="0" applyAlignment="0" applyProtection="0"/>
    <xf numFmtId="0" fontId="139" fillId="7" borderId="0" applyNumberFormat="0" applyFont="0" applyBorder="0" applyAlignment="0" applyProtection="0"/>
    <xf numFmtId="183" fontId="139" fillId="7" borderId="0" applyNumberFormat="0" applyFont="0" applyBorder="0" applyAlignment="0" applyProtection="0"/>
    <xf numFmtId="253" fontId="172" fillId="0" borderId="0" applyFill="0" applyBorder="0" applyProtection="0"/>
    <xf numFmtId="0" fontId="173" fillId="28" borderId="4" applyAlignment="0" applyProtection="0"/>
    <xf numFmtId="0" fontId="173" fillId="28" borderId="4" applyAlignment="0" applyProtection="0"/>
    <xf numFmtId="183" fontId="173" fillId="28" borderId="4" applyAlignment="0" applyProtection="0"/>
    <xf numFmtId="254" fontId="174" fillId="0" borderId="0" applyNumberFormat="0" applyFill="0" applyBorder="0" applyAlignment="0" applyProtection="0"/>
    <xf numFmtId="254" fontId="175" fillId="0" borderId="0" applyNumberFormat="0" applyFill="0" applyBorder="0" applyAlignment="0" applyProtection="0"/>
    <xf numFmtId="15" fontId="73" fillId="33" borderId="36">
      <alignment horizontal="center"/>
      <protection locked="0"/>
    </xf>
    <xf numFmtId="15" fontId="73" fillId="33" borderId="36">
      <alignment horizontal="center"/>
      <protection locked="0"/>
    </xf>
    <xf numFmtId="255" fontId="73" fillId="33" borderId="17" applyAlignment="0">
      <protection locked="0"/>
    </xf>
    <xf numFmtId="255" fontId="73" fillId="33" borderId="17" applyAlignment="0">
      <protection locked="0"/>
    </xf>
    <xf numFmtId="255" fontId="73" fillId="33" borderId="17" applyAlignment="0">
      <protection locked="0"/>
    </xf>
    <xf numFmtId="254" fontId="73" fillId="33" borderId="17" applyAlignment="0">
      <protection locked="0"/>
    </xf>
    <xf numFmtId="254" fontId="162" fillId="33" borderId="36" applyAlignment="0">
      <protection locked="0"/>
    </xf>
    <xf numFmtId="254" fontId="162" fillId="33" borderId="36" applyAlignment="0">
      <protection locked="0"/>
    </xf>
    <xf numFmtId="254" fontId="162" fillId="33" borderId="36" applyAlignment="0">
      <protection locked="0"/>
    </xf>
    <xf numFmtId="254" fontId="162" fillId="33" borderId="36" applyAlignment="0">
      <protection locked="0"/>
    </xf>
    <xf numFmtId="254" fontId="162" fillId="33" borderId="36" applyAlignment="0">
      <protection locked="0"/>
    </xf>
    <xf numFmtId="254" fontId="162" fillId="33" borderId="36" applyAlignment="0">
      <protection locked="0"/>
    </xf>
    <xf numFmtId="254" fontId="162" fillId="33" borderId="36" applyAlignment="0">
      <protection locked="0"/>
    </xf>
    <xf numFmtId="254" fontId="162" fillId="33" borderId="36" applyAlignment="0">
      <protection locked="0"/>
    </xf>
    <xf numFmtId="254" fontId="73" fillId="33" borderId="17" applyAlignment="0">
      <protection locked="0"/>
    </xf>
    <xf numFmtId="254" fontId="73" fillId="33" borderId="17" applyAlignment="0">
      <protection locked="0"/>
    </xf>
    <xf numFmtId="254" fontId="162" fillId="33" borderId="36" applyAlignment="0">
      <protection locked="0"/>
    </xf>
    <xf numFmtId="254" fontId="55" fillId="0" borderId="0" applyFill="0" applyBorder="0" applyAlignment="0" applyProtection="0"/>
    <xf numFmtId="256" fontId="55" fillId="0" borderId="0" applyFill="0" applyBorder="0" applyAlignment="0" applyProtection="0"/>
    <xf numFmtId="257" fontId="55" fillId="0" borderId="0" applyFill="0" applyBorder="0" applyAlignment="0" applyProtection="0"/>
    <xf numFmtId="0" fontId="139" fillId="0" borderId="37" applyNumberFormat="0" applyFont="0" applyAlignment="0" applyProtection="0"/>
    <xf numFmtId="0" fontId="139" fillId="0" borderId="37" applyNumberFormat="0" applyFont="0" applyAlignment="0" applyProtection="0"/>
    <xf numFmtId="183" fontId="139" fillId="0" borderId="37" applyNumberFormat="0" applyFont="0" applyAlignment="0" applyProtection="0"/>
    <xf numFmtId="0" fontId="41" fillId="0" borderId="0" applyFill="0" applyBorder="0">
      <alignment horizontal="left" vertical="top"/>
    </xf>
    <xf numFmtId="0" fontId="139" fillId="0" borderId="38" applyNumberFormat="0" applyFont="0" applyAlignment="0" applyProtection="0"/>
    <xf numFmtId="183" fontId="6" fillId="0" borderId="5" applyNumberFormat="0" applyFont="0" applyAlignment="0" applyProtection="0"/>
    <xf numFmtId="0" fontId="139" fillId="0" borderId="38" applyNumberFormat="0" applyFont="0" applyAlignment="0" applyProtection="0"/>
    <xf numFmtId="183" fontId="139" fillId="0" borderId="38" applyNumberFormat="0" applyFont="0" applyAlignment="0" applyProtection="0"/>
    <xf numFmtId="0" fontId="139" fillId="13" borderId="0" applyNumberFormat="0" applyFont="0" applyBorder="0" applyAlignment="0" applyProtection="0"/>
    <xf numFmtId="0" fontId="139" fillId="13" borderId="0" applyNumberFormat="0" applyFont="0" applyBorder="0" applyAlignment="0" applyProtection="0"/>
    <xf numFmtId="183" fontId="139" fillId="13" borderId="0" applyNumberFormat="0" applyFont="0" applyBorder="0" applyAlignment="0" applyProtection="0"/>
    <xf numFmtId="169" fontId="6" fillId="0" borderId="0" applyFont="0" applyFill="0" applyBorder="0" applyAlignment="0" applyProtection="0"/>
    <xf numFmtId="2" fontId="8" fillId="0" borderId="0" applyFill="0" applyBorder="0" applyAlignment="0" applyProtection="0"/>
    <xf numFmtId="0" fontId="16" fillId="0" borderId="0"/>
    <xf numFmtId="183" fontId="176" fillId="0" borderId="0">
      <alignment vertical="center"/>
    </xf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/>
    <xf numFmtId="183" fontId="139" fillId="0" borderId="0" applyFont="0" applyFill="0" applyBorder="0" applyAlignment="0" applyProtection="0"/>
    <xf numFmtId="205" fontId="63" fillId="4" borderId="0" applyNumberFormat="0" applyBorder="0" applyAlignment="0" applyProtection="0"/>
    <xf numFmtId="183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177" fillId="28" borderId="13" applyAlignment="0">
      <alignment vertical="center"/>
    </xf>
    <xf numFmtId="0" fontId="177" fillId="28" borderId="13" applyAlignment="0">
      <alignment vertical="center"/>
    </xf>
    <xf numFmtId="183" fontId="177" fillId="28" borderId="13" applyAlignment="0">
      <alignment vertical="center"/>
    </xf>
    <xf numFmtId="205" fontId="67" fillId="0" borderId="13" applyNumberFormat="0" applyAlignment="0" applyProtection="0">
      <alignment horizontal="left" vertical="center"/>
    </xf>
    <xf numFmtId="0" fontId="67" fillId="0" borderId="13" applyNumberFormat="0" applyAlignment="0" applyProtection="0">
      <alignment horizontal="left" vertical="center"/>
    </xf>
    <xf numFmtId="205" fontId="67" fillId="0" borderId="13" applyNumberFormat="0" applyAlignment="0" applyProtection="0">
      <alignment horizontal="left" vertical="center"/>
    </xf>
    <xf numFmtId="183" fontId="67" fillId="0" borderId="13" applyNumberFormat="0" applyAlignment="0" applyProtection="0">
      <alignment horizontal="left" vertical="center"/>
    </xf>
    <xf numFmtId="0" fontId="67" fillId="0" borderId="4">
      <alignment horizontal="left" vertical="center"/>
    </xf>
    <xf numFmtId="14" fontId="178" fillId="37" borderId="29">
      <alignment horizontal="center" vertical="center" wrapText="1"/>
    </xf>
    <xf numFmtId="183" fontId="179" fillId="0" borderId="23" applyNumberFormat="0" applyFill="0" applyAlignment="0" applyProtection="0"/>
    <xf numFmtId="205" fontId="179" fillId="0" borderId="23" applyNumberFormat="0" applyFill="0" applyAlignment="0" applyProtection="0"/>
    <xf numFmtId="183" fontId="179" fillId="0" borderId="23" applyNumberFormat="0" applyFill="0" applyAlignment="0" applyProtection="0"/>
    <xf numFmtId="0" fontId="180" fillId="0" borderId="39" applyNumberFormat="0" applyFill="0" applyAlignment="0" applyProtection="0"/>
    <xf numFmtId="0" fontId="179" fillId="0" borderId="23" applyNumberFormat="0" applyFill="0" applyAlignment="0" applyProtection="0"/>
    <xf numFmtId="0" fontId="180" fillId="0" borderId="39" applyNumberFormat="0" applyFill="0" applyAlignment="0" applyProtection="0"/>
    <xf numFmtId="0" fontId="179" fillId="0" borderId="23" applyNumberFormat="0" applyFill="0" applyAlignment="0" applyProtection="0"/>
    <xf numFmtId="0" fontId="180" fillId="0" borderId="39" applyNumberFormat="0" applyFill="0" applyAlignment="0" applyProtection="0"/>
    <xf numFmtId="183" fontId="181" fillId="0" borderId="24" applyNumberFormat="0" applyFill="0" applyAlignment="0" applyProtection="0"/>
    <xf numFmtId="205" fontId="181" fillId="0" borderId="24" applyNumberFormat="0" applyFill="0" applyAlignment="0" applyProtection="0"/>
    <xf numFmtId="183" fontId="181" fillId="0" borderId="24" applyNumberFormat="0" applyFill="0" applyAlignment="0" applyProtection="0"/>
    <xf numFmtId="0" fontId="182" fillId="0" borderId="39" applyNumberFormat="0" applyFill="0" applyAlignment="0" applyProtection="0"/>
    <xf numFmtId="0" fontId="181" fillId="0" borderId="24" applyNumberFormat="0" applyFill="0" applyAlignment="0" applyProtection="0"/>
    <xf numFmtId="0" fontId="182" fillId="0" borderId="39" applyNumberFormat="0" applyFill="0" applyAlignment="0" applyProtection="0"/>
    <xf numFmtId="0" fontId="181" fillId="0" borderId="24" applyNumberFormat="0" applyFill="0" applyAlignment="0" applyProtection="0"/>
    <xf numFmtId="0" fontId="182" fillId="0" borderId="39" applyNumberFormat="0" applyFill="0" applyAlignment="0" applyProtection="0"/>
    <xf numFmtId="183" fontId="71" fillId="0" borderId="25" applyNumberFormat="0" applyFill="0" applyAlignment="0" applyProtection="0"/>
    <xf numFmtId="205" fontId="71" fillId="0" borderId="25" applyNumberFormat="0" applyFill="0" applyAlignment="0" applyProtection="0"/>
    <xf numFmtId="183" fontId="71" fillId="0" borderId="25" applyNumberFormat="0" applyFill="0" applyAlignment="0" applyProtection="0"/>
    <xf numFmtId="0" fontId="183" fillId="0" borderId="40" applyNumberFormat="0" applyFill="0" applyAlignment="0" applyProtection="0"/>
    <xf numFmtId="0" fontId="71" fillId="0" borderId="25" applyNumberFormat="0" applyFill="0" applyAlignment="0" applyProtection="0"/>
    <xf numFmtId="0" fontId="183" fillId="0" borderId="40" applyNumberFormat="0" applyFill="0" applyAlignment="0" applyProtection="0"/>
    <xf numFmtId="0" fontId="71" fillId="0" borderId="25" applyNumberFormat="0" applyFill="0" applyAlignment="0" applyProtection="0"/>
    <xf numFmtId="0" fontId="183" fillId="0" borderId="40" applyNumberFormat="0" applyFill="0" applyAlignment="0" applyProtection="0"/>
    <xf numFmtId="205" fontId="71" fillId="0" borderId="0" applyNumberFormat="0" applyFill="0" applyBorder="0" applyAlignment="0" applyProtection="0"/>
    <xf numFmtId="183" fontId="7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4" fontId="178" fillId="37" borderId="29">
      <alignment horizontal="center" vertical="center" wrapText="1"/>
    </xf>
    <xf numFmtId="0" fontId="173" fillId="0" borderId="4"/>
    <xf numFmtId="0" fontId="173" fillId="0" borderId="4"/>
    <xf numFmtId="183" fontId="173" fillId="0" borderId="4"/>
    <xf numFmtId="254" fontId="174" fillId="0" borderId="0">
      <alignment horizontal="left" vertical="top"/>
    </xf>
    <xf numFmtId="254" fontId="175" fillId="0" borderId="0" applyAlignment="0"/>
    <xf numFmtId="230" fontId="166" fillId="0" borderId="0" applyFont="0" applyFill="0" applyBorder="0" applyAlignment="0" applyProtection="0"/>
    <xf numFmtId="217" fontId="166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16" fillId="0" borderId="0"/>
    <xf numFmtId="183" fontId="184" fillId="0" borderId="0">
      <alignment horizontal="left" vertical="center" wrapText="1"/>
    </xf>
    <xf numFmtId="183" fontId="184" fillId="0" borderId="0">
      <alignment horizontal="left" vertical="center" wrapText="1"/>
    </xf>
    <xf numFmtId="183" fontId="184" fillId="0" borderId="0">
      <alignment horizontal="left" vertical="center" wrapText="1"/>
    </xf>
    <xf numFmtId="183" fontId="184" fillId="0" borderId="0">
      <alignment horizontal="left" vertical="center" wrapText="1"/>
    </xf>
    <xf numFmtId="0" fontId="184" fillId="0" borderId="0">
      <alignment horizontal="left" vertical="center" wrapText="1"/>
    </xf>
    <xf numFmtId="183" fontId="184" fillId="0" borderId="0">
      <alignment horizontal="left" vertical="center" wrapTex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0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0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183" fontId="53" fillId="0" borderId="0"/>
    <xf numFmtId="211" fontId="144" fillId="0" borderId="0">
      <protection locked="0"/>
    </xf>
    <xf numFmtId="183" fontId="6" fillId="0" borderId="0"/>
    <xf numFmtId="49" fontId="8" fillId="45" borderId="41">
      <alignment horizontal="left" vertical="center"/>
    </xf>
    <xf numFmtId="211" fontId="145" fillId="0" borderId="0">
      <protection locked="0"/>
    </xf>
    <xf numFmtId="183" fontId="146" fillId="0" borderId="0" applyNumberFormat="0" applyFill="0" applyBorder="0" applyAlignment="0" applyProtection="0">
      <alignment vertical="top"/>
      <protection locked="0"/>
    </xf>
    <xf numFmtId="254" fontId="8" fillId="31" borderId="3" applyNumberFormat="0" applyFont="0" applyAlignment="0">
      <protection locked="0"/>
    </xf>
    <xf numFmtId="186" fontId="8" fillId="31" borderId="3" applyNumberFormat="0" applyFont="0" applyAlignment="0">
      <protection locked="0"/>
    </xf>
    <xf numFmtId="186" fontId="8" fillId="31" borderId="3" applyNumberFormat="0" applyFont="0" applyAlignment="0">
      <protection locked="0"/>
    </xf>
    <xf numFmtId="186" fontId="8" fillId="31" borderId="3" applyNumberFormat="0" applyFont="0" applyAlignment="0">
      <protection locked="0"/>
    </xf>
    <xf numFmtId="254" fontId="8" fillId="31" borderId="3" applyNumberFormat="0" applyFont="0" applyAlignment="0">
      <protection locked="0"/>
    </xf>
    <xf numFmtId="0" fontId="74" fillId="10" borderId="7" applyNumberFormat="0" applyAlignment="0" applyProtection="0"/>
    <xf numFmtId="254" fontId="8" fillId="31" borderId="3" applyNumberFormat="0" applyFont="0" applyAlignment="0">
      <protection locked="0"/>
    </xf>
    <xf numFmtId="0" fontId="74" fillId="10" borderId="7" applyNumberFormat="0" applyAlignment="0" applyProtection="0"/>
    <xf numFmtId="254" fontId="8" fillId="31" borderId="3" applyNumberFormat="0" applyFont="0" applyAlignment="0">
      <protection locked="0"/>
    </xf>
    <xf numFmtId="254" fontId="8" fillId="31" borderId="3" applyNumberFormat="0" applyFont="0" applyAlignment="0">
      <protection locked="0"/>
    </xf>
    <xf numFmtId="258" fontId="23" fillId="0" borderId="0" applyFont="0" applyFill="0" applyBorder="0" applyAlignment="0" applyProtection="0"/>
    <xf numFmtId="258" fontId="186" fillId="0" borderId="0" applyFont="0" applyFill="0" applyBorder="0" applyAlignment="0" applyProtection="0"/>
    <xf numFmtId="258" fontId="186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187" fillId="0" borderId="0" applyFont="0" applyFill="0" applyBorder="0" applyAlignment="0" applyProtection="0"/>
    <xf numFmtId="259" fontId="187" fillId="0" borderId="0" applyFont="0" applyFill="0" applyBorder="0" applyAlignment="0" applyProtection="0"/>
    <xf numFmtId="183" fontId="188" fillId="0" borderId="0" applyNumberFormat="0" applyFill="0" applyBorder="0" applyAlignment="0" applyProtection="0">
      <alignment vertical="top"/>
      <protection locked="0"/>
    </xf>
    <xf numFmtId="183" fontId="189" fillId="0" borderId="0">
      <alignment vertical="center"/>
    </xf>
    <xf numFmtId="260" fontId="151" fillId="0" borderId="0" applyFont="0" applyFill="0" applyBorder="0" applyAlignment="0" applyProtection="0"/>
    <xf numFmtId="261" fontId="151" fillId="0" borderId="0" applyFont="0" applyFill="0" applyBorder="0" applyAlignment="0" applyProtection="0"/>
    <xf numFmtId="183" fontId="190" fillId="0" borderId="0" applyProtection="0">
      <alignment vertical="center"/>
      <protection locked="0"/>
    </xf>
    <xf numFmtId="183" fontId="190" fillId="0" borderId="0" applyNumberFormat="0" applyProtection="0">
      <alignment vertical="top"/>
      <protection locked="0"/>
    </xf>
    <xf numFmtId="183" fontId="191" fillId="0" borderId="42" applyAlignment="0"/>
    <xf numFmtId="183" fontId="191" fillId="0" borderId="42" applyAlignment="0"/>
    <xf numFmtId="183" fontId="191" fillId="0" borderId="42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05" fontId="86" fillId="0" borderId="16" applyNumberFormat="0" applyFill="0" applyAlignment="0" applyProtection="0"/>
    <xf numFmtId="183" fontId="86" fillId="0" borderId="16" applyNumberFormat="0" applyFill="0" applyAlignment="0" applyProtection="0"/>
    <xf numFmtId="0" fontId="135" fillId="0" borderId="16" applyNumberFormat="0" applyFill="0" applyAlignment="0" applyProtection="0"/>
    <xf numFmtId="0" fontId="86" fillId="0" borderId="16" applyNumberFormat="0" applyFill="0" applyAlignment="0" applyProtection="0"/>
    <xf numFmtId="0" fontId="135" fillId="0" borderId="16" applyNumberFormat="0" applyFill="0" applyAlignment="0" applyProtection="0"/>
    <xf numFmtId="0" fontId="86" fillId="0" borderId="16" applyNumberFormat="0" applyFill="0" applyAlignment="0" applyProtection="0"/>
    <xf numFmtId="0" fontId="135" fillId="0" borderId="16" applyNumberFormat="0" applyFill="0" applyAlignment="0" applyProtection="0"/>
    <xf numFmtId="262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0" fontId="16" fillId="0" borderId="0"/>
    <xf numFmtId="0" fontId="16" fillId="0" borderId="0"/>
    <xf numFmtId="264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0" fontId="16" fillId="0" borderId="0"/>
    <xf numFmtId="0" fontId="16" fillId="0" borderId="0"/>
    <xf numFmtId="201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72" fontId="192" fillId="0" borderId="0" applyFill="0" applyBorder="0" applyAlignment="0"/>
    <xf numFmtId="0" fontId="87" fillId="0" borderId="0">
      <protection locked="0"/>
    </xf>
    <xf numFmtId="183" fontId="87" fillId="0" borderId="0">
      <protection locked="0"/>
    </xf>
    <xf numFmtId="183" fontId="87" fillId="0" borderId="0">
      <protection locked="0"/>
    </xf>
    <xf numFmtId="183" fontId="87" fillId="0" borderId="0">
      <protection locked="0"/>
    </xf>
    <xf numFmtId="170" fontId="166" fillId="0" borderId="0" applyFont="0" applyFill="0" applyBorder="0" applyAlignment="0" applyProtection="0"/>
    <xf numFmtId="205" fontId="89" fillId="33" borderId="0" applyNumberFormat="0" applyBorder="0" applyAlignment="0" applyProtection="0"/>
    <xf numFmtId="0" fontId="131" fillId="10" borderId="0" applyNumberFormat="0" applyBorder="0" applyAlignment="0" applyProtection="0"/>
    <xf numFmtId="0" fontId="89" fillId="33" borderId="0" applyNumberFormat="0" applyBorder="0" applyAlignment="0" applyProtection="0"/>
    <xf numFmtId="0" fontId="131" fillId="10" borderId="0" applyNumberFormat="0" applyBorder="0" applyAlignment="0" applyProtection="0"/>
    <xf numFmtId="0" fontId="89" fillId="33" borderId="0" applyNumberFormat="0" applyBorder="0" applyAlignment="0" applyProtection="0"/>
    <xf numFmtId="0" fontId="131" fillId="10" borderId="0" applyNumberFormat="0" applyBorder="0" applyAlignment="0" applyProtection="0"/>
    <xf numFmtId="183" fontId="137" fillId="0" borderId="0"/>
    <xf numFmtId="0" fontId="8" fillId="0" borderId="0"/>
    <xf numFmtId="246" fontId="8" fillId="0" borderId="0"/>
    <xf numFmtId="0" fontId="8" fillId="0" borderId="0"/>
    <xf numFmtId="246" fontId="8" fillId="0" borderId="0"/>
    <xf numFmtId="246" fontId="8" fillId="0" borderId="0"/>
    <xf numFmtId="246" fontId="8" fillId="0" borderId="0"/>
    <xf numFmtId="246" fontId="8" fillId="0" borderId="0"/>
    <xf numFmtId="205" fontId="137" fillId="0" borderId="0"/>
    <xf numFmtId="189" fontId="92" fillId="0" borderId="0"/>
    <xf numFmtId="205" fontId="137" fillId="0" borderId="0"/>
    <xf numFmtId="189" fontId="92" fillId="0" borderId="0"/>
    <xf numFmtId="205" fontId="137" fillId="0" borderId="0"/>
    <xf numFmtId="205" fontId="137" fillId="0" borderId="0"/>
    <xf numFmtId="205" fontId="137" fillId="0" borderId="0"/>
    <xf numFmtId="189" fontId="92" fillId="0" borderId="0"/>
    <xf numFmtId="246" fontId="8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55" fillId="0" borderId="0"/>
    <xf numFmtId="205" fontId="55" fillId="0" borderId="0"/>
    <xf numFmtId="205" fontId="6" fillId="0" borderId="0"/>
    <xf numFmtId="205" fontId="8" fillId="0" borderId="0"/>
    <xf numFmtId="183" fontId="8" fillId="0" borderId="0"/>
    <xf numFmtId="205" fontId="139" fillId="0" borderId="0"/>
    <xf numFmtId="205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8" fillId="0" borderId="0"/>
    <xf numFmtId="183" fontId="8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55" fillId="0" borderId="0"/>
    <xf numFmtId="205" fontId="55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23" fillId="0" borderId="0"/>
    <xf numFmtId="205" fontId="2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0" fontId="8" fillId="0" borderId="0"/>
    <xf numFmtId="0" fontId="20" fillId="0" borderId="0"/>
    <xf numFmtId="0" fontId="97" fillId="0" borderId="0"/>
    <xf numFmtId="205" fontId="97" fillId="0" borderId="0"/>
    <xf numFmtId="183" fontId="97" fillId="0" borderId="0"/>
    <xf numFmtId="16" fontId="193" fillId="0" borderId="43" applyNumberFormat="0" applyBorder="0" applyAlignment="0">
      <alignment horizontal="center"/>
    </xf>
    <xf numFmtId="183" fontId="194" fillId="0" borderId="44" applyBorder="0">
      <alignment horizontal="center"/>
    </xf>
    <xf numFmtId="183" fontId="16" fillId="34" borderId="18" applyNumberFormat="0" applyFont="0" applyAlignment="0" applyProtection="0"/>
    <xf numFmtId="183" fontId="6" fillId="34" borderId="18" applyNumberFormat="0" applyFont="0" applyAlignment="0" applyProtection="0"/>
    <xf numFmtId="0" fontId="8" fillId="34" borderId="45" applyNumberFormat="0" applyFont="0" applyAlignment="0" applyProtection="0"/>
    <xf numFmtId="0" fontId="8" fillId="34" borderId="45" applyNumberFormat="0" applyFont="0" applyAlignment="0" applyProtection="0"/>
    <xf numFmtId="0" fontId="16" fillId="34" borderId="18" applyNumberFormat="0" applyFont="0" applyAlignment="0" applyProtection="0"/>
    <xf numFmtId="0" fontId="8" fillId="34" borderId="45" applyNumberFormat="0" applyFont="0" applyAlignment="0" applyProtection="0"/>
    <xf numFmtId="0" fontId="8" fillId="34" borderId="45" applyNumberFormat="0" applyFont="0" applyAlignment="0" applyProtection="0"/>
    <xf numFmtId="190" fontId="8" fillId="5" borderId="0"/>
    <xf numFmtId="190" fontId="8" fillId="5" borderId="0"/>
    <xf numFmtId="190" fontId="8" fillId="5" borderId="0"/>
    <xf numFmtId="273" fontId="6" fillId="0" borderId="0" applyFont="0" applyFill="0" applyBorder="0" applyAlignment="0" applyProtection="0"/>
    <xf numFmtId="274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7" fontId="6" fillId="0" borderId="0" applyFont="0" applyFill="0" applyBorder="0" applyAlignment="0" applyProtection="0"/>
    <xf numFmtId="260" fontId="8" fillId="0" borderId="0" applyFont="0" applyFill="0" applyBorder="0" applyAlignment="0" applyProtection="0"/>
    <xf numFmtId="278" fontId="8" fillId="0" borderId="0" applyFont="0" applyFill="0" applyBorder="0" applyAlignment="0" applyProtection="0"/>
    <xf numFmtId="211" fontId="145" fillId="0" borderId="0">
      <protection locked="0"/>
    </xf>
    <xf numFmtId="211" fontId="145" fillId="0" borderId="0">
      <protection locked="0"/>
    </xf>
    <xf numFmtId="279" fontId="151" fillId="0" borderId="0" applyFont="0" applyFill="0" applyBorder="0" applyAlignment="0" applyProtection="0"/>
    <xf numFmtId="280" fontId="151" fillId="0" borderId="0" applyFont="0" applyFill="0" applyBorder="0" applyAlignment="0" applyProtection="0"/>
    <xf numFmtId="183" fontId="19" fillId="0" borderId="0"/>
    <xf numFmtId="279" fontId="151" fillId="0" borderId="0" applyFont="0" applyFill="0" applyBorder="0" applyAlignment="0" applyProtection="0"/>
    <xf numFmtId="280" fontId="151" fillId="0" borderId="0" applyFont="0" applyFill="0" applyBorder="0" applyAlignment="0" applyProtection="0"/>
    <xf numFmtId="0" fontId="116" fillId="23" borderId="19" applyNumberFormat="0" applyAlignment="0" applyProtection="0"/>
    <xf numFmtId="0" fontId="116" fillId="23" borderId="19" applyNumberFormat="0" applyAlignment="0" applyProtection="0"/>
    <xf numFmtId="183" fontId="195" fillId="46" borderId="0" applyFill="0" applyBorder="0" applyProtection="0">
      <alignment horizontal="center"/>
    </xf>
    <xf numFmtId="183" fontId="196" fillId="0" borderId="0"/>
    <xf numFmtId="281" fontId="158" fillId="47" borderId="22"/>
    <xf numFmtId="205" fontId="101" fillId="5" borderId="0"/>
    <xf numFmtId="0" fontId="101" fillId="5" borderId="0"/>
    <xf numFmtId="205" fontId="101" fillId="5" borderId="0"/>
    <xf numFmtId="183" fontId="101" fillId="5" borderId="0"/>
    <xf numFmtId="9" fontId="159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3" fillId="0" borderId="0" applyFont="0" applyFill="0" applyBorder="0" applyAlignment="0" applyProtection="0"/>
    <xf numFmtId="284" fontId="197" fillId="0" borderId="0" applyFont="0" applyFill="0" applyBorder="0" applyAlignment="0" applyProtection="0"/>
    <xf numFmtId="192" fontId="41" fillId="0" borderId="0" applyFont="0" applyFill="0" applyBorder="0" applyAlignment="0" applyProtection="0"/>
    <xf numFmtId="192" fontId="4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60" fillId="0" borderId="0" applyFont="0" applyFill="0" applyBorder="0" applyAlignment="0" applyProtection="0">
      <alignment horizontal="center"/>
    </xf>
    <xf numFmtId="10" fontId="1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37" fontId="198" fillId="31" borderId="46"/>
    <xf numFmtId="37" fontId="198" fillId="31" borderId="46"/>
    <xf numFmtId="183" fontId="8" fillId="0" borderId="0" applyNumberFormat="0" applyFill="0" applyBorder="0" applyAlignment="0" applyProtection="0"/>
    <xf numFmtId="285" fontId="8" fillId="0" borderId="0" applyFont="0" applyFill="0" applyBorder="0" applyAlignment="0" applyProtection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0" fontId="199" fillId="0" borderId="0" applyNumberFormat="0">
      <alignment horizontal="left"/>
    </xf>
    <xf numFmtId="286" fontId="200" fillId="0" borderId="47" applyBorder="0">
      <alignment horizontal="right"/>
      <protection locked="0"/>
    </xf>
    <xf numFmtId="183" fontId="53" fillId="0" borderId="0" applyNumberFormat="0" applyFont="0" applyFill="0" applyBorder="0" applyAlignment="0" applyProtection="0">
      <alignment horizontal="left"/>
    </xf>
    <xf numFmtId="183" fontId="39" fillId="0" borderId="29">
      <alignment horizontal="center"/>
    </xf>
    <xf numFmtId="183" fontId="196" fillId="0" borderId="0"/>
    <xf numFmtId="183" fontId="201" fillId="0" borderId="0" applyProtection="0"/>
    <xf numFmtId="0" fontId="202" fillId="0" borderId="48" applyFont="0" applyBorder="0">
      <alignment horizontal="center"/>
    </xf>
    <xf numFmtId="4" fontId="55" fillId="31" borderId="19" applyNumberFormat="0" applyProtection="0">
      <alignment vertical="center"/>
    </xf>
    <xf numFmtId="4" fontId="203" fillId="31" borderId="19" applyNumberFormat="0" applyProtection="0">
      <alignment vertical="center"/>
    </xf>
    <xf numFmtId="4" fontId="55" fillId="31" borderId="19" applyNumberFormat="0" applyProtection="0">
      <alignment horizontal="left" vertical="center" indent="1"/>
    </xf>
    <xf numFmtId="4" fontId="55" fillId="31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4" fontId="66" fillId="17" borderId="4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4" fontId="55" fillId="49" borderId="19" applyNumberFormat="0" applyProtection="0">
      <alignment horizontal="right" vertical="center"/>
    </xf>
    <xf numFmtId="4" fontId="55" fillId="50" borderId="19" applyNumberFormat="0" applyProtection="0">
      <alignment horizontal="right" vertical="center"/>
    </xf>
    <xf numFmtId="4" fontId="55" fillId="51" borderId="19" applyNumberFormat="0" applyProtection="0">
      <alignment horizontal="right" vertical="center"/>
    </xf>
    <xf numFmtId="4" fontId="55" fillId="52" borderId="19" applyNumberFormat="0" applyProtection="0">
      <alignment horizontal="right" vertical="center"/>
    </xf>
    <xf numFmtId="4" fontId="55" fillId="53" borderId="19" applyNumberFormat="0" applyProtection="0">
      <alignment horizontal="right" vertical="center"/>
    </xf>
    <xf numFmtId="4" fontId="55" fillId="54" borderId="19" applyNumberFormat="0" applyProtection="0">
      <alignment horizontal="right" vertical="center"/>
    </xf>
    <xf numFmtId="4" fontId="55" fillId="55" borderId="19" applyNumberFormat="0" applyProtection="0">
      <alignment horizontal="right" vertical="center"/>
    </xf>
    <xf numFmtId="4" fontId="55" fillId="56" borderId="19" applyNumberFormat="0" applyProtection="0">
      <alignment horizontal="right" vertical="center"/>
    </xf>
    <xf numFmtId="4" fontId="55" fillId="57" borderId="19" applyNumberFormat="0" applyProtection="0">
      <alignment horizontal="right" vertical="center"/>
    </xf>
    <xf numFmtId="4" fontId="56" fillId="58" borderId="19" applyNumberFormat="0" applyProtection="0">
      <alignment horizontal="left" vertical="center" indent="1"/>
    </xf>
    <xf numFmtId="4" fontId="55" fillId="59" borderId="50" applyNumberFormat="0" applyProtection="0">
      <alignment horizontal="left" vertical="center" indent="1"/>
    </xf>
    <xf numFmtId="4" fontId="204" fillId="60" borderId="0" applyNumberFormat="0" applyProtection="0">
      <alignment horizontal="left" vertical="center" indent="1"/>
    </xf>
    <xf numFmtId="4" fontId="204" fillId="60" borderId="0" applyNumberFormat="0" applyProtection="0">
      <alignment horizontal="left" vertical="center" indent="1"/>
    </xf>
    <xf numFmtId="4" fontId="204" fillId="60" borderId="0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4" fontId="23" fillId="59" borderId="19" applyNumberFormat="0" applyProtection="0">
      <alignment horizontal="left" vertical="center" indent="1"/>
    </xf>
    <xf numFmtId="4" fontId="23" fillId="59" borderId="19" applyNumberFormat="0" applyProtection="0">
      <alignment horizontal="left" vertical="center" indent="1"/>
    </xf>
    <xf numFmtId="4" fontId="23" fillId="59" borderId="19" applyNumberFormat="0" applyProtection="0">
      <alignment horizontal="left" vertical="center" indent="1"/>
    </xf>
    <xf numFmtId="4" fontId="23" fillId="61" borderId="19" applyNumberFormat="0" applyProtection="0">
      <alignment horizontal="left" vertical="center" indent="1"/>
    </xf>
    <xf numFmtId="4" fontId="23" fillId="61" borderId="19" applyNumberFormat="0" applyProtection="0">
      <alignment horizontal="left" vertical="center" indent="1"/>
    </xf>
    <xf numFmtId="4" fontId="23" fillId="61" borderId="19" applyNumberFormat="0" applyProtection="0">
      <alignment horizontal="left" vertical="center" indent="1"/>
    </xf>
    <xf numFmtId="0" fontId="8" fillId="61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183" fontId="8" fillId="61" borderId="19" applyNumberFormat="0" applyProtection="0">
      <alignment horizontal="left" vertical="center" indent="1"/>
    </xf>
    <xf numFmtId="205" fontId="8" fillId="62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183" fontId="8" fillId="61" borderId="19" applyNumberFormat="0" applyProtection="0">
      <alignment horizontal="left" vertical="center" indent="1"/>
    </xf>
    <xf numFmtId="205" fontId="8" fillId="62" borderId="19" applyNumberFormat="0" applyProtection="0">
      <alignment horizontal="left" vertical="center" indent="1"/>
    </xf>
    <xf numFmtId="0" fontId="8" fillId="61" borderId="19" applyNumberFormat="0" applyProtection="0">
      <alignment horizontal="left" vertical="center" indent="1"/>
    </xf>
    <xf numFmtId="205" fontId="8" fillId="62" borderId="19" applyNumberFormat="0" applyProtection="0">
      <alignment horizontal="left" vertical="center" indent="1"/>
    </xf>
    <xf numFmtId="205" fontId="8" fillId="62" borderId="19" applyNumberFormat="0" applyProtection="0">
      <alignment horizontal="left" vertical="center" indent="1"/>
    </xf>
    <xf numFmtId="183" fontId="8" fillId="61" borderId="19" applyNumberFormat="0" applyProtection="0">
      <alignment horizontal="left" vertical="center" indent="1"/>
    </xf>
    <xf numFmtId="0" fontId="8" fillId="61" borderId="19" applyNumberFormat="0" applyProtection="0">
      <alignment horizontal="left" vertical="center" indent="1"/>
    </xf>
    <xf numFmtId="183" fontId="8" fillId="61" borderId="19" applyNumberFormat="0" applyProtection="0">
      <alignment horizontal="left" vertical="center" indent="1"/>
    </xf>
    <xf numFmtId="183" fontId="8" fillId="61" borderId="19" applyNumberFormat="0" applyProtection="0">
      <alignment horizontal="left" vertical="center" indent="1"/>
    </xf>
    <xf numFmtId="183" fontId="8" fillId="61" borderId="19" applyNumberFormat="0" applyProtection="0">
      <alignment horizontal="left" vertical="center" indent="1"/>
    </xf>
    <xf numFmtId="183" fontId="8" fillId="61" borderId="19" applyNumberFormat="0" applyProtection="0">
      <alignment horizontal="left" vertical="center" indent="1"/>
    </xf>
    <xf numFmtId="0" fontId="8" fillId="61" borderId="19" applyNumberFormat="0" applyProtection="0">
      <alignment horizontal="left" vertical="center" indent="1"/>
    </xf>
    <xf numFmtId="183" fontId="8" fillId="61" borderId="19" applyNumberFormat="0" applyProtection="0">
      <alignment horizontal="left" vertical="center" indent="1"/>
    </xf>
    <xf numFmtId="0" fontId="8" fillId="63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205" fontId="8" fillId="64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205" fontId="8" fillId="64" borderId="19" applyNumberFormat="0" applyProtection="0">
      <alignment horizontal="left" vertical="center" indent="1"/>
    </xf>
    <xf numFmtId="0" fontId="8" fillId="63" borderId="19" applyNumberFormat="0" applyProtection="0">
      <alignment horizontal="left" vertical="center" indent="1"/>
    </xf>
    <xf numFmtId="205" fontId="8" fillId="64" borderId="19" applyNumberFormat="0" applyProtection="0">
      <alignment horizontal="left" vertical="center" indent="1"/>
    </xf>
    <xf numFmtId="205" fontId="8" fillId="64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0" fontId="8" fillId="63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0" fontId="8" fillId="63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0" fontId="8" fillId="28" borderId="19" applyNumberFormat="0" applyProtection="0">
      <alignment horizontal="left" vertical="center" indent="1"/>
    </xf>
    <xf numFmtId="183" fontId="8" fillId="65" borderId="19" applyNumberFormat="0" applyProtection="0">
      <alignment horizontal="left" vertical="center" indent="1"/>
    </xf>
    <xf numFmtId="183" fontId="8" fillId="28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183" fontId="8" fillId="65" borderId="19" applyNumberFormat="0" applyProtection="0">
      <alignment horizontal="left" vertical="center" indent="1"/>
    </xf>
    <xf numFmtId="183" fontId="8" fillId="28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0" fontId="8" fillId="28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183" fontId="8" fillId="28" borderId="19" applyNumberFormat="0" applyProtection="0">
      <alignment horizontal="left" vertical="center" indent="1"/>
    </xf>
    <xf numFmtId="0" fontId="8" fillId="28" borderId="19" applyNumberFormat="0" applyProtection="0">
      <alignment horizontal="left" vertical="center" indent="1"/>
    </xf>
    <xf numFmtId="183" fontId="8" fillId="28" borderId="19" applyNumberFormat="0" applyProtection="0">
      <alignment horizontal="left" vertical="center" indent="1"/>
    </xf>
    <xf numFmtId="183" fontId="8" fillId="28" borderId="19" applyNumberFormat="0" applyProtection="0">
      <alignment horizontal="left" vertical="center" indent="1"/>
    </xf>
    <xf numFmtId="183" fontId="8" fillId="28" borderId="19" applyNumberFormat="0" applyProtection="0">
      <alignment horizontal="left" vertical="center" indent="1"/>
    </xf>
    <xf numFmtId="183" fontId="8" fillId="28" borderId="19" applyNumberFormat="0" applyProtection="0">
      <alignment horizontal="left" vertical="center" indent="1"/>
    </xf>
    <xf numFmtId="0" fontId="8" fillId="28" borderId="19" applyNumberFormat="0" applyProtection="0">
      <alignment horizontal="left" vertical="center" indent="1"/>
    </xf>
    <xf numFmtId="183" fontId="8" fillId="2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183" fontId="8" fillId="66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183" fontId="8" fillId="66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4" fontId="55" fillId="29" borderId="19" applyNumberFormat="0" applyProtection="0">
      <alignment vertical="center"/>
    </xf>
    <xf numFmtId="4" fontId="203" fillId="29" borderId="19" applyNumberFormat="0" applyProtection="0">
      <alignment vertical="center"/>
    </xf>
    <xf numFmtId="4" fontId="55" fillId="29" borderId="19" applyNumberFormat="0" applyProtection="0">
      <alignment horizontal="left" vertical="center" indent="1"/>
    </xf>
    <xf numFmtId="4" fontId="55" fillId="29" borderId="19" applyNumberFormat="0" applyProtection="0">
      <alignment horizontal="left" vertical="center" indent="1"/>
    </xf>
    <xf numFmtId="4" fontId="55" fillId="59" borderId="19" applyNumberFormat="0" applyProtection="0">
      <alignment horizontal="right" vertical="center"/>
    </xf>
    <xf numFmtId="4" fontId="66" fillId="0" borderId="49" applyNumberFormat="0" applyProtection="0">
      <alignment horizontal="right" vertical="center"/>
    </xf>
    <xf numFmtId="4" fontId="55" fillId="59" borderId="19" applyNumberFormat="0" applyProtection="0">
      <alignment horizontal="right" vertical="center"/>
    </xf>
    <xf numFmtId="4" fontId="55" fillId="59" borderId="19" applyNumberFormat="0" applyProtection="0">
      <alignment horizontal="right" vertical="center"/>
    </xf>
    <xf numFmtId="4" fontId="55" fillId="59" borderId="19" applyNumberFormat="0" applyProtection="0">
      <alignment horizontal="right" vertical="center"/>
    </xf>
    <xf numFmtId="4" fontId="205" fillId="5" borderId="49" applyNumberFormat="0" applyProtection="0">
      <alignment horizontal="right" vertical="center"/>
    </xf>
    <xf numFmtId="4" fontId="205" fillId="5" borderId="49" applyNumberFormat="0" applyProtection="0">
      <alignment horizontal="right" vertical="center"/>
    </xf>
    <xf numFmtId="4" fontId="203" fillId="59" borderId="19" applyNumberFormat="0" applyProtection="0">
      <alignment horizontal="right" vertical="center"/>
    </xf>
    <xf numFmtId="4" fontId="203" fillId="59" borderId="19" applyNumberFormat="0" applyProtection="0">
      <alignment horizontal="right" vertical="center"/>
    </xf>
    <xf numFmtId="4" fontId="203" fillId="59" borderId="19" applyNumberFormat="0" applyProtection="0">
      <alignment horizontal="right" vertical="center"/>
    </xf>
    <xf numFmtId="0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4" fontId="66" fillId="17" borderId="4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0" fontId="8" fillId="48" borderId="19" applyNumberFormat="0" applyProtection="0">
      <alignment horizontal="left" vertical="center" indent="1"/>
    </xf>
    <xf numFmtId="183" fontId="8" fillId="48" borderId="19" applyNumberFormat="0" applyProtection="0">
      <alignment horizontal="left" vertical="center" indent="1"/>
    </xf>
    <xf numFmtId="0" fontId="206" fillId="0" borderId="0"/>
    <xf numFmtId="183" fontId="206" fillId="0" borderId="0"/>
    <xf numFmtId="0" fontId="206" fillId="0" borderId="0"/>
    <xf numFmtId="183" fontId="206" fillId="0" borderId="0"/>
    <xf numFmtId="4" fontId="207" fillId="59" borderId="19" applyNumberFormat="0" applyProtection="0">
      <alignment horizontal="right" vertical="center"/>
    </xf>
    <xf numFmtId="183" fontId="8" fillId="23" borderId="0" applyNumberFormat="0" applyFont="0" applyBorder="0" applyAlignment="0" applyProtection="0"/>
    <xf numFmtId="205" fontId="8" fillId="23" borderId="0" applyNumberFormat="0" applyFont="0" applyBorder="0" applyAlignment="0" applyProtection="0"/>
    <xf numFmtId="183" fontId="8" fillId="0" borderId="0" applyNumberFormat="0" applyFont="0" applyBorder="0" applyAlignment="0" applyProtection="0"/>
    <xf numFmtId="205" fontId="8" fillId="0" borderId="0" applyNumberFormat="0" applyFont="0" applyBorder="0" applyAlignment="0" applyProtection="0"/>
    <xf numFmtId="40" fontId="8" fillId="40" borderId="3"/>
    <xf numFmtId="40" fontId="8" fillId="67" borderId="3"/>
    <xf numFmtId="40" fontId="8" fillId="40" borderId="3"/>
    <xf numFmtId="40" fontId="8" fillId="40" borderId="3"/>
    <xf numFmtId="40" fontId="8" fillId="67" borderId="3"/>
    <xf numFmtId="40" fontId="8" fillId="67" borderId="3"/>
    <xf numFmtId="40" fontId="8" fillId="40" borderId="3"/>
    <xf numFmtId="40" fontId="8" fillId="40" borderId="3"/>
    <xf numFmtId="40" fontId="8" fillId="44" borderId="3"/>
    <xf numFmtId="40" fontId="8" fillId="2" borderId="3"/>
    <xf numFmtId="40" fontId="8" fillId="44" borderId="3"/>
    <xf numFmtId="40" fontId="8" fillId="44" borderId="3"/>
    <xf numFmtId="40" fontId="8" fillId="2" borderId="3"/>
    <xf numFmtId="40" fontId="8" fillId="2" borderId="3"/>
    <xf numFmtId="40" fontId="8" fillId="44" borderId="3"/>
    <xf numFmtId="40" fontId="8" fillId="44" borderId="3"/>
    <xf numFmtId="49" fontId="208" fillId="45" borderId="20">
      <alignment horizontal="center"/>
    </xf>
    <xf numFmtId="49" fontId="208" fillId="45" borderId="20">
      <alignment horizontal="center"/>
    </xf>
    <xf numFmtId="49" fontId="208" fillId="3" borderId="20">
      <alignment horizontal="center"/>
    </xf>
    <xf numFmtId="49" fontId="208" fillId="45" borderId="20">
      <alignment horizontal="center"/>
    </xf>
    <xf numFmtId="49" fontId="208" fillId="45" borderId="20">
      <alignment horizontal="center"/>
    </xf>
    <xf numFmtId="49" fontId="208" fillId="3" borderId="20">
      <alignment horizontal="center"/>
    </xf>
    <xf numFmtId="49" fontId="8" fillId="45" borderId="20">
      <alignment horizontal="center"/>
    </xf>
    <xf numFmtId="49" fontId="8" fillId="45" borderId="20">
      <alignment horizontal="center"/>
    </xf>
    <xf numFmtId="49" fontId="8" fillId="3" borderId="20">
      <alignment horizontal="center"/>
    </xf>
    <xf numFmtId="49" fontId="8" fillId="45" borderId="20">
      <alignment horizontal="center"/>
    </xf>
    <xf numFmtId="49" fontId="8" fillId="3" borderId="20">
      <alignment horizontal="center"/>
    </xf>
    <xf numFmtId="49" fontId="8" fillId="45" borderId="20">
      <alignment horizontal="center"/>
    </xf>
    <xf numFmtId="49" fontId="8" fillId="3" borderId="20">
      <alignment horizontal="center"/>
    </xf>
    <xf numFmtId="49" fontId="14" fillId="0" borderId="0"/>
    <xf numFmtId="49" fontId="14" fillId="0" borderId="0"/>
    <xf numFmtId="49" fontId="14" fillId="0" borderId="0"/>
    <xf numFmtId="0" fontId="8" fillId="68" borderId="3"/>
    <xf numFmtId="0" fontId="8" fillId="69" borderId="3"/>
    <xf numFmtId="0" fontId="8" fillId="70" borderId="3"/>
    <xf numFmtId="0" fontId="8" fillId="68" borderId="3"/>
    <xf numFmtId="0" fontId="8" fillId="68" borderId="3"/>
    <xf numFmtId="0" fontId="8" fillId="68" borderId="3"/>
    <xf numFmtId="0" fontId="8" fillId="40" borderId="3"/>
    <xf numFmtId="0" fontId="8" fillId="40" borderId="3"/>
    <xf numFmtId="0" fontId="8" fillId="40" borderId="3"/>
    <xf numFmtId="0" fontId="8" fillId="40" borderId="3"/>
    <xf numFmtId="40" fontId="8" fillId="71" borderId="3"/>
    <xf numFmtId="40" fontId="8" fillId="71" borderId="3"/>
    <xf numFmtId="40" fontId="8" fillId="71" borderId="3"/>
    <xf numFmtId="40" fontId="8" fillId="71" borderId="3"/>
    <xf numFmtId="40" fontId="8" fillId="40" borderId="3"/>
    <xf numFmtId="40" fontId="8" fillId="67" borderId="3"/>
    <xf numFmtId="40" fontId="8" fillId="72" borderId="3"/>
    <xf numFmtId="40" fontId="8" fillId="72" borderId="3"/>
    <xf numFmtId="40" fontId="8" fillId="67" borderId="3"/>
    <xf numFmtId="40" fontId="8" fillId="67" borderId="3"/>
    <xf numFmtId="40" fontId="8" fillId="40" borderId="3"/>
    <xf numFmtId="40" fontId="8" fillId="40" borderId="3"/>
    <xf numFmtId="40" fontId="8" fillId="40" borderId="3"/>
    <xf numFmtId="0" fontId="8" fillId="0" borderId="0" applyNumberFormat="0" applyFont="0" applyFill="0" applyBorder="0" applyAlignment="0" applyProtection="0"/>
    <xf numFmtId="287" fontId="8" fillId="2" borderId="3"/>
    <xf numFmtId="49" fontId="208" fillId="45" borderId="20">
      <alignment vertical="center"/>
    </xf>
    <xf numFmtId="49" fontId="208" fillId="45" borderId="20">
      <alignment vertical="center"/>
    </xf>
    <xf numFmtId="49" fontId="198" fillId="3" borderId="20">
      <alignment vertical="center"/>
    </xf>
    <xf numFmtId="49" fontId="208" fillId="3" borderId="20">
      <alignment vertical="center"/>
    </xf>
    <xf numFmtId="0" fontId="8" fillId="0" borderId="0" applyNumberFormat="0" applyFont="0" applyFill="0" applyBorder="0" applyAlignment="0" applyProtection="0"/>
    <xf numFmtId="49" fontId="208" fillId="3" borderId="20">
      <alignment vertical="center"/>
    </xf>
    <xf numFmtId="0" fontId="8" fillId="0" borderId="0" applyNumberFormat="0" applyFont="0" applyFill="0" applyBorder="0" applyAlignment="0" applyProtection="0"/>
    <xf numFmtId="49" fontId="198" fillId="3" borderId="20">
      <alignment vertical="center"/>
    </xf>
    <xf numFmtId="49" fontId="208" fillId="3" borderId="20">
      <alignment vertical="center"/>
    </xf>
    <xf numFmtId="49" fontId="208" fillId="45" borderId="20">
      <alignment vertical="center"/>
    </xf>
    <xf numFmtId="0" fontId="8" fillId="0" borderId="0" applyNumberFormat="0" applyFont="0" applyFill="0" applyBorder="0" applyAlignment="0" applyProtection="0"/>
    <xf numFmtId="49" fontId="208" fillId="45" borderId="20">
      <alignment vertical="center"/>
    </xf>
    <xf numFmtId="49" fontId="208" fillId="3" borderId="20">
      <alignment vertical="center"/>
    </xf>
    <xf numFmtId="0" fontId="8" fillId="0" borderId="0" applyNumberFormat="0" applyFont="0" applyFill="0" applyBorder="0" applyAlignment="0" applyProtection="0"/>
    <xf numFmtId="49" fontId="14" fillId="3" borderId="20">
      <alignment vertical="center"/>
    </xf>
    <xf numFmtId="49" fontId="18" fillId="0" borderId="0">
      <alignment horizontal="right"/>
    </xf>
    <xf numFmtId="49" fontId="18" fillId="0" borderId="0">
      <alignment horizontal="right"/>
    </xf>
    <xf numFmtId="49" fontId="18" fillId="0" borderId="3">
      <alignment horizontal="right"/>
    </xf>
    <xf numFmtId="49" fontId="8" fillId="0" borderId="0">
      <alignment horizontal="right"/>
    </xf>
    <xf numFmtId="49" fontId="18" fillId="0" borderId="3">
      <alignment horizontal="right"/>
    </xf>
    <xf numFmtId="40" fontId="8" fillId="73" borderId="3"/>
    <xf numFmtId="40" fontId="8" fillId="73" borderId="3"/>
    <xf numFmtId="40" fontId="8" fillId="73" borderId="3"/>
    <xf numFmtId="40" fontId="8" fillId="73" borderId="3"/>
    <xf numFmtId="40" fontId="8" fillId="74" borderId="3"/>
    <xf numFmtId="40" fontId="8" fillId="75" borderId="3"/>
    <xf numFmtId="40" fontId="8" fillId="74" borderId="3"/>
    <xf numFmtId="40" fontId="8" fillId="74" borderId="3"/>
    <xf numFmtId="40" fontId="8" fillId="75" borderId="3"/>
    <xf numFmtId="0" fontId="8" fillId="0" borderId="0" applyNumberFormat="0" applyFont="0" applyFill="0" applyBorder="0" applyAlignment="0" applyProtection="0"/>
    <xf numFmtId="40" fontId="8" fillId="74" borderId="3"/>
    <xf numFmtId="40" fontId="8" fillId="74" borderId="3"/>
    <xf numFmtId="0" fontId="177" fillId="0" borderId="0"/>
    <xf numFmtId="0" fontId="177" fillId="0" borderId="0"/>
    <xf numFmtId="183" fontId="177" fillId="0" borderId="0"/>
    <xf numFmtId="0" fontId="8" fillId="0" borderId="0" applyNumberFormat="0" applyFont="0" applyFill="0" applyBorder="0" applyAlignment="0" applyProtection="0"/>
    <xf numFmtId="183" fontId="97" fillId="0" borderId="0" applyNumberFormat="0" applyFill="0" applyBorder="0" applyAlignment="0" applyProtection="0">
      <alignment horizontal="center"/>
    </xf>
    <xf numFmtId="205" fontId="97" fillId="0" borderId="0" applyNumberFormat="0" applyFill="0" applyBorder="0" applyAlignment="0" applyProtection="0">
      <alignment horizontal="center"/>
    </xf>
    <xf numFmtId="0" fontId="8" fillId="0" borderId="0" applyNumberFormat="0" applyFont="0" applyFill="0" applyBorder="0" applyAlignment="0" applyProtection="0"/>
    <xf numFmtId="183" fontId="163" fillId="0" borderId="0" applyFont="0" applyFill="0" applyBorder="0" applyAlignment="0" applyProtection="0"/>
    <xf numFmtId="183" fontId="209" fillId="0" borderId="0" applyProtection="0">
      <alignment vertical="center"/>
    </xf>
    <xf numFmtId="183" fontId="210" fillId="0" borderId="0" applyProtection="0">
      <alignment vertical="center"/>
    </xf>
    <xf numFmtId="183" fontId="211" fillId="0" borderId="0"/>
    <xf numFmtId="183" fontId="8" fillId="0" borderId="0"/>
    <xf numFmtId="183" fontId="212" fillId="0" borderId="0"/>
    <xf numFmtId="0" fontId="10" fillId="0" borderId="0"/>
    <xf numFmtId="0" fontId="20" fillId="0" borderId="0"/>
    <xf numFmtId="205" fontId="21" fillId="0" borderId="0"/>
    <xf numFmtId="0" fontId="8" fillId="0" borderId="0" applyNumberFormat="0" applyFont="0" applyFill="0" applyBorder="0" applyAlignment="0" applyProtection="0"/>
    <xf numFmtId="205" fontId="21" fillId="0" borderId="0"/>
    <xf numFmtId="0" fontId="8" fillId="0" borderId="0" applyNumberFormat="0" applyFont="0" applyFill="0" applyBorder="0" applyAlignment="0" applyProtection="0"/>
    <xf numFmtId="205" fontId="21" fillId="0" borderId="0"/>
    <xf numFmtId="183" fontId="21" fillId="0" borderId="0"/>
    <xf numFmtId="0" fontId="8" fillId="0" borderId="0" applyNumberFormat="0" applyFont="0" applyFill="0" applyBorder="0" applyAlignment="0" applyProtection="0"/>
    <xf numFmtId="205" fontId="213" fillId="0" borderId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205" fontId="213" fillId="0" borderId="0"/>
    <xf numFmtId="183" fontId="213" fillId="0" borderId="0"/>
    <xf numFmtId="0" fontId="24" fillId="0" borderId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vertical="top"/>
    </xf>
    <xf numFmtId="183" fontId="24" fillId="0" borderId="0"/>
    <xf numFmtId="0" fontId="8" fillId="0" borderId="0" applyNumberFormat="0" applyFont="0" applyFill="0" applyBorder="0" applyAlignment="0" applyProtection="0"/>
    <xf numFmtId="183" fontId="24" fillId="0" borderId="0"/>
    <xf numFmtId="183" fontId="24" fillId="0" borderId="0"/>
    <xf numFmtId="38" fontId="214" fillId="0" borderId="31" applyBorder="0">
      <alignment horizontal="right"/>
      <protection locked="0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17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54" fontId="19" fillId="0" borderId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95" fillId="0" borderId="0">
      <alignment horizontal="left"/>
    </xf>
    <xf numFmtId="0" fontId="195" fillId="0" borderId="0">
      <alignment horizontal="lef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95" fillId="0" borderId="0">
      <alignment horizontal="lef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1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9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73">
      <alignment horizontal="right"/>
    </xf>
    <xf numFmtId="0" fontId="116" fillId="23" borderId="125" applyNumberFormat="0" applyAlignment="0" applyProtection="0"/>
    <xf numFmtId="0" fontId="116" fillId="23" borderId="125" applyNumberFormat="0" applyAlignment="0" applyProtection="0"/>
    <xf numFmtId="0" fontId="116" fillId="23" borderId="125" applyNumberFormat="0" applyAlignment="0" applyProtection="0"/>
    <xf numFmtId="0" fontId="116" fillId="23" borderId="125" applyNumberFormat="0" applyAlignment="0" applyProtection="0"/>
    <xf numFmtId="0" fontId="116" fillId="23" borderId="125" applyNumberFormat="0" applyAlignment="0" applyProtection="0"/>
    <xf numFmtId="0" fontId="8" fillId="0" borderId="73">
      <alignment horizontal="right"/>
    </xf>
    <xf numFmtId="49" fontId="198" fillId="3" borderId="67">
      <alignment vertical="center"/>
    </xf>
    <xf numFmtId="40" fontId="8" fillId="40" borderId="61"/>
    <xf numFmtId="4" fontId="8" fillId="0" borderId="73"/>
    <xf numFmtId="40" fontId="8" fillId="2" borderId="61"/>
    <xf numFmtId="0" fontId="8" fillId="48" borderId="66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4" fontId="203" fillId="59" borderId="66" applyNumberFormat="0" applyProtection="0">
      <alignment horizontal="right" vertical="center"/>
    </xf>
    <xf numFmtId="4" fontId="203" fillId="59" borderId="66" applyNumberFormat="0" applyProtection="0">
      <alignment horizontal="right" vertical="center"/>
    </xf>
    <xf numFmtId="4" fontId="205" fillId="5" borderId="71" applyNumberFormat="0" applyProtection="0">
      <alignment horizontal="right" vertical="center"/>
    </xf>
    <xf numFmtId="4" fontId="66" fillId="0" borderId="71" applyNumberFormat="0" applyProtection="0">
      <alignment horizontal="right" vertical="center"/>
    </xf>
    <xf numFmtId="4" fontId="55" fillId="59" borderId="66" applyNumberFormat="0" applyProtection="0">
      <alignment horizontal="right" vertical="center"/>
    </xf>
    <xf numFmtId="205" fontId="8" fillId="66" borderId="66" applyNumberFormat="0" applyProtection="0">
      <alignment horizontal="left" vertical="center" indent="1"/>
    </xf>
    <xf numFmtId="0" fontId="8" fillId="28" borderId="66" applyNumberFormat="0" applyProtection="0">
      <alignment horizontal="left" vertical="center" indent="1"/>
    </xf>
    <xf numFmtId="183" fontId="8" fillId="63" borderId="66" applyNumberFormat="0" applyProtection="0">
      <alignment horizontal="left" vertical="center" indent="1"/>
    </xf>
    <xf numFmtId="183" fontId="8" fillId="63" borderId="66" applyNumberFormat="0" applyProtection="0">
      <alignment horizontal="left" vertical="center" indent="1"/>
    </xf>
    <xf numFmtId="205" fontId="8" fillId="64" borderId="66" applyNumberFormat="0" applyProtection="0">
      <alignment horizontal="left" vertical="center" indent="1"/>
    </xf>
    <xf numFmtId="0" fontId="8" fillId="63" borderId="66" applyNumberFormat="0" applyProtection="0">
      <alignment horizontal="left" vertical="center" indent="1"/>
    </xf>
    <xf numFmtId="183" fontId="8" fillId="63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134" applyNumberFormat="0" applyFon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46" fillId="23" borderId="95" applyNumberFormat="0" applyAlignment="0" applyProtection="0"/>
    <xf numFmtId="40" fontId="8" fillId="2" borderId="1"/>
    <xf numFmtId="0" fontId="13" fillId="34" borderId="124" applyNumberFormat="0" applyFont="0" applyAlignment="0" applyProtection="0"/>
    <xf numFmtId="49" fontId="208" fillId="3" borderId="98">
      <alignment vertical="center"/>
    </xf>
    <xf numFmtId="49" fontId="198" fillId="3" borderId="98">
      <alignment vertical="center"/>
    </xf>
    <xf numFmtId="49" fontId="208" fillId="45" borderId="98">
      <alignment vertical="center"/>
    </xf>
    <xf numFmtId="49" fontId="208" fillId="45" borderId="98">
      <alignment vertical="center"/>
    </xf>
    <xf numFmtId="0" fontId="13" fillId="34" borderId="124" applyNumberFormat="0" applyFont="0" applyAlignment="0" applyProtection="0"/>
    <xf numFmtId="40" fontId="8" fillId="67" borderId="1"/>
    <xf numFmtId="40" fontId="8" fillId="72" borderId="1"/>
    <xf numFmtId="40" fontId="8" fillId="67" borderId="1"/>
    <xf numFmtId="40" fontId="8" fillId="40" borderId="1"/>
    <xf numFmtId="40" fontId="8" fillId="71" borderId="1"/>
    <xf numFmtId="40" fontId="8" fillId="71" borderId="1"/>
    <xf numFmtId="40" fontId="8" fillId="71" borderId="1"/>
    <xf numFmtId="254" fontId="8" fillId="31" borderId="61" applyNumberFormat="0" applyFont="0" applyAlignment="0">
      <protection locked="0"/>
    </xf>
    <xf numFmtId="254" fontId="8" fillId="31" borderId="61" applyNumberFormat="0" applyFont="0" applyAlignment="0">
      <protection locked="0"/>
    </xf>
    <xf numFmtId="0" fontId="74" fillId="10" borderId="64" applyNumberFormat="0" applyAlignment="0" applyProtection="0"/>
    <xf numFmtId="254" fontId="8" fillId="31" borderId="61" applyNumberFormat="0" applyFont="0" applyAlignment="0">
      <protection locked="0"/>
    </xf>
    <xf numFmtId="186" fontId="8" fillId="31" borderId="61" applyNumberFormat="0" applyFont="0" applyAlignment="0">
      <protection locked="0"/>
    </xf>
    <xf numFmtId="186" fontId="8" fillId="31" borderId="61" applyNumberFormat="0" applyFont="0" applyAlignment="0">
      <protection locked="0"/>
    </xf>
    <xf numFmtId="254" fontId="8" fillId="31" borderId="61" applyNumberFormat="0" applyFont="0" applyAlignment="0">
      <protection locked="0"/>
    </xf>
    <xf numFmtId="0" fontId="8" fillId="68" borderId="1"/>
    <xf numFmtId="49" fontId="8" fillId="45" borderId="98">
      <alignment horizontal="center"/>
    </xf>
    <xf numFmtId="49" fontId="8" fillId="45" borderId="98">
      <alignment horizontal="center"/>
    </xf>
    <xf numFmtId="0" fontId="127" fillId="0" borderId="145" applyNumberFormat="0" applyFill="0" applyAlignment="0" applyProtection="0"/>
    <xf numFmtId="40" fontId="8" fillId="74" borderId="83"/>
    <xf numFmtId="0" fontId="173" fillId="28" borderId="62" applyAlignment="0" applyProtection="0"/>
    <xf numFmtId="0" fontId="173" fillId="28" borderId="62" applyAlignment="0" applyProtection="0"/>
    <xf numFmtId="49" fontId="208" fillId="45" borderId="67">
      <alignment vertical="center"/>
    </xf>
    <xf numFmtId="49" fontId="208" fillId="45" borderId="67">
      <alignment vertical="center"/>
    </xf>
    <xf numFmtId="40" fontId="8" fillId="40" borderId="83"/>
    <xf numFmtId="40" fontId="8" fillId="72" borderId="83"/>
    <xf numFmtId="40" fontId="8" fillId="72" borderId="83"/>
    <xf numFmtId="0" fontId="8" fillId="48" borderId="153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0" fontId="67" fillId="0" borderId="131">
      <alignment horizontal="left" vertical="center"/>
    </xf>
    <xf numFmtId="0" fontId="8" fillId="48" borderId="153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0" fontId="8" fillId="48" borderId="135" applyNumberFormat="0" applyProtection="0">
      <alignment horizontal="left" vertical="center" indent="1"/>
    </xf>
    <xf numFmtId="0" fontId="8" fillId="63" borderId="66" applyNumberFormat="0" applyProtection="0">
      <alignment horizontal="left" vertical="center" indent="1"/>
    </xf>
    <xf numFmtId="4" fontId="55" fillId="52" borderId="135" applyNumberFormat="0" applyProtection="0">
      <alignment horizontal="right" vertical="center"/>
    </xf>
    <xf numFmtId="183" fontId="8" fillId="48" borderId="135" applyNumberFormat="0" applyProtection="0">
      <alignment horizontal="left" vertical="center" indent="1"/>
    </xf>
    <xf numFmtId="0" fontId="8" fillId="48" borderId="135" applyNumberFormat="0" applyProtection="0">
      <alignment horizontal="left" vertical="center" indent="1"/>
    </xf>
    <xf numFmtId="0" fontId="8" fillId="61" borderId="66" applyNumberFormat="0" applyProtection="0">
      <alignment horizontal="left" vertical="center" indent="1"/>
    </xf>
    <xf numFmtId="0" fontId="8" fillId="48" borderId="135" applyNumberFormat="0" applyProtection="0">
      <alignment horizontal="left" vertical="center" indent="1"/>
    </xf>
    <xf numFmtId="183" fontId="8" fillId="66" borderId="135" applyNumberFormat="0" applyProtection="0">
      <alignment horizontal="left" vertical="center" indent="1"/>
    </xf>
    <xf numFmtId="49" fontId="198" fillId="3" borderId="136">
      <alignment vertical="center"/>
    </xf>
    <xf numFmtId="49" fontId="208" fillId="3" borderId="136">
      <alignment vertic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183" fontId="6" fillId="34" borderId="124" applyNumberFormat="0" applyFont="0" applyAlignment="0" applyProtection="0"/>
    <xf numFmtId="0" fontId="139" fillId="0" borderId="110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45" fillId="23" borderId="151" applyNumberFormat="0" applyAlignment="0" applyProtection="0"/>
    <xf numFmtId="0" fontId="8" fillId="34" borderId="152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" fontId="55" fillId="50" borderId="117" applyNumberFormat="0" applyProtection="0">
      <alignment horizontal="right" vertical="center"/>
    </xf>
    <xf numFmtId="4" fontId="55" fillId="51" borderId="117" applyNumberFormat="0" applyProtection="0">
      <alignment horizontal="right" vertical="center"/>
    </xf>
    <xf numFmtId="4" fontId="55" fillId="52" borderId="117" applyNumberFormat="0" applyProtection="0">
      <alignment horizontal="right" vertical="center"/>
    </xf>
    <xf numFmtId="4" fontId="55" fillId="59" borderId="123" applyNumberFormat="0" applyProtection="0">
      <alignment horizontal="left" vertical="center" indent="1"/>
    </xf>
    <xf numFmtId="4" fontId="23" fillId="59" borderId="117" applyNumberFormat="0" applyProtection="0">
      <alignment horizontal="left" vertical="center" indent="1"/>
    </xf>
    <xf numFmtId="4" fontId="23" fillId="59" borderId="117" applyNumberFormat="0" applyProtection="0">
      <alignment horizontal="left" vertical="center" indent="1"/>
    </xf>
    <xf numFmtId="4" fontId="23" fillId="61" borderId="117" applyNumberFormat="0" applyProtection="0">
      <alignment horizontal="left" vertical="center" indent="1"/>
    </xf>
    <xf numFmtId="183" fontId="8" fillId="61" borderId="117" applyNumberFormat="0" applyProtection="0">
      <alignment horizontal="left" vertical="center" indent="1"/>
    </xf>
    <xf numFmtId="205" fontId="8" fillId="62" borderId="117" applyNumberFormat="0" applyProtection="0">
      <alignment horizontal="left" vertical="center" indent="1"/>
    </xf>
    <xf numFmtId="0" fontId="8" fillId="61" borderId="117" applyNumberFormat="0" applyProtection="0">
      <alignment horizontal="left" vertical="center" indent="1"/>
    </xf>
    <xf numFmtId="183" fontId="8" fillId="61" borderId="117" applyNumberFormat="0" applyProtection="0">
      <alignment horizontal="left" vertical="center" indent="1"/>
    </xf>
    <xf numFmtId="183" fontId="8" fillId="61" borderId="117" applyNumberFormat="0" applyProtection="0">
      <alignment horizontal="left" vertical="center" indent="1"/>
    </xf>
    <xf numFmtId="183" fontId="8" fillId="61" borderId="117" applyNumberFormat="0" applyProtection="0">
      <alignment horizontal="left" vertical="center" indent="1"/>
    </xf>
    <xf numFmtId="183" fontId="8" fillId="63" borderId="117" applyNumberFormat="0" applyProtection="0">
      <alignment horizontal="left" vertical="center" indent="1"/>
    </xf>
    <xf numFmtId="205" fontId="8" fillId="64" borderId="117" applyNumberFormat="0" applyProtection="0">
      <alignment horizontal="left" vertical="center" indent="1"/>
    </xf>
    <xf numFmtId="0" fontId="8" fillId="63" borderId="117" applyNumberFormat="0" applyProtection="0">
      <alignment horizontal="left" vertical="center" indent="1"/>
    </xf>
    <xf numFmtId="183" fontId="8" fillId="63" borderId="117" applyNumberFormat="0" applyProtection="0">
      <alignment horizontal="left" vertical="center" indent="1"/>
    </xf>
    <xf numFmtId="183" fontId="8" fillId="48" borderId="117" applyNumberFormat="0" applyProtection="0">
      <alignment horizontal="left" vertical="center" indent="1"/>
    </xf>
    <xf numFmtId="205" fontId="8" fillId="66" borderId="117" applyNumberFormat="0" applyProtection="0">
      <alignment horizontal="left" vertical="center" indent="1"/>
    </xf>
    <xf numFmtId="4" fontId="55" fillId="29" borderId="117" applyNumberFormat="0" applyProtection="0">
      <alignment vertical="center"/>
    </xf>
    <xf numFmtId="183" fontId="8" fillId="48" borderId="117" applyNumberFormat="0" applyProtection="0">
      <alignment horizontal="left" vertical="center" indent="1"/>
    </xf>
    <xf numFmtId="0" fontId="8" fillId="34" borderId="152" applyNumberFormat="0" applyFont="0" applyAlignment="0" applyProtection="0"/>
    <xf numFmtId="0" fontId="13" fillId="34" borderId="152" applyNumberFormat="0" applyFont="0" applyAlignment="0" applyProtection="0"/>
    <xf numFmtId="49" fontId="208" fillId="3" borderId="118">
      <alignment horizontal="center"/>
    </xf>
    <xf numFmtId="49" fontId="208" fillId="45" borderId="118">
      <alignment horizont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9" fillId="0" borderId="90" applyNumberFormat="0" applyFont="0" applyAlignment="0" applyProtection="0"/>
    <xf numFmtId="183" fontId="139" fillId="0" borderId="90" applyNumberFormat="0" applyFont="0" applyAlignment="0" applyProtection="0"/>
    <xf numFmtId="0" fontId="116" fillId="23" borderId="125" applyNumberFormat="0" applyAlignment="0" applyProtection="0"/>
    <xf numFmtId="0" fontId="139" fillId="0" borderId="91" applyNumberFormat="0" applyFont="0" applyAlignment="0" applyProtection="0"/>
    <xf numFmtId="0" fontId="13" fillId="34" borderId="152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45" fillId="23" borderId="133" applyNumberFormat="0" applyAlignment="0" applyProtection="0"/>
    <xf numFmtId="49" fontId="15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116" fillId="23" borderId="125" applyNumberFormat="0" applyAlignment="0" applyProtection="0"/>
    <xf numFmtId="0" fontId="116" fillId="23" borderId="125" applyNumberFormat="0" applyAlignment="0" applyProtection="0"/>
    <xf numFmtId="0" fontId="74" fillId="10" borderId="95" applyNumberFormat="0" applyAlignment="0" applyProtection="0"/>
    <xf numFmtId="0" fontId="117" fillId="23" borderId="95" applyNumberFormat="0" applyAlignment="0" applyProtection="0"/>
    <xf numFmtId="0" fontId="127" fillId="0" borderId="99" applyNumberFormat="0" applyFill="0" applyAlignment="0" applyProtection="0"/>
    <xf numFmtId="0" fontId="127" fillId="0" borderId="145" applyNumberFormat="0" applyFill="0" applyAlignment="0" applyProtection="0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8" fillId="34" borderId="116" applyNumberFormat="0" applyFont="0" applyAlignment="0" applyProtection="0"/>
    <xf numFmtId="49" fontId="208" fillId="45" borderId="108">
      <alignment horizontal="center"/>
    </xf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183" fontId="6" fillId="34" borderId="8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164" fontId="39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0" fontId="8" fillId="34" borderId="96" applyNumberFormat="0" applyFont="0" applyAlignment="0" applyProtection="0"/>
    <xf numFmtId="4" fontId="55" fillId="31" borderId="87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4" fontId="23" fillId="59" borderId="87" applyNumberFormat="0" applyProtection="0">
      <alignment horizontal="left" vertical="center" indent="1"/>
    </xf>
    <xf numFmtId="4" fontId="23" fillId="61" borderId="87" applyNumberFormat="0" applyProtection="0">
      <alignment horizontal="left" vertical="center" indent="1"/>
    </xf>
    <xf numFmtId="183" fontId="8" fillId="62" borderId="87" applyNumberFormat="0" applyProtection="0">
      <alignment horizontal="left" vertical="center" indent="1"/>
    </xf>
    <xf numFmtId="183" fontId="8" fillId="61" borderId="87" applyNumberFormat="0" applyProtection="0">
      <alignment horizontal="left" vertical="center" indent="1"/>
    </xf>
    <xf numFmtId="0" fontId="8" fillId="61" borderId="87" applyNumberFormat="0" applyProtection="0">
      <alignment horizontal="left" vertical="center" indent="1"/>
    </xf>
    <xf numFmtId="183" fontId="8" fillId="61" borderId="87" applyNumberFormat="0" applyProtection="0">
      <alignment horizontal="left" vertical="center" indent="1"/>
    </xf>
    <xf numFmtId="183" fontId="8" fillId="61" borderId="87" applyNumberFormat="0" applyProtection="0">
      <alignment horizontal="left" vertical="center" indent="1"/>
    </xf>
    <xf numFmtId="183" fontId="8" fillId="64" borderId="87" applyNumberFormat="0" applyProtection="0">
      <alignment horizontal="left" vertical="center" indent="1"/>
    </xf>
    <xf numFmtId="183" fontId="8" fillId="63" borderId="87" applyNumberFormat="0" applyProtection="0">
      <alignment horizontal="left" vertical="center" indent="1"/>
    </xf>
    <xf numFmtId="0" fontId="45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6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205" fontId="8" fillId="64" borderId="87" applyNumberFormat="0" applyProtection="0">
      <alignment horizontal="left" vertical="center" indent="1"/>
    </xf>
    <xf numFmtId="0" fontId="8" fillId="63" borderId="87" applyNumberFormat="0" applyProtection="0">
      <alignment horizontal="left" vertical="center" indent="1"/>
    </xf>
    <xf numFmtId="183" fontId="8" fillId="63" borderId="87" applyNumberFormat="0" applyProtection="0">
      <alignment horizontal="left" vertical="center" indent="1"/>
    </xf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40" fontId="8" fillId="40" borderId="61"/>
    <xf numFmtId="49" fontId="208" fillId="3" borderId="88">
      <alignment vertical="center"/>
    </xf>
    <xf numFmtId="0" fontId="13" fillId="34" borderId="124" applyNumberFormat="0" applyFont="0" applyAlignment="0" applyProtection="0"/>
    <xf numFmtId="49" fontId="208" fillId="45" borderId="88">
      <alignment vertical="center"/>
    </xf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127" fillId="0" borderId="99" applyNumberFormat="0" applyFill="0" applyAlignment="0" applyProtection="0"/>
    <xf numFmtId="0" fontId="116" fillId="23" borderId="97" applyNumberFormat="0" applyAlignment="0" applyProtection="0"/>
    <xf numFmtId="0" fontId="74" fillId="10" borderId="95" applyNumberFormat="0" applyAlignment="0" applyProtection="0"/>
    <xf numFmtId="49" fontId="208" fillId="3" borderId="136">
      <alignment horizontal="center"/>
    </xf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49" fontId="208" fillId="45" borderId="11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254" fontId="8" fillId="31" borderId="73" applyNumberFormat="0" applyFont="0" applyAlignment="0">
      <protection locked="0"/>
    </xf>
    <xf numFmtId="40" fontId="8" fillId="2" borderId="1"/>
    <xf numFmtId="40" fontId="8" fillId="2" borderId="1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49" fontId="208" fillId="45" borderId="126">
      <alignment vertical="center"/>
    </xf>
    <xf numFmtId="49" fontId="14" fillId="3" borderId="126">
      <alignment vertical="center"/>
    </xf>
    <xf numFmtId="0" fontId="3" fillId="0" borderId="0"/>
    <xf numFmtId="0" fontId="46" fillId="23" borderId="115" applyNumberFormat="0" applyAlignment="0" applyProtection="0"/>
    <xf numFmtId="0" fontId="46" fillId="23" borderId="115" applyNumberFormat="0" applyAlignment="0" applyProtection="0"/>
    <xf numFmtId="0" fontId="46" fillId="23" borderId="115" applyNumberFormat="0" applyAlignment="0" applyProtection="0"/>
    <xf numFmtId="0" fontId="45" fillId="23" borderId="115" applyNumberFormat="0" applyAlignment="0" applyProtection="0"/>
    <xf numFmtId="185" fontId="52" fillId="0" borderId="114" applyFill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8" fillId="34" borderId="116" applyNumberFormat="0" applyFont="0" applyAlignment="0" applyProtection="0"/>
    <xf numFmtId="186" fontId="19" fillId="31" borderId="1" applyNumberFormat="0" applyFont="0" applyAlignment="0">
      <protection locked="0"/>
    </xf>
    <xf numFmtId="186" fontId="19" fillId="31" borderId="1" applyNumberFormat="0" applyFont="0" applyAlignment="0">
      <protection locked="0"/>
    </xf>
    <xf numFmtId="10" fontId="66" fillId="29" borderId="1" applyNumberFormat="0" applyBorder="0" applyAlignment="0" applyProtection="0"/>
    <xf numFmtId="4" fontId="107" fillId="24" borderId="149">
      <alignment horizontal="left" vertical="center" wrapText="1"/>
    </xf>
    <xf numFmtId="0" fontId="74" fillId="10" borderId="151" applyNumberForma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10" fontId="61" fillId="26" borderId="1" applyNumberFormat="0" applyFill="0" applyBorder="0" applyAlignment="0" applyProtection="0">
      <protection locked="0"/>
    </xf>
    <xf numFmtId="0" fontId="116" fillId="23" borderId="125" applyNumberFormat="0" applyAlignment="0" applyProtection="0"/>
    <xf numFmtId="185" fontId="52" fillId="0" borderId="94" applyFill="0" applyProtection="0"/>
    <xf numFmtId="0" fontId="45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116" fillId="23" borderId="125" applyNumberFormat="0" applyAlignment="0" applyProtection="0"/>
    <xf numFmtId="0" fontId="8" fillId="34" borderId="116" applyNumberFormat="0" applyFont="0" applyAlignment="0" applyProtection="0"/>
    <xf numFmtId="0" fontId="74" fillId="10" borderId="115" applyNumberForma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4" fontId="55" fillId="55" borderId="77" applyNumberFormat="0" applyProtection="0">
      <alignment horizontal="right" vertical="center"/>
    </xf>
    <xf numFmtId="0" fontId="8" fillId="28" borderId="77" applyNumberFormat="0" applyProtection="0">
      <alignment horizontal="left" vertical="center" indent="1"/>
    </xf>
    <xf numFmtId="0" fontId="8" fillId="28" borderId="77" applyNumberFormat="0" applyProtection="0">
      <alignment horizontal="left" vertical="center" indent="1"/>
    </xf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183" fontId="8" fillId="66" borderId="77" applyNumberFormat="0" applyProtection="0">
      <alignment horizontal="left" vertical="center" indent="1"/>
    </xf>
    <xf numFmtId="205" fontId="8" fillId="66" borderId="77" applyNumberFormat="0" applyProtection="0">
      <alignment horizontal="left" vertical="center" indent="1"/>
    </xf>
    <xf numFmtId="0" fontId="99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100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4" fontId="55" fillId="59" borderId="77" applyNumberFormat="0" applyProtection="0">
      <alignment horizontal="right" vertical="center"/>
    </xf>
    <xf numFmtId="0" fontId="8" fillId="48" borderId="77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4" fontId="207" fillId="59" borderId="77" applyNumberFormat="0" applyProtection="0">
      <alignment horizontal="right" vertical="center"/>
    </xf>
    <xf numFmtId="40" fontId="8" fillId="44" borderId="73"/>
    <xf numFmtId="40" fontId="8" fillId="2" borderId="73"/>
    <xf numFmtId="40" fontId="8" fillId="44" borderId="73"/>
    <xf numFmtId="40" fontId="8" fillId="44" borderId="73"/>
    <xf numFmtId="49" fontId="8" fillId="45" borderId="78">
      <alignment horizontal="center"/>
    </xf>
    <xf numFmtId="0" fontId="8" fillId="40" borderId="73"/>
    <xf numFmtId="0" fontId="8" fillId="40" borderId="73"/>
    <xf numFmtId="40" fontId="8" fillId="71" borderId="73"/>
    <xf numFmtId="40" fontId="8" fillId="72" borderId="73"/>
    <xf numFmtId="40" fontId="8" fillId="72" borderId="73"/>
    <xf numFmtId="49" fontId="208" fillId="45" borderId="78">
      <alignment vertical="center"/>
    </xf>
    <xf numFmtId="183" fontId="8" fillId="63" borderId="135" applyNumberFormat="0" applyProtection="0">
      <alignment horizontal="left" vertical="center" indent="1"/>
    </xf>
    <xf numFmtId="0" fontId="116" fillId="23" borderId="87" applyNumberFormat="0" applyAlignment="0" applyProtection="0"/>
    <xf numFmtId="0" fontId="13" fillId="34" borderId="96" applyNumberFormat="0" applyFont="0" applyAlignment="0" applyProtection="0"/>
    <xf numFmtId="0" fontId="117" fillId="23" borderId="115" applyNumberFormat="0" applyAlignment="0" applyProtection="0"/>
    <xf numFmtId="0" fontId="74" fillId="10" borderId="115" applyNumberFormat="0" applyAlignment="0" applyProtection="0"/>
    <xf numFmtId="0" fontId="116" fillId="23" borderId="117" applyNumberFormat="0" applyAlignment="0" applyProtection="0"/>
    <xf numFmtId="0" fontId="13" fillId="34" borderId="134" applyNumberFormat="0" applyFont="0" applyAlignment="0" applyProtection="0"/>
    <xf numFmtId="49" fontId="8" fillId="45" borderId="108">
      <alignment horizontal="center"/>
    </xf>
    <xf numFmtId="183" fontId="8" fillId="48" borderId="107" applyNumberFormat="0" applyProtection="0">
      <alignment horizontal="left" vertical="center" indent="1"/>
    </xf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8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183" fontId="8" fillId="48" borderId="135" applyNumberFormat="0" applyProtection="0">
      <alignment horizontal="left" vertical="center" indent="1"/>
    </xf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8" fillId="34" borderId="116" applyNumberFormat="0" applyFont="0" applyAlignment="0" applyProtection="0"/>
    <xf numFmtId="0" fontId="8" fillId="34" borderId="124" applyNumberFormat="0" applyFont="0" applyAlignment="0" applyProtection="0"/>
    <xf numFmtId="0" fontId="13" fillId="34" borderId="86" applyNumberFormat="0" applyFont="0" applyAlignment="0" applyProtection="0"/>
    <xf numFmtId="0" fontId="13" fillId="34" borderId="134" applyNumberFormat="0" applyFont="0" applyAlignment="0" applyProtection="0"/>
    <xf numFmtId="49" fontId="15" fillId="3" borderId="98">
      <alignment vertical="center"/>
    </xf>
    <xf numFmtId="49" fontId="15" fillId="3" borderId="98">
      <alignment vertical="center"/>
    </xf>
    <xf numFmtId="40" fontId="8" fillId="2" borderId="1"/>
    <xf numFmtId="0" fontId="3" fillId="0" borderId="0"/>
    <xf numFmtId="0" fontId="45" fillId="23" borderId="95" applyNumberFormat="0" applyAlignment="0" applyProtection="0"/>
    <xf numFmtId="10" fontId="66" fillId="29" borderId="1" applyNumberFormat="0" applyBorder="0" applyAlignment="0" applyProtection="0"/>
    <xf numFmtId="0" fontId="13" fillId="34" borderId="142" applyNumberFormat="0" applyFont="0" applyAlignment="0" applyProtection="0"/>
    <xf numFmtId="0" fontId="13" fillId="34" borderId="152" applyNumberFormat="0" applyFont="0" applyAlignment="0" applyProtection="0"/>
    <xf numFmtId="205" fontId="8" fillId="64" borderId="143" applyNumberFormat="0" applyProtection="0">
      <alignment horizontal="left" vertical="center" indent="1"/>
    </xf>
    <xf numFmtId="0" fontId="8" fillId="48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205" fontId="8" fillId="66" borderId="97" applyNumberFormat="0" applyProtection="0">
      <alignment horizontal="left" vertical="center" indent="1"/>
    </xf>
    <xf numFmtId="0" fontId="8" fillId="48" borderId="97" applyNumberFormat="0" applyProtection="0">
      <alignment horizontal="left" vertical="center" indent="1"/>
    </xf>
    <xf numFmtId="183" fontId="8" fillId="66" borderId="97" applyNumberFormat="0" applyProtection="0">
      <alignment horizontal="left" vertical="center" indent="1"/>
    </xf>
    <xf numFmtId="183" fontId="8" fillId="28" borderId="97" applyNumberFormat="0" applyProtection="0">
      <alignment horizontal="left" vertical="center" indent="1"/>
    </xf>
    <xf numFmtId="40" fontId="8" fillId="2" borderId="73"/>
    <xf numFmtId="0" fontId="8" fillId="63" borderId="87" applyNumberFormat="0" applyProtection="0">
      <alignment horizontal="left" vertical="center" indent="1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0" fontId="13" fillId="34" borderId="152" applyNumberFormat="0" applyFont="0" applyAlignment="0" applyProtection="0"/>
    <xf numFmtId="4" fontId="107" fillId="24" borderId="74">
      <alignment horizontal="left" vertical="center" wrapText="1"/>
    </xf>
    <xf numFmtId="0" fontId="13" fillId="34" borderId="124" applyNumberFormat="0" applyFont="0" applyAlignment="0" applyProtection="0"/>
    <xf numFmtId="49" fontId="15" fillId="3" borderId="136">
      <alignment vertical="center"/>
    </xf>
    <xf numFmtId="0" fontId="116" fillId="23" borderId="77" applyNumberFormat="0" applyAlignment="0" applyProtection="0"/>
    <xf numFmtId="0" fontId="117" fillId="23" borderId="76" applyNumberFormat="0" applyAlignment="0" applyProtection="0"/>
    <xf numFmtId="0" fontId="8" fillId="0" borderId="73">
      <alignment horizontal="right"/>
    </xf>
    <xf numFmtId="185" fontId="52" fillId="0" borderId="75" applyFill="0" applyProtection="0"/>
    <xf numFmtId="49" fontId="15" fillId="3" borderId="78">
      <alignment vertical="center"/>
    </xf>
    <xf numFmtId="4" fontId="66" fillId="17" borderId="158" applyNumberFormat="0" applyProtection="0">
      <alignment horizontal="left" vertical="center" indent="1"/>
    </xf>
    <xf numFmtId="0" fontId="8" fillId="48" borderId="97" applyNumberFormat="0" applyProtection="0">
      <alignment horizontal="left" vertical="center" indent="1"/>
    </xf>
    <xf numFmtId="0" fontId="117" fillId="23" borderId="115" applyNumberFormat="0" applyAlignment="0" applyProtection="0"/>
    <xf numFmtId="40" fontId="8" fillId="2" borderId="73"/>
    <xf numFmtId="40" fontId="8" fillId="2" borderId="73"/>
    <xf numFmtId="0" fontId="3" fillId="0" borderId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4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0" fontId="8" fillId="34" borderId="65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34" borderId="86" applyNumberFormat="0" applyFont="0" applyAlignment="0" applyProtection="0"/>
    <xf numFmtId="0" fontId="13" fillId="34" borderId="86" applyNumberFormat="0" applyFont="0" applyAlignment="0" applyProtection="0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0" fontId="3" fillId="0" borderId="0"/>
    <xf numFmtId="183" fontId="8" fillId="48" borderId="97" applyNumberFormat="0" applyProtection="0">
      <alignment horizontal="left" vertical="center" indent="1"/>
    </xf>
    <xf numFmtId="0" fontId="8" fillId="34" borderId="116" applyNumberFormat="0" applyFont="0" applyAlignment="0" applyProtection="0"/>
    <xf numFmtId="0" fontId="117" fillId="23" borderId="115" applyNumberFormat="0" applyAlignment="0" applyProtection="0"/>
    <xf numFmtId="0" fontId="117" fillId="23" borderId="115" applyNumberForma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186" fontId="19" fillId="31" borderId="83" applyNumberFormat="0" applyFont="0" applyAlignment="0">
      <protection locked="0"/>
    </xf>
    <xf numFmtId="186" fontId="19" fillId="31" borderId="83" applyNumberFormat="0" applyFont="0" applyAlignment="0">
      <protection locked="0"/>
    </xf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4" fontId="55" fillId="31" borderId="125" applyNumberFormat="0" applyProtection="0">
      <alignment horizontal="left" vertical="center" indent="1"/>
    </xf>
    <xf numFmtId="0" fontId="13" fillId="34" borderId="96" applyNumberFormat="0" applyFont="0" applyAlignment="0" applyProtection="0"/>
    <xf numFmtId="4" fontId="107" fillId="24" borderId="62">
      <alignment horizontal="left" vertical="center" wrapText="1"/>
    </xf>
    <xf numFmtId="4" fontId="107" fillId="24" borderId="62">
      <alignment horizontal="left" vertical="center" wrapText="1"/>
    </xf>
    <xf numFmtId="4" fontId="107" fillId="24" borderId="62">
      <alignment horizontal="left" vertical="center" wrapText="1"/>
    </xf>
    <xf numFmtId="49" fontId="14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0" fontId="117" fillId="23" borderId="76" applyNumberFormat="0" applyAlignment="0" applyProtection="0"/>
    <xf numFmtId="0" fontId="99" fillId="23" borderId="66" applyNumberForma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10" fontId="66" fillId="29" borderId="61" applyNumberFormat="0" applyBorder="0" applyAlignment="0" applyProtection="0"/>
    <xf numFmtId="10" fontId="66" fillId="29" borderId="61" applyNumberFormat="0" applyBorder="0" applyAlignment="0" applyProtection="0"/>
    <xf numFmtId="205" fontId="8" fillId="66" borderId="97" applyNumberFormat="0" applyProtection="0">
      <alignment horizontal="left" vertical="center" indent="1"/>
    </xf>
    <xf numFmtId="0" fontId="67" fillId="0" borderId="62">
      <alignment horizontal="left" vertical="center"/>
    </xf>
    <xf numFmtId="185" fontId="52" fillId="0" borderId="63" applyFill="0" applyProtection="0"/>
    <xf numFmtId="185" fontId="52" fillId="0" borderId="63" applyFill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164" fontId="39" fillId="0" borderId="63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3" fillId="34" borderId="53" applyNumberFormat="0" applyFont="0" applyAlignment="0" applyProtection="0"/>
    <xf numFmtId="0" fontId="127" fillId="0" borderId="119" applyNumberFormat="0" applyFill="0" applyAlignment="0" applyProtection="0"/>
    <xf numFmtId="0" fontId="13" fillId="34" borderId="124" applyNumberFormat="0" applyFont="0" applyAlignment="0" applyProtection="0"/>
    <xf numFmtId="49" fontId="15" fillId="3" borderId="126">
      <alignment vertical="center"/>
    </xf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183" fontId="8" fillId="63" borderId="153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183" fontId="8" fillId="66" borderId="107" applyNumberFormat="0" applyProtection="0">
      <alignment horizontal="left" vertical="center" indent="1"/>
    </xf>
    <xf numFmtId="4" fontId="55" fillId="50" borderId="107" applyNumberFormat="0" applyProtection="0">
      <alignment horizontal="right" vertical="center"/>
    </xf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73" fillId="28" borderId="84" applyAlignment="0" applyProtection="0"/>
    <xf numFmtId="0" fontId="13" fillId="34" borderId="134" applyNumberFormat="0" applyFont="0" applyAlignment="0" applyProtection="0"/>
    <xf numFmtId="0" fontId="16" fillId="34" borderId="152" applyNumberFormat="0" applyFont="0" applyAlignment="0" applyProtection="0"/>
    <xf numFmtId="185" fontId="52" fillId="0" borderId="150" applyFill="0" applyProtection="0"/>
    <xf numFmtId="0" fontId="13" fillId="34" borderId="124" applyNumberFormat="0" applyFont="0" applyAlignment="0" applyProtection="0"/>
    <xf numFmtId="49" fontId="15" fillId="3" borderId="144">
      <alignment vertical="center"/>
    </xf>
    <xf numFmtId="0" fontId="116" fillId="23" borderId="97" applyNumberFormat="0" applyAlignment="0" applyProtection="0"/>
    <xf numFmtId="0" fontId="116" fillId="23" borderId="97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8" fillId="34" borderId="96" applyNumberFormat="0" applyFont="0" applyAlignment="0" applyProtection="0"/>
    <xf numFmtId="4" fontId="8" fillId="0" borderId="1"/>
    <xf numFmtId="4" fontId="8" fillId="0" borderId="1"/>
    <xf numFmtId="4" fontId="8" fillId="0" borderId="1"/>
    <xf numFmtId="4" fontId="8" fillId="0" borderId="1"/>
    <xf numFmtId="49" fontId="198" fillId="3" borderId="136">
      <alignment vertical="center"/>
    </xf>
    <xf numFmtId="0" fontId="117" fillId="23" borderId="151" applyNumberForma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42" applyNumberFormat="0" applyFont="0" applyAlignment="0" applyProtection="0"/>
    <xf numFmtId="169" fontId="6" fillId="0" borderId="0" applyFont="0" applyFill="0" applyBorder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183" fontId="8" fillId="65" borderId="87" applyNumberFormat="0" applyProtection="0">
      <alignment horizontal="left" vertical="center" indent="1"/>
    </xf>
    <xf numFmtId="0" fontId="8" fillId="28" borderId="87" applyNumberFormat="0" applyProtection="0">
      <alignment horizontal="left" vertical="center" indent="1"/>
    </xf>
    <xf numFmtId="0" fontId="8" fillId="28" borderId="87" applyNumberFormat="0" applyProtection="0">
      <alignment horizontal="left" vertical="center" indent="1"/>
    </xf>
    <xf numFmtId="183" fontId="8" fillId="28" borderId="87" applyNumberFormat="0" applyProtection="0">
      <alignment horizontal="left" vertical="center" indent="1"/>
    </xf>
    <xf numFmtId="183" fontId="8" fillId="28" borderId="87" applyNumberFormat="0" applyProtection="0">
      <alignment horizontal="left" vertical="center" indent="1"/>
    </xf>
    <xf numFmtId="183" fontId="8" fillId="28" borderId="87" applyNumberFormat="0" applyProtection="0">
      <alignment horizontal="left" vertical="center" indent="1"/>
    </xf>
    <xf numFmtId="4" fontId="55" fillId="29" borderId="87" applyNumberFormat="0" applyProtection="0">
      <alignment horizontal="left" vertical="center" indent="1"/>
    </xf>
    <xf numFmtId="4" fontId="55" fillId="59" borderId="87" applyNumberFormat="0" applyProtection="0">
      <alignment horizontal="right" vertical="center"/>
    </xf>
    <xf numFmtId="4" fontId="205" fillId="5" borderId="92" applyNumberFormat="0" applyProtection="0">
      <alignment horizontal="right" vertical="center"/>
    </xf>
    <xf numFmtId="4" fontId="205" fillId="5" borderId="92" applyNumberFormat="0" applyProtection="0">
      <alignment horizontal="right" vertical="center"/>
    </xf>
    <xf numFmtId="0" fontId="8" fillId="48" borderId="87" applyNumberFormat="0" applyProtection="0">
      <alignment horizontal="left" vertical="center" indent="1"/>
    </xf>
    <xf numFmtId="37" fontId="104" fillId="28" borderId="73" applyFill="0" applyBorder="0" applyProtection="0"/>
    <xf numFmtId="49" fontId="14" fillId="3" borderId="108">
      <alignment vertical="center"/>
    </xf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117" fillId="23" borderId="95" applyNumberFormat="0" applyAlignment="0" applyProtection="0"/>
    <xf numFmtId="0" fontId="74" fillId="10" borderId="95" applyNumberFormat="0" applyAlignment="0" applyProtection="0"/>
    <xf numFmtId="49" fontId="14" fillId="3" borderId="98">
      <alignment vertical="center"/>
    </xf>
    <xf numFmtId="49" fontId="14" fillId="3" borderId="98">
      <alignment vertical="center"/>
    </xf>
    <xf numFmtId="0" fontId="74" fillId="10" borderId="105" applyNumberFormat="0" applyAlignment="0" applyProtection="0"/>
    <xf numFmtId="0" fontId="45" fillId="23" borderId="115" applyNumberFormat="0" applyAlignment="0" applyProtection="0"/>
    <xf numFmtId="185" fontId="52" fillId="0" borderId="114" applyFill="0" applyProtection="0"/>
    <xf numFmtId="205" fontId="8" fillId="65" borderId="135" applyNumberFormat="0" applyProtection="0">
      <alignment horizontal="left" vertical="center" indent="1"/>
    </xf>
    <xf numFmtId="0" fontId="8" fillId="28" borderId="135" applyNumberFormat="0" applyProtection="0">
      <alignment horizontal="left" vertical="center" indent="1"/>
    </xf>
    <xf numFmtId="0" fontId="67" fillId="0" borderId="93">
      <alignment horizontal="left" vertical="center"/>
    </xf>
    <xf numFmtId="0" fontId="67" fillId="0" borderId="93">
      <alignment horizontal="left" vertical="center"/>
    </xf>
    <xf numFmtId="10" fontId="61" fillId="26" borderId="1" applyNumberFormat="0" applyFill="0" applyBorder="0" applyAlignment="0" applyProtection="0">
      <protection locked="0"/>
    </xf>
    <xf numFmtId="10" fontId="61" fillId="26" borderId="1" applyNumberFormat="0" applyFill="0" applyBorder="0" applyAlignment="0" applyProtection="0">
      <protection locked="0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185" fontId="52" fillId="0" borderId="94" applyFill="0" applyProtection="0"/>
    <xf numFmtId="164" fontId="40" fillId="0" borderId="94" applyAlignment="0" applyProtection="0"/>
    <xf numFmtId="0" fontId="13" fillId="34" borderId="116" applyNumberFormat="0" applyFon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0" fontId="116" fillId="23" borderId="117" applyNumberFormat="0" applyAlignment="0" applyProtection="0"/>
    <xf numFmtId="0" fontId="8" fillId="48" borderId="77" applyNumberFormat="0" applyProtection="0">
      <alignment horizontal="left" vertical="center" indent="1"/>
    </xf>
    <xf numFmtId="4" fontId="205" fillId="5" borderId="82" applyNumberFormat="0" applyProtection="0">
      <alignment horizontal="right" vertical="center"/>
    </xf>
    <xf numFmtId="4" fontId="203" fillId="59" borderId="77" applyNumberFormat="0" applyProtection="0">
      <alignment horizontal="right" vertical="center"/>
    </xf>
    <xf numFmtId="183" fontId="8" fillId="48" borderId="77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205" fontId="8" fillId="66" borderId="153" applyNumberFormat="0" applyProtection="0">
      <alignment horizontal="left" vertical="center" indent="1"/>
    </xf>
    <xf numFmtId="40" fontId="8" fillId="40" borderId="73"/>
    <xf numFmtId="49" fontId="208" fillId="3" borderId="78">
      <alignment horizontal="center"/>
    </xf>
    <xf numFmtId="49" fontId="208" fillId="45" borderId="78">
      <alignment horizontal="center"/>
    </xf>
    <xf numFmtId="49" fontId="8" fillId="45" borderId="78">
      <alignment horizontal="center"/>
    </xf>
    <xf numFmtId="0" fontId="8" fillId="68" borderId="73"/>
    <xf numFmtId="0" fontId="8" fillId="69" borderId="73"/>
    <xf numFmtId="0" fontId="8" fillId="70" borderId="73"/>
    <xf numFmtId="0" fontId="8" fillId="68" borderId="73"/>
    <xf numFmtId="0" fontId="8" fillId="68" borderId="73"/>
    <xf numFmtId="40" fontId="8" fillId="71" borderId="73"/>
    <xf numFmtId="183" fontId="8" fillId="63" borderId="135" applyNumberFormat="0" applyProtection="0">
      <alignment horizontal="left" vertical="center" indent="1"/>
    </xf>
    <xf numFmtId="49" fontId="208" fillId="45" borderId="78">
      <alignment vertical="center"/>
    </xf>
    <xf numFmtId="49" fontId="208" fillId="3" borderId="78">
      <alignment vertical="center"/>
    </xf>
    <xf numFmtId="4" fontId="55" fillId="31" borderId="117" applyNumberFormat="0" applyProtection="0">
      <alignment horizontal="left" vertical="center" indent="1"/>
    </xf>
    <xf numFmtId="40" fontId="8" fillId="74" borderId="1"/>
    <xf numFmtId="49" fontId="15" fillId="3" borderId="136">
      <alignment vertical="center"/>
    </xf>
    <xf numFmtId="0" fontId="8" fillId="48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0" fontId="8" fillId="48" borderId="97" applyNumberFormat="0" applyProtection="0">
      <alignment horizontal="left" vertical="center" indent="1"/>
    </xf>
    <xf numFmtId="0" fontId="8" fillId="28" borderId="97" applyNumberFormat="0" applyProtection="0">
      <alignment horizontal="left" vertical="center" indent="1"/>
    </xf>
    <xf numFmtId="0" fontId="8" fillId="0" borderId="73">
      <alignment horizontal="right"/>
    </xf>
    <xf numFmtId="0" fontId="13" fillId="34" borderId="134" applyNumberFormat="0" applyFont="0" applyAlignment="0" applyProtection="0"/>
    <xf numFmtId="49" fontId="15" fillId="3" borderId="78">
      <alignment vertical="center"/>
    </xf>
    <xf numFmtId="0" fontId="3" fillId="0" borderId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8" fillId="34" borderId="53" applyNumberFormat="0" applyFon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117" fillId="23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74" fillId="10" borderId="52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0" fontId="116" fillId="23" borderId="54" applyNumberFormat="0" applyAlignment="0" applyProtection="0"/>
    <xf numFmtId="40" fontId="8" fillId="2" borderId="61"/>
    <xf numFmtId="40" fontId="8" fillId="2" borderId="61"/>
    <xf numFmtId="0" fontId="13" fillId="34" borderId="96" applyNumberFormat="0" applyFont="0" applyAlignment="0" applyProtection="0"/>
    <xf numFmtId="0" fontId="117" fillId="23" borderId="64" applyNumberFormat="0" applyAlignment="0" applyProtection="0"/>
    <xf numFmtId="0" fontId="13" fillId="34" borderId="65" applyNumberFormat="0" applyFont="0" applyAlignment="0" applyProtection="0"/>
    <xf numFmtId="4" fontId="107" fillId="24" borderId="93">
      <alignment horizontal="left" vertical="center" wrapText="1"/>
    </xf>
    <xf numFmtId="0" fontId="8" fillId="48" borderId="87" applyNumberFormat="0" applyProtection="0">
      <alignment horizontal="left" vertical="center" indent="1"/>
    </xf>
    <xf numFmtId="0" fontId="74" fillId="10" borderId="64" applyNumberFormat="0" applyAlignment="0" applyProtection="0"/>
    <xf numFmtId="40" fontId="8" fillId="2" borderId="61"/>
    <xf numFmtId="0" fontId="67" fillId="0" borderId="62">
      <alignment horizontal="left" vertical="center"/>
    </xf>
    <xf numFmtId="0" fontId="127" fillId="0" borderId="68" applyNumberFormat="0" applyFill="0" applyAlignment="0" applyProtection="0"/>
    <xf numFmtId="0" fontId="8" fillId="0" borderId="61">
      <alignment horizontal="right"/>
    </xf>
    <xf numFmtId="0" fontId="117" fillId="23" borderId="115" applyNumberFormat="0" applyAlignment="0" applyProtection="0"/>
    <xf numFmtId="0" fontId="116" fillId="23" borderId="66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142" applyNumberFormat="0" applyFont="0" applyAlignment="0" applyProtection="0"/>
    <xf numFmtId="40" fontId="8" fillId="2" borderId="61"/>
    <xf numFmtId="4" fontId="8" fillId="0" borderId="83"/>
    <xf numFmtId="4" fontId="8" fillId="0" borderId="83"/>
    <xf numFmtId="4" fontId="8" fillId="0" borderId="83"/>
    <xf numFmtId="0" fontId="117" fillId="23" borderId="133" applyNumberFormat="0" applyAlignment="0" applyProtection="0"/>
    <xf numFmtId="49" fontId="15" fillId="3" borderId="126">
      <alignment vertical="center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49" fontId="208" fillId="45" borderId="108">
      <alignment vertical="center"/>
    </xf>
    <xf numFmtId="0" fontId="13" fillId="34" borderId="134" applyNumberFormat="0" applyFont="0" applyAlignment="0" applyProtection="0"/>
    <xf numFmtId="0" fontId="13" fillId="34" borderId="15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61" borderId="153" applyNumberFormat="0" applyProtection="0">
      <alignment horizontal="left" vertical="center" indent="1"/>
    </xf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40" fontId="8" fillId="2" borderId="1"/>
    <xf numFmtId="40" fontId="8" fillId="2" borderId="1"/>
    <xf numFmtId="185" fontId="52" fillId="0" borderId="94" applyFill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6" fillId="23" borderId="95" applyNumberForma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49" fontId="8" fillId="45" borderId="108">
      <alignment horizontal="center"/>
    </xf>
    <xf numFmtId="183" fontId="173" fillId="28" borderId="131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8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24" applyNumberFormat="0" applyFont="0" applyAlignment="0" applyProtection="0"/>
    <xf numFmtId="0" fontId="74" fillId="10" borderId="105" applyNumberFormat="0" applyAlignment="0" applyProtection="0"/>
    <xf numFmtId="0" fontId="13" fillId="34" borderId="124" applyNumberFormat="0" applyFont="0" applyAlignment="0" applyProtection="0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0" fontId="139" fillId="0" borderId="101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173" fillId="28" borderId="93" applyAlignment="0" applyProtection="0"/>
    <xf numFmtId="49" fontId="15" fillId="3" borderId="136">
      <alignment vertical="center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27" fillId="0" borderId="137" applyNumberFormat="0" applyFill="0" applyAlignment="0" applyProtection="0"/>
    <xf numFmtId="0" fontId="117" fillId="23" borderId="133" applyNumberFormat="0" applyAlignment="0" applyProtection="0"/>
    <xf numFmtId="0" fontId="13" fillId="34" borderId="142" applyNumberFormat="0" applyFont="0" applyAlignment="0" applyProtection="0"/>
    <xf numFmtId="0" fontId="116" fillId="23" borderId="125" applyNumberFormat="0" applyAlignment="0" applyProtection="0"/>
    <xf numFmtId="0" fontId="13" fillId="34" borderId="152" applyNumberFormat="0" applyFon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183" fontId="8" fillId="66" borderId="143" applyNumberFormat="0" applyProtection="0">
      <alignment horizontal="left" vertical="center" indent="1"/>
    </xf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49" fontId="8" fillId="45" borderId="154">
      <alignment horizontal="center"/>
    </xf>
    <xf numFmtId="49" fontId="8" fillId="45" borderId="154">
      <alignment horizontal="center"/>
    </xf>
    <xf numFmtId="49" fontId="15" fillId="3" borderId="154">
      <alignment vertical="center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186" fontId="19" fillId="31" borderId="83" applyNumberFormat="0" applyFont="0" applyAlignment="0">
      <protection locked="0"/>
    </xf>
    <xf numFmtId="186" fontId="19" fillId="31" borderId="83" applyNumberFormat="0" applyFont="0" applyAlignment="0">
      <protection locked="0"/>
    </xf>
    <xf numFmtId="186" fontId="19" fillId="31" borderId="83" applyNumberFormat="0" applyFont="0" applyAlignment="0">
      <protection locked="0"/>
    </xf>
    <xf numFmtId="186" fontId="19" fillId="31" borderId="83" applyNumberFormat="0" applyFont="0" applyAlignment="0">
      <protection locked="0"/>
    </xf>
    <xf numFmtId="186" fontId="19" fillId="31" borderId="83" applyNumberFormat="0" applyFont="0" applyAlignment="0">
      <protection locked="0"/>
    </xf>
    <xf numFmtId="186" fontId="19" fillId="31" borderId="83" applyNumberFormat="0" applyFont="0" applyAlignment="0">
      <protection locked="0"/>
    </xf>
    <xf numFmtId="186" fontId="19" fillId="31" borderId="83" applyNumberFormat="0" applyFont="0" applyAlignment="0">
      <protection locked="0"/>
    </xf>
    <xf numFmtId="186" fontId="19" fillId="31" borderId="83" applyNumberFormat="0" applyFont="0" applyAlignment="0">
      <protection locked="0"/>
    </xf>
    <xf numFmtId="186" fontId="19" fillId="31" borderId="83" applyNumberFormat="0" applyFont="0" applyAlignment="0">
      <protection locked="0"/>
    </xf>
    <xf numFmtId="10" fontId="66" fillId="29" borderId="83" applyNumberFormat="0" applyBorder="0" applyAlignment="0" applyProtection="0"/>
    <xf numFmtId="10" fontId="66" fillId="29" borderId="83" applyNumberFormat="0" applyBorder="0" applyAlignment="0" applyProtection="0"/>
    <xf numFmtId="10" fontId="66" fillId="29" borderId="83" applyNumberFormat="0" applyBorder="0" applyAlignment="0" applyProtection="0"/>
    <xf numFmtId="10" fontId="66" fillId="29" borderId="83" applyNumberFormat="0" applyBorder="0" applyAlignment="0" applyProtection="0"/>
    <xf numFmtId="10" fontId="66" fillId="29" borderId="83" applyNumberFormat="0" applyBorder="0" applyAlignment="0" applyProtection="0"/>
    <xf numFmtId="49" fontId="8" fillId="45" borderId="108">
      <alignment horizontal="center"/>
    </xf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4" fontId="203" fillId="59" borderId="107" applyNumberFormat="0" applyProtection="0">
      <alignment horizontal="right" vertical="center"/>
    </xf>
    <xf numFmtId="205" fontId="8" fillId="66" borderId="107" applyNumberFormat="0" applyProtection="0">
      <alignment horizontal="left" vertical="center" indent="1"/>
    </xf>
    <xf numFmtId="183" fontId="8" fillId="28" borderId="107" applyNumberFormat="0" applyProtection="0">
      <alignment horizontal="left" vertical="center" indent="1"/>
    </xf>
    <xf numFmtId="0" fontId="67" fillId="0" borderId="84">
      <alignment horizontal="left" vertical="center"/>
    </xf>
    <xf numFmtId="0" fontId="67" fillId="0" borderId="84">
      <alignment horizontal="left" vertical="center"/>
    </xf>
    <xf numFmtId="0" fontId="67" fillId="0" borderId="84">
      <alignment horizontal="left" vertical="center"/>
    </xf>
    <xf numFmtId="0" fontId="67" fillId="0" borderId="84">
      <alignment horizontal="left" vertical="center"/>
    </xf>
    <xf numFmtId="183" fontId="8" fillId="63" borderId="107" applyNumberFormat="0" applyProtection="0">
      <alignment horizontal="left" vertical="center" indent="1"/>
    </xf>
    <xf numFmtId="183" fontId="8" fillId="64" borderId="107" applyNumberFormat="0" applyProtection="0">
      <alignment horizontal="left" vertical="center" indent="1"/>
    </xf>
    <xf numFmtId="0" fontId="8" fillId="61" borderId="107" applyNumberFormat="0" applyProtection="0">
      <alignment horizontal="left" vertical="center" indent="1"/>
    </xf>
    <xf numFmtId="205" fontId="8" fillId="62" borderId="107" applyNumberFormat="0" applyProtection="0">
      <alignment horizontal="left" vertical="center" indent="1"/>
    </xf>
    <xf numFmtId="10" fontId="61" fillId="26" borderId="83" applyNumberFormat="0" applyFill="0" applyBorder="0" applyAlignment="0" applyProtection="0">
      <protection locked="0"/>
    </xf>
    <xf numFmtId="10" fontId="61" fillId="26" borderId="83" applyNumberFormat="0" applyFill="0" applyBorder="0" applyAlignment="0" applyProtection="0">
      <protection locked="0"/>
    </xf>
    <xf numFmtId="10" fontId="61" fillId="26" borderId="83" applyNumberFormat="0" applyFill="0" applyBorder="0" applyAlignment="0" applyProtection="0">
      <protection locked="0"/>
    </xf>
    <xf numFmtId="10" fontId="61" fillId="26" borderId="83" applyNumberFormat="0" applyFill="0" applyBorder="0" applyAlignment="0" applyProtection="0">
      <protection locked="0"/>
    </xf>
    <xf numFmtId="10" fontId="61" fillId="26" borderId="83" applyNumberFormat="0" applyFill="0" applyBorder="0" applyAlignment="0" applyProtection="0">
      <protection locked="0"/>
    </xf>
    <xf numFmtId="0" fontId="13" fillId="34" borderId="134" applyNumberFormat="0" applyFont="0" applyAlignment="0" applyProtection="0"/>
    <xf numFmtId="183" fontId="8" fillId="48" borderId="153" applyNumberFormat="0" applyProtection="0">
      <alignment horizontal="left" vertical="center" indent="1"/>
    </xf>
    <xf numFmtId="49" fontId="208" fillId="45" borderId="154">
      <alignment vertical="center"/>
    </xf>
    <xf numFmtId="0" fontId="127" fillId="0" borderId="137" applyNumberFormat="0" applyFill="0" applyAlignment="0" applyProtection="0"/>
    <xf numFmtId="0" fontId="8" fillId="34" borderId="134" applyNumberFormat="0" applyFont="0" applyAlignment="0" applyProtection="0"/>
    <xf numFmtId="0" fontId="117" fillId="23" borderId="133" applyNumberFormat="0" applyAlignment="0" applyProtection="0"/>
    <xf numFmtId="0" fontId="117" fillId="23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49" fontId="15" fillId="3" borderId="144">
      <alignment vertical="center"/>
    </xf>
    <xf numFmtId="49" fontId="208" fillId="3" borderId="126">
      <alignment vertical="center"/>
    </xf>
    <xf numFmtId="49" fontId="198" fillId="3" borderId="126">
      <alignment vertic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49" fontId="8" fillId="45" borderId="126">
      <alignment horizontal="center"/>
    </xf>
    <xf numFmtId="49" fontId="8" fillId="3" borderId="126">
      <alignment horizontal="center"/>
    </xf>
    <xf numFmtId="49" fontId="8" fillId="45" borderId="126">
      <alignment horizontal="center"/>
    </xf>
    <xf numFmtId="49" fontId="8" fillId="45" borderId="126">
      <alignment horizontal="center"/>
    </xf>
    <xf numFmtId="49" fontId="208" fillId="45" borderId="126">
      <alignment horizontal="center"/>
    </xf>
    <xf numFmtId="49" fontId="208" fillId="3" borderId="126">
      <alignment horizontal="center"/>
    </xf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183" fontId="8" fillId="48" borderId="125" applyNumberFormat="0" applyProtection="0">
      <alignment horizontal="left" vertical="center" indent="1"/>
    </xf>
    <xf numFmtId="0" fontId="8" fillId="48" borderId="125" applyNumberFormat="0" applyProtection="0">
      <alignment horizontal="left" vertical="center" indent="1"/>
    </xf>
    <xf numFmtId="0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183" fontId="8" fillId="28" borderId="125" applyNumberFormat="0" applyProtection="0">
      <alignment horizontal="left" vertical="center" indent="1"/>
    </xf>
    <xf numFmtId="183" fontId="8" fillId="63" borderId="125" applyNumberFormat="0" applyProtection="0">
      <alignment horizontal="left" vertical="center" indent="1"/>
    </xf>
    <xf numFmtId="183" fontId="8" fillId="61" borderId="125" applyNumberFormat="0" applyProtection="0">
      <alignment horizontal="left" vertical="center" indent="1"/>
    </xf>
    <xf numFmtId="183" fontId="8" fillId="62" borderId="125" applyNumberFormat="0" applyProtection="0">
      <alignment horizontal="left" vertical="center" indent="1"/>
    </xf>
    <xf numFmtId="0" fontId="8" fillId="61" borderId="125" applyNumberFormat="0" applyProtection="0">
      <alignment horizontal="left" vertical="center" indent="1"/>
    </xf>
    <xf numFmtId="4" fontId="23" fillId="61" borderId="125" applyNumberFormat="0" applyProtection="0">
      <alignment horizontal="left" vertical="center" indent="1"/>
    </xf>
    <xf numFmtId="0" fontId="13" fillId="34" borderId="152" applyNumberFormat="0" applyFont="0" applyAlignment="0" applyProtection="0"/>
    <xf numFmtId="0" fontId="8" fillId="48" borderId="125" applyNumberFormat="0" applyProtection="0">
      <alignment horizontal="left" vertical="center" indent="1"/>
    </xf>
    <xf numFmtId="0" fontId="8" fillId="48" borderId="125" applyNumberFormat="0" applyProtection="0">
      <alignment horizontal="left" vertical="center" indent="1"/>
    </xf>
    <xf numFmtId="4" fontId="66" fillId="17" borderId="130" applyNumberFormat="0" applyProtection="0">
      <alignment horizontal="left" vertical="center" indent="1"/>
    </xf>
    <xf numFmtId="0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0" fontId="8" fillId="48" borderId="125" applyNumberFormat="0" applyProtection="0">
      <alignment horizontal="left" vertical="center" indent="1"/>
    </xf>
    <xf numFmtId="4" fontId="55" fillId="31" borderId="125" applyNumberFormat="0" applyProtection="0">
      <alignment horizontal="left" vertical="center" indent="1"/>
    </xf>
    <xf numFmtId="4" fontId="203" fillId="31" borderId="125" applyNumberFormat="0" applyProtection="0">
      <alignment vertical="center"/>
    </xf>
    <xf numFmtId="4" fontId="55" fillId="31" borderId="125" applyNumberFormat="0" applyProtection="0">
      <alignment vertic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42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96" applyNumberFormat="0" applyFont="0" applyAlignment="0" applyProtection="0"/>
    <xf numFmtId="183" fontId="8" fillId="48" borderId="87" applyNumberFormat="0" applyProtection="0">
      <alignment horizontal="left" vertical="center" indent="1"/>
    </xf>
    <xf numFmtId="4" fontId="55" fillId="49" borderId="87" applyNumberFormat="0" applyProtection="0">
      <alignment horizontal="right" vertical="center"/>
    </xf>
    <xf numFmtId="4" fontId="55" fillId="50" borderId="87" applyNumberFormat="0" applyProtection="0">
      <alignment horizontal="right" vertical="center"/>
    </xf>
    <xf numFmtId="4" fontId="55" fillId="51" borderId="87" applyNumberFormat="0" applyProtection="0">
      <alignment horizontal="right" vertical="center"/>
    </xf>
    <xf numFmtId="4" fontId="55" fillId="59" borderId="87" applyNumberFormat="0" applyProtection="0">
      <alignment horizontal="right" vertical="center"/>
    </xf>
    <xf numFmtId="4" fontId="55" fillId="59" borderId="87" applyNumberFormat="0" applyProtection="0">
      <alignment horizontal="right" vertical="center"/>
    </xf>
    <xf numFmtId="4" fontId="66" fillId="17" borderId="92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17" fillId="23" borderId="105" applyNumberFormat="0" applyAlignment="0" applyProtection="0"/>
    <xf numFmtId="49" fontId="14" fillId="3" borderId="108">
      <alignment vertical="center"/>
    </xf>
    <xf numFmtId="0" fontId="13" fillId="34" borderId="134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116" fillId="23" borderId="97" applyNumberFormat="0" applyAlignment="0" applyProtection="0"/>
    <xf numFmtId="40" fontId="8" fillId="2" borderId="1"/>
    <xf numFmtId="40" fontId="8" fillId="2" borderId="1"/>
    <xf numFmtId="40" fontId="8" fillId="2" borderId="1"/>
    <xf numFmtId="0" fontId="99" fillId="23" borderId="97" applyNumberFormat="0" applyAlignment="0" applyProtection="0"/>
    <xf numFmtId="0" fontId="99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116" applyNumberFormat="0" applyFont="0" applyAlignment="0" applyProtection="0"/>
    <xf numFmtId="164" fontId="39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39" fillId="0" borderId="94" applyAlignment="0" applyProtection="0"/>
    <xf numFmtId="49" fontId="15" fillId="3" borderId="126">
      <alignment vertical="center"/>
    </xf>
    <xf numFmtId="49" fontId="15" fillId="3" borderId="126">
      <alignment vertical="center"/>
    </xf>
    <xf numFmtId="40" fontId="8" fillId="74" borderId="61"/>
    <xf numFmtId="40" fontId="8" fillId="75" borderId="61"/>
    <xf numFmtId="40" fontId="8" fillId="74" borderId="61"/>
    <xf numFmtId="40" fontId="8" fillId="74" borderId="61"/>
    <xf numFmtId="40" fontId="8" fillId="75" borderId="61"/>
    <xf numFmtId="40" fontId="8" fillId="74" borderId="61"/>
    <xf numFmtId="40" fontId="8" fillId="73" borderId="61"/>
    <xf numFmtId="40" fontId="8" fillId="73" borderId="61"/>
    <xf numFmtId="40" fontId="8" fillId="73" borderId="61"/>
    <xf numFmtId="49" fontId="18" fillId="0" borderId="61">
      <alignment horizontal="right"/>
    </xf>
    <xf numFmtId="4" fontId="8" fillId="0" borderId="73"/>
    <xf numFmtId="4" fontId="8" fillId="0" borderId="73"/>
    <xf numFmtId="49" fontId="208" fillId="45" borderId="67">
      <alignment vertical="center"/>
    </xf>
    <xf numFmtId="4" fontId="8" fillId="0" borderId="73"/>
    <xf numFmtId="49" fontId="208" fillId="45" borderId="67">
      <alignment vertical="center"/>
    </xf>
    <xf numFmtId="49" fontId="208" fillId="3" borderId="67">
      <alignment vertical="center"/>
    </xf>
    <xf numFmtId="49" fontId="198" fillId="3" borderId="67">
      <alignment vertical="center"/>
    </xf>
    <xf numFmtId="4" fontId="8" fillId="0" borderId="73"/>
    <xf numFmtId="49" fontId="208" fillId="3" borderId="67">
      <alignment vertical="center"/>
    </xf>
    <xf numFmtId="4" fontId="8" fillId="0" borderId="73"/>
    <xf numFmtId="49" fontId="208" fillId="3" borderId="67">
      <alignment vertical="center"/>
    </xf>
    <xf numFmtId="49" fontId="208" fillId="45" borderId="67">
      <alignment vertical="center"/>
    </xf>
    <xf numFmtId="49" fontId="208" fillId="45" borderId="67">
      <alignment vertical="center"/>
    </xf>
    <xf numFmtId="4" fontId="8" fillId="0" borderId="73"/>
    <xf numFmtId="40" fontId="8" fillId="40" borderId="61"/>
    <xf numFmtId="40" fontId="8" fillId="67" borderId="61"/>
    <xf numFmtId="40" fontId="8" fillId="72" borderId="61"/>
    <xf numFmtId="40" fontId="8" fillId="72" borderId="61"/>
    <xf numFmtId="40" fontId="8" fillId="67" borderId="61"/>
    <xf numFmtId="40" fontId="8" fillId="40" borderId="61"/>
    <xf numFmtId="40" fontId="8" fillId="71" borderId="61"/>
    <xf numFmtId="40" fontId="8" fillId="71" borderId="61"/>
    <xf numFmtId="40" fontId="8" fillId="71" borderId="61"/>
    <xf numFmtId="0" fontId="8" fillId="40" borderId="61"/>
    <xf numFmtId="0" fontId="8" fillId="40" borderId="61"/>
    <xf numFmtId="0" fontId="8" fillId="40" borderId="61"/>
    <xf numFmtId="0" fontId="8" fillId="68" borderId="61"/>
    <xf numFmtId="0" fontId="8" fillId="68" borderId="61"/>
    <xf numFmtId="0" fontId="8" fillId="70" borderId="61"/>
    <xf numFmtId="0" fontId="8" fillId="69" borderId="61"/>
    <xf numFmtId="0" fontId="8" fillId="68" borderId="61"/>
    <xf numFmtId="4" fontId="8" fillId="0" borderId="73"/>
    <xf numFmtId="4" fontId="8" fillId="0" borderId="73"/>
    <xf numFmtId="49" fontId="8" fillId="45" borderId="67">
      <alignment horizontal="center"/>
    </xf>
    <xf numFmtId="49" fontId="8" fillId="45" borderId="67">
      <alignment horizontal="center"/>
    </xf>
    <xf numFmtId="49" fontId="8" fillId="3" borderId="67">
      <alignment horizontal="center"/>
    </xf>
    <xf numFmtId="49" fontId="8" fillId="45" borderId="67">
      <alignment horizontal="center"/>
    </xf>
    <xf numFmtId="49" fontId="8" fillId="45" borderId="67">
      <alignment horizontal="center"/>
    </xf>
    <xf numFmtId="49" fontId="208" fillId="45" borderId="67">
      <alignment horizontal="center"/>
    </xf>
    <xf numFmtId="49" fontId="208" fillId="45" borderId="67">
      <alignment horizontal="center"/>
    </xf>
    <xf numFmtId="49" fontId="208" fillId="3" borderId="67">
      <alignment horizontal="center"/>
    </xf>
    <xf numFmtId="49" fontId="208" fillId="45" borderId="67">
      <alignment horizontal="center"/>
    </xf>
    <xf numFmtId="49" fontId="208" fillId="45" borderId="67">
      <alignment horizontal="center"/>
    </xf>
    <xf numFmtId="40" fontId="8" fillId="44" borderId="61"/>
    <xf numFmtId="40" fontId="8" fillId="44" borderId="61"/>
    <xf numFmtId="40" fontId="8" fillId="44" borderId="61"/>
    <xf numFmtId="40" fontId="8" fillId="2" borderId="61"/>
    <xf numFmtId="40" fontId="8" fillId="44" borderId="61"/>
    <xf numFmtId="40" fontId="8" fillId="40" borderId="61"/>
    <xf numFmtId="40" fontId="8" fillId="67" borderId="61"/>
    <xf numFmtId="40" fontId="8" fillId="40" borderId="61"/>
    <xf numFmtId="40" fontId="8" fillId="40" borderId="61"/>
    <xf numFmtId="40" fontId="8" fillId="67" borderId="61"/>
    <xf numFmtId="40" fontId="8" fillId="40" borderId="61"/>
    <xf numFmtId="4" fontId="8" fillId="0" borderId="73"/>
    <xf numFmtId="4" fontId="8" fillId="0" borderId="73"/>
    <xf numFmtId="4" fontId="8" fillId="0" borderId="73"/>
    <xf numFmtId="4" fontId="8" fillId="0" borderId="73"/>
    <xf numFmtId="4" fontId="207" fillId="59" borderId="66" applyNumberFormat="0" applyProtection="0">
      <alignment horizontal="right" vertical="center"/>
    </xf>
    <xf numFmtId="4" fontId="8" fillId="0" borderId="73"/>
    <xf numFmtId="4" fontId="8" fillId="0" borderId="73"/>
    <xf numFmtId="4" fontId="8" fillId="0" borderId="73"/>
    <xf numFmtId="4" fontId="8" fillId="0" borderId="73"/>
    <xf numFmtId="0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4" fontId="66" fillId="17" borderId="71" applyNumberFormat="0" applyProtection="0">
      <alignment horizontal="left" vertical="center" indent="1"/>
    </xf>
    <xf numFmtId="4" fontId="205" fillId="5" borderId="71" applyNumberFormat="0" applyProtection="0">
      <alignment horizontal="right" vertical="center"/>
    </xf>
    <xf numFmtId="4" fontId="55" fillId="59" borderId="66" applyNumberFormat="0" applyProtection="0">
      <alignment horizontal="right" vertical="center"/>
    </xf>
    <xf numFmtId="4" fontId="55" fillId="59" borderId="66" applyNumberFormat="0" applyProtection="0">
      <alignment horizontal="right" vertical="center"/>
    </xf>
    <xf numFmtId="4" fontId="55" fillId="29" borderId="66" applyNumberFormat="0" applyProtection="0">
      <alignment horizontal="left" vertical="center" indent="1"/>
    </xf>
    <xf numFmtId="4" fontId="55" fillId="29" borderId="66" applyNumberFormat="0" applyProtection="0">
      <alignment horizontal="left" vertical="center" indent="1"/>
    </xf>
    <xf numFmtId="4" fontId="203" fillId="29" borderId="66" applyNumberFormat="0" applyProtection="0">
      <alignment vertical="center"/>
    </xf>
    <xf numFmtId="4" fontId="55" fillId="29" borderId="66" applyNumberFormat="0" applyProtection="0">
      <alignment vertical="center"/>
    </xf>
    <xf numFmtId="0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205" fontId="8" fillId="66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205" fontId="8" fillId="66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183" fontId="8" fillId="66" borderId="66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0" fontId="8" fillId="28" borderId="66" applyNumberFormat="0" applyProtection="0">
      <alignment horizontal="left" vertical="center" indent="1"/>
    </xf>
    <xf numFmtId="183" fontId="8" fillId="28" borderId="66" applyNumberFormat="0" applyProtection="0">
      <alignment horizontal="left" vertical="center" indent="1"/>
    </xf>
    <xf numFmtId="183" fontId="8" fillId="28" borderId="66" applyNumberFormat="0" applyProtection="0">
      <alignment horizontal="left" vertical="center" indent="1"/>
    </xf>
    <xf numFmtId="183" fontId="8" fillId="28" borderId="66" applyNumberFormat="0" applyProtection="0">
      <alignment horizontal="left" vertical="center" indent="1"/>
    </xf>
    <xf numFmtId="0" fontId="8" fillId="28" borderId="66" applyNumberFormat="0" applyProtection="0">
      <alignment horizontal="left" vertical="center" indent="1"/>
    </xf>
    <xf numFmtId="205" fontId="8" fillId="65" borderId="66" applyNumberFormat="0" applyProtection="0">
      <alignment horizontal="left" vertical="center" indent="1"/>
    </xf>
    <xf numFmtId="0" fontId="8" fillId="28" borderId="66" applyNumberFormat="0" applyProtection="0">
      <alignment horizontal="left" vertical="center" indent="1"/>
    </xf>
    <xf numFmtId="205" fontId="8" fillId="65" borderId="66" applyNumberFormat="0" applyProtection="0">
      <alignment horizontal="left" vertical="center" indent="1"/>
    </xf>
    <xf numFmtId="183" fontId="8" fillId="28" borderId="66" applyNumberFormat="0" applyProtection="0">
      <alignment horizontal="left" vertical="center" indent="1"/>
    </xf>
    <xf numFmtId="205" fontId="8" fillId="65" borderId="66" applyNumberFormat="0" applyProtection="0">
      <alignment horizontal="left" vertical="center" indent="1"/>
    </xf>
    <xf numFmtId="183" fontId="8" fillId="28" borderId="66" applyNumberFormat="0" applyProtection="0">
      <alignment horizontal="left" vertical="center" indent="1"/>
    </xf>
    <xf numFmtId="183" fontId="8" fillId="65" borderId="66" applyNumberFormat="0" applyProtection="0">
      <alignment horizontal="left" vertical="center" indent="1"/>
    </xf>
    <xf numFmtId="0" fontId="8" fillId="63" borderId="66" applyNumberFormat="0" applyProtection="0">
      <alignment horizontal="left" vertical="center" indent="1"/>
    </xf>
    <xf numFmtId="183" fontId="8" fillId="63" borderId="66" applyNumberFormat="0" applyProtection="0">
      <alignment horizontal="left" vertical="center" indent="1"/>
    </xf>
    <xf numFmtId="0" fontId="8" fillId="63" borderId="66" applyNumberFormat="0" applyProtection="0">
      <alignment horizontal="left" vertical="center" indent="1"/>
    </xf>
    <xf numFmtId="205" fontId="8" fillId="64" borderId="66" applyNumberFormat="0" applyProtection="0">
      <alignment horizontal="left" vertical="center" indent="1"/>
    </xf>
    <xf numFmtId="205" fontId="8" fillId="64" borderId="66" applyNumberFormat="0" applyProtection="0">
      <alignment horizontal="left" vertical="center" indent="1"/>
    </xf>
    <xf numFmtId="183" fontId="8" fillId="63" borderId="66" applyNumberFormat="0" applyProtection="0">
      <alignment horizontal="left" vertical="center" indent="1"/>
    </xf>
    <xf numFmtId="183" fontId="8" fillId="64" borderId="66" applyNumberFormat="0" applyProtection="0">
      <alignment horizontal="left" vertical="center" indent="1"/>
    </xf>
    <xf numFmtId="0" fontId="8" fillId="63" borderId="66" applyNumberFormat="0" applyProtection="0">
      <alignment horizontal="left" vertical="center" indent="1"/>
    </xf>
    <xf numFmtId="0" fontId="8" fillId="61" borderId="66" applyNumberFormat="0" applyProtection="0">
      <alignment horizontal="left" vertical="center" indent="1"/>
    </xf>
    <xf numFmtId="183" fontId="8" fillId="61" borderId="66" applyNumberFormat="0" applyProtection="0">
      <alignment horizontal="left" vertical="center" indent="1"/>
    </xf>
    <xf numFmtId="183" fontId="8" fillId="61" borderId="66" applyNumberFormat="0" applyProtection="0">
      <alignment horizontal="left" vertical="center" indent="1"/>
    </xf>
    <xf numFmtId="183" fontId="8" fillId="61" borderId="66" applyNumberFormat="0" applyProtection="0">
      <alignment horizontal="left" vertical="center" indent="1"/>
    </xf>
    <xf numFmtId="0" fontId="8" fillId="61" borderId="66" applyNumberFormat="0" applyProtection="0">
      <alignment horizontal="left" vertical="center" indent="1"/>
    </xf>
    <xf numFmtId="205" fontId="8" fillId="62" borderId="66" applyNumberFormat="0" applyProtection="0">
      <alignment horizontal="left" vertical="center" indent="1"/>
    </xf>
    <xf numFmtId="0" fontId="8" fillId="61" borderId="66" applyNumberFormat="0" applyProtection="0">
      <alignment horizontal="left" vertical="center" indent="1"/>
    </xf>
    <xf numFmtId="205" fontId="8" fillId="62" borderId="66" applyNumberFormat="0" applyProtection="0">
      <alignment horizontal="left" vertical="center" indent="1"/>
    </xf>
    <xf numFmtId="183" fontId="8" fillId="61" borderId="66" applyNumberFormat="0" applyProtection="0">
      <alignment horizontal="left" vertical="center" indent="1"/>
    </xf>
    <xf numFmtId="205" fontId="8" fillId="62" borderId="66" applyNumberFormat="0" applyProtection="0">
      <alignment horizontal="left" vertical="center" indent="1"/>
    </xf>
    <xf numFmtId="183" fontId="8" fillId="61" borderId="66" applyNumberFormat="0" applyProtection="0">
      <alignment horizontal="left" vertical="center" indent="1"/>
    </xf>
    <xf numFmtId="183" fontId="8" fillId="62" borderId="66" applyNumberFormat="0" applyProtection="0">
      <alignment horizontal="left" vertical="center" indent="1"/>
    </xf>
    <xf numFmtId="0" fontId="8" fillId="61" borderId="66" applyNumberFormat="0" applyProtection="0">
      <alignment horizontal="left" vertical="center" indent="1"/>
    </xf>
    <xf numFmtId="4" fontId="23" fillId="61" borderId="66" applyNumberFormat="0" applyProtection="0">
      <alignment horizontal="left" vertical="center" indent="1"/>
    </xf>
    <xf numFmtId="4" fontId="23" fillId="61" borderId="66" applyNumberFormat="0" applyProtection="0">
      <alignment horizontal="left" vertical="center" indent="1"/>
    </xf>
    <xf numFmtId="4" fontId="23" fillId="59" borderId="66" applyNumberFormat="0" applyProtection="0">
      <alignment horizontal="left" vertical="center" indent="1"/>
    </xf>
    <xf numFmtId="4" fontId="23" fillId="59" borderId="66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4" fontId="8" fillId="0" borderId="73"/>
    <xf numFmtId="4" fontId="8" fillId="0" borderId="73"/>
    <xf numFmtId="4" fontId="8" fillId="0" borderId="73"/>
    <xf numFmtId="4" fontId="55" fillId="59" borderId="72" applyNumberFormat="0" applyProtection="0">
      <alignment horizontal="left" vertical="center" indent="1"/>
    </xf>
    <xf numFmtId="4" fontId="56" fillId="58" borderId="66" applyNumberFormat="0" applyProtection="0">
      <alignment horizontal="left" vertical="center" indent="1"/>
    </xf>
    <xf numFmtId="4" fontId="55" fillId="57" borderId="66" applyNumberFormat="0" applyProtection="0">
      <alignment horizontal="right" vertical="center"/>
    </xf>
    <xf numFmtId="4" fontId="55" fillId="56" borderId="66" applyNumberFormat="0" applyProtection="0">
      <alignment horizontal="right" vertical="center"/>
    </xf>
    <xf numFmtId="4" fontId="55" fillId="55" borderId="66" applyNumberFormat="0" applyProtection="0">
      <alignment horizontal="right" vertical="center"/>
    </xf>
    <xf numFmtId="4" fontId="55" fillId="54" borderId="66" applyNumberFormat="0" applyProtection="0">
      <alignment horizontal="right" vertical="center"/>
    </xf>
    <xf numFmtId="4" fontId="55" fillId="53" borderId="66" applyNumberFormat="0" applyProtection="0">
      <alignment horizontal="right" vertical="center"/>
    </xf>
    <xf numFmtId="4" fontId="55" fillId="52" borderId="66" applyNumberFormat="0" applyProtection="0">
      <alignment horizontal="right" vertical="center"/>
    </xf>
    <xf numFmtId="4" fontId="55" fillId="51" borderId="66" applyNumberFormat="0" applyProtection="0">
      <alignment horizontal="right" vertical="center"/>
    </xf>
    <xf numFmtId="4" fontId="55" fillId="50" borderId="66" applyNumberFormat="0" applyProtection="0">
      <alignment horizontal="right" vertical="center"/>
    </xf>
    <xf numFmtId="4" fontId="55" fillId="49" borderId="66" applyNumberFormat="0" applyProtection="0">
      <alignment horizontal="right" vertical="center"/>
    </xf>
    <xf numFmtId="0" fontId="8" fillId="48" borderId="66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4" fontId="66" fillId="17" borderId="71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183" fontId="8" fillId="48" borderId="66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4" fontId="55" fillId="31" borderId="66" applyNumberFormat="0" applyProtection="0">
      <alignment horizontal="left" vertical="center" indent="1"/>
    </xf>
    <xf numFmtId="4" fontId="55" fillId="31" borderId="66" applyNumberFormat="0" applyProtection="0">
      <alignment horizontal="left" vertical="center" indent="1"/>
    </xf>
    <xf numFmtId="4" fontId="203" fillId="31" borderId="66" applyNumberFormat="0" applyProtection="0">
      <alignment vertical="center"/>
    </xf>
    <xf numFmtId="4" fontId="55" fillId="31" borderId="66" applyNumberFormat="0" applyProtection="0">
      <alignment vertical="center"/>
    </xf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3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28" borderId="143" applyNumberFormat="0" applyProtection="0">
      <alignment horizontal="left" vertical="center" indent="1"/>
    </xf>
    <xf numFmtId="0" fontId="13" fillId="34" borderId="86" applyNumberFormat="0" applyFont="0" applyAlignment="0" applyProtection="0"/>
    <xf numFmtId="0" fontId="3" fillId="0" borderId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16" fillId="34" borderId="65" applyNumberFormat="0" applyFont="0" applyAlignment="0" applyProtection="0"/>
    <xf numFmtId="183" fontId="6" fillId="34" borderId="65" applyNumberFormat="0" applyFon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205" fontId="8" fillId="62" borderId="97" applyNumberFormat="0" applyProtection="0">
      <alignment horizontal="left" vertical="center" indent="1"/>
    </xf>
    <xf numFmtId="4" fontId="107" fillId="24" borderId="84">
      <alignment horizontal="left" vertical="center" wrapText="1"/>
    </xf>
    <xf numFmtId="183" fontId="8" fillId="48" borderId="87" applyNumberFormat="0" applyProtection="0">
      <alignment horizontal="left" vertical="center" indent="1"/>
    </xf>
    <xf numFmtId="0" fontId="8" fillId="34" borderId="96" applyNumberFormat="0" applyFont="0" applyAlignment="0" applyProtection="0"/>
    <xf numFmtId="4" fontId="55" fillId="31" borderId="97" applyNumberFormat="0" applyProtection="0">
      <alignment horizontal="left" vertical="center" indent="1"/>
    </xf>
    <xf numFmtId="0" fontId="100" fillId="23" borderId="97" applyNumberFormat="0" applyAlignment="0" applyProtection="0"/>
    <xf numFmtId="49" fontId="15" fillId="3" borderId="118">
      <alignment vertical="center"/>
    </xf>
    <xf numFmtId="49" fontId="15" fillId="3" borderId="88">
      <alignment vertical="center"/>
    </xf>
    <xf numFmtId="40" fontId="8" fillId="2" borderId="83"/>
    <xf numFmtId="0" fontId="8" fillId="34" borderId="86" applyNumberFormat="0" applyFont="0" applyAlignment="0" applyProtection="0"/>
    <xf numFmtId="0" fontId="100" fillId="23" borderId="87" applyNumberFormat="0" applyAlignment="0" applyProtection="0"/>
    <xf numFmtId="0" fontId="99" fillId="23" borderId="87" applyNumberFormat="0" applyAlignment="0" applyProtection="0"/>
    <xf numFmtId="0" fontId="13" fillId="34" borderId="96" applyNumberFormat="0" applyFont="0" applyAlignment="0" applyProtection="0"/>
    <xf numFmtId="0" fontId="8" fillId="34" borderId="96" applyNumberFormat="0" applyFont="0" applyAlignment="0" applyProtection="0"/>
    <xf numFmtId="0" fontId="13" fillId="34" borderId="124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205" fontId="8" fillId="64" borderId="107" applyNumberFormat="0" applyProtection="0">
      <alignment horizontal="left" vertical="center" indent="1"/>
    </xf>
    <xf numFmtId="49" fontId="15" fillId="3" borderId="144">
      <alignment vertical="center"/>
    </xf>
    <xf numFmtId="4" fontId="107" fillId="24" borderId="84">
      <alignment horizontal="left" vertical="center" wrapText="1"/>
    </xf>
    <xf numFmtId="0" fontId="8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49" fontId="14" fillId="3" borderId="108">
      <alignment vertical="center"/>
    </xf>
    <xf numFmtId="0" fontId="3" fillId="0" borderId="0"/>
    <xf numFmtId="0" fontId="8" fillId="34" borderId="134" applyNumberFormat="0" applyFont="0" applyAlignment="0" applyProtection="0"/>
    <xf numFmtId="169" fontId="3" fillId="0" borderId="0" applyFont="0" applyFill="0" applyBorder="0" applyAlignment="0" applyProtection="0"/>
    <xf numFmtId="0" fontId="45" fillId="23" borderId="115" applyNumberFormat="0" applyAlignment="0" applyProtection="0"/>
    <xf numFmtId="0" fontId="8" fillId="34" borderId="134" applyNumberFormat="0" applyFon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186" fontId="8" fillId="31" borderId="61" applyNumberFormat="0" applyFont="0" applyAlignment="0">
      <protection locked="0"/>
    </xf>
    <xf numFmtId="0" fontId="8" fillId="68" borderId="1"/>
    <xf numFmtId="0" fontId="8" fillId="70" borderId="1"/>
    <xf numFmtId="0" fontId="8" fillId="68" borderId="1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49" fontId="8" fillId="45" borderId="98">
      <alignment horizontal="center"/>
    </xf>
    <xf numFmtId="49" fontId="8" fillId="3" borderId="98">
      <alignment horizontal="center"/>
    </xf>
    <xf numFmtId="49" fontId="8" fillId="45" borderId="98">
      <alignment horizontal="center"/>
    </xf>
    <xf numFmtId="49" fontId="208" fillId="45" borderId="98">
      <alignment horizontal="center"/>
    </xf>
    <xf numFmtId="49" fontId="208" fillId="45" borderId="98">
      <alignment horizontal="center"/>
    </xf>
    <xf numFmtId="49" fontId="208" fillId="3" borderId="98">
      <alignment horizontal="center"/>
    </xf>
    <xf numFmtId="49" fontId="208" fillId="45" borderId="98">
      <alignment horizontal="center"/>
    </xf>
    <xf numFmtId="40" fontId="8" fillId="2" borderId="1"/>
    <xf numFmtId="40" fontId="8" fillId="44" borderId="1"/>
    <xf numFmtId="40" fontId="8" fillId="44" borderId="1"/>
    <xf numFmtId="40" fontId="8" fillId="2" borderId="1"/>
    <xf numFmtId="40" fontId="8" fillId="44" borderId="1"/>
    <xf numFmtId="40" fontId="8" fillId="40" borderId="1"/>
    <xf numFmtId="40" fontId="8" fillId="67" borderId="1"/>
    <xf numFmtId="40" fontId="8" fillId="40" borderId="1"/>
    <xf numFmtId="183" fontId="173" fillId="0" borderId="62"/>
    <xf numFmtId="0" fontId="173" fillId="0" borderId="62"/>
    <xf numFmtId="0" fontId="173" fillId="0" borderId="62"/>
    <xf numFmtId="0" fontId="13" fillId="34" borderId="124" applyNumberFormat="0" applyFont="0" applyAlignment="0" applyProtection="0"/>
    <xf numFmtId="0" fontId="8" fillId="34" borderId="134" applyNumberFormat="0" applyFont="0" applyAlignment="0" applyProtection="0"/>
    <xf numFmtId="4" fontId="207" fillId="59" borderId="97" applyNumberFormat="0" applyProtection="0">
      <alignment horizontal="right" vertical="center"/>
    </xf>
    <xf numFmtId="0" fontId="8" fillId="34" borderId="134" applyNumberFormat="0" applyFont="0" applyAlignment="0" applyProtection="0"/>
    <xf numFmtId="183" fontId="8" fillId="48" borderId="97" applyNumberFormat="0" applyProtection="0">
      <alignment horizontal="left" vertical="center" indent="1"/>
    </xf>
    <xf numFmtId="0" fontId="8" fillId="48" borderId="97" applyNumberFormat="0" applyProtection="0">
      <alignment horizontal="left" vertical="center" indent="1"/>
    </xf>
    <xf numFmtId="4" fontId="66" fillId="17" borderId="102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0" fontId="8" fillId="48" borderId="97" applyNumberFormat="0" applyProtection="0">
      <alignment horizontal="left" vertical="center" indent="1"/>
    </xf>
    <xf numFmtId="4" fontId="203" fillId="59" borderId="97" applyNumberFormat="0" applyProtection="0">
      <alignment horizontal="right" vertical="center"/>
    </xf>
    <xf numFmtId="4" fontId="203" fillId="59" borderId="97" applyNumberFormat="0" applyProtection="0">
      <alignment horizontal="right" vertical="center"/>
    </xf>
    <xf numFmtId="4" fontId="205" fillId="5" borderId="102" applyNumberFormat="0" applyProtection="0">
      <alignment horizontal="right" vertical="center"/>
    </xf>
    <xf numFmtId="4" fontId="55" fillId="59" borderId="97" applyNumberFormat="0" applyProtection="0">
      <alignment horizontal="right" vertical="center"/>
    </xf>
    <xf numFmtId="4" fontId="55" fillId="59" borderId="97" applyNumberFormat="0" applyProtection="0">
      <alignment horizontal="right" vertical="center"/>
    </xf>
    <xf numFmtId="4" fontId="66" fillId="0" borderId="102" applyNumberFormat="0" applyProtection="0">
      <alignment horizontal="right" vertical="center"/>
    </xf>
    <xf numFmtId="4" fontId="55" fillId="29" borderId="97" applyNumberFormat="0" applyProtection="0">
      <alignment horizontal="left" vertical="center" indent="1"/>
    </xf>
    <xf numFmtId="4" fontId="55" fillId="29" borderId="97" applyNumberFormat="0" applyProtection="0">
      <alignment horizontal="left" vertical="center" indent="1"/>
    </xf>
    <xf numFmtId="4" fontId="203" fillId="29" borderId="97" applyNumberFormat="0" applyProtection="0">
      <alignment vertical="center"/>
    </xf>
    <xf numFmtId="4" fontId="55" fillId="29" borderId="97" applyNumberFormat="0" applyProtection="0">
      <alignment vertical="center"/>
    </xf>
    <xf numFmtId="0" fontId="8" fillId="48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0" fontId="8" fillId="48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0" fontId="67" fillId="0" borderId="62">
      <alignment horizontal="left" vertical="center"/>
    </xf>
    <xf numFmtId="0" fontId="8" fillId="28" borderId="97" applyNumberFormat="0" applyProtection="0">
      <alignment horizontal="left" vertical="center" indent="1"/>
    </xf>
    <xf numFmtId="183" fontId="8" fillId="28" borderId="97" applyNumberFormat="0" applyProtection="0">
      <alignment horizontal="left" vertical="center" indent="1"/>
    </xf>
    <xf numFmtId="205" fontId="8" fillId="65" borderId="97" applyNumberFormat="0" applyProtection="0">
      <alignment horizontal="left" vertical="center" indent="1"/>
    </xf>
    <xf numFmtId="205" fontId="8" fillId="62" borderId="97" applyNumberFormat="0" applyProtection="0">
      <alignment horizontal="left" vertical="center" indent="1"/>
    </xf>
    <xf numFmtId="183" fontId="8" fillId="61" borderId="97" applyNumberFormat="0" applyProtection="0">
      <alignment horizontal="left" vertical="center" indent="1"/>
    </xf>
    <xf numFmtId="205" fontId="8" fillId="62" borderId="97" applyNumberFormat="0" applyProtection="0">
      <alignment horizontal="left" vertical="center" indent="1"/>
    </xf>
    <xf numFmtId="183" fontId="8" fillId="61" borderId="97" applyNumberFormat="0" applyProtection="0">
      <alignment horizontal="left" vertical="center" indent="1"/>
    </xf>
    <xf numFmtId="0" fontId="8" fillId="48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49" fontId="15" fillId="3" borderId="136">
      <alignment vertical="center"/>
    </xf>
    <xf numFmtId="4" fontId="55" fillId="59" borderId="103" applyNumberFormat="0" applyProtection="0">
      <alignment horizontal="left" vertical="center" indent="1"/>
    </xf>
    <xf numFmtId="4" fontId="56" fillId="58" borderId="97" applyNumberFormat="0" applyProtection="0">
      <alignment horizontal="left" vertical="center" indent="1"/>
    </xf>
    <xf numFmtId="4" fontId="55" fillId="57" borderId="97" applyNumberFormat="0" applyProtection="0">
      <alignment horizontal="right" vertical="center"/>
    </xf>
    <xf numFmtId="4" fontId="55" fillId="56" borderId="97" applyNumberFormat="0" applyProtection="0">
      <alignment horizontal="right" vertical="center"/>
    </xf>
    <xf numFmtId="4" fontId="55" fillId="55" borderId="97" applyNumberFormat="0" applyProtection="0">
      <alignment horizontal="right" vertical="center"/>
    </xf>
    <xf numFmtId="183" fontId="139" fillId="0" borderId="70" applyNumberFormat="0" applyFont="0" applyAlignment="0" applyProtection="0"/>
    <xf numFmtId="0" fontId="139" fillId="0" borderId="70" applyNumberFormat="0" applyFont="0" applyAlignment="0" applyProtection="0"/>
    <xf numFmtId="4" fontId="55" fillId="54" borderId="97" applyNumberFormat="0" applyProtection="0">
      <alignment horizontal="right" vertical="center"/>
    </xf>
    <xf numFmtId="0" fontId="139" fillId="0" borderId="70" applyNumberFormat="0" applyFont="0" applyAlignment="0" applyProtection="0"/>
    <xf numFmtId="4" fontId="55" fillId="51" borderId="97" applyNumberFormat="0" applyProtection="0">
      <alignment horizontal="right" vertical="center"/>
    </xf>
    <xf numFmtId="183" fontId="139" fillId="0" borderId="69" applyNumberFormat="0" applyFont="0" applyAlignment="0" applyProtection="0"/>
    <xf numFmtId="0" fontId="139" fillId="0" borderId="69" applyNumberFormat="0" applyFont="0" applyAlignment="0" applyProtection="0"/>
    <xf numFmtId="0" fontId="139" fillId="0" borderId="69" applyNumberFormat="0" applyFont="0" applyAlignment="0" applyProtection="0"/>
    <xf numFmtId="4" fontId="55" fillId="50" borderId="97" applyNumberFormat="0" applyProtection="0">
      <alignment horizontal="right" vertical="center"/>
    </xf>
    <xf numFmtId="0" fontId="8" fillId="48" borderId="97" applyNumberFormat="0" applyProtection="0">
      <alignment horizontal="left" vertical="center" indent="1"/>
    </xf>
    <xf numFmtId="0" fontId="8" fillId="48" borderId="97" applyNumberFormat="0" applyProtection="0">
      <alignment horizontal="left" vertical="center" indent="1"/>
    </xf>
    <xf numFmtId="4" fontId="66" fillId="17" borderId="102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4" fontId="55" fillId="31" borderId="97" applyNumberFormat="0" applyProtection="0">
      <alignment horizontal="left" vertical="center" indent="1"/>
    </xf>
    <xf numFmtId="4" fontId="203" fillId="31" borderId="97" applyNumberFormat="0" applyProtection="0">
      <alignment vertical="center"/>
    </xf>
    <xf numFmtId="4" fontId="55" fillId="31" borderId="97" applyNumberFormat="0" applyProtection="0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0" fontId="8" fillId="75" borderId="83"/>
    <xf numFmtId="40" fontId="8" fillId="74" borderId="83"/>
    <xf numFmtId="40" fontId="8" fillId="74" borderId="83"/>
    <xf numFmtId="40" fontId="8" fillId="75" borderId="83"/>
    <xf numFmtId="40" fontId="8" fillId="74" borderId="83"/>
    <xf numFmtId="183" fontId="173" fillId="28" borderId="62" applyAlignment="0" applyProtection="0"/>
    <xf numFmtId="40" fontId="8" fillId="73" borderId="83"/>
    <xf numFmtId="40" fontId="8" fillId="73" borderId="83"/>
    <xf numFmtId="40" fontId="8" fillId="73" borderId="83"/>
    <xf numFmtId="49" fontId="18" fillId="0" borderId="83">
      <alignment horizontal="right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40" fontId="8" fillId="40" borderId="83"/>
    <xf numFmtId="40" fontId="8" fillId="71" borderId="83"/>
    <xf numFmtId="40" fontId="8" fillId="71" borderId="83"/>
    <xf numFmtId="40" fontId="8" fillId="71" borderId="83"/>
    <xf numFmtId="0" fontId="8" fillId="40" borderId="83"/>
    <xf numFmtId="0" fontId="8" fillId="40" borderId="83"/>
    <xf numFmtId="0" fontId="8" fillId="40" borderId="83"/>
    <xf numFmtId="0" fontId="8" fillId="68" borderId="83"/>
    <xf numFmtId="0" fontId="8" fillId="68" borderId="83"/>
    <xf numFmtId="0" fontId="8" fillId="70" borderId="83"/>
    <xf numFmtId="49" fontId="168" fillId="44" borderId="67">
      <alignment horizontal="center"/>
    </xf>
    <xf numFmtId="0" fontId="8" fillId="68" borderId="83"/>
    <xf numFmtId="49" fontId="168" fillId="44" borderId="136">
      <alignment horizontal="center"/>
    </xf>
    <xf numFmtId="0" fontId="8" fillId="48" borderId="153" applyNumberFormat="0" applyProtection="0">
      <alignment horizontal="left" vertical="center" indent="1"/>
    </xf>
    <xf numFmtId="40" fontId="8" fillId="2" borderId="83"/>
    <xf numFmtId="40" fontId="8" fillId="44" borderId="83"/>
    <xf numFmtId="40" fontId="8" fillId="2" borderId="83"/>
    <xf numFmtId="40" fontId="8" fillId="44" borderId="83"/>
    <xf numFmtId="40" fontId="8" fillId="40" borderId="83"/>
    <xf numFmtId="40" fontId="8" fillId="67" borderId="83"/>
    <xf numFmtId="40" fontId="8" fillId="40" borderId="83"/>
    <xf numFmtId="40" fontId="8" fillId="40" borderId="83"/>
    <xf numFmtId="0" fontId="8" fillId="61" borderId="153" applyNumberFormat="0" applyProtection="0">
      <alignment horizontal="left" vertical="center" indent="1"/>
    </xf>
    <xf numFmtId="183" fontId="8" fillId="63" borderId="153" applyNumberFormat="0" applyProtection="0">
      <alignment horizontal="left" vertical="center" indent="1"/>
    </xf>
    <xf numFmtId="183" fontId="8" fillId="63" borderId="153" applyNumberFormat="0" applyProtection="0">
      <alignment horizontal="left" vertical="center" indent="1"/>
    </xf>
    <xf numFmtId="0" fontId="139" fillId="0" borderId="139" applyNumberFormat="0" applyFont="0" applyAlignment="0" applyProtection="0"/>
    <xf numFmtId="183" fontId="8" fillId="28" borderId="153" applyNumberFormat="0" applyProtection="0">
      <alignment horizontal="left" vertical="center" indent="1"/>
    </xf>
    <xf numFmtId="205" fontId="8" fillId="66" borderId="153" applyNumberFormat="0" applyProtection="0">
      <alignment horizontal="left" vertical="center" indent="1"/>
    </xf>
    <xf numFmtId="0" fontId="8" fillId="48" borderId="66" applyNumberFormat="0" applyProtection="0">
      <alignment horizontal="left" vertical="center" indent="1"/>
    </xf>
    <xf numFmtId="164" fontId="39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37" fontId="104" fillId="28" borderId="61" applyFill="0" applyBorder="0" applyProtection="0"/>
    <xf numFmtId="164" fontId="40" fillId="0" borderId="114" applyAlignment="0" applyProtection="0"/>
    <xf numFmtId="164" fontId="39" fillId="0" borderId="114" applyAlignment="0" applyProtection="0"/>
    <xf numFmtId="0" fontId="46" fillId="23" borderId="115" applyNumberFormat="0" applyAlignment="0" applyProtection="0"/>
    <xf numFmtId="0" fontId="46" fillId="23" borderId="115" applyNumberFormat="0" applyAlignment="0" applyProtection="0"/>
    <xf numFmtId="0" fontId="46" fillId="23" borderId="115" applyNumberFormat="0" applyAlignment="0" applyProtection="0"/>
    <xf numFmtId="0" fontId="8" fillId="28" borderId="66" applyNumberFormat="0" applyProtection="0">
      <alignment horizontal="left" vertical="center" indent="1"/>
    </xf>
    <xf numFmtId="0" fontId="45" fillId="23" borderId="115" applyNumberFormat="0" applyAlignment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185" fontId="52" fillId="0" borderId="114" applyFill="0" applyProtection="0"/>
    <xf numFmtId="185" fontId="52" fillId="0" borderId="114" applyFill="0" applyProtection="0"/>
    <xf numFmtId="0" fontId="8" fillId="48" borderId="135" applyNumberFormat="0" applyProtection="0">
      <alignment horizontal="left" vertical="center" indent="1"/>
    </xf>
    <xf numFmtId="0" fontId="67" fillId="0" borderId="113">
      <alignment horizontal="left" vertical="center"/>
    </xf>
    <xf numFmtId="0" fontId="67" fillId="0" borderId="113">
      <alignment horizontal="left" vertical="center"/>
    </xf>
    <xf numFmtId="0" fontId="116" fillId="23" borderId="143" applyNumberFormat="0" applyAlignment="0" applyProtection="0"/>
    <xf numFmtId="0" fontId="8" fillId="48" borderId="66" applyNumberFormat="0" applyProtection="0">
      <alignment horizontal="left" vertical="center" indent="1"/>
    </xf>
    <xf numFmtId="49" fontId="208" fillId="3" borderId="136">
      <alignment vertical="center"/>
    </xf>
    <xf numFmtId="4" fontId="55" fillId="59" borderId="85" applyNumberFormat="0" applyProtection="0">
      <alignment horizontal="left" vertical="center" indent="1"/>
    </xf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127" fillId="0" borderId="145" applyNumberFormat="0" applyFill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48" borderId="66" applyNumberFormat="0" applyProtection="0">
      <alignment horizontal="left" vertical="center" indent="1"/>
    </xf>
    <xf numFmtId="254" fontId="8" fillId="31" borderId="1" applyNumberFormat="0" applyFont="0" applyAlignment="0">
      <protection locked="0"/>
    </xf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99" fillId="23" borderId="117" applyNumberFormat="0" applyAlignment="0" applyProtection="0"/>
    <xf numFmtId="0" fontId="173" fillId="0" borderId="93"/>
    <xf numFmtId="0" fontId="173" fillId="0" borderId="93"/>
    <xf numFmtId="0" fontId="99" fillId="23" borderId="117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74" fillId="10" borderId="151" applyNumberFormat="0" applyAlignment="0" applyProtection="0"/>
    <xf numFmtId="0" fontId="117" fillId="23" borderId="151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67" fillId="0" borderId="93">
      <alignment horizontal="left" vertical="center"/>
    </xf>
    <xf numFmtId="0" fontId="74" fillId="10" borderId="151" applyNumberFormat="0" applyAlignment="0" applyProtection="0"/>
    <xf numFmtId="40" fontId="18" fillId="40" borderId="61"/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45" fillId="23" borderId="133" applyNumberFormat="0" applyAlignment="0" applyProtection="0"/>
    <xf numFmtId="183" fontId="173" fillId="28" borderId="93" applyAlignment="0" applyProtection="0"/>
    <xf numFmtId="0" fontId="173" fillId="28" borderId="93" applyAlignment="0" applyProtection="0"/>
    <xf numFmtId="0" fontId="13" fillId="34" borderId="134" applyNumberFormat="0" applyFont="0" applyAlignment="0" applyProtection="0"/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208" fillId="3" borderId="154">
      <alignment vertical="center"/>
    </xf>
    <xf numFmtId="0" fontId="3" fillId="0" borderId="0"/>
    <xf numFmtId="0" fontId="116" fillId="23" borderId="125" applyNumberFormat="0" applyAlignment="0" applyProtection="0"/>
    <xf numFmtId="0" fontId="116" fillId="23" borderId="125" applyNumberForma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" fontId="107" fillId="24" borderId="113">
      <alignment horizontal="left" vertical="center" wrapText="1"/>
    </xf>
    <xf numFmtId="4" fontId="107" fillId="24" borderId="113">
      <alignment horizontal="left" vertical="center" wrapText="1"/>
    </xf>
    <xf numFmtId="37" fontId="104" fillId="28" borderId="1" applyFill="0" applyBorder="0" applyProtection="0"/>
    <xf numFmtId="183" fontId="8" fillId="64" borderId="143" applyNumberFormat="0" applyProtection="0">
      <alignment horizontal="left" vertical="center" indent="1"/>
    </xf>
    <xf numFmtId="0" fontId="116" fillId="23" borderId="117" applyNumberFormat="0" applyAlignment="0" applyProtection="0"/>
    <xf numFmtId="0" fontId="117" fillId="23" borderId="115" applyNumberForma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16" fillId="23" borderId="125" applyNumberFormat="0" applyAlignment="0" applyProtection="0"/>
    <xf numFmtId="0" fontId="116" fillId="23" borderId="125" applyNumberFormat="0" applyAlignment="0" applyProtection="0"/>
    <xf numFmtId="0" fontId="116" fillId="23" borderId="12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0" fontId="18" fillId="40" borderId="1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205" fontId="8" fillId="64" borderId="153" applyNumberFormat="0" applyProtection="0">
      <alignment horizontal="left" vertical="center" indent="1"/>
    </xf>
    <xf numFmtId="183" fontId="8" fillId="28" borderId="153" applyNumberFormat="0" applyProtection="0">
      <alignment horizontal="left" vertical="center" indent="1"/>
    </xf>
    <xf numFmtId="4" fontId="55" fillId="59" borderId="153" applyNumberFormat="0" applyProtection="0">
      <alignment horizontal="right" vertical="center"/>
    </xf>
    <xf numFmtId="4" fontId="55" fillId="59" borderId="153" applyNumberFormat="0" applyProtection="0">
      <alignment horizontal="right" vertical="center"/>
    </xf>
    <xf numFmtId="183" fontId="8" fillId="48" borderId="153" applyNumberFormat="0" applyProtection="0">
      <alignment horizontal="left" vertical="center" indent="1"/>
    </xf>
    <xf numFmtId="0" fontId="74" fillId="10" borderId="151" applyNumberFormat="0" applyAlignment="0" applyProtection="0"/>
    <xf numFmtId="0" fontId="116" fillId="23" borderId="153" applyNumberFormat="0" applyAlignment="0" applyProtection="0"/>
    <xf numFmtId="0" fontId="13" fillId="34" borderId="142" applyNumberFormat="0" applyFont="0" applyAlignment="0" applyProtection="0"/>
    <xf numFmtId="0" fontId="127" fillId="0" borderId="119" applyNumberFormat="0" applyFill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254" fontId="8" fillId="31" borderId="83" applyNumberFormat="0" applyFont="0" applyAlignment="0">
      <protection locked="0"/>
    </xf>
    <xf numFmtId="0" fontId="117" fillId="23" borderId="115" applyNumberFormat="0" applyAlignment="0" applyProtection="0"/>
    <xf numFmtId="254" fontId="8" fillId="31" borderId="83" applyNumberFormat="0" applyFont="0" applyAlignment="0">
      <protection locked="0"/>
    </xf>
    <xf numFmtId="0" fontId="8" fillId="34" borderId="134" applyNumberFormat="0" applyFont="0" applyAlignment="0" applyProtection="0"/>
    <xf numFmtId="0" fontId="173" fillId="0" borderId="84"/>
    <xf numFmtId="49" fontId="8" fillId="45" borderId="108">
      <alignment horizontal="center"/>
    </xf>
    <xf numFmtId="49" fontId="8" fillId="3" borderId="108">
      <alignment horizontal="center"/>
    </xf>
    <xf numFmtId="0" fontId="13" fillId="34" borderId="134" applyNumberFormat="0" applyFont="0" applyAlignment="0" applyProtection="0"/>
    <xf numFmtId="183" fontId="8" fillId="48" borderId="107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205" fontId="8" fillId="66" borderId="107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183" fontId="8" fillId="28" borderId="107" applyNumberFormat="0" applyProtection="0">
      <alignment horizontal="left" vertical="center" indent="1"/>
    </xf>
    <xf numFmtId="0" fontId="8" fillId="28" borderId="107" applyNumberFormat="0" applyProtection="0">
      <alignment horizontal="left" vertical="center" indent="1"/>
    </xf>
    <xf numFmtId="205" fontId="8" fillId="65" borderId="107" applyNumberFormat="0" applyProtection="0">
      <alignment horizontal="left" vertical="center" indent="1"/>
    </xf>
    <xf numFmtId="183" fontId="8" fillId="28" borderId="107" applyNumberFormat="0" applyProtection="0">
      <alignment horizontal="left" vertical="center" indent="1"/>
    </xf>
    <xf numFmtId="183" fontId="8" fillId="65" borderId="107" applyNumberFormat="0" applyProtection="0">
      <alignment horizontal="left" vertical="center" indent="1"/>
    </xf>
    <xf numFmtId="0" fontId="8" fillId="28" borderId="107" applyNumberFormat="0" applyProtection="0">
      <alignment horizontal="left" vertical="center" indent="1"/>
    </xf>
    <xf numFmtId="183" fontId="8" fillId="63" borderId="107" applyNumberFormat="0" applyProtection="0">
      <alignment horizontal="left" vertical="center" indent="1"/>
    </xf>
    <xf numFmtId="183" fontId="8" fillId="63" borderId="107" applyNumberFormat="0" applyProtection="0">
      <alignment horizontal="left" vertical="center" indent="1"/>
    </xf>
    <xf numFmtId="0" fontId="8" fillId="63" borderId="107" applyNumberFormat="0" applyProtection="0">
      <alignment horizontal="left" vertical="center" indent="1"/>
    </xf>
    <xf numFmtId="0" fontId="8" fillId="63" borderId="107" applyNumberFormat="0" applyProtection="0">
      <alignment horizontal="left" vertical="center" indent="1"/>
    </xf>
    <xf numFmtId="183" fontId="8" fillId="61" borderId="107" applyNumberFormat="0" applyProtection="0">
      <alignment horizontal="left" vertical="center" indent="1"/>
    </xf>
    <xf numFmtId="205" fontId="8" fillId="62" borderId="107" applyNumberFormat="0" applyProtection="0">
      <alignment horizontal="left" vertical="center" indent="1"/>
    </xf>
    <xf numFmtId="0" fontId="13" fillId="34" borderId="134" applyNumberFormat="0" applyFont="0" applyAlignment="0" applyProtection="0"/>
    <xf numFmtId="4" fontId="55" fillId="57" borderId="107" applyNumberFormat="0" applyProtection="0">
      <alignment horizontal="right" vertical="center"/>
    </xf>
    <xf numFmtId="4" fontId="55" fillId="56" borderId="107" applyNumberFormat="0" applyProtection="0">
      <alignment horizontal="right" vertical="center"/>
    </xf>
    <xf numFmtId="4" fontId="55" fillId="55" borderId="107" applyNumberFormat="0" applyProtection="0">
      <alignment horizontal="right" vertical="center"/>
    </xf>
    <xf numFmtId="4" fontId="55" fillId="54" borderId="107" applyNumberFormat="0" applyProtection="0">
      <alignment horizontal="right" vertical="center"/>
    </xf>
    <xf numFmtId="4" fontId="55" fillId="49" borderId="107" applyNumberFormat="0" applyProtection="0">
      <alignment horizontal="right" vertical="center"/>
    </xf>
    <xf numFmtId="0" fontId="8" fillId="48" borderId="107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73" fillId="28" borderId="84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183" fontId="6" fillId="34" borderId="106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117" fillId="23" borderId="133" applyNumberFormat="0" applyAlignment="0" applyProtection="0"/>
    <xf numFmtId="0" fontId="117" fillId="23" borderId="133" applyNumberFormat="0" applyAlignment="0" applyProtection="0"/>
    <xf numFmtId="0" fontId="117" fillId="23" borderId="133" applyNumberFormat="0" applyAlignment="0" applyProtection="0"/>
    <xf numFmtId="0" fontId="117" fillId="23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3" fillId="34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45" applyNumberFormat="0" applyFill="0" applyAlignment="0" applyProtection="0"/>
    <xf numFmtId="0" fontId="8" fillId="34" borderId="152" applyNumberFormat="0" applyFont="0" applyAlignment="0" applyProtection="0"/>
    <xf numFmtId="0" fontId="13" fillId="34" borderId="152" applyNumberFormat="0" applyFon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49" fontId="15" fillId="3" borderId="144">
      <alignment vertic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0" fontId="8" fillId="48" borderId="125" applyNumberFormat="0" applyProtection="0">
      <alignment horizontal="left" vertical="center" indent="1"/>
    </xf>
    <xf numFmtId="4" fontId="66" fillId="17" borderId="130" applyNumberFormat="0" applyProtection="0">
      <alignment horizontal="left" vertical="center" indent="1"/>
    </xf>
    <xf numFmtId="0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205" fontId="8" fillId="66" borderId="125" applyNumberFormat="0" applyProtection="0">
      <alignment horizontal="left" vertical="center" indent="1"/>
    </xf>
    <xf numFmtId="205" fontId="8" fillId="66" borderId="125" applyNumberFormat="0" applyProtection="0">
      <alignment horizontal="left" vertical="center" indent="1"/>
    </xf>
    <xf numFmtId="183" fontId="8" fillId="66" borderId="125" applyNumberFormat="0" applyProtection="0">
      <alignment horizontal="left" vertical="center" indent="1"/>
    </xf>
    <xf numFmtId="0" fontId="8" fillId="48" borderId="125" applyNumberFormat="0" applyProtection="0">
      <alignment horizontal="left" vertical="center" indent="1"/>
    </xf>
    <xf numFmtId="183" fontId="8" fillId="28" borderId="125" applyNumberFormat="0" applyProtection="0">
      <alignment horizontal="left" vertical="center" indent="1"/>
    </xf>
    <xf numFmtId="0" fontId="8" fillId="28" borderId="125" applyNumberFormat="0" applyProtection="0">
      <alignment horizontal="left" vertical="center" indent="1"/>
    </xf>
    <xf numFmtId="205" fontId="8" fillId="65" borderId="125" applyNumberFormat="0" applyProtection="0">
      <alignment horizontal="left" vertical="center" indent="1"/>
    </xf>
    <xf numFmtId="0" fontId="8" fillId="63" borderId="125" applyNumberFormat="0" applyProtection="0">
      <alignment horizontal="left" vertical="center" indent="1"/>
    </xf>
    <xf numFmtId="183" fontId="8" fillId="63" borderId="125" applyNumberFormat="0" applyProtection="0">
      <alignment horizontal="left" vertical="center" indent="1"/>
    </xf>
    <xf numFmtId="183" fontId="8" fillId="63" borderId="125" applyNumberFormat="0" applyProtection="0">
      <alignment horizontal="left" vertical="center" indent="1"/>
    </xf>
    <xf numFmtId="183" fontId="8" fillId="63" borderId="125" applyNumberFormat="0" applyProtection="0">
      <alignment horizontal="left" vertical="center" indent="1"/>
    </xf>
    <xf numFmtId="0" fontId="8" fillId="63" borderId="125" applyNumberFormat="0" applyProtection="0">
      <alignment horizontal="left" vertical="center" indent="1"/>
    </xf>
    <xf numFmtId="0" fontId="8" fillId="63" borderId="125" applyNumberFormat="0" applyProtection="0">
      <alignment horizontal="left" vertical="center" indent="1"/>
    </xf>
    <xf numFmtId="40" fontId="18" fillId="40" borderId="83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9" fillId="0" borderId="111" applyNumberFormat="0" applyFont="0" applyAlignment="0" applyProtection="0"/>
    <xf numFmtId="0" fontId="139" fillId="0" borderId="110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8" fillId="34" borderId="152" applyNumberFormat="0" applyFont="0" applyAlignment="0" applyProtection="0"/>
    <xf numFmtId="0" fontId="117" fillId="23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116" fillId="23" borderId="153" applyNumberFormat="0" applyAlignment="0" applyProtection="0"/>
    <xf numFmtId="49" fontId="168" fillId="44" borderId="108">
      <alignment horizontal="center"/>
    </xf>
    <xf numFmtId="49" fontId="208" fillId="3" borderId="144">
      <alignment vertical="center"/>
    </xf>
    <xf numFmtId="49" fontId="208" fillId="45" borderId="144">
      <alignment horizontal="center"/>
    </xf>
    <xf numFmtId="4" fontId="207" fillId="59" borderId="143" applyNumberFormat="0" applyProtection="0">
      <alignment horizontal="right" vertical="center"/>
    </xf>
    <xf numFmtId="0" fontId="8" fillId="4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205" fontId="8" fillId="65" borderId="143" applyNumberFormat="0" applyProtection="0">
      <alignment horizontal="left" vertical="center" indent="1"/>
    </xf>
    <xf numFmtId="183" fontId="8" fillId="61" borderId="143" applyNumberFormat="0" applyProtection="0">
      <alignment horizontal="left" vertical="center" indent="1"/>
    </xf>
    <xf numFmtId="0" fontId="16" fillId="34" borderId="142" applyNumberFormat="0" applyFont="0" applyAlignment="0" applyProtection="0"/>
    <xf numFmtId="183" fontId="6" fillId="34" borderId="142" applyNumberFormat="0" applyFont="0" applyAlignment="0" applyProtection="0"/>
    <xf numFmtId="4" fontId="56" fillId="58" borderId="153" applyNumberFormat="0" applyProtection="0">
      <alignment horizontal="left" vertical="center" indent="1"/>
    </xf>
    <xf numFmtId="4" fontId="55" fillId="59" borderId="159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183" fontId="8" fillId="61" borderId="153" applyNumberFormat="0" applyProtection="0">
      <alignment horizontal="left" vertical="center" indent="1"/>
    </xf>
    <xf numFmtId="0" fontId="173" fillId="28" borderId="131" applyAlignment="0" applyProtection="0"/>
    <xf numFmtId="0" fontId="139" fillId="0" borderId="138" applyNumberFormat="0" applyFont="0" applyAlignment="0" applyProtection="0"/>
    <xf numFmtId="0" fontId="8" fillId="63" borderId="153" applyNumberFormat="0" applyProtection="0">
      <alignment horizontal="left" vertical="center" indent="1"/>
    </xf>
    <xf numFmtId="0" fontId="139" fillId="0" borderId="139" applyNumberFormat="0" applyFont="0" applyAlignment="0" applyProtection="0"/>
    <xf numFmtId="183" fontId="139" fillId="0" borderId="139" applyNumberFormat="0" applyFont="0" applyAlignment="0" applyProtection="0"/>
    <xf numFmtId="205" fontId="8" fillId="65" borderId="153" applyNumberFormat="0" applyProtection="0">
      <alignment horizontal="left" vertical="center" indent="1"/>
    </xf>
    <xf numFmtId="0" fontId="8" fillId="48" borderId="153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4" fontId="55" fillId="29" borderId="153" applyNumberFormat="0" applyProtection="0">
      <alignment vertical="center"/>
    </xf>
    <xf numFmtId="4" fontId="203" fillId="29" borderId="153" applyNumberFormat="0" applyProtection="0">
      <alignment vertical="center"/>
    </xf>
    <xf numFmtId="4" fontId="55" fillId="29" borderId="153" applyNumberFormat="0" applyProtection="0">
      <alignment horizontal="left" vertical="center" indent="1"/>
    </xf>
    <xf numFmtId="4" fontId="55" fillId="29" borderId="153" applyNumberFormat="0" applyProtection="0">
      <alignment horizontal="left" vertical="center" indent="1"/>
    </xf>
    <xf numFmtId="4" fontId="66" fillId="0" borderId="158" applyNumberFormat="0" applyProtection="0">
      <alignment horizontal="right" vertical="center"/>
    </xf>
    <xf numFmtId="4" fontId="205" fillId="5" borderId="158" applyNumberFormat="0" applyProtection="0">
      <alignment horizontal="right" vertical="center"/>
    </xf>
    <xf numFmtId="4" fontId="66" fillId="17" borderId="158" applyNumberFormat="0" applyProtection="0">
      <alignment horizontal="left" vertical="center" indent="1"/>
    </xf>
    <xf numFmtId="0" fontId="8" fillId="48" borderId="153" applyNumberFormat="0" applyProtection="0">
      <alignment horizontal="left" vertical="center" indent="1"/>
    </xf>
    <xf numFmtId="0" fontId="8" fillId="48" borderId="153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183" fontId="173" fillId="0" borderId="131"/>
    <xf numFmtId="49" fontId="208" fillId="45" borderId="154">
      <alignment horizontal="center"/>
    </xf>
    <xf numFmtId="49" fontId="8" fillId="3" borderId="154">
      <alignment horizontal="center"/>
    </xf>
    <xf numFmtId="49" fontId="8" fillId="45" borderId="154">
      <alignment horizontal="center"/>
    </xf>
    <xf numFmtId="49" fontId="208" fillId="45" borderId="154">
      <alignment vertical="center"/>
    </xf>
    <xf numFmtId="0" fontId="74" fillId="10" borderId="105" applyNumberFormat="0" applyAlignment="0" applyProtection="0"/>
    <xf numFmtId="0" fontId="139" fillId="0" borderId="121" applyNumberFormat="0" applyFont="0" applyAlignment="0" applyProtection="0"/>
    <xf numFmtId="0" fontId="139" fillId="0" borderId="121" applyNumberFormat="0" applyFont="0" applyAlignment="0" applyProtection="0"/>
    <xf numFmtId="183" fontId="8" fillId="65" borderId="135" applyNumberFormat="0" applyProtection="0">
      <alignment horizontal="left" vertical="center" indent="1"/>
    </xf>
    <xf numFmtId="205" fontId="8" fillId="65" borderId="135" applyNumberFormat="0" applyProtection="0">
      <alignment horizontal="left" vertical="center" indent="1"/>
    </xf>
    <xf numFmtId="183" fontId="8" fillId="28" borderId="135" applyNumberFormat="0" applyProtection="0">
      <alignment horizontal="left" vertical="center" indent="1"/>
    </xf>
    <xf numFmtId="183" fontId="8" fillId="28" borderId="135" applyNumberFormat="0" applyProtection="0">
      <alignment horizontal="left" vertical="center" indent="1"/>
    </xf>
    <xf numFmtId="0" fontId="8" fillId="28" borderId="135" applyNumberFormat="0" applyProtection="0">
      <alignment horizontal="left" vertical="center" indent="1"/>
    </xf>
    <xf numFmtId="205" fontId="8" fillId="66" borderId="135" applyNumberFormat="0" applyProtection="0">
      <alignment horizontal="left" vertical="center" indent="1"/>
    </xf>
    <xf numFmtId="0" fontId="8" fillId="48" borderId="135" applyNumberFormat="0" applyProtection="0">
      <alignment horizontal="left" vertical="center" indent="1"/>
    </xf>
    <xf numFmtId="183" fontId="8" fillId="48" borderId="135" applyNumberFormat="0" applyProtection="0">
      <alignment horizontal="left" vertical="center" indent="1"/>
    </xf>
    <xf numFmtId="4" fontId="205" fillId="5" borderId="140" applyNumberFormat="0" applyProtection="0">
      <alignment horizontal="right" vertical="center"/>
    </xf>
    <xf numFmtId="4" fontId="205" fillId="5" borderId="140" applyNumberFormat="0" applyProtection="0">
      <alignment horizontal="right" vertical="center"/>
    </xf>
    <xf numFmtId="4" fontId="203" fillId="59" borderId="135" applyNumberFormat="0" applyProtection="0">
      <alignment horizontal="right" vertical="center"/>
    </xf>
    <xf numFmtId="0" fontId="8" fillId="48" borderId="135" applyNumberFormat="0" applyProtection="0">
      <alignment horizontal="left" vertical="center" indent="1"/>
    </xf>
    <xf numFmtId="183" fontId="8" fillId="48" borderId="135" applyNumberFormat="0" applyProtection="0">
      <alignment horizontal="left" vertical="center" indent="1"/>
    </xf>
    <xf numFmtId="0" fontId="8" fillId="48" borderId="135" applyNumberFormat="0" applyProtection="0">
      <alignment horizontal="left" vertical="center" indent="1"/>
    </xf>
    <xf numFmtId="0" fontId="173" fillId="0" borderId="113"/>
    <xf numFmtId="0" fontId="173" fillId="0" borderId="113"/>
    <xf numFmtId="183" fontId="173" fillId="0" borderId="113"/>
    <xf numFmtId="0" fontId="127" fillId="0" borderId="145" applyNumberFormat="0" applyFill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16" fillId="34" borderId="116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" fontId="107" fillId="24" borderId="149">
      <alignment horizontal="left" vertical="center" wrapText="1"/>
    </xf>
    <xf numFmtId="183" fontId="8" fillId="48" borderId="117" applyNumberFormat="0" applyProtection="0">
      <alignment horizontal="left" vertical="center" indent="1"/>
    </xf>
    <xf numFmtId="4" fontId="66" fillId="17" borderId="122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4" fontId="55" fillId="53" borderId="117" applyNumberFormat="0" applyProtection="0">
      <alignment horizontal="right" vertical="center"/>
    </xf>
    <xf numFmtId="4" fontId="55" fillId="54" borderId="117" applyNumberFormat="0" applyProtection="0">
      <alignment horizontal="right" vertical="center"/>
    </xf>
    <xf numFmtId="4" fontId="55" fillId="55" borderId="117" applyNumberFormat="0" applyProtection="0">
      <alignment horizontal="right" vertical="center"/>
    </xf>
    <xf numFmtId="4" fontId="55" fillId="56" borderId="117" applyNumberFormat="0" applyProtection="0">
      <alignment horizontal="right" vertical="center"/>
    </xf>
    <xf numFmtId="4" fontId="55" fillId="57" borderId="117" applyNumberFormat="0" applyProtection="0">
      <alignment horizontal="right" vertical="center"/>
    </xf>
    <xf numFmtId="4" fontId="56" fillId="58" borderId="117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183" fontId="8" fillId="48" borderId="117" applyNumberFormat="0" applyProtection="0">
      <alignment horizontal="left" vertical="center" indent="1"/>
    </xf>
    <xf numFmtId="183" fontId="8" fillId="48" borderId="117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4" fontId="23" fillId="61" borderId="117" applyNumberFormat="0" applyProtection="0">
      <alignment horizontal="left" vertical="center" indent="1"/>
    </xf>
    <xf numFmtId="0" fontId="8" fillId="61" borderId="117" applyNumberFormat="0" applyProtection="0">
      <alignment horizontal="left" vertical="center" indent="1"/>
    </xf>
    <xf numFmtId="183" fontId="8" fillId="62" borderId="117" applyNumberFormat="0" applyProtection="0">
      <alignment horizontal="left" vertical="center" indent="1"/>
    </xf>
    <xf numFmtId="183" fontId="8" fillId="61" borderId="117" applyNumberFormat="0" applyProtection="0">
      <alignment horizontal="left" vertical="center" indent="1"/>
    </xf>
    <xf numFmtId="205" fontId="8" fillId="62" borderId="117" applyNumberFormat="0" applyProtection="0">
      <alignment horizontal="left" vertical="center" indent="1"/>
    </xf>
    <xf numFmtId="205" fontId="8" fillId="62" borderId="117" applyNumberFormat="0" applyProtection="0">
      <alignment horizontal="left" vertical="center" indent="1"/>
    </xf>
    <xf numFmtId="0" fontId="8" fillId="61" borderId="117" applyNumberFormat="0" applyProtection="0">
      <alignment horizontal="left" vertical="center" indent="1"/>
    </xf>
    <xf numFmtId="0" fontId="8" fillId="61" borderId="117" applyNumberFormat="0" applyProtection="0">
      <alignment horizontal="left" vertical="center" indent="1"/>
    </xf>
    <xf numFmtId="0" fontId="8" fillId="63" borderId="117" applyNumberFormat="0" applyProtection="0">
      <alignment horizontal="left" vertical="center" indent="1"/>
    </xf>
    <xf numFmtId="183" fontId="8" fillId="64" borderId="117" applyNumberFormat="0" applyProtection="0">
      <alignment horizontal="left" vertical="center" indent="1"/>
    </xf>
    <xf numFmtId="183" fontId="8" fillId="63" borderId="117" applyNumberFormat="0" applyProtection="0">
      <alignment horizontal="left" vertical="center" indent="1"/>
    </xf>
    <xf numFmtId="205" fontId="8" fillId="64" borderId="117" applyNumberFormat="0" applyProtection="0">
      <alignment horizontal="left" vertical="center" indent="1"/>
    </xf>
    <xf numFmtId="183" fontId="8" fillId="63" borderId="117" applyNumberFormat="0" applyProtection="0">
      <alignment horizontal="left" vertical="center" indent="1"/>
    </xf>
    <xf numFmtId="183" fontId="8" fillId="63" borderId="117" applyNumberFormat="0" applyProtection="0">
      <alignment horizontal="left" vertical="center" indent="1"/>
    </xf>
    <xf numFmtId="0" fontId="8" fillId="63" borderId="117" applyNumberFormat="0" applyProtection="0">
      <alignment horizontal="left" vertical="center" indent="1"/>
    </xf>
    <xf numFmtId="0" fontId="8" fillId="28" borderId="117" applyNumberFormat="0" applyProtection="0">
      <alignment horizontal="left" vertical="center" indent="1"/>
    </xf>
    <xf numFmtId="183" fontId="8" fillId="48" borderId="117" applyNumberFormat="0" applyProtection="0">
      <alignment horizontal="left" vertical="center" indent="1"/>
    </xf>
    <xf numFmtId="205" fontId="8" fillId="66" borderId="117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183" fontId="8" fillId="48" borderId="117" applyNumberFormat="0" applyProtection="0">
      <alignment horizontal="left" vertical="center" indent="1"/>
    </xf>
    <xf numFmtId="183" fontId="8" fillId="48" borderId="117" applyNumberFormat="0" applyProtection="0">
      <alignment horizontal="left" vertical="center" indent="1"/>
    </xf>
    <xf numFmtId="49" fontId="168" fillId="44" borderId="88">
      <alignment horizontal="center"/>
    </xf>
    <xf numFmtId="0" fontId="8" fillId="48" borderId="117" applyNumberFormat="0" applyProtection="0">
      <alignment horizontal="left" vertical="center" indent="1"/>
    </xf>
    <xf numFmtId="4" fontId="55" fillId="29" borderId="117" applyNumberFormat="0" applyProtection="0">
      <alignment horizontal="left" vertical="center" indent="1"/>
    </xf>
    <xf numFmtId="4" fontId="55" fillId="29" borderId="117" applyNumberFormat="0" applyProtection="0">
      <alignment horizontal="left" vertical="center" indent="1"/>
    </xf>
    <xf numFmtId="4" fontId="55" fillId="59" borderId="117" applyNumberFormat="0" applyProtection="0">
      <alignment horizontal="right" vertical="center"/>
    </xf>
    <xf numFmtId="4" fontId="55" fillId="59" borderId="117" applyNumberFormat="0" applyProtection="0">
      <alignment horizontal="right" vertical="center"/>
    </xf>
    <xf numFmtId="4" fontId="55" fillId="59" borderId="117" applyNumberFormat="0" applyProtection="0">
      <alignment horizontal="right" vertical="center"/>
    </xf>
    <xf numFmtId="0" fontId="8" fillId="48" borderId="117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4" fontId="207" fillId="59" borderId="117" applyNumberFormat="0" applyProtection="0">
      <alignment horizontal="right" vertic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49" fontId="208" fillId="45" borderId="118">
      <alignment horizontal="center"/>
    </xf>
    <xf numFmtId="49" fontId="8" fillId="45" borderId="118">
      <alignment horizontal="center"/>
    </xf>
    <xf numFmtId="49" fontId="8" fillId="45" borderId="118">
      <alignment horizontal="center"/>
    </xf>
    <xf numFmtId="49" fontId="8" fillId="3" borderId="118">
      <alignment horizontal="center"/>
    </xf>
    <xf numFmtId="49" fontId="8" fillId="45" borderId="118">
      <alignment horizontal="center"/>
    </xf>
    <xf numFmtId="49" fontId="8" fillId="45" borderId="118">
      <alignment horizont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9" fillId="0" borderId="90" applyNumberFormat="0" applyFont="0" applyAlignment="0" applyProtection="0"/>
    <xf numFmtId="0" fontId="139" fillId="0" borderId="91" applyNumberFormat="0" applyFont="0" applyAlignment="0" applyProtection="0"/>
    <xf numFmtId="183" fontId="139" fillId="0" borderId="91" applyNumberFormat="0" applyFont="0" applyAlignment="0" applyProtection="0"/>
    <xf numFmtId="49" fontId="208" fillId="45" borderId="118">
      <alignment vertical="center"/>
    </xf>
    <xf numFmtId="0" fontId="13" fillId="34" borderId="152" applyNumberFormat="0" applyFont="0" applyAlignment="0" applyProtection="0"/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99" fillId="23" borderId="135" applyNumberFormat="0" applyAlignment="0" applyProtection="0"/>
    <xf numFmtId="49" fontId="15" fillId="3" borderId="154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" fontId="107" fillId="24" borderId="131">
      <alignment horizontal="left" vertical="center" wrapText="1"/>
    </xf>
    <xf numFmtId="0" fontId="74" fillId="10" borderId="133" applyNumberFormat="0" applyAlignment="0" applyProtection="0"/>
    <xf numFmtId="0" fontId="116" fillId="23" borderId="135" applyNumberForma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127" fillId="0" borderId="137" applyNumberFormat="0" applyFill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3" fillId="34" borderId="106" applyNumberFormat="0" applyFont="0" applyAlignment="0" applyProtection="0"/>
    <xf numFmtId="0" fontId="67" fillId="0" borderId="113">
      <alignment horizontal="left" vertical="center"/>
    </xf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8" fillId="48" borderId="135" applyNumberFormat="0" applyProtection="0">
      <alignment horizontal="left" vertical="center" indent="1"/>
    </xf>
    <xf numFmtId="0" fontId="8" fillId="34" borderId="152" applyNumberFormat="0" applyFont="0" applyAlignment="0" applyProtection="0"/>
    <xf numFmtId="0" fontId="117" fillId="23" borderId="151" applyNumberFormat="0" applyAlignment="0" applyProtection="0"/>
    <xf numFmtId="0" fontId="117" fillId="23" borderId="151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0" fontId="117" fillId="23" borderId="115" applyNumberForma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49" fontId="15" fillId="3" borderId="154">
      <alignment vertical="center"/>
    </xf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6" fillId="34" borderId="8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4" fontId="55" fillId="31" borderId="87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4" fontId="66" fillId="17" borderId="92" applyNumberFormat="0" applyProtection="0">
      <alignment horizontal="left" vertical="center" indent="1"/>
    </xf>
    <xf numFmtId="4" fontId="55" fillId="52" borderId="87" applyNumberFormat="0" applyProtection="0">
      <alignment horizontal="right" vertical="center"/>
    </xf>
    <xf numFmtId="4" fontId="55" fillId="53" borderId="87" applyNumberFormat="0" applyProtection="0">
      <alignment horizontal="right" vertical="center"/>
    </xf>
    <xf numFmtId="4" fontId="55" fillId="54" borderId="87" applyNumberFormat="0" applyProtection="0">
      <alignment horizontal="right" vertical="center"/>
    </xf>
    <xf numFmtId="4" fontId="55" fillId="55" borderId="87" applyNumberFormat="0" applyProtection="0">
      <alignment horizontal="right" vertical="center"/>
    </xf>
    <xf numFmtId="4" fontId="55" fillId="56" borderId="87" applyNumberFormat="0" applyProtection="0">
      <alignment horizontal="right" vertical="center"/>
    </xf>
    <xf numFmtId="4" fontId="55" fillId="57" borderId="87" applyNumberFormat="0" applyProtection="0">
      <alignment horizontal="right" vertical="center"/>
    </xf>
    <xf numFmtId="4" fontId="56" fillId="58" borderId="87" applyNumberFormat="0" applyProtection="0">
      <alignment horizontal="left" vertical="center" indent="1"/>
    </xf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4" fontId="23" fillId="59" borderId="87" applyNumberFormat="0" applyProtection="0">
      <alignment horizontal="left" vertical="center" indent="1"/>
    </xf>
    <xf numFmtId="4" fontId="23" fillId="61" borderId="87" applyNumberFormat="0" applyProtection="0">
      <alignment horizontal="left" vertical="center" indent="1"/>
    </xf>
    <xf numFmtId="183" fontId="8" fillId="61" borderId="87" applyNumberFormat="0" applyProtection="0">
      <alignment horizontal="left" vertical="center" indent="1"/>
    </xf>
    <xf numFmtId="205" fontId="8" fillId="62" borderId="87" applyNumberFormat="0" applyProtection="0">
      <alignment horizontal="left" vertical="center" indent="1"/>
    </xf>
    <xf numFmtId="205" fontId="8" fillId="62" borderId="87" applyNumberFormat="0" applyProtection="0">
      <alignment horizontal="left" vertical="center" indent="1"/>
    </xf>
    <xf numFmtId="0" fontId="8" fillId="61" borderId="87" applyNumberFormat="0" applyProtection="0">
      <alignment horizontal="left" vertical="center" indent="1"/>
    </xf>
    <xf numFmtId="0" fontId="8" fillId="63" borderId="87" applyNumberFormat="0" applyProtection="0">
      <alignment horizontal="left" vertical="center" indent="1"/>
    </xf>
    <xf numFmtId="183" fontId="8" fillId="63" borderId="87" applyNumberFormat="0" applyProtection="0">
      <alignment horizontal="left" vertical="center" indent="1"/>
    </xf>
    <xf numFmtId="205" fontId="8" fillId="64" borderId="87" applyNumberFormat="0" applyProtection="0">
      <alignment horizontal="left" vertical="center" indent="1"/>
    </xf>
    <xf numFmtId="205" fontId="8" fillId="64" borderId="87" applyNumberFormat="0" applyProtection="0">
      <alignment horizontal="left" vertical="center" indent="1"/>
    </xf>
    <xf numFmtId="0" fontId="8" fillId="63" borderId="87" applyNumberFormat="0" applyProtection="0">
      <alignment horizontal="left" vertical="center" indent="1"/>
    </xf>
    <xf numFmtId="183" fontId="8" fillId="28" borderId="87" applyNumberFormat="0" applyProtection="0">
      <alignment horizontal="left" vertical="center" indent="1"/>
    </xf>
    <xf numFmtId="205" fontId="8" fillId="65" borderId="87" applyNumberFormat="0" applyProtection="0">
      <alignment horizontal="left" vertical="center" indent="1"/>
    </xf>
    <xf numFmtId="40" fontId="18" fillId="40" borderId="73"/>
    <xf numFmtId="183" fontId="8" fillId="28" borderId="87" applyNumberFormat="0" applyProtection="0">
      <alignment horizontal="left" vertical="center" indent="1"/>
    </xf>
    <xf numFmtId="205" fontId="8" fillId="65" borderId="87" applyNumberFormat="0" applyProtection="0">
      <alignment horizontal="left" vertical="center" indent="1"/>
    </xf>
    <xf numFmtId="205" fontId="8" fillId="65" borderId="87" applyNumberFormat="0" applyProtection="0">
      <alignment horizontal="left" vertical="center" indent="1"/>
    </xf>
    <xf numFmtId="0" fontId="13" fillId="34" borderId="96" applyNumberFormat="0" applyFont="0" applyAlignment="0" applyProtection="0"/>
    <xf numFmtId="49" fontId="208" fillId="3" borderId="88">
      <alignment horizontal="center"/>
    </xf>
    <xf numFmtId="49" fontId="208" fillId="45" borderId="88">
      <alignment horizontal="center"/>
    </xf>
    <xf numFmtId="49" fontId="8" fillId="45" borderId="88">
      <alignment horizontal="center"/>
    </xf>
    <xf numFmtId="49" fontId="8" fillId="45" borderId="88">
      <alignment horizontal="center"/>
    </xf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124" applyNumberFormat="0" applyFont="0" applyAlignment="0" applyProtection="0"/>
    <xf numFmtId="49" fontId="208" fillId="45" borderId="88">
      <alignment vertical="center"/>
    </xf>
    <xf numFmtId="49" fontId="208" fillId="45" borderId="88">
      <alignment vertical="center"/>
    </xf>
    <xf numFmtId="49" fontId="198" fillId="3" borderId="88">
      <alignment vertical="center"/>
    </xf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49" fontId="198" fillId="3" borderId="88">
      <alignment vertical="center"/>
    </xf>
    <xf numFmtId="49" fontId="208" fillId="45" borderId="88">
      <alignment vertical="center"/>
    </xf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49" fontId="15" fillId="3" borderId="136">
      <alignment vertical="center"/>
    </xf>
    <xf numFmtId="4" fontId="107" fillId="24" borderId="131">
      <alignment horizontal="left" vertical="center" wrapText="1"/>
    </xf>
    <xf numFmtId="0" fontId="127" fillId="0" borderId="127" applyNumberFormat="0" applyFill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74" fillId="10" borderId="105" applyNumberFormat="0" applyAlignment="0" applyProtection="0"/>
    <xf numFmtId="49" fontId="15" fillId="3" borderId="118">
      <alignment vertical="center"/>
    </xf>
    <xf numFmtId="0" fontId="117" fillId="23" borderId="105" applyNumberFormat="0" applyAlignment="0" applyProtection="0"/>
    <xf numFmtId="0" fontId="8" fillId="34" borderId="134" applyNumberFormat="0" applyFont="0" applyAlignment="0" applyProtection="0"/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4" fontId="55" fillId="54" borderId="125" applyNumberFormat="0" applyProtection="0">
      <alignment horizontal="right" vertical="center"/>
    </xf>
    <xf numFmtId="0" fontId="117" fillId="23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49" fontId="168" fillId="44" borderId="78">
      <alignment horizontal="center"/>
    </xf>
    <xf numFmtId="4" fontId="107" fillId="24" borderId="93">
      <alignment horizontal="left" vertical="center" wrapText="1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49" fontId="14" fillId="3" borderId="98">
      <alignment vertical="center"/>
    </xf>
    <xf numFmtId="49" fontId="15" fillId="3" borderId="98">
      <alignment vertical="center"/>
    </xf>
    <xf numFmtId="49" fontId="168" fillId="44" borderId="55">
      <alignment horizont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73" fillId="28" borderId="74" applyAlignment="0" applyProtection="0"/>
    <xf numFmtId="0" fontId="173" fillId="28" borderId="74" applyAlignment="0" applyProtection="0"/>
    <xf numFmtId="183" fontId="173" fillId="28" borderId="74" applyAlignment="0" applyProtection="0"/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39" fillId="0" borderId="80" applyNumberFormat="0" applyFont="0" applyAlignment="0" applyProtection="0"/>
    <xf numFmtId="0" fontId="139" fillId="0" borderId="80" applyNumberFormat="0" applyFont="0" applyAlignment="0" applyProtection="0"/>
    <xf numFmtId="183" fontId="139" fillId="0" borderId="80" applyNumberFormat="0" applyFont="0" applyAlignment="0" applyProtection="0"/>
    <xf numFmtId="49" fontId="15" fillId="3" borderId="98">
      <alignment vertical="center"/>
    </xf>
    <xf numFmtId="0" fontId="139" fillId="0" borderId="81" applyNumberFormat="0" applyFont="0" applyAlignment="0" applyProtection="0"/>
    <xf numFmtId="49" fontId="15" fillId="3" borderId="98">
      <alignment vertical="center"/>
    </xf>
    <xf numFmtId="0" fontId="139" fillId="0" borderId="81" applyNumberFormat="0" applyFont="0" applyAlignment="0" applyProtection="0"/>
    <xf numFmtId="183" fontId="139" fillId="0" borderId="81" applyNumberFormat="0" applyFont="0" applyAlignment="0" applyProtection="0"/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67" fillId="0" borderId="74">
      <alignment horizontal="left"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39" fillId="0" borderId="57" applyNumberFormat="0" applyFont="0" applyAlignment="0" applyProtection="0"/>
    <xf numFmtId="0" fontId="139" fillId="0" borderId="57" applyNumberFormat="0" applyFont="0" applyAlignment="0" applyProtection="0"/>
    <xf numFmtId="183" fontId="139" fillId="0" borderId="57" applyNumberFormat="0" applyFont="0" applyAlignment="0" applyProtection="0"/>
    <xf numFmtId="49" fontId="15" fillId="3" borderId="98">
      <alignment vertical="center"/>
    </xf>
    <xf numFmtId="0" fontId="139" fillId="0" borderId="58" applyNumberFormat="0" applyFont="0" applyAlignment="0" applyProtection="0"/>
    <xf numFmtId="49" fontId="15" fillId="3" borderId="98">
      <alignment vertical="center"/>
    </xf>
    <xf numFmtId="0" fontId="139" fillId="0" borderId="58" applyNumberFormat="0" applyFont="0" applyAlignment="0" applyProtection="0"/>
    <xf numFmtId="183" fontId="139" fillId="0" borderId="58" applyNumberFormat="0" applyFont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0" fontId="173" fillId="0" borderId="74"/>
    <xf numFmtId="0" fontId="173" fillId="0" borderId="74"/>
    <xf numFmtId="183" fontId="173" fillId="0" borderId="74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254" fontId="8" fillId="31" borderId="73" applyNumberFormat="0" applyFont="0" applyAlignment="0">
      <protection locked="0"/>
    </xf>
    <xf numFmtId="186" fontId="8" fillId="31" borderId="73" applyNumberFormat="0" applyFont="0" applyAlignment="0">
      <protection locked="0"/>
    </xf>
    <xf numFmtId="186" fontId="8" fillId="31" borderId="73" applyNumberFormat="0" applyFont="0" applyAlignment="0">
      <protection locked="0"/>
    </xf>
    <xf numFmtId="186" fontId="8" fillId="31" borderId="73" applyNumberFormat="0" applyFont="0" applyAlignment="0">
      <protection locked="0"/>
    </xf>
    <xf numFmtId="254" fontId="8" fillId="31" borderId="73" applyNumberFormat="0" applyFont="0" applyAlignment="0">
      <protection locked="0"/>
    </xf>
    <xf numFmtId="0" fontId="74" fillId="10" borderId="76" applyNumberFormat="0" applyAlignment="0" applyProtection="0"/>
    <xf numFmtId="254" fontId="8" fillId="31" borderId="73" applyNumberFormat="0" applyFont="0" applyAlignment="0">
      <protection locked="0"/>
    </xf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0" fontId="13" fillId="34" borderId="124" applyNumberFormat="0" applyFont="0" applyAlignment="0" applyProtection="0"/>
    <xf numFmtId="0" fontId="116" fillId="23" borderId="135" applyNumberFormat="0" applyAlignment="0" applyProtection="0"/>
    <xf numFmtId="0" fontId="13" fillId="34" borderId="142" applyNumberFormat="0" applyFon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99" fillId="23" borderId="97" applyNumberForma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116" applyNumberFormat="0" applyFont="0" applyAlignment="0" applyProtection="0"/>
    <xf numFmtId="0" fontId="74" fillId="10" borderId="52" applyNumberForma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186" fontId="19" fillId="31" borderId="1" applyNumberFormat="0" applyFont="0" applyAlignment="0">
      <protection locked="0"/>
    </xf>
    <xf numFmtId="186" fontId="19" fillId="31" borderId="1" applyNumberFormat="0" applyFont="0" applyAlignment="0">
      <protection locked="0"/>
    </xf>
    <xf numFmtId="186" fontId="19" fillId="31" borderId="1" applyNumberFormat="0" applyFont="0" applyAlignment="0">
      <protection locked="0"/>
    </xf>
    <xf numFmtId="0" fontId="8" fillId="34" borderId="116" applyNumberFormat="0" applyFon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0" fontId="67" fillId="0" borderId="93">
      <alignment horizontal="left" vertical="center"/>
    </xf>
    <xf numFmtId="0" fontId="67" fillId="0" borderId="93">
      <alignment horizontal="left" vertical="center"/>
    </xf>
    <xf numFmtId="0" fontId="67" fillId="0" borderId="93">
      <alignment horizontal="left" vertical="center"/>
    </xf>
    <xf numFmtId="0" fontId="8" fillId="34" borderId="152" applyNumberFormat="0" applyFont="0" applyAlignment="0" applyProtection="0"/>
    <xf numFmtId="0" fontId="117" fillId="23" borderId="151" applyNumberFormat="0" applyAlignment="0" applyProtection="0"/>
    <xf numFmtId="0" fontId="116" fillId="23" borderId="125" applyNumberFormat="0" applyAlignment="0" applyProtection="0"/>
    <xf numFmtId="0" fontId="116" fillId="23" borderId="125" applyNumberFormat="0" applyAlignment="0" applyProtection="0"/>
    <xf numFmtId="0" fontId="116" fillId="23" borderId="125" applyNumberForma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45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5" fillId="23" borderId="9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28" borderId="143" applyNumberFormat="0" applyProtection="0">
      <alignment horizontal="left" vertical="center" indent="1"/>
    </xf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73" fillId="0" borderId="131"/>
    <xf numFmtId="49" fontId="208" fillId="45" borderId="154">
      <alignment horizontal="center"/>
    </xf>
    <xf numFmtId="183" fontId="8" fillId="48" borderId="135" applyNumberFormat="0" applyProtection="0">
      <alignment horizontal="left" vertical="center" indent="1"/>
    </xf>
    <xf numFmtId="0" fontId="127" fillId="0" borderId="119" applyNumberFormat="0" applyFill="0" applyAlignment="0" applyProtection="0"/>
    <xf numFmtId="0" fontId="117" fillId="23" borderId="115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49" fontId="208" fillId="45" borderId="108">
      <alignment vertical="center"/>
    </xf>
    <xf numFmtId="49" fontId="208" fillId="3" borderId="108">
      <alignment vertical="center"/>
    </xf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4" fontId="207" fillId="59" borderId="107" applyNumberFormat="0" applyProtection="0">
      <alignment horizontal="right" vertical="center"/>
    </xf>
    <xf numFmtId="4" fontId="66" fillId="0" borderId="112" applyNumberFormat="0" applyProtection="0">
      <alignment horizontal="right" vertical="center"/>
    </xf>
    <xf numFmtId="4" fontId="55" fillId="59" borderId="107" applyNumberFormat="0" applyProtection="0">
      <alignment horizontal="right" vertical="center"/>
    </xf>
    <xf numFmtId="0" fontId="8" fillId="48" borderId="107" applyNumberFormat="0" applyProtection="0">
      <alignment horizontal="left" vertical="center" indent="1"/>
    </xf>
    <xf numFmtId="183" fontId="8" fillId="28" borderId="107" applyNumberFormat="0" applyProtection="0">
      <alignment horizontal="left" vertical="center" indent="1"/>
    </xf>
    <xf numFmtId="4" fontId="55" fillId="31" borderId="77" applyNumberFormat="0" applyProtection="0">
      <alignment vertical="center"/>
    </xf>
    <xf numFmtId="4" fontId="203" fillId="31" borderId="77" applyNumberFormat="0" applyProtection="0">
      <alignment vertical="center"/>
    </xf>
    <xf numFmtId="4" fontId="55" fillId="31" borderId="77" applyNumberFormat="0" applyProtection="0">
      <alignment horizontal="left" vertical="center" indent="1"/>
    </xf>
    <xf numFmtId="4" fontId="55" fillId="31" borderId="77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4" fontId="66" fillId="17" borderId="82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4" fontId="55" fillId="49" borderId="77" applyNumberFormat="0" applyProtection="0">
      <alignment horizontal="right" vertical="center"/>
    </xf>
    <xf numFmtId="4" fontId="55" fillId="50" borderId="77" applyNumberFormat="0" applyProtection="0">
      <alignment horizontal="right" vertical="center"/>
    </xf>
    <xf numFmtId="4" fontId="55" fillId="51" borderId="77" applyNumberFormat="0" applyProtection="0">
      <alignment horizontal="right" vertical="center"/>
    </xf>
    <xf numFmtId="4" fontId="55" fillId="52" borderId="77" applyNumberFormat="0" applyProtection="0">
      <alignment horizontal="right" vertical="center"/>
    </xf>
    <xf numFmtId="4" fontId="55" fillId="53" borderId="77" applyNumberFormat="0" applyProtection="0">
      <alignment horizontal="right" vertical="center"/>
    </xf>
    <xf numFmtId="4" fontId="55" fillId="54" borderId="77" applyNumberFormat="0" applyProtection="0">
      <alignment horizontal="right" vertical="center"/>
    </xf>
    <xf numFmtId="4" fontId="55" fillId="56" borderId="77" applyNumberFormat="0" applyProtection="0">
      <alignment horizontal="right" vertical="center"/>
    </xf>
    <xf numFmtId="4" fontId="55" fillId="57" borderId="77" applyNumberFormat="0" applyProtection="0">
      <alignment horizontal="right" vertical="center"/>
    </xf>
    <xf numFmtId="4" fontId="56" fillId="58" borderId="77" applyNumberFormat="0" applyProtection="0">
      <alignment horizontal="left" vertical="center" indent="1"/>
    </xf>
    <xf numFmtId="205" fontId="8" fillId="62" borderId="153" applyNumberFormat="0" applyProtection="0">
      <alignment horizontal="left" vertical="center" indent="1"/>
    </xf>
    <xf numFmtId="205" fontId="8" fillId="62" borderId="153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4" fontId="23" fillId="59" borderId="77" applyNumberFormat="0" applyProtection="0">
      <alignment horizontal="left" vertical="center" indent="1"/>
    </xf>
    <xf numFmtId="4" fontId="23" fillId="59" borderId="77" applyNumberFormat="0" applyProtection="0">
      <alignment horizontal="left" vertical="center" indent="1"/>
    </xf>
    <xf numFmtId="4" fontId="23" fillId="61" borderId="77" applyNumberFormat="0" applyProtection="0">
      <alignment horizontal="left" vertical="center" indent="1"/>
    </xf>
    <xf numFmtId="4" fontId="23" fillId="61" borderId="77" applyNumberFormat="0" applyProtection="0">
      <alignment horizontal="left" vertical="center" indent="1"/>
    </xf>
    <xf numFmtId="0" fontId="8" fillId="61" borderId="77" applyNumberFormat="0" applyProtection="0">
      <alignment horizontal="left" vertical="center" indent="1"/>
    </xf>
    <xf numFmtId="183" fontId="8" fillId="62" borderId="77" applyNumberFormat="0" applyProtection="0">
      <alignment horizontal="left" vertical="center" indent="1"/>
    </xf>
    <xf numFmtId="183" fontId="8" fillId="61" borderId="77" applyNumberFormat="0" applyProtection="0">
      <alignment horizontal="left" vertical="center" indent="1"/>
    </xf>
    <xf numFmtId="205" fontId="8" fillId="62" borderId="77" applyNumberFormat="0" applyProtection="0">
      <alignment horizontal="left" vertical="center" indent="1"/>
    </xf>
    <xf numFmtId="183" fontId="8" fillId="61" borderId="77" applyNumberFormat="0" applyProtection="0">
      <alignment horizontal="left" vertical="center" indent="1"/>
    </xf>
    <xf numFmtId="205" fontId="8" fillId="62" borderId="77" applyNumberFormat="0" applyProtection="0">
      <alignment horizontal="left" vertical="center" indent="1"/>
    </xf>
    <xf numFmtId="0" fontId="8" fillId="61" borderId="77" applyNumberFormat="0" applyProtection="0">
      <alignment horizontal="left" vertical="center" indent="1"/>
    </xf>
    <xf numFmtId="205" fontId="8" fillId="62" borderId="77" applyNumberFormat="0" applyProtection="0">
      <alignment horizontal="left" vertical="center" indent="1"/>
    </xf>
    <xf numFmtId="0" fontId="8" fillId="61" borderId="77" applyNumberFormat="0" applyProtection="0">
      <alignment horizontal="left" vertical="center" indent="1"/>
    </xf>
    <xf numFmtId="183" fontId="8" fillId="61" borderId="77" applyNumberFormat="0" applyProtection="0">
      <alignment horizontal="left" vertical="center" indent="1"/>
    </xf>
    <xf numFmtId="183" fontId="8" fillId="61" borderId="77" applyNumberFormat="0" applyProtection="0">
      <alignment horizontal="left" vertical="center" indent="1"/>
    </xf>
    <xf numFmtId="183" fontId="8" fillId="61" borderId="77" applyNumberFormat="0" applyProtection="0">
      <alignment horizontal="left" vertical="center" indent="1"/>
    </xf>
    <xf numFmtId="0" fontId="8" fillId="61" borderId="77" applyNumberFormat="0" applyProtection="0">
      <alignment horizontal="left" vertical="center" indent="1"/>
    </xf>
    <xf numFmtId="0" fontId="8" fillId="63" borderId="77" applyNumberFormat="0" applyProtection="0">
      <alignment horizontal="left" vertical="center" indent="1"/>
    </xf>
    <xf numFmtId="183" fontId="8" fillId="64" borderId="77" applyNumberFormat="0" applyProtection="0">
      <alignment horizontal="left" vertical="center" indent="1"/>
    </xf>
    <xf numFmtId="183" fontId="8" fillId="63" borderId="77" applyNumberFormat="0" applyProtection="0">
      <alignment horizontal="left" vertical="center" indent="1"/>
    </xf>
    <xf numFmtId="205" fontId="8" fillId="64" borderId="77" applyNumberFormat="0" applyProtection="0">
      <alignment horizontal="left" vertical="center" indent="1"/>
    </xf>
    <xf numFmtId="183" fontId="8" fillId="63" borderId="77" applyNumberFormat="0" applyProtection="0">
      <alignment horizontal="left" vertical="center" indent="1"/>
    </xf>
    <xf numFmtId="205" fontId="8" fillId="64" borderId="77" applyNumberFormat="0" applyProtection="0">
      <alignment horizontal="left" vertical="center" indent="1"/>
    </xf>
    <xf numFmtId="0" fontId="8" fillId="63" borderId="77" applyNumberFormat="0" applyProtection="0">
      <alignment horizontal="left" vertical="center" indent="1"/>
    </xf>
    <xf numFmtId="205" fontId="8" fillId="64" borderId="77" applyNumberFormat="0" applyProtection="0">
      <alignment horizontal="left" vertical="center" indent="1"/>
    </xf>
    <xf numFmtId="0" fontId="8" fillId="63" borderId="77" applyNumberFormat="0" applyProtection="0">
      <alignment horizontal="left" vertical="center" indent="1"/>
    </xf>
    <xf numFmtId="183" fontId="8" fillId="63" borderId="77" applyNumberFormat="0" applyProtection="0">
      <alignment horizontal="left" vertical="center" indent="1"/>
    </xf>
    <xf numFmtId="183" fontId="8" fillId="63" borderId="77" applyNumberFormat="0" applyProtection="0">
      <alignment horizontal="left" vertical="center" indent="1"/>
    </xf>
    <xf numFmtId="183" fontId="8" fillId="63" borderId="77" applyNumberFormat="0" applyProtection="0">
      <alignment horizontal="left" vertical="center" indent="1"/>
    </xf>
    <xf numFmtId="0" fontId="8" fillId="63" borderId="77" applyNumberFormat="0" applyProtection="0">
      <alignment horizontal="left" vertical="center" indent="1"/>
    </xf>
    <xf numFmtId="0" fontId="8" fillId="28" borderId="77" applyNumberFormat="0" applyProtection="0">
      <alignment horizontal="left" vertical="center" indent="1"/>
    </xf>
    <xf numFmtId="183" fontId="8" fillId="65" borderId="77" applyNumberFormat="0" applyProtection="0">
      <alignment horizontal="left" vertical="center" indent="1"/>
    </xf>
    <xf numFmtId="183" fontId="8" fillId="28" borderId="77" applyNumberFormat="0" applyProtection="0">
      <alignment horizontal="left" vertical="center" indent="1"/>
    </xf>
    <xf numFmtId="205" fontId="8" fillId="65" borderId="77" applyNumberFormat="0" applyProtection="0">
      <alignment horizontal="left" vertical="center" indent="1"/>
    </xf>
    <xf numFmtId="183" fontId="8" fillId="28" borderId="77" applyNumberFormat="0" applyProtection="0">
      <alignment horizontal="left" vertical="center" indent="1"/>
    </xf>
    <xf numFmtId="205" fontId="8" fillId="65" borderId="77" applyNumberFormat="0" applyProtection="0">
      <alignment horizontal="left" vertical="center" indent="1"/>
    </xf>
    <xf numFmtId="205" fontId="8" fillId="65" borderId="77" applyNumberFormat="0" applyProtection="0">
      <alignment horizontal="left" vertical="center" indent="1"/>
    </xf>
    <xf numFmtId="183" fontId="8" fillId="28" borderId="77" applyNumberFormat="0" applyProtection="0">
      <alignment horizontal="left" vertical="center" indent="1"/>
    </xf>
    <xf numFmtId="183" fontId="8" fillId="28" borderId="77" applyNumberFormat="0" applyProtection="0">
      <alignment horizontal="left" vertical="center" indent="1"/>
    </xf>
    <xf numFmtId="183" fontId="8" fillId="28" borderId="77" applyNumberFormat="0" applyProtection="0">
      <alignment horizontal="left" vertical="center" indent="1"/>
    </xf>
    <xf numFmtId="0" fontId="8" fillId="28" borderId="77" applyNumberFormat="0" applyProtection="0">
      <alignment horizontal="left" vertical="center" indent="1"/>
    </xf>
    <xf numFmtId="183" fontId="6" fillId="34" borderId="53" applyNumberFormat="0" applyFont="0" applyAlignment="0" applyProtection="0"/>
    <xf numFmtId="0" fontId="16" fillId="34" borderId="53" applyNumberFormat="0" applyFont="0" applyAlignment="0" applyProtection="0"/>
    <xf numFmtId="183" fontId="8" fillId="48" borderId="77" applyNumberFormat="0" applyProtection="0">
      <alignment horizontal="left" vertical="center" indent="1"/>
    </xf>
    <xf numFmtId="205" fontId="8" fillId="66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205" fontId="8" fillId="66" borderId="77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4" fontId="55" fillId="29" borderId="77" applyNumberFormat="0" applyProtection="0">
      <alignment vertical="center"/>
    </xf>
    <xf numFmtId="4" fontId="203" fillId="29" borderId="77" applyNumberFormat="0" applyProtection="0">
      <alignment vertical="center"/>
    </xf>
    <xf numFmtId="4" fontId="55" fillId="29" borderId="77" applyNumberFormat="0" applyProtection="0">
      <alignment horizontal="left" vertical="center" indent="1"/>
    </xf>
    <xf numFmtId="4" fontId="55" fillId="29" borderId="77" applyNumberFormat="0" applyProtection="0">
      <alignment horizontal="left" vertical="center" indent="1"/>
    </xf>
    <xf numFmtId="4" fontId="55" fillId="59" borderId="77" applyNumberFormat="0" applyProtection="0">
      <alignment horizontal="right" vertical="center"/>
    </xf>
    <xf numFmtId="4" fontId="66" fillId="0" borderId="82" applyNumberFormat="0" applyProtection="0">
      <alignment horizontal="right" vertical="center"/>
    </xf>
    <xf numFmtId="4" fontId="55" fillId="59" borderId="77" applyNumberFormat="0" applyProtection="0">
      <alignment horizontal="right" vertical="center"/>
    </xf>
    <xf numFmtId="4" fontId="205" fillId="5" borderId="82" applyNumberFormat="0" applyProtection="0">
      <alignment horizontal="right" vertical="center"/>
    </xf>
    <xf numFmtId="4" fontId="203" fillId="59" borderId="77" applyNumberFormat="0" applyProtection="0">
      <alignment horizontal="right" vertical="center"/>
    </xf>
    <xf numFmtId="0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4" fontId="66" fillId="17" borderId="82" applyNumberFormat="0" applyProtection="0">
      <alignment horizontal="left" vertical="center" indent="1"/>
    </xf>
    <xf numFmtId="0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183" fontId="8" fillId="48" borderId="77" applyNumberFormat="0" applyProtection="0">
      <alignment horizontal="left" vertical="center" indent="1"/>
    </xf>
    <xf numFmtId="205" fontId="8" fillId="62" borderId="153" applyNumberFormat="0" applyProtection="0">
      <alignment horizontal="left" vertical="center" indent="1"/>
    </xf>
    <xf numFmtId="0" fontId="173" fillId="28" borderId="131" applyAlignment="0" applyProtection="0"/>
    <xf numFmtId="40" fontId="8" fillId="40" borderId="73"/>
    <xf numFmtId="40" fontId="8" fillId="67" borderId="73"/>
    <xf numFmtId="40" fontId="8" fillId="40" borderId="73"/>
    <xf numFmtId="40" fontId="8" fillId="40" borderId="73"/>
    <xf numFmtId="40" fontId="8" fillId="67" borderId="73"/>
    <xf numFmtId="40" fontId="8" fillId="44" borderId="73"/>
    <xf numFmtId="40" fontId="8" fillId="2" borderId="73"/>
    <xf numFmtId="49" fontId="208" fillId="45" borderId="78">
      <alignment horizontal="center"/>
    </xf>
    <xf numFmtId="49" fontId="208" fillId="45" borderId="78">
      <alignment horizontal="center"/>
    </xf>
    <xf numFmtId="49" fontId="208" fillId="45" borderId="78">
      <alignment horizontal="center"/>
    </xf>
    <xf numFmtId="49" fontId="8" fillId="45" borderId="78">
      <alignment horizontal="center"/>
    </xf>
    <xf numFmtId="49" fontId="8" fillId="45" borderId="78">
      <alignment horizontal="center"/>
    </xf>
    <xf numFmtId="49" fontId="8" fillId="3" borderId="78">
      <alignment horizontal="center"/>
    </xf>
    <xf numFmtId="205" fontId="8" fillId="64" borderId="135" applyNumberFormat="0" applyProtection="0">
      <alignment horizontal="left" vertical="center" indent="1"/>
    </xf>
    <xf numFmtId="0" fontId="8" fillId="63" borderId="135" applyNumberFormat="0" applyProtection="0">
      <alignment horizontal="left" vertical="center" indent="1"/>
    </xf>
    <xf numFmtId="0" fontId="8" fillId="40" borderId="73"/>
    <xf numFmtId="40" fontId="8" fillId="40" borderId="73"/>
    <xf numFmtId="40" fontId="8" fillId="67" borderId="73"/>
    <xf numFmtId="40" fontId="8" fillId="67" borderId="73"/>
    <xf numFmtId="40" fontId="8" fillId="40" borderId="73"/>
    <xf numFmtId="40" fontId="8" fillId="40" borderId="73"/>
    <xf numFmtId="49" fontId="198" fillId="3" borderId="78">
      <alignment vertical="center"/>
    </xf>
    <xf numFmtId="49" fontId="208" fillId="3" borderId="78">
      <alignment vertical="center"/>
    </xf>
    <xf numFmtId="4" fontId="55" fillId="31" borderId="54" applyNumberFormat="0" applyProtection="0">
      <alignment vertical="center"/>
    </xf>
    <xf numFmtId="4" fontId="203" fillId="31" borderId="54" applyNumberFormat="0" applyProtection="0">
      <alignment vertical="center"/>
    </xf>
    <xf numFmtId="4" fontId="55" fillId="31" borderId="54" applyNumberFormat="0" applyProtection="0">
      <alignment horizontal="left" vertical="center" indent="1"/>
    </xf>
    <xf numFmtId="4" fontId="55" fillId="31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4" fontId="66" fillId="17" borderId="59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4" fontId="55" fillId="49" borderId="54" applyNumberFormat="0" applyProtection="0">
      <alignment horizontal="right" vertical="center"/>
    </xf>
    <xf numFmtId="4" fontId="55" fillId="50" borderId="54" applyNumberFormat="0" applyProtection="0">
      <alignment horizontal="right" vertical="center"/>
    </xf>
    <xf numFmtId="4" fontId="55" fillId="51" borderId="54" applyNumberFormat="0" applyProtection="0">
      <alignment horizontal="right" vertical="center"/>
    </xf>
    <xf numFmtId="4" fontId="55" fillId="52" borderId="54" applyNumberFormat="0" applyProtection="0">
      <alignment horizontal="right" vertical="center"/>
    </xf>
    <xf numFmtId="4" fontId="55" fillId="53" borderId="54" applyNumberFormat="0" applyProtection="0">
      <alignment horizontal="right" vertical="center"/>
    </xf>
    <xf numFmtId="4" fontId="55" fillId="54" borderId="54" applyNumberFormat="0" applyProtection="0">
      <alignment horizontal="right" vertical="center"/>
    </xf>
    <xf numFmtId="4" fontId="55" fillId="55" borderId="54" applyNumberFormat="0" applyProtection="0">
      <alignment horizontal="right" vertical="center"/>
    </xf>
    <xf numFmtId="4" fontId="55" fillId="56" borderId="54" applyNumberFormat="0" applyProtection="0">
      <alignment horizontal="right" vertical="center"/>
    </xf>
    <xf numFmtId="4" fontId="55" fillId="57" borderId="54" applyNumberFormat="0" applyProtection="0">
      <alignment horizontal="right" vertical="center"/>
    </xf>
    <xf numFmtId="4" fontId="56" fillId="58" borderId="54" applyNumberFormat="0" applyProtection="0">
      <alignment horizontal="left" vertical="center" indent="1"/>
    </xf>
    <xf numFmtId="4" fontId="55" fillId="59" borderId="60" applyNumberFormat="0" applyProtection="0">
      <alignment horizontal="left" vertical="center" indent="1"/>
    </xf>
    <xf numFmtId="49" fontId="198" fillId="3" borderId="78">
      <alignment vertical="center"/>
    </xf>
    <xf numFmtId="49" fontId="208" fillId="3" borderId="78">
      <alignment vertical="center"/>
    </xf>
    <xf numFmtId="49" fontId="208" fillId="45" borderId="78">
      <alignment vertical="center"/>
    </xf>
    <xf numFmtId="0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61" borderId="54" applyNumberFormat="0" applyProtection="0">
      <alignment horizontal="left" vertical="center" indent="1"/>
    </xf>
    <xf numFmtId="4" fontId="23" fillId="61" borderId="54" applyNumberFormat="0" applyProtection="0">
      <alignment horizontal="left" vertical="center" indent="1"/>
    </xf>
    <xf numFmtId="0" fontId="8" fillId="61" borderId="54" applyNumberFormat="0" applyProtection="0">
      <alignment horizontal="left" vertical="center" indent="1"/>
    </xf>
    <xf numFmtId="183" fontId="8" fillId="62" borderId="54" applyNumberFormat="0" applyProtection="0">
      <alignment horizontal="left" vertical="center" indent="1"/>
    </xf>
    <xf numFmtId="183" fontId="8" fillId="61" borderId="54" applyNumberFormat="0" applyProtection="0">
      <alignment horizontal="left" vertical="center" indent="1"/>
    </xf>
    <xf numFmtId="205" fontId="8" fillId="62" borderId="54" applyNumberFormat="0" applyProtection="0">
      <alignment horizontal="left" vertical="center" indent="1"/>
    </xf>
    <xf numFmtId="183" fontId="8" fillId="61" borderId="54" applyNumberFormat="0" applyProtection="0">
      <alignment horizontal="left" vertical="center" indent="1"/>
    </xf>
    <xf numFmtId="205" fontId="8" fillId="62" borderId="54" applyNumberFormat="0" applyProtection="0">
      <alignment horizontal="left" vertical="center" indent="1"/>
    </xf>
    <xf numFmtId="0" fontId="8" fillId="61" borderId="54" applyNumberFormat="0" applyProtection="0">
      <alignment horizontal="left" vertical="center" indent="1"/>
    </xf>
    <xf numFmtId="205" fontId="8" fillId="62" borderId="54" applyNumberFormat="0" applyProtection="0">
      <alignment horizontal="left" vertical="center" indent="1"/>
    </xf>
    <xf numFmtId="0" fontId="8" fillId="61" borderId="54" applyNumberFormat="0" applyProtection="0">
      <alignment horizontal="left" vertical="center" indent="1"/>
    </xf>
    <xf numFmtId="183" fontId="8" fillId="61" borderId="54" applyNumberFormat="0" applyProtection="0">
      <alignment horizontal="left" vertical="center" indent="1"/>
    </xf>
    <xf numFmtId="183" fontId="8" fillId="61" borderId="54" applyNumberFormat="0" applyProtection="0">
      <alignment horizontal="left" vertical="center" indent="1"/>
    </xf>
    <xf numFmtId="183" fontId="8" fillId="61" borderId="54" applyNumberFormat="0" applyProtection="0">
      <alignment horizontal="left" vertical="center" indent="1"/>
    </xf>
    <xf numFmtId="0" fontId="8" fillId="61" borderId="54" applyNumberFormat="0" applyProtection="0">
      <alignment horizontal="left" vertical="center" indent="1"/>
    </xf>
    <xf numFmtId="0" fontId="8" fillId="63" borderId="54" applyNumberFormat="0" applyProtection="0">
      <alignment horizontal="left" vertical="center" indent="1"/>
    </xf>
    <xf numFmtId="183" fontId="8" fillId="64" borderId="54" applyNumberFormat="0" applyProtection="0">
      <alignment horizontal="left" vertical="center" indent="1"/>
    </xf>
    <xf numFmtId="183" fontId="8" fillId="63" borderId="54" applyNumberFormat="0" applyProtection="0">
      <alignment horizontal="left" vertical="center" indent="1"/>
    </xf>
    <xf numFmtId="205" fontId="8" fillId="64" borderId="54" applyNumberFormat="0" applyProtection="0">
      <alignment horizontal="left" vertical="center" indent="1"/>
    </xf>
    <xf numFmtId="183" fontId="8" fillId="63" borderId="54" applyNumberFormat="0" applyProtection="0">
      <alignment horizontal="left" vertical="center" indent="1"/>
    </xf>
    <xf numFmtId="205" fontId="8" fillId="64" borderId="54" applyNumberFormat="0" applyProtection="0">
      <alignment horizontal="left" vertical="center" indent="1"/>
    </xf>
    <xf numFmtId="0" fontId="8" fillId="63" borderId="54" applyNumberFormat="0" applyProtection="0">
      <alignment horizontal="left" vertical="center" indent="1"/>
    </xf>
    <xf numFmtId="205" fontId="8" fillId="64" borderId="54" applyNumberFormat="0" applyProtection="0">
      <alignment horizontal="left" vertical="center" indent="1"/>
    </xf>
    <xf numFmtId="0" fontId="8" fillId="63" borderId="54" applyNumberFormat="0" applyProtection="0">
      <alignment horizontal="left" vertical="center" indent="1"/>
    </xf>
    <xf numFmtId="183" fontId="8" fillId="63" borderId="54" applyNumberFormat="0" applyProtection="0">
      <alignment horizontal="left" vertical="center" indent="1"/>
    </xf>
    <xf numFmtId="183" fontId="8" fillId="63" borderId="54" applyNumberFormat="0" applyProtection="0">
      <alignment horizontal="left" vertical="center" indent="1"/>
    </xf>
    <xf numFmtId="183" fontId="8" fillId="63" borderId="54" applyNumberFormat="0" applyProtection="0">
      <alignment horizontal="left" vertical="center" indent="1"/>
    </xf>
    <xf numFmtId="0" fontId="8" fillId="63" borderId="54" applyNumberFormat="0" applyProtection="0">
      <alignment horizontal="left" vertical="center" indent="1"/>
    </xf>
    <xf numFmtId="0" fontId="8" fillId="28" borderId="54" applyNumberFormat="0" applyProtection="0">
      <alignment horizontal="left" vertical="center" indent="1"/>
    </xf>
    <xf numFmtId="183" fontId="8" fillId="65" borderId="54" applyNumberFormat="0" applyProtection="0">
      <alignment horizontal="left" vertical="center" indent="1"/>
    </xf>
    <xf numFmtId="183" fontId="8" fillId="28" borderId="54" applyNumberFormat="0" applyProtection="0">
      <alignment horizontal="left" vertical="center" indent="1"/>
    </xf>
    <xf numFmtId="205" fontId="8" fillId="65" borderId="54" applyNumberFormat="0" applyProtection="0">
      <alignment horizontal="left" vertical="center" indent="1"/>
    </xf>
    <xf numFmtId="183" fontId="8" fillId="28" borderId="54" applyNumberFormat="0" applyProtection="0">
      <alignment horizontal="left" vertical="center" indent="1"/>
    </xf>
    <xf numFmtId="205" fontId="8" fillId="65" borderId="54" applyNumberFormat="0" applyProtection="0">
      <alignment horizontal="left" vertical="center" indent="1"/>
    </xf>
    <xf numFmtId="0" fontId="8" fillId="28" borderId="54" applyNumberFormat="0" applyProtection="0">
      <alignment horizontal="left" vertical="center" indent="1"/>
    </xf>
    <xf numFmtId="205" fontId="8" fillId="65" borderId="54" applyNumberFormat="0" applyProtection="0">
      <alignment horizontal="left" vertical="center" indent="1"/>
    </xf>
    <xf numFmtId="0" fontId="8" fillId="28" borderId="54" applyNumberFormat="0" applyProtection="0">
      <alignment horizontal="left" vertical="center" indent="1"/>
    </xf>
    <xf numFmtId="183" fontId="8" fillId="28" borderId="54" applyNumberFormat="0" applyProtection="0">
      <alignment horizontal="left" vertical="center" indent="1"/>
    </xf>
    <xf numFmtId="183" fontId="8" fillId="28" borderId="54" applyNumberFormat="0" applyProtection="0">
      <alignment horizontal="left" vertical="center" indent="1"/>
    </xf>
    <xf numFmtId="183" fontId="8" fillId="28" borderId="54" applyNumberFormat="0" applyProtection="0">
      <alignment horizontal="left" vertical="center" indent="1"/>
    </xf>
    <xf numFmtId="0" fontId="8" fillId="28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183" fontId="8" fillId="66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205" fontId="8" fillId="66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205" fontId="8" fillId="66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205" fontId="8" fillId="66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4" fontId="55" fillId="29" borderId="54" applyNumberFormat="0" applyProtection="0">
      <alignment vertical="center"/>
    </xf>
    <xf numFmtId="4" fontId="203" fillId="29" borderId="54" applyNumberFormat="0" applyProtection="0">
      <alignment vertical="center"/>
    </xf>
    <xf numFmtId="4" fontId="55" fillId="29" borderId="54" applyNumberFormat="0" applyProtection="0">
      <alignment horizontal="left" vertical="center" indent="1"/>
    </xf>
    <xf numFmtId="4" fontId="55" fillId="29" borderId="54" applyNumberFormat="0" applyProtection="0">
      <alignment horizontal="left" vertical="center" indent="1"/>
    </xf>
    <xf numFmtId="4" fontId="55" fillId="59" borderId="54" applyNumberFormat="0" applyProtection="0">
      <alignment horizontal="right" vertical="center"/>
    </xf>
    <xf numFmtId="4" fontId="66" fillId="0" borderId="59" applyNumberFormat="0" applyProtection="0">
      <alignment horizontal="right" vertical="center"/>
    </xf>
    <xf numFmtId="4" fontId="55" fillId="59" borderId="54" applyNumberFormat="0" applyProtection="0">
      <alignment horizontal="right" vertical="center"/>
    </xf>
    <xf numFmtId="4" fontId="55" fillId="59" borderId="54" applyNumberFormat="0" applyProtection="0">
      <alignment horizontal="right" vertical="center"/>
    </xf>
    <xf numFmtId="4" fontId="205" fillId="5" borderId="59" applyNumberFormat="0" applyProtection="0">
      <alignment horizontal="right" vertical="center"/>
    </xf>
    <xf numFmtId="4" fontId="205" fillId="5" borderId="59" applyNumberFormat="0" applyProtection="0">
      <alignment horizontal="right" vertical="center"/>
    </xf>
    <xf numFmtId="4" fontId="203" fillId="59" borderId="54" applyNumberFormat="0" applyProtection="0">
      <alignment horizontal="right" vertical="center"/>
    </xf>
    <xf numFmtId="4" fontId="203" fillId="59" borderId="54" applyNumberFormat="0" applyProtection="0">
      <alignment horizontal="right" vertical="center"/>
    </xf>
    <xf numFmtId="0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4" fontId="66" fillId="17" borderId="59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183" fontId="8" fillId="48" borderId="54" applyNumberFormat="0" applyProtection="0">
      <alignment horizontal="left" vertical="center" indent="1"/>
    </xf>
    <xf numFmtId="0" fontId="8" fillId="48" borderId="54" applyNumberFormat="0" applyProtection="0">
      <alignment horizontal="left" vertical="center" indent="1"/>
    </xf>
    <xf numFmtId="49" fontId="208" fillId="45" borderId="136">
      <alignment horizontal="center"/>
    </xf>
    <xf numFmtId="49" fontId="208" fillId="45" borderId="78">
      <alignment vertical="center"/>
    </xf>
    <xf numFmtId="4" fontId="207" fillId="59" borderId="54" applyNumberFormat="0" applyProtection="0">
      <alignment horizontal="right" vertical="center"/>
    </xf>
    <xf numFmtId="49" fontId="18" fillId="0" borderId="73">
      <alignment horizontal="right"/>
    </xf>
    <xf numFmtId="40" fontId="8" fillId="73" borderId="73"/>
    <xf numFmtId="40" fontId="8" fillId="73" borderId="73"/>
    <xf numFmtId="40" fontId="8" fillId="73" borderId="73"/>
    <xf numFmtId="40" fontId="8" fillId="74" borderId="73"/>
    <xf numFmtId="40" fontId="8" fillId="75" borderId="73"/>
    <xf numFmtId="40" fontId="8" fillId="74" borderId="73"/>
    <xf numFmtId="40" fontId="8" fillId="74" borderId="73"/>
    <xf numFmtId="40" fontId="8" fillId="75" borderId="73"/>
    <xf numFmtId="49" fontId="208" fillId="45" borderId="136">
      <alignment vertical="center"/>
    </xf>
    <xf numFmtId="40" fontId="8" fillId="74" borderId="73"/>
    <xf numFmtId="49" fontId="208" fillId="45" borderId="136">
      <alignment vertical="center"/>
    </xf>
    <xf numFmtId="49" fontId="208" fillId="45" borderId="55">
      <alignment horizontal="center"/>
    </xf>
    <xf numFmtId="49" fontId="208" fillId="45" borderId="55">
      <alignment horizontal="center"/>
    </xf>
    <xf numFmtId="49" fontId="208" fillId="3" borderId="55">
      <alignment horizontal="center"/>
    </xf>
    <xf numFmtId="49" fontId="208" fillId="45" borderId="55">
      <alignment horizontal="center"/>
    </xf>
    <xf numFmtId="49" fontId="208" fillId="45" borderId="55">
      <alignment horizontal="center"/>
    </xf>
    <xf numFmtId="49" fontId="8" fillId="45" borderId="55">
      <alignment horizontal="center"/>
    </xf>
    <xf numFmtId="49" fontId="8" fillId="45" borderId="55">
      <alignment horizontal="center"/>
    </xf>
    <xf numFmtId="49" fontId="8" fillId="3" borderId="55">
      <alignment horizontal="center"/>
    </xf>
    <xf numFmtId="49" fontId="8" fillId="45" borderId="55">
      <alignment horizontal="center"/>
    </xf>
    <xf numFmtId="49" fontId="8" fillId="45" borderId="55">
      <alignment horizontal="center"/>
    </xf>
    <xf numFmtId="0" fontId="117" fillId="23" borderId="151" applyNumberFormat="0" applyAlignment="0" applyProtection="0"/>
    <xf numFmtId="4" fontId="55" fillId="31" borderId="117" applyNumberFormat="0" applyProtection="0">
      <alignment vertical="center"/>
    </xf>
    <xf numFmtId="183" fontId="8" fillId="48" borderId="117" applyNumberFormat="0" applyProtection="0">
      <alignment horizontal="left" vertical="center" indent="1"/>
    </xf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13" fillId="34" borderId="152" applyNumberFormat="0" applyFont="0" applyAlignment="0" applyProtection="0"/>
    <xf numFmtId="49" fontId="208" fillId="45" borderId="118">
      <alignment vertical="center"/>
    </xf>
    <xf numFmtId="49" fontId="198" fillId="3" borderId="118">
      <alignment vertical="center"/>
    </xf>
    <xf numFmtId="49" fontId="208" fillId="3" borderId="118">
      <alignment vertical="center"/>
    </xf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49" fontId="208" fillId="45" borderId="98">
      <alignment vertical="center"/>
    </xf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49" fontId="15" fillId="3" borderId="136">
      <alignment vertical="center"/>
    </xf>
    <xf numFmtId="49" fontId="15" fillId="3" borderId="136">
      <alignment vertical="center"/>
    </xf>
    <xf numFmtId="0" fontId="116" fillId="23" borderId="66" applyNumberFormat="0" applyAlignment="0" applyProtection="0"/>
    <xf numFmtId="0" fontId="117" fillId="23" borderId="64" applyNumberFormat="0" applyAlignment="0" applyProtection="0"/>
    <xf numFmtId="49" fontId="208" fillId="45" borderId="55">
      <alignment vertical="center"/>
    </xf>
    <xf numFmtId="49" fontId="208" fillId="45" borderId="55">
      <alignment vertical="center"/>
    </xf>
    <xf numFmtId="49" fontId="198" fillId="3" borderId="55">
      <alignment vertical="center"/>
    </xf>
    <xf numFmtId="49" fontId="208" fillId="3" borderId="55">
      <alignment vertical="center"/>
    </xf>
    <xf numFmtId="0" fontId="117" fillId="23" borderId="64" applyNumberFormat="0" applyAlignment="0" applyProtection="0"/>
    <xf numFmtId="49" fontId="208" fillId="3" borderId="55">
      <alignment vertical="center"/>
    </xf>
    <xf numFmtId="0" fontId="117" fillId="23" borderId="64" applyNumberFormat="0" applyAlignment="0" applyProtection="0"/>
    <xf numFmtId="49" fontId="198" fillId="3" borderId="55">
      <alignment vertical="center"/>
    </xf>
    <xf numFmtId="49" fontId="208" fillId="3" borderId="55">
      <alignment vertical="center"/>
    </xf>
    <xf numFmtId="49" fontId="208" fillId="45" borderId="55">
      <alignment vertical="center"/>
    </xf>
    <xf numFmtId="0" fontId="117" fillId="23" borderId="64" applyNumberFormat="0" applyAlignment="0" applyProtection="0"/>
    <xf numFmtId="49" fontId="208" fillId="45" borderId="55">
      <alignment vertical="center"/>
    </xf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49" fontId="15" fillId="3" borderId="98">
      <alignment vertical="center"/>
    </xf>
    <xf numFmtId="0" fontId="13" fillId="34" borderId="96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34" borderId="96" applyNumberFormat="0" applyFont="0" applyAlignment="0" applyProtection="0"/>
    <xf numFmtId="49" fontId="15" fillId="3" borderId="154">
      <alignment vertical="center"/>
    </xf>
    <xf numFmtId="186" fontId="19" fillId="31" borderId="1" applyNumberFormat="0" applyFont="0" applyAlignment="0">
      <protection locked="0"/>
    </xf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0" fontId="127" fillId="0" borderId="89" applyNumberFormat="0" applyFill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169" fontId="3" fillId="0" borderId="0" applyFont="0" applyFill="0" applyBorder="0" applyAlignment="0" applyProtection="0"/>
    <xf numFmtId="49" fontId="208" fillId="3" borderId="98">
      <alignment vertical="center"/>
    </xf>
    <xf numFmtId="183" fontId="8" fillId="65" borderId="97" applyNumberFormat="0" applyProtection="0">
      <alignment horizontal="left" vertical="center" indent="1"/>
    </xf>
    <xf numFmtId="0" fontId="8" fillId="28" borderId="97" applyNumberFormat="0" applyProtection="0">
      <alignment horizontal="left" vertical="center" indent="1"/>
    </xf>
    <xf numFmtId="183" fontId="8" fillId="63" borderId="97" applyNumberFormat="0" applyProtection="0">
      <alignment horizontal="left" vertical="center" indent="1"/>
    </xf>
    <xf numFmtId="183" fontId="8" fillId="63" borderId="97" applyNumberFormat="0" applyProtection="0">
      <alignment horizontal="left" vertical="center" indent="1"/>
    </xf>
    <xf numFmtId="183" fontId="8" fillId="63" borderId="97" applyNumberFormat="0" applyProtection="0">
      <alignment horizontal="left" vertical="center" indent="1"/>
    </xf>
    <xf numFmtId="183" fontId="8" fillId="63" borderId="97" applyNumberFormat="0" applyProtection="0">
      <alignment horizontal="left" vertical="center" indent="1"/>
    </xf>
    <xf numFmtId="164" fontId="40" fillId="0" borderId="114" applyAlignment="0" applyProtection="0"/>
    <xf numFmtId="164" fontId="39" fillId="0" borderId="114" applyAlignment="0" applyProtection="0"/>
    <xf numFmtId="0" fontId="46" fillId="23" borderId="115" applyNumberFormat="0" applyAlignment="0" applyProtection="0"/>
    <xf numFmtId="0" fontId="46" fillId="23" borderId="115" applyNumberFormat="0" applyAlignment="0" applyProtection="0"/>
    <xf numFmtId="0" fontId="8" fillId="34" borderId="134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27" fillId="0" borderId="119" applyNumberFormat="0" applyFill="0" applyAlignment="0" applyProtection="0"/>
    <xf numFmtId="0" fontId="117" fillId="23" borderId="115" applyNumberFormat="0" applyAlignment="0" applyProtection="0"/>
    <xf numFmtId="169" fontId="6" fillId="0" borderId="0" applyFont="0" applyFill="0" applyBorder="0" applyAlignment="0" applyProtection="0"/>
    <xf numFmtId="0" fontId="117" fillId="23" borderId="115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183" fontId="173" fillId="0" borderId="84"/>
    <xf numFmtId="0" fontId="173" fillId="0" borderId="84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127" fillId="0" borderId="137" applyNumberFormat="0" applyFill="0" applyAlignment="0" applyProtection="0"/>
    <xf numFmtId="0" fontId="8" fillId="34" borderId="134" applyNumberFormat="0" applyFont="0" applyAlignment="0" applyProtection="0"/>
    <xf numFmtId="0" fontId="13" fillId="34" borderId="152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205" fontId="8" fillId="64" borderId="135" applyNumberFormat="0" applyProtection="0">
      <alignment horizontal="left" vertical="center" indent="1"/>
    </xf>
    <xf numFmtId="4" fontId="8" fillId="0" borderId="1"/>
    <xf numFmtId="4" fontId="55" fillId="57" borderId="135" applyNumberFormat="0" applyProtection="0">
      <alignment horizontal="right" vertical="center"/>
    </xf>
    <xf numFmtId="205" fontId="8" fillId="65" borderId="135" applyNumberFormat="0" applyProtection="0">
      <alignment horizontal="left" vertical="center" indent="1"/>
    </xf>
    <xf numFmtId="0" fontId="13" fillId="34" borderId="142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0" fontId="13" fillId="34" borderId="65" applyNumberFormat="0" applyFont="0" applyAlignment="0" applyProtection="0"/>
    <xf numFmtId="4" fontId="55" fillId="31" borderId="87" applyNumberFormat="0" applyProtection="0">
      <alignment vertical="center"/>
    </xf>
    <xf numFmtId="183" fontId="8" fillId="48" borderId="87" applyNumberFormat="0" applyProtection="0">
      <alignment horizontal="left" vertical="center" indent="1"/>
    </xf>
    <xf numFmtId="4" fontId="55" fillId="29" borderId="87" applyNumberFormat="0" applyProtection="0">
      <alignment horizontal="left" vertical="center" indent="1"/>
    </xf>
    <xf numFmtId="0" fontId="46" fillId="23" borderId="76" applyNumberFormat="0" applyAlignment="0" applyProtection="0"/>
    <xf numFmtId="0" fontId="46" fillId="23" borderId="76" applyNumberFormat="0" applyAlignment="0" applyProtection="0"/>
    <xf numFmtId="185" fontId="52" fillId="0" borderId="75" applyFill="0" applyProtection="0"/>
    <xf numFmtId="0" fontId="116" fillId="23" borderId="97" applyNumberFormat="0" applyAlignment="0" applyProtection="0"/>
    <xf numFmtId="183" fontId="139" fillId="0" borderId="129" applyNumberFormat="0" applyFont="0" applyAlignment="0" applyProtection="0"/>
    <xf numFmtId="10" fontId="66" fillId="29" borderId="73" applyNumberFormat="0" applyBorder="0" applyAlignment="0" applyProtection="0"/>
    <xf numFmtId="10" fontId="66" fillId="29" borderId="73" applyNumberFormat="0" applyBorder="0" applyAlignment="0" applyProtection="0"/>
    <xf numFmtId="0" fontId="46" fillId="23" borderId="115" applyNumberFormat="0" applyAlignment="0" applyProtection="0"/>
    <xf numFmtId="0" fontId="45" fillId="23" borderId="115" applyNumberFormat="0" applyAlignment="0" applyProtection="0"/>
    <xf numFmtId="183" fontId="173" fillId="0" borderId="149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208" fillId="45" borderId="118">
      <alignment horizontal="center"/>
    </xf>
    <xf numFmtId="49" fontId="198" fillId="3" borderId="118">
      <alignment vertical="center"/>
    </xf>
    <xf numFmtId="4" fontId="107" fillId="24" borderId="74">
      <alignment horizontal="left" vertical="center" wrapText="1"/>
    </xf>
    <xf numFmtId="4" fontId="107" fillId="24" borderId="74">
      <alignment horizontal="left" vertical="center" wrapText="1"/>
    </xf>
    <xf numFmtId="4" fontId="107" fillId="24" borderId="74">
      <alignment horizontal="left" vertical="center" wrapText="1"/>
    </xf>
    <xf numFmtId="4" fontId="107" fillId="24" borderId="74">
      <alignment horizontal="left" vertical="center" wrapText="1"/>
    </xf>
    <xf numFmtId="0" fontId="13" fillId="34" borderId="124" applyNumberFormat="0" applyFont="0" applyAlignment="0" applyProtection="0"/>
    <xf numFmtId="0" fontId="99" fillId="23" borderId="135" applyNumberFormat="0" applyAlignment="0" applyProtection="0"/>
    <xf numFmtId="49" fontId="15" fillId="3" borderId="136">
      <alignment vertical="center"/>
    </xf>
    <xf numFmtId="49" fontId="14" fillId="3" borderId="136">
      <alignment vertical="center"/>
    </xf>
    <xf numFmtId="0" fontId="116" fillId="23" borderId="125" applyNumberFormat="0" applyAlignment="0" applyProtection="0"/>
    <xf numFmtId="0" fontId="8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124" applyNumberFormat="0" applyFont="0" applyAlignment="0" applyProtection="0"/>
    <xf numFmtId="0" fontId="116" fillId="23" borderId="125" applyNumberFormat="0" applyAlignment="0" applyProtection="0"/>
    <xf numFmtId="49" fontId="208" fillId="3" borderId="118">
      <alignment vertical="center"/>
    </xf>
    <xf numFmtId="0" fontId="13" fillId="34" borderId="152" applyNumberFormat="0" applyFont="0" applyAlignment="0" applyProtection="0"/>
    <xf numFmtId="40" fontId="8" fillId="75" borderId="1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8" fillId="0" borderId="73">
      <alignment horizontal="right"/>
    </xf>
    <xf numFmtId="0" fontId="8" fillId="0" borderId="73">
      <alignment horizontal="right"/>
    </xf>
    <xf numFmtId="0" fontId="74" fillId="10" borderId="105" applyNumberFormat="0" applyAlignment="0" applyProtection="0"/>
    <xf numFmtId="40" fontId="8" fillId="2" borderId="83"/>
    <xf numFmtId="49" fontId="168" fillId="44" borderId="98">
      <alignment horizontal="center"/>
    </xf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67" fillId="0" borderId="84">
      <alignment horizontal="left" vertical="center"/>
    </xf>
    <xf numFmtId="0" fontId="13" fillId="34" borderId="134" applyNumberFormat="0" applyFon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7" fillId="23" borderId="64" applyNumberFormat="0" applyAlignment="0" applyProtection="0"/>
    <xf numFmtId="0" fontId="116" fillId="23" borderId="66" applyNumberFormat="0" applyAlignment="0" applyProtection="0"/>
    <xf numFmtId="0" fontId="116" fillId="23" borderId="66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74" fillId="10" borderId="64" applyNumberForma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49" fontId="8" fillId="45" borderId="126">
      <alignment horizontal="center"/>
    </xf>
    <xf numFmtId="49" fontId="208" fillId="45" borderId="126">
      <alignment horizontal="center"/>
    </xf>
    <xf numFmtId="0" fontId="13" fillId="34" borderId="152" applyNumberFormat="0" applyFont="0" applyAlignment="0" applyProtection="0"/>
    <xf numFmtId="0" fontId="8" fillId="28" borderId="125" applyNumberFormat="0" applyProtection="0">
      <alignment horizontal="left" vertical="center" indent="1"/>
    </xf>
    <xf numFmtId="205" fontId="8" fillId="62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0" fontId="13" fillId="34" borderId="96" applyNumberFormat="0" applyFont="0" applyAlignment="0" applyProtection="0"/>
    <xf numFmtId="183" fontId="8" fillId="48" borderId="87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0" fontId="13" fillId="34" borderId="96" applyNumberFormat="0" applyFont="0" applyAlignment="0" applyProtection="0"/>
    <xf numFmtId="4" fontId="107" fillId="24" borderId="62">
      <alignment horizontal="left" vertical="center" wrapText="1"/>
    </xf>
    <xf numFmtId="4" fontId="107" fillId="24" borderId="62">
      <alignment horizontal="left" vertical="center" wrapText="1"/>
    </xf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16" fillId="23" borderId="97" applyNumberFormat="0" applyAlignment="0" applyProtection="0"/>
    <xf numFmtId="40" fontId="8" fillId="2" borderId="1"/>
    <xf numFmtId="0" fontId="100" fillId="23" borderId="97" applyNumberFormat="0" applyAlignment="0" applyProtection="0"/>
    <xf numFmtId="0" fontId="100" fillId="23" borderId="97" applyNumberFormat="0" applyAlignment="0" applyProtection="0"/>
    <xf numFmtId="164" fontId="40" fillId="0" borderId="94" applyAlignment="0" applyProtection="0"/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183" fontId="139" fillId="0" borderId="157" applyNumberFormat="0" applyFont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100" fillId="23" borderId="66" applyNumberFormat="0" applyAlignment="0" applyProtection="0"/>
    <xf numFmtId="0" fontId="99" fillId="23" borderId="66" applyNumberFormat="0" applyAlignment="0" applyProtection="0"/>
    <xf numFmtId="0" fontId="74" fillId="10" borderId="76" applyNumberFormat="0" applyAlignment="0" applyProtection="0"/>
    <xf numFmtId="0" fontId="116" fillId="23" borderId="77" applyNumberForma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8" fillId="34" borderId="65" applyNumberFormat="0" applyFon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8" fillId="34" borderId="86" applyNumberFormat="0" applyFont="0" applyAlignment="0" applyProtection="0"/>
    <xf numFmtId="0" fontId="3" fillId="0" borderId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49" fontId="14" fillId="3" borderId="98">
      <alignment vertical="center"/>
    </xf>
    <xf numFmtId="0" fontId="13" fillId="34" borderId="142" applyNumberFormat="0" applyFont="0" applyAlignment="0" applyProtection="0"/>
    <xf numFmtId="40" fontId="8" fillId="74" borderId="1"/>
    <xf numFmtId="40" fontId="8" fillId="75" borderId="1"/>
    <xf numFmtId="40" fontId="8" fillId="74" borderId="1"/>
    <xf numFmtId="49" fontId="208" fillId="3" borderId="98">
      <alignment vertical="center"/>
    </xf>
    <xf numFmtId="49" fontId="198" fillId="3" borderId="98">
      <alignment vertical="center"/>
    </xf>
    <xf numFmtId="40" fontId="8" fillId="40" borderId="1"/>
    <xf numFmtId="40" fontId="8" fillId="40" borderId="1"/>
    <xf numFmtId="0" fontId="8" fillId="40" borderId="1"/>
    <xf numFmtId="0" fontId="8" fillId="40" borderId="1"/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86" fontId="19" fillId="31" borderId="61" applyNumberFormat="0" applyFont="0" applyAlignment="0">
      <protection locked="0"/>
    </xf>
    <xf numFmtId="10" fontId="66" fillId="29" borderId="61" applyNumberFormat="0" applyBorder="0" applyAlignment="0" applyProtection="0"/>
    <xf numFmtId="10" fontId="66" fillId="29" borderId="61" applyNumberFormat="0" applyBorder="0" applyAlignment="0" applyProtection="0"/>
    <xf numFmtId="10" fontId="66" fillId="29" borderId="61" applyNumberFormat="0" applyBorder="0" applyAlignment="0" applyProtection="0"/>
    <xf numFmtId="10" fontId="66" fillId="29" borderId="61" applyNumberFormat="0" applyBorder="0" applyAlignment="0" applyProtection="0"/>
    <xf numFmtId="10" fontId="66" fillId="29" borderId="61" applyNumberFormat="0" applyBorder="0" applyAlignment="0" applyProtection="0"/>
    <xf numFmtId="40" fontId="8" fillId="40" borderId="1"/>
    <xf numFmtId="0" fontId="13" fillId="34" borderId="124" applyNumberFormat="0" applyFont="0" applyAlignment="0" applyProtection="0"/>
    <xf numFmtId="0" fontId="8" fillId="48" borderId="97" applyNumberFormat="0" applyProtection="0">
      <alignment horizontal="left" vertical="center" indent="1"/>
    </xf>
    <xf numFmtId="4" fontId="205" fillId="5" borderId="102" applyNumberFormat="0" applyProtection="0">
      <alignment horizontal="right" vertical="center"/>
    </xf>
    <xf numFmtId="0" fontId="67" fillId="0" borderId="62">
      <alignment horizontal="left" vertical="center"/>
    </xf>
    <xf numFmtId="0" fontId="67" fillId="0" borderId="62">
      <alignment horizontal="left" vertical="center"/>
    </xf>
    <xf numFmtId="0" fontId="67" fillId="0" borderId="62">
      <alignment horizontal="left" vertical="center"/>
    </xf>
    <xf numFmtId="183" fontId="8" fillId="28" borderId="97" applyNumberFormat="0" applyProtection="0">
      <alignment horizontal="left" vertical="center" indent="1"/>
    </xf>
    <xf numFmtId="0" fontId="8" fillId="28" borderId="97" applyNumberFormat="0" applyProtection="0">
      <alignment horizontal="left" vertical="center" indent="1"/>
    </xf>
    <xf numFmtId="205" fontId="8" fillId="65" borderId="97" applyNumberFormat="0" applyProtection="0">
      <alignment horizontal="left" vertical="center" indent="1"/>
    </xf>
    <xf numFmtId="4" fontId="23" fillId="59" borderId="97" applyNumberFormat="0" applyProtection="0">
      <alignment horizontal="left" vertical="center" indent="1"/>
    </xf>
    <xf numFmtId="4" fontId="23" fillId="59" borderId="97" applyNumberFormat="0" applyProtection="0">
      <alignment horizontal="left" vertical="center" indent="1"/>
    </xf>
    <xf numFmtId="10" fontId="61" fillId="26" borderId="61" applyNumberFormat="0" applyFill="0" applyBorder="0" applyAlignment="0" applyProtection="0">
      <protection locked="0"/>
    </xf>
    <xf numFmtId="10" fontId="61" fillId="26" borderId="61" applyNumberFormat="0" applyFill="0" applyBorder="0" applyAlignment="0" applyProtection="0">
      <protection locked="0"/>
    </xf>
    <xf numFmtId="10" fontId="61" fillId="26" borderId="61" applyNumberFormat="0" applyFill="0" applyBorder="0" applyAlignment="0" applyProtection="0">
      <protection locked="0"/>
    </xf>
    <xf numFmtId="10" fontId="61" fillId="26" borderId="61" applyNumberFormat="0" applyFill="0" applyBorder="0" applyAlignment="0" applyProtection="0">
      <protection locked="0"/>
    </xf>
    <xf numFmtId="10" fontId="61" fillId="26" borderId="61" applyNumberFormat="0" applyFill="0" applyBorder="0" applyAlignment="0" applyProtection="0">
      <protection locked="0"/>
    </xf>
    <xf numFmtId="10" fontId="61" fillId="26" borderId="61" applyNumberFormat="0" applyFill="0" applyBorder="0" applyAlignment="0" applyProtection="0">
      <protection locked="0"/>
    </xf>
    <xf numFmtId="10" fontId="61" fillId="26" borderId="61" applyNumberFormat="0" applyFill="0" applyBorder="0" applyAlignment="0" applyProtection="0">
      <protection locked="0"/>
    </xf>
    <xf numFmtId="40" fontId="8" fillId="67" borderId="83"/>
    <xf numFmtId="40" fontId="8" fillId="67" borderId="83"/>
    <xf numFmtId="40" fontId="8" fillId="40" borderId="83"/>
    <xf numFmtId="0" fontId="8" fillId="69" borderId="83"/>
    <xf numFmtId="4" fontId="55" fillId="49" borderId="153" applyNumberFormat="0" applyProtection="0">
      <alignment horizontal="right" vertical="center"/>
    </xf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40" fontId="8" fillId="44" borderId="83"/>
    <xf numFmtId="40" fontId="8" fillId="67" borderId="83"/>
    <xf numFmtId="40" fontId="8" fillId="40" borderId="83"/>
    <xf numFmtId="164" fontId="40" fillId="0" borderId="114" applyAlignment="0" applyProtection="0"/>
    <xf numFmtId="0" fontId="45" fillId="23" borderId="115" applyNumberFormat="0" applyAlignment="0" applyProtection="0"/>
    <xf numFmtId="0" fontId="8" fillId="28" borderId="66" applyNumberFormat="0" applyProtection="0">
      <alignment horizontal="left" vertical="center" indent="1"/>
    </xf>
    <xf numFmtId="0" fontId="8" fillId="63" borderId="66" applyNumberFormat="0" applyProtection="0">
      <alignment horizontal="left" vertical="center" indent="1"/>
    </xf>
    <xf numFmtId="4" fontId="55" fillId="53" borderId="135" applyNumberFormat="0" applyProtection="0">
      <alignment horizontal="right" vertical="center"/>
    </xf>
    <xf numFmtId="0" fontId="8" fillId="28" borderId="135" applyNumberFormat="0" applyProtection="0">
      <alignment horizontal="left" vertical="center" indent="1"/>
    </xf>
    <xf numFmtId="183" fontId="8" fillId="48" borderId="135" applyNumberFormat="0" applyProtection="0">
      <alignment horizontal="left" vertical="center" indent="1"/>
    </xf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6" fillId="23" borderId="64" applyNumberFormat="0" applyAlignment="0" applyProtection="0"/>
    <xf numFmtId="0" fontId="45" fillId="23" borderId="64" applyNumberForma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254" fontId="8" fillId="31" borderId="1" applyNumberFormat="0" applyFont="0" applyAlignment="0">
      <protection locked="0"/>
    </xf>
    <xf numFmtId="254" fontId="8" fillId="31" borderId="1" applyNumberFormat="0" applyFont="0" applyAlignment="0">
      <protection locked="0"/>
    </xf>
    <xf numFmtId="0" fontId="8" fillId="34" borderId="116" applyNumberFormat="0" applyFont="0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39" fillId="0" borderId="63" applyAlignment="0" applyProtection="0"/>
    <xf numFmtId="49" fontId="15" fillId="3" borderId="136">
      <alignment vertical="center"/>
    </xf>
    <xf numFmtId="0" fontId="127" fillId="0" borderId="145" applyNumberFormat="0" applyFill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0" fontId="8" fillId="34" borderId="124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4" fontId="107" fillId="24" borderId="113">
      <alignment horizontal="left" vertical="center" wrapText="1"/>
    </xf>
    <xf numFmtId="0" fontId="116" fillId="23" borderId="117" applyNumberFormat="0" applyAlignment="0" applyProtection="0"/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0" fontId="116" fillId="23" borderId="12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8" fillId="34" borderId="124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63" borderId="153" applyNumberFormat="0" applyProtection="0">
      <alignment horizontal="left" vertical="center" indent="1"/>
    </xf>
    <xf numFmtId="183" fontId="8" fillId="64" borderId="153" applyNumberFormat="0" applyProtection="0">
      <alignment horizontal="left" vertical="center" indent="1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17" fillId="23" borderId="115" applyNumberFormat="0" applyAlignment="0" applyProtection="0"/>
    <xf numFmtId="254" fontId="8" fillId="31" borderId="83" applyNumberFormat="0" applyFont="0" applyAlignment="0">
      <protection locked="0"/>
    </xf>
    <xf numFmtId="4" fontId="203" fillId="59" borderId="107" applyNumberFormat="0" applyProtection="0">
      <alignment horizontal="right" vertical="center"/>
    </xf>
    <xf numFmtId="4" fontId="205" fillId="5" borderId="112" applyNumberFormat="0" applyProtection="0">
      <alignment horizontal="right" vertical="center"/>
    </xf>
    <xf numFmtId="183" fontId="8" fillId="48" borderId="107" applyNumberFormat="0" applyProtection="0">
      <alignment horizontal="left" vertical="center" indent="1"/>
    </xf>
    <xf numFmtId="0" fontId="67" fillId="0" borderId="84">
      <alignment horizontal="left" vertical="center"/>
    </xf>
    <xf numFmtId="205" fontId="8" fillId="65" borderId="107" applyNumberFormat="0" applyProtection="0">
      <alignment horizontal="left" vertical="center" indent="1"/>
    </xf>
    <xf numFmtId="0" fontId="8" fillId="61" borderId="107" applyNumberFormat="0" applyProtection="0">
      <alignment horizontal="left" vertical="center" indent="1"/>
    </xf>
    <xf numFmtId="183" fontId="8" fillId="61" borderId="107" applyNumberFormat="0" applyProtection="0">
      <alignment horizontal="left" vertical="center" indent="1"/>
    </xf>
    <xf numFmtId="183" fontId="8" fillId="61" borderId="107" applyNumberFormat="0" applyProtection="0">
      <alignment horizontal="left" vertical="center" indent="1"/>
    </xf>
    <xf numFmtId="0" fontId="8" fillId="61" borderId="107" applyNumberFormat="0" applyProtection="0">
      <alignment horizontal="left" vertical="center" indent="1"/>
    </xf>
    <xf numFmtId="205" fontId="8" fillId="62" borderId="107" applyNumberFormat="0" applyProtection="0">
      <alignment horizontal="left" vertical="center" indent="1"/>
    </xf>
    <xf numFmtId="183" fontId="8" fillId="61" borderId="107" applyNumberFormat="0" applyProtection="0">
      <alignment horizontal="left" vertical="center" indent="1"/>
    </xf>
    <xf numFmtId="4" fontId="55" fillId="53" borderId="107" applyNumberFormat="0" applyProtection="0">
      <alignment horizontal="right" vertical="center"/>
    </xf>
    <xf numFmtId="4" fontId="55" fillId="52" borderId="107" applyNumberFormat="0" applyProtection="0">
      <alignment horizontal="right" vertical="center"/>
    </xf>
    <xf numFmtId="4" fontId="55" fillId="51" borderId="107" applyNumberFormat="0" applyProtection="0">
      <alignment horizontal="right" vertical="center"/>
    </xf>
    <xf numFmtId="4" fontId="66" fillId="17" borderId="112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183" fontId="173" fillId="28" borderId="84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37" fontId="104" fillId="28" borderId="83" applyFill="0" applyBorder="0" applyProtection="0"/>
    <xf numFmtId="0" fontId="74" fillId="10" borderId="151" applyNumberFormat="0" applyAlignment="0" applyProtection="0"/>
    <xf numFmtId="4" fontId="55" fillId="56" borderId="153" applyNumberFormat="0" applyProtection="0">
      <alignment horizontal="right" vertical="center"/>
    </xf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49" fontId="15" fillId="3" borderId="126">
      <alignment vertical="center"/>
    </xf>
    <xf numFmtId="49" fontId="14" fillId="3" borderId="126">
      <alignment vertical="center"/>
    </xf>
    <xf numFmtId="0" fontId="127" fillId="0" borderId="127" applyNumberFormat="0" applyFill="0" applyAlignment="0" applyProtection="0"/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34" applyNumberFormat="0" applyFont="0" applyAlignment="0" applyProtection="0"/>
    <xf numFmtId="49" fontId="208" fillId="45" borderId="144">
      <alignment vertical="center"/>
    </xf>
    <xf numFmtId="0" fontId="116" fillId="23" borderId="97" applyNumberFormat="0" applyAlignment="0" applyProtection="0"/>
    <xf numFmtId="4" fontId="8" fillId="0" borderId="1"/>
    <xf numFmtId="0" fontId="117" fillId="23" borderId="151" applyNumberFormat="0" applyAlignment="0" applyProtection="0"/>
    <xf numFmtId="0" fontId="13" fillId="34" borderId="116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183" fontId="8" fillId="61" borderId="87" applyNumberFormat="0" applyProtection="0">
      <alignment horizontal="left" vertical="center" indent="1"/>
    </xf>
    <xf numFmtId="183" fontId="8" fillId="63" borderId="87" applyNumberFormat="0" applyProtection="0">
      <alignment horizontal="left" vertical="center" indent="1"/>
    </xf>
    <xf numFmtId="0" fontId="8" fillId="28" borderId="87" applyNumberFormat="0" applyProtection="0">
      <alignment horizontal="left" vertical="center" indent="1"/>
    </xf>
    <xf numFmtId="0" fontId="8" fillId="28" borderId="87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205" fontId="8" fillId="66" borderId="87" applyNumberFormat="0" applyProtection="0">
      <alignment horizontal="left" vertical="center" indent="1"/>
    </xf>
    <xf numFmtId="205" fontId="8" fillId="66" borderId="87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205" fontId="8" fillId="66" borderId="87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4" fontId="55" fillId="29" borderId="87" applyNumberFormat="0" applyProtection="0">
      <alignment vertical="center"/>
    </xf>
    <xf numFmtId="4" fontId="203" fillId="29" borderId="87" applyNumberFormat="0" applyProtection="0">
      <alignment vertical="center"/>
    </xf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49" fontId="15" fillId="3" borderId="118">
      <alignment vertical="center"/>
    </xf>
    <xf numFmtId="0" fontId="117" fillId="23" borderId="105" applyNumberFormat="0" applyAlignment="0" applyProtection="0"/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183" fontId="8" fillId="28" borderId="125" applyNumberFormat="0" applyProtection="0">
      <alignment horizontal="left" vertical="center" indent="1"/>
    </xf>
    <xf numFmtId="4" fontId="23" fillId="61" borderId="125" applyNumberFormat="0" applyProtection="0">
      <alignment horizontal="left" vertical="center" indent="1"/>
    </xf>
    <xf numFmtId="0" fontId="117" fillId="23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4" fontId="23" fillId="61" borderId="143" applyNumberFormat="0" applyProtection="0">
      <alignment horizontal="left" vertical="center" indent="1"/>
    </xf>
    <xf numFmtId="0" fontId="8" fillId="48" borderId="135" applyNumberFormat="0" applyProtection="0">
      <alignment horizontal="left" vertical="center" indent="1"/>
    </xf>
    <xf numFmtId="0" fontId="116" fillId="23" borderId="125" applyNumberFormat="0" applyAlignment="0" applyProtection="0"/>
    <xf numFmtId="49" fontId="15" fillId="3" borderId="118">
      <alignment vertical="center"/>
    </xf>
    <xf numFmtId="185" fontId="52" fillId="0" borderId="94" applyFill="0" applyProtection="0"/>
    <xf numFmtId="49" fontId="14" fillId="3" borderId="118">
      <alignment vertical="center"/>
    </xf>
    <xf numFmtId="0" fontId="13" fillId="34" borderId="124" applyNumberFormat="0" applyFont="0" applyAlignment="0" applyProtection="0"/>
    <xf numFmtId="164" fontId="39" fillId="0" borderId="94" applyAlignment="0" applyProtection="0"/>
    <xf numFmtId="183" fontId="8" fillId="48" borderId="77" applyNumberFormat="0" applyProtection="0">
      <alignment horizontal="left" vertical="center" indent="1"/>
    </xf>
    <xf numFmtId="40" fontId="8" fillId="71" borderId="73"/>
    <xf numFmtId="49" fontId="208" fillId="45" borderId="136">
      <alignment horizontal="center"/>
    </xf>
    <xf numFmtId="49" fontId="8" fillId="45" borderId="136">
      <alignment horizontal="center"/>
    </xf>
    <xf numFmtId="49" fontId="14" fillId="3" borderId="154">
      <alignment vertical="center"/>
    </xf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3" fillId="34" borderId="15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49" fontId="208" fillId="45" borderId="118">
      <alignment vertical="center"/>
    </xf>
    <xf numFmtId="40" fontId="8" fillId="74" borderId="1"/>
    <xf numFmtId="0" fontId="117" fillId="23" borderId="151" applyNumberFormat="0" applyAlignment="0" applyProtection="0"/>
    <xf numFmtId="0" fontId="99" fillId="23" borderId="117" applyNumberFormat="0" applyAlignment="0" applyProtection="0"/>
    <xf numFmtId="49" fontId="15" fillId="3" borderId="67">
      <alignment vertical="center"/>
    </xf>
    <xf numFmtId="0" fontId="100" fillId="23" borderId="117" applyNumberFormat="0" applyAlignment="0" applyProtection="0"/>
    <xf numFmtId="0" fontId="16" fillId="34" borderId="106" applyNumberFormat="0" applyFont="0" applyAlignment="0" applyProtection="0"/>
    <xf numFmtId="49" fontId="208" fillId="3" borderId="154">
      <alignment vertical="center"/>
    </xf>
    <xf numFmtId="0" fontId="100" fillId="23" borderId="117" applyNumberFormat="0" applyAlignment="0" applyProtection="0"/>
    <xf numFmtId="183" fontId="8" fillId="48" borderId="97" applyNumberFormat="0" applyProtection="0">
      <alignment horizontal="left" vertical="center" indent="1"/>
    </xf>
    <xf numFmtId="0" fontId="8" fillId="48" borderId="97" applyNumberFormat="0" applyProtection="0">
      <alignment horizontal="left" vertical="center" indent="1"/>
    </xf>
    <xf numFmtId="4" fontId="55" fillId="52" borderId="97" applyNumberFormat="0" applyProtection="0">
      <alignment horizontal="right" vertical="center"/>
    </xf>
    <xf numFmtId="4" fontId="55" fillId="53" borderId="97" applyNumberFormat="0" applyProtection="0">
      <alignment horizontal="right" vertical="center"/>
    </xf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7" fillId="23" borderId="76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116" fillId="23" borderId="77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205" fontId="8" fillId="64" borderId="97" applyNumberFormat="0" applyProtection="0">
      <alignment horizontal="left" vertical="center" indent="1"/>
    </xf>
    <xf numFmtId="183" fontId="8" fillId="48" borderId="97" applyNumberFormat="0" applyProtection="0">
      <alignment horizontal="left" vertical="center" indent="1"/>
    </xf>
    <xf numFmtId="0" fontId="13" fillId="34" borderId="124" applyNumberFormat="0" applyFont="0" applyAlignment="0" applyProtection="0"/>
    <xf numFmtId="49" fontId="208" fillId="3" borderId="11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100" fillId="23" borderId="77" applyNumberFormat="0" applyAlignment="0" applyProtection="0"/>
    <xf numFmtId="0" fontId="99" fillId="23" borderId="77" applyNumberFormat="0" applyAlignment="0" applyProtection="0"/>
    <xf numFmtId="0" fontId="13" fillId="34" borderId="116" applyNumberFormat="0" applyFont="0" applyAlignment="0" applyProtection="0"/>
    <xf numFmtId="10" fontId="66" fillId="29" borderId="1" applyNumberFormat="0" applyBorder="0" applyAlignment="0" applyProtection="0"/>
    <xf numFmtId="10" fontId="66" fillId="29" borderId="1" applyNumberFormat="0" applyBorder="0" applyAlignment="0" applyProtection="0"/>
    <xf numFmtId="186" fontId="19" fillId="31" borderId="1" applyNumberFormat="0" applyFont="0" applyAlignment="0">
      <protection locked="0"/>
    </xf>
    <xf numFmtId="186" fontId="19" fillId="31" borderId="1" applyNumberFormat="0" applyFont="0" applyAlignment="0">
      <protection locked="0"/>
    </xf>
    <xf numFmtId="186" fontId="19" fillId="31" borderId="1" applyNumberFormat="0" applyFont="0" applyAlignment="0">
      <protection locked="0"/>
    </xf>
    <xf numFmtId="186" fontId="19" fillId="31" borderId="1" applyNumberFormat="0" applyFont="0" applyAlignment="0">
      <protection locked="0"/>
    </xf>
    <xf numFmtId="186" fontId="19" fillId="31" borderId="1" applyNumberFormat="0" applyFont="0" applyAlignment="0">
      <protection locked="0"/>
    </xf>
    <xf numFmtId="186" fontId="19" fillId="31" borderId="1" applyNumberFormat="0" applyFont="0" applyAlignment="0">
      <protection locked="0"/>
    </xf>
    <xf numFmtId="186" fontId="19" fillId="31" borderId="1" applyNumberFormat="0" applyFont="0" applyAlignment="0">
      <protection locked="0"/>
    </xf>
    <xf numFmtId="186" fontId="19" fillId="31" borderId="1" applyNumberFormat="0" applyFont="0" applyAlignment="0">
      <protection locked="0"/>
    </xf>
    <xf numFmtId="0" fontId="46" fillId="23" borderId="115" applyNumberFormat="0" applyAlignment="0" applyProtection="0"/>
    <xf numFmtId="0" fontId="46" fillId="23" borderId="115" applyNumberForma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117" fillId="23" borderId="105" applyNumberFormat="0" applyAlignment="0" applyProtection="0"/>
    <xf numFmtId="0" fontId="127" fillId="0" borderId="137" applyNumberFormat="0" applyFill="0" applyAlignment="0" applyProtection="0"/>
    <xf numFmtId="0" fontId="8" fillId="34" borderId="142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86" fontId="19" fillId="31" borderId="73" applyNumberFormat="0" applyFont="0" applyAlignment="0">
      <protection locked="0"/>
    </xf>
    <xf numFmtId="10" fontId="66" fillId="29" borderId="73" applyNumberFormat="0" applyBorder="0" applyAlignment="0" applyProtection="0"/>
    <xf numFmtId="10" fontId="66" fillId="29" borderId="73" applyNumberFormat="0" applyBorder="0" applyAlignment="0" applyProtection="0"/>
    <xf numFmtId="10" fontId="66" fillId="29" borderId="73" applyNumberFormat="0" applyBorder="0" applyAlignment="0" applyProtection="0"/>
    <xf numFmtId="10" fontId="66" fillId="29" borderId="73" applyNumberFormat="0" applyBorder="0" applyAlignment="0" applyProtection="0"/>
    <xf numFmtId="10" fontId="66" fillId="29" borderId="73" applyNumberFormat="0" applyBorder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9" fontId="15" fillId="3" borderId="98">
      <alignment vertical="center"/>
    </xf>
    <xf numFmtId="49" fontId="15" fillId="3" borderId="98">
      <alignment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10" fontId="61" fillId="26" borderId="73" applyNumberFormat="0" applyFill="0" applyBorder="0" applyAlignment="0" applyProtection="0">
      <protection locked="0"/>
    </xf>
    <xf numFmtId="10" fontId="61" fillId="26" borderId="73" applyNumberFormat="0" applyFill="0" applyBorder="0" applyAlignment="0" applyProtection="0">
      <protection locked="0"/>
    </xf>
    <xf numFmtId="10" fontId="61" fillId="26" borderId="73" applyNumberFormat="0" applyFill="0" applyBorder="0" applyAlignment="0" applyProtection="0">
      <protection locked="0"/>
    </xf>
    <xf numFmtId="10" fontId="61" fillId="26" borderId="73" applyNumberFormat="0" applyFill="0" applyBorder="0" applyAlignment="0" applyProtection="0">
      <protection locked="0"/>
    </xf>
    <xf numFmtId="10" fontId="61" fillId="26" borderId="73" applyNumberFormat="0" applyFill="0" applyBorder="0" applyAlignment="0" applyProtection="0">
      <protection locked="0"/>
    </xf>
    <xf numFmtId="10" fontId="61" fillId="26" borderId="73" applyNumberFormat="0" applyFill="0" applyBorder="0" applyAlignment="0" applyProtection="0">
      <protection locked="0"/>
    </xf>
    <xf numFmtId="10" fontId="61" fillId="26" borderId="73" applyNumberFormat="0" applyFill="0" applyBorder="0" applyAlignment="0" applyProtection="0">
      <protection locked="0"/>
    </xf>
    <xf numFmtId="4" fontId="107" fillId="24" borderId="93">
      <alignment horizontal="left" vertical="center" wrapText="1"/>
    </xf>
    <xf numFmtId="4" fontId="107" fillId="24" borderId="93">
      <alignment horizontal="left" vertical="center" wrapText="1"/>
    </xf>
    <xf numFmtId="183" fontId="8" fillId="48" borderId="135" applyNumberFormat="0" applyProtection="0">
      <alignment horizontal="left" vertical="center" indent="1"/>
    </xf>
    <xf numFmtId="49" fontId="8" fillId="45" borderId="144">
      <alignment horizontal="center"/>
    </xf>
    <xf numFmtId="0" fontId="74" fillId="10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0" fontId="116" fillId="23" borderId="97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8" fillId="0" borderId="1">
      <alignment horizontal="right"/>
    </xf>
    <xf numFmtId="0" fontId="13" fillId="34" borderId="134" applyNumberFormat="0" applyFont="0" applyAlignment="0" applyProtection="0"/>
    <xf numFmtId="0" fontId="116" fillId="23" borderId="135" applyNumberFormat="0" applyAlignment="0" applyProtection="0"/>
    <xf numFmtId="0" fontId="74" fillId="10" borderId="133" applyNumberFormat="0" applyAlignment="0" applyProtection="0"/>
    <xf numFmtId="49" fontId="15" fillId="3" borderId="136">
      <alignment vertical="center"/>
    </xf>
    <xf numFmtId="49" fontId="208" fillId="3" borderId="88">
      <alignment vertical="center"/>
    </xf>
    <xf numFmtId="49" fontId="208" fillId="3" borderId="88">
      <alignment vertical="center"/>
    </xf>
    <xf numFmtId="0" fontId="13" fillId="34" borderId="124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49" fontId="8" fillId="45" borderId="88">
      <alignment horizontal="center"/>
    </xf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5" fillId="23" borderId="76" applyNumberFormat="0" applyAlignment="0" applyProtection="0"/>
    <xf numFmtId="49" fontId="8" fillId="45" borderId="88">
      <alignment horizontal="center"/>
    </xf>
    <xf numFmtId="49" fontId="208" fillId="45" borderId="88">
      <alignment horizontal="center"/>
    </xf>
    <xf numFmtId="49" fontId="208" fillId="45" borderId="88">
      <alignment horizontal="center"/>
    </xf>
    <xf numFmtId="49" fontId="208" fillId="45" borderId="88">
      <alignment horizontal="center"/>
    </xf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4" fontId="203" fillId="59" borderId="87" applyNumberFormat="0" applyProtection="0">
      <alignment horizontal="right" vertical="center"/>
    </xf>
    <xf numFmtId="4" fontId="203" fillId="59" borderId="87" applyNumberFormat="0" applyProtection="0">
      <alignment horizontal="right" vertical="center"/>
    </xf>
    <xf numFmtId="4" fontId="66" fillId="0" borderId="92" applyNumberFormat="0" applyProtection="0">
      <alignment horizontal="right" vertical="center"/>
    </xf>
    <xf numFmtId="183" fontId="8" fillId="66" borderId="87" applyNumberFormat="0" applyProtection="0">
      <alignment horizontal="left" vertical="center" indent="1"/>
    </xf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39" fillId="0" borderId="75" applyAlignment="0" applyProtection="0"/>
    <xf numFmtId="183" fontId="8" fillId="63" borderId="87" applyNumberFormat="0" applyProtection="0">
      <alignment horizontal="left" vertical="center" indent="1"/>
    </xf>
    <xf numFmtId="0" fontId="8" fillId="61" borderId="87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48" borderId="87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4" fontId="203" fillId="31" borderId="87" applyNumberFormat="0" applyProtection="0">
      <alignment vertical="center"/>
    </xf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4" fontId="203" fillId="59" borderId="143" applyNumberFormat="0" applyProtection="0">
      <alignment horizontal="right" vertical="center"/>
    </xf>
    <xf numFmtId="49" fontId="15" fillId="3" borderId="118">
      <alignment vertical="center"/>
    </xf>
    <xf numFmtId="0" fontId="117" fillId="23" borderId="151" applyNumberFormat="0" applyAlignment="0" applyProtection="0"/>
    <xf numFmtId="0" fontId="117" fillId="23" borderId="151" applyNumberFormat="0" applyAlignment="0" applyProtection="0"/>
    <xf numFmtId="0" fontId="8" fillId="34" borderId="15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4" fontId="55" fillId="31" borderId="135" applyNumberFormat="0" applyProtection="0">
      <alignment horizontal="left" vertical="center" indent="1"/>
    </xf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13" fillId="34" borderId="10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3" fillId="0" borderId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74" fillId="10" borderId="95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3" fillId="34" borderId="134" applyNumberFormat="0" applyFont="0" applyAlignment="0" applyProtection="0"/>
    <xf numFmtId="0" fontId="127" fillId="0" borderId="137" applyNumberFormat="0" applyFill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117" fillId="23" borderId="133" applyNumberFormat="0" applyAlignment="0" applyProtection="0"/>
    <xf numFmtId="49" fontId="15" fillId="3" borderId="136">
      <alignment vertical="center"/>
    </xf>
    <xf numFmtId="0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49" fontId="208" fillId="45" borderId="126">
      <alignment vertical="center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3" fillId="0" borderId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8" fillId="48" borderId="107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0" fontId="13" fillId="34" borderId="134" applyNumberFormat="0" applyFont="0" applyAlignment="0" applyProtection="0"/>
    <xf numFmtId="49" fontId="208" fillId="3" borderId="108">
      <alignment vertical="center"/>
    </xf>
    <xf numFmtId="49" fontId="208" fillId="45" borderId="108">
      <alignment vertical="center"/>
    </xf>
    <xf numFmtId="0" fontId="74" fillId="10" borderId="115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0" fontId="117" fillId="23" borderId="115" applyNumberFormat="0" applyAlignment="0" applyProtection="0"/>
    <xf numFmtId="254" fontId="8" fillId="31" borderId="83" applyNumberFormat="0" applyFont="0" applyAlignment="0">
      <protection locked="0"/>
    </xf>
    <xf numFmtId="186" fontId="8" fillId="31" borderId="83" applyNumberFormat="0" applyFont="0" applyAlignment="0">
      <protection locked="0"/>
    </xf>
    <xf numFmtId="186" fontId="8" fillId="31" borderId="83" applyNumberFormat="0" applyFont="0" applyAlignment="0">
      <protection locked="0"/>
    </xf>
    <xf numFmtId="186" fontId="8" fillId="31" borderId="83" applyNumberFormat="0" applyFont="0" applyAlignment="0">
      <protection locked="0"/>
    </xf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24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186" fontId="8" fillId="31" borderId="1" applyNumberFormat="0" applyFont="0" applyAlignment="0">
      <protection locked="0"/>
    </xf>
    <xf numFmtId="254" fontId="8" fillId="31" borderId="1" applyNumberFormat="0" applyFont="0" applyAlignment="0">
      <protection locked="0"/>
    </xf>
    <xf numFmtId="0" fontId="8" fillId="61" borderId="66" applyNumberFormat="0" applyProtection="0">
      <alignment horizontal="left" vertical="center" indent="1"/>
    </xf>
    <xf numFmtId="0" fontId="67" fillId="0" borderId="113">
      <alignment horizontal="left" vertical="center"/>
    </xf>
    <xf numFmtId="0" fontId="46" fillId="23" borderId="115" applyNumberFormat="0" applyAlignment="0" applyProtection="0"/>
    <xf numFmtId="0" fontId="45" fillId="23" borderId="115" applyNumberFormat="0" applyAlignment="0" applyProtection="0"/>
    <xf numFmtId="0" fontId="8" fillId="48" borderId="66" applyNumberFormat="0" applyProtection="0">
      <alignment horizontal="left" vertical="center" indent="1"/>
    </xf>
    <xf numFmtId="164" fontId="39" fillId="0" borderId="114" applyAlignment="0" applyProtection="0"/>
    <xf numFmtId="0" fontId="8" fillId="48" borderId="66" applyNumberFormat="0" applyProtection="0">
      <alignment horizontal="left" vertical="center" indent="1"/>
    </xf>
    <xf numFmtId="40" fontId="8" fillId="44" borderId="83"/>
    <xf numFmtId="0" fontId="8" fillId="48" borderId="153" applyNumberFormat="0" applyProtection="0">
      <alignment horizontal="left" vertical="center" indent="1"/>
    </xf>
    <xf numFmtId="183" fontId="8" fillId="28" borderId="97" applyNumberFormat="0" applyProtection="0">
      <alignment horizontal="left" vertical="center" indent="1"/>
    </xf>
    <xf numFmtId="205" fontId="8" fillId="65" borderId="97" applyNumberFormat="0" applyProtection="0">
      <alignment horizontal="left" vertical="center" indent="1"/>
    </xf>
    <xf numFmtId="0" fontId="127" fillId="0" borderId="89" applyNumberFormat="0" applyFill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49" fontId="15" fillId="3" borderId="78">
      <alignment vertical="center"/>
    </xf>
    <xf numFmtId="205" fontId="8" fillId="62" borderId="87" applyNumberFormat="0" applyProtection="0">
      <alignment horizontal="left" vertical="center" indent="1"/>
    </xf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74" fillId="10" borderId="76" applyNumberFormat="0" applyAlignment="0" applyProtection="0"/>
    <xf numFmtId="0" fontId="8" fillId="61" borderId="87" applyNumberFormat="0" applyProtection="0">
      <alignment horizontal="left" vertical="center" indent="1"/>
    </xf>
    <xf numFmtId="0" fontId="8" fillId="63" borderId="97" applyNumberFormat="0" applyProtection="0">
      <alignment horizontal="left" vertical="center" indent="1"/>
    </xf>
    <xf numFmtId="0" fontId="8" fillId="63" borderId="97" applyNumberFormat="0" applyProtection="0">
      <alignment horizontal="left" vertical="center" indent="1"/>
    </xf>
    <xf numFmtId="0" fontId="8" fillId="63" borderId="97" applyNumberFormat="0" applyProtection="0">
      <alignment horizontal="left" vertical="center" indent="1"/>
    </xf>
    <xf numFmtId="205" fontId="8" fillId="64" borderId="97" applyNumberFormat="0" applyProtection="0">
      <alignment horizontal="left" vertical="center" indent="1"/>
    </xf>
    <xf numFmtId="183" fontId="8" fillId="64" borderId="97" applyNumberFormat="0" applyProtection="0">
      <alignment horizontal="left" vertical="center" indent="1"/>
    </xf>
    <xf numFmtId="0" fontId="8" fillId="63" borderId="97" applyNumberFormat="0" applyProtection="0">
      <alignment horizontal="left" vertical="center" indent="1"/>
    </xf>
    <xf numFmtId="0" fontId="8" fillId="61" borderId="97" applyNumberFormat="0" applyProtection="0">
      <alignment horizontal="left" vertical="center" indent="1"/>
    </xf>
    <xf numFmtId="4" fontId="23" fillId="61" borderId="97" applyNumberFormat="0" applyProtection="0">
      <alignment horizontal="left" vertical="center" indent="1"/>
    </xf>
    <xf numFmtId="4" fontId="23" fillId="61" borderId="97" applyNumberFormat="0" applyProtection="0">
      <alignment horizontal="left" vertical="center" indent="1"/>
    </xf>
    <xf numFmtId="49" fontId="15" fillId="3" borderId="136">
      <alignment vertical="center"/>
    </xf>
    <xf numFmtId="0" fontId="8" fillId="48" borderId="97" applyNumberFormat="0" applyProtection="0">
      <alignment horizontal="left" vertical="center" indent="1"/>
    </xf>
    <xf numFmtId="0" fontId="46" fillId="23" borderId="115" applyNumberFormat="0" applyAlignment="0" applyProtection="0"/>
    <xf numFmtId="185" fontId="52" fillId="0" borderId="114" applyFill="0" applyProtection="0"/>
    <xf numFmtId="0" fontId="99" fillId="23" borderId="117" applyNumberFormat="0" applyAlignment="0" applyProtection="0"/>
    <xf numFmtId="0" fontId="99" fillId="23" borderId="153" applyNumberFormat="0" applyAlignment="0" applyProtection="0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0" fontId="13" fillId="34" borderId="134" applyNumberFormat="0" applyFont="0" applyAlignment="0" applyProtection="0"/>
    <xf numFmtId="0" fontId="116" fillId="23" borderId="125" applyNumberFormat="0" applyAlignment="0" applyProtection="0"/>
    <xf numFmtId="0" fontId="116" fillId="23" borderId="125" applyNumberFormat="0" applyAlignment="0" applyProtection="0"/>
    <xf numFmtId="0" fontId="8" fillId="34" borderId="134" applyNumberFormat="0" applyFont="0" applyAlignment="0" applyProtection="0"/>
    <xf numFmtId="0" fontId="74" fillId="10" borderId="133" applyNumberFormat="0" applyAlignment="0" applyProtection="0"/>
    <xf numFmtId="0" fontId="116" fillId="23" borderId="13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49" fontId="198" fillId="3" borderId="108">
      <alignment vertical="center"/>
    </xf>
    <xf numFmtId="49" fontId="198" fillId="3" borderId="108">
      <alignment vertical="center"/>
    </xf>
    <xf numFmtId="49" fontId="208" fillId="45" borderId="108">
      <alignment vertical="center"/>
    </xf>
    <xf numFmtId="0" fontId="8" fillId="63" borderId="107" applyNumberFormat="0" applyProtection="0">
      <alignment horizontal="left" vertical="center" indent="1"/>
    </xf>
    <xf numFmtId="183" fontId="8" fillId="63" borderId="107" applyNumberFormat="0" applyProtection="0">
      <alignment horizontal="left" vertical="center" indent="1"/>
    </xf>
    <xf numFmtId="0" fontId="8" fillId="63" borderId="107" applyNumberFormat="0" applyProtection="0">
      <alignment horizontal="left" vertical="center" indent="1"/>
    </xf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49" fontId="208" fillId="45" borderId="144">
      <alignment vertical="center"/>
    </xf>
    <xf numFmtId="49" fontId="198" fillId="3" borderId="144">
      <alignment vertical="center"/>
    </xf>
    <xf numFmtId="49" fontId="208" fillId="3" borderId="144">
      <alignment vertical="center"/>
    </xf>
    <xf numFmtId="49" fontId="208" fillId="3" borderId="144">
      <alignment horizontal="center"/>
    </xf>
    <xf numFmtId="0" fontId="8" fillId="48" borderId="143" applyNumberFormat="0" applyProtection="0">
      <alignment horizontal="left" vertical="center" indent="1"/>
    </xf>
    <xf numFmtId="4" fontId="66" fillId="17" borderId="148" applyNumberFormat="0" applyProtection="0">
      <alignment horizontal="left" vertical="center" indent="1"/>
    </xf>
    <xf numFmtId="205" fontId="8" fillId="66" borderId="143" applyNumberFormat="0" applyProtection="0">
      <alignment horizontal="left" vertical="center" indent="1"/>
    </xf>
    <xf numFmtId="205" fontId="8" fillId="66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4" fontId="203" fillId="59" borderId="153" applyNumberFormat="0" applyProtection="0">
      <alignment horizontal="right" vertical="center"/>
    </xf>
    <xf numFmtId="183" fontId="8" fillId="48" borderId="153" applyNumberFormat="0" applyProtection="0">
      <alignment horizontal="left" vertical="center" indent="1"/>
    </xf>
    <xf numFmtId="0" fontId="8" fillId="48" borderId="153" applyNumberFormat="0" applyProtection="0">
      <alignment horizontal="left" vertical="center" indent="1"/>
    </xf>
    <xf numFmtId="49" fontId="208" fillId="45" borderId="154">
      <alignment vertical="center"/>
    </xf>
    <xf numFmtId="183" fontId="8" fillId="28" borderId="135" applyNumberFormat="0" applyProtection="0">
      <alignment horizontal="left" vertical="center" indent="1"/>
    </xf>
    <xf numFmtId="205" fontId="8" fillId="66" borderId="135" applyNumberFormat="0" applyProtection="0">
      <alignment horizontal="left" vertical="center" indent="1"/>
    </xf>
    <xf numFmtId="49" fontId="8" fillId="45" borderId="136">
      <alignment horizontal="center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48" borderId="117" applyNumberFormat="0" applyProtection="0">
      <alignment horizontal="left" vertical="center" indent="1"/>
    </xf>
    <xf numFmtId="183" fontId="8" fillId="48" borderId="117" applyNumberFormat="0" applyProtection="0">
      <alignment horizontal="left" vertical="center" indent="1"/>
    </xf>
    <xf numFmtId="4" fontId="55" fillId="49" borderId="117" applyNumberFormat="0" applyProtection="0">
      <alignment horizontal="right" vertical="center"/>
    </xf>
    <xf numFmtId="183" fontId="8" fillId="48" borderId="117" applyNumberFormat="0" applyProtection="0">
      <alignment horizontal="left" vertical="center" indent="1"/>
    </xf>
    <xf numFmtId="205" fontId="8" fillId="64" borderId="117" applyNumberFormat="0" applyProtection="0">
      <alignment horizontal="left" vertical="center" indent="1"/>
    </xf>
    <xf numFmtId="0" fontId="8" fillId="63" borderId="117" applyNumberFormat="0" applyProtection="0">
      <alignment horizontal="left" vertical="center" indent="1"/>
    </xf>
    <xf numFmtId="183" fontId="8" fillId="65" borderId="117" applyNumberFormat="0" applyProtection="0">
      <alignment horizontal="left" vertical="center" indent="1"/>
    </xf>
    <xf numFmtId="183" fontId="8" fillId="28" borderId="117" applyNumberFormat="0" applyProtection="0">
      <alignment horizontal="left" vertical="center" indent="1"/>
    </xf>
    <xf numFmtId="205" fontId="8" fillId="65" borderId="117" applyNumberFormat="0" applyProtection="0">
      <alignment horizontal="left" vertical="center" indent="1"/>
    </xf>
    <xf numFmtId="183" fontId="8" fillId="28" borderId="117" applyNumberFormat="0" applyProtection="0">
      <alignment horizontal="left" vertical="center" indent="1"/>
    </xf>
    <xf numFmtId="205" fontId="8" fillId="65" borderId="117" applyNumberFormat="0" applyProtection="0">
      <alignment horizontal="left" vertical="center" indent="1"/>
    </xf>
    <xf numFmtId="0" fontId="8" fillId="28" borderId="117" applyNumberFormat="0" applyProtection="0">
      <alignment horizontal="left" vertical="center" indent="1"/>
    </xf>
    <xf numFmtId="205" fontId="8" fillId="65" borderId="117" applyNumberFormat="0" applyProtection="0">
      <alignment horizontal="left" vertical="center" indent="1"/>
    </xf>
    <xf numFmtId="0" fontId="8" fillId="28" borderId="117" applyNumberFormat="0" applyProtection="0">
      <alignment horizontal="left" vertical="center" indent="1"/>
    </xf>
    <xf numFmtId="183" fontId="8" fillId="28" borderId="117" applyNumberFormat="0" applyProtection="0">
      <alignment horizontal="left" vertical="center" indent="1"/>
    </xf>
    <xf numFmtId="183" fontId="8" fillId="28" borderId="117" applyNumberFormat="0" applyProtection="0">
      <alignment horizontal="left" vertical="center" indent="1"/>
    </xf>
    <xf numFmtId="183" fontId="8" fillId="28" borderId="117" applyNumberFormat="0" applyProtection="0">
      <alignment horizontal="left" vertical="center" indent="1"/>
    </xf>
    <xf numFmtId="0" fontId="8" fillId="28" borderId="117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183" fontId="8" fillId="66" borderId="117" applyNumberFormat="0" applyProtection="0">
      <alignment horizontal="left" vertical="center" indent="1"/>
    </xf>
    <xf numFmtId="205" fontId="8" fillId="66" borderId="117" applyNumberFormat="0" applyProtection="0">
      <alignment horizontal="left" vertical="center" indent="1"/>
    </xf>
    <xf numFmtId="183" fontId="8" fillId="48" borderId="117" applyNumberFormat="0" applyProtection="0">
      <alignment horizontal="left" vertical="center" indent="1"/>
    </xf>
    <xf numFmtId="4" fontId="203" fillId="29" borderId="117" applyNumberFormat="0" applyProtection="0">
      <alignment vertical="center"/>
    </xf>
    <xf numFmtId="4" fontId="66" fillId="0" borderId="122" applyNumberFormat="0" applyProtection="0">
      <alignment horizontal="right" vertical="center"/>
    </xf>
    <xf numFmtId="4" fontId="205" fillId="5" borderId="122" applyNumberFormat="0" applyProtection="0">
      <alignment horizontal="right" vertical="center"/>
    </xf>
    <xf numFmtId="4" fontId="205" fillId="5" borderId="122" applyNumberFormat="0" applyProtection="0">
      <alignment horizontal="right" vertical="center"/>
    </xf>
    <xf numFmtId="4" fontId="203" fillId="59" borderId="117" applyNumberFormat="0" applyProtection="0">
      <alignment horizontal="right" vertical="center"/>
    </xf>
    <xf numFmtId="183" fontId="8" fillId="48" borderId="117" applyNumberFormat="0" applyProtection="0">
      <alignment horizontal="left" vertical="center" indent="1"/>
    </xf>
    <xf numFmtId="4" fontId="66" fillId="17" borderId="122" applyNumberFormat="0" applyProtection="0">
      <alignment horizontal="left" vertical="center" indent="1"/>
    </xf>
    <xf numFmtId="183" fontId="8" fillId="48" borderId="117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46" fillId="23" borderId="133" applyNumberFormat="0" applyAlignment="0" applyProtection="0"/>
    <xf numFmtId="185" fontId="52" fillId="0" borderId="132" applyFill="0" applyProtection="0"/>
    <xf numFmtId="183" fontId="8" fillId="28" borderId="153" applyNumberFormat="0" applyProtection="0">
      <alignment horizontal="left" vertical="center" indent="1"/>
    </xf>
    <xf numFmtId="49" fontId="15" fillId="3" borderId="136">
      <alignment vertical="center"/>
    </xf>
    <xf numFmtId="49" fontId="15" fillId="3" borderId="136">
      <alignment vertical="center"/>
    </xf>
    <xf numFmtId="0" fontId="117" fillId="23" borderId="133" applyNumberFormat="0" applyAlignment="0" applyProtection="0"/>
    <xf numFmtId="0" fontId="117" fillId="23" borderId="133" applyNumberForma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208" fillId="3" borderId="144">
      <alignment vertical="center"/>
    </xf>
    <xf numFmtId="0" fontId="8" fillId="34" borderId="106" applyNumberFormat="0" applyFont="0" applyAlignment="0" applyProtection="0"/>
    <xf numFmtId="0" fontId="13" fillId="34" borderId="124" applyNumberFormat="0" applyFont="0" applyAlignment="0" applyProtection="0"/>
    <xf numFmtId="0" fontId="45" fillId="23" borderId="151" applyNumberFormat="0" applyAlignment="0" applyProtection="0"/>
    <xf numFmtId="4" fontId="107" fillId="24" borderId="131">
      <alignment horizontal="left" vertical="center" wrapText="1"/>
    </xf>
    <xf numFmtId="0" fontId="74" fillId="10" borderId="133" applyNumberFormat="0" applyAlignment="0" applyProtection="0"/>
    <xf numFmtId="49" fontId="14" fillId="3" borderId="118">
      <alignment vertical="center"/>
    </xf>
    <xf numFmtId="0" fontId="117" fillId="23" borderId="105" applyNumberFormat="0" applyAlignment="0" applyProtection="0"/>
    <xf numFmtId="0" fontId="117" fillId="23" borderId="133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117" fillId="23" borderId="95" applyNumberFormat="0" applyAlignment="0" applyProtection="0"/>
    <xf numFmtId="0" fontId="117" fillId="23" borderId="95" applyNumberForma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100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96" applyNumberFormat="0" applyFont="0" applyAlignment="0" applyProtection="0"/>
    <xf numFmtId="0" fontId="13" fillId="34" borderId="124" applyNumberFormat="0" applyFont="0" applyAlignment="0" applyProtection="0"/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4" fillId="3" borderId="8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0" fontId="8" fillId="2" borderId="1"/>
    <xf numFmtId="40" fontId="8" fillId="2" borderId="1"/>
    <xf numFmtId="40" fontId="8" fillId="2" borderId="1"/>
    <xf numFmtId="10" fontId="66" fillId="29" borderId="1" applyNumberFormat="0" applyBorder="0" applyAlignment="0" applyProtection="0"/>
    <xf numFmtId="10" fontId="61" fillId="26" borderId="1" applyNumberFormat="0" applyFill="0" applyBorder="0" applyAlignment="0" applyProtection="0">
      <protection locked="0"/>
    </xf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8" fillId="34" borderId="134" applyNumberFormat="0" applyFont="0" applyAlignment="0" applyProtection="0"/>
    <xf numFmtId="0" fontId="45" fillId="23" borderId="95" applyNumberFormat="0" applyAlignment="0" applyProtection="0"/>
    <xf numFmtId="0" fontId="46" fillId="23" borderId="95" applyNumberFormat="0" applyAlignment="0" applyProtection="0"/>
    <xf numFmtId="164" fontId="39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63" borderId="153" applyNumberFormat="0" applyProtection="0">
      <alignment horizontal="left" vertical="center" indent="1"/>
    </xf>
    <xf numFmtId="183" fontId="8" fillId="28" borderId="153" applyNumberFormat="0" applyProtection="0">
      <alignment horizontal="left" vertical="center" indent="1"/>
    </xf>
    <xf numFmtId="49" fontId="15" fillId="3" borderId="144">
      <alignment vertical="center"/>
    </xf>
    <xf numFmtId="0" fontId="8" fillId="34" borderId="116" applyNumberFormat="0" applyFont="0" applyAlignment="0" applyProtection="0"/>
    <xf numFmtId="0" fontId="117" fillId="23" borderId="115" applyNumberFormat="0" applyAlignment="0" applyProtection="0"/>
    <xf numFmtId="0" fontId="116" fillId="23" borderId="117" applyNumberForma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49" fontId="208" fillId="45" borderId="108">
      <alignment horizontal="center"/>
    </xf>
    <xf numFmtId="183" fontId="8" fillId="48" borderId="107" applyNumberFormat="0" applyProtection="0">
      <alignment horizontal="left" vertical="center" indent="1"/>
    </xf>
    <xf numFmtId="0" fontId="139" fillId="0" borderId="138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127" fillId="0" borderId="89" applyNumberFormat="0" applyFill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117" fillId="23" borderId="133" applyNumberFormat="0" applyAlignment="0" applyProtection="0"/>
    <xf numFmtId="0" fontId="116" fillId="23" borderId="87" applyNumberFormat="0" applyAlignment="0" applyProtection="0"/>
    <xf numFmtId="169" fontId="3" fillId="0" borderId="0" applyFont="0" applyFill="0" applyBorder="0" applyAlignment="0" applyProtection="0"/>
    <xf numFmtId="0" fontId="3" fillId="0" borderId="0"/>
    <xf numFmtId="164" fontId="39" fillId="0" borderId="94" applyAlignment="0" applyProtection="0"/>
    <xf numFmtId="0" fontId="46" fillId="23" borderId="95" applyNumberFormat="0" applyAlignment="0" applyProtection="0"/>
    <xf numFmtId="10" fontId="66" fillId="29" borderId="1" applyNumberFormat="0" applyBorder="0" applyAlignment="0" applyProtection="0"/>
    <xf numFmtId="0" fontId="8" fillId="34" borderId="142" applyNumberFormat="0" applyFont="0" applyAlignment="0" applyProtection="0"/>
    <xf numFmtId="185" fontId="52" fillId="0" borderId="94" applyFill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6" fillId="23" borderId="95" applyNumberForma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49" fontId="14" fillId="3" borderId="98">
      <alignment vertical="center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40" fontId="8" fillId="73" borderId="1"/>
    <xf numFmtId="40" fontId="8" fillId="73" borderId="1"/>
    <xf numFmtId="40" fontId="8" fillId="73" borderId="1"/>
    <xf numFmtId="49" fontId="18" fillId="0" borderId="1">
      <alignment horizontal="right"/>
    </xf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49" fontId="208" fillId="45" borderId="98">
      <alignment vertical="center"/>
    </xf>
    <xf numFmtId="0" fontId="13" fillId="34" borderId="124" applyNumberFormat="0" applyFont="0" applyAlignment="0" applyProtection="0"/>
    <xf numFmtId="49" fontId="208" fillId="45" borderId="98">
      <alignment vertical="center"/>
    </xf>
    <xf numFmtId="0" fontId="13" fillId="34" borderId="124" applyNumberFormat="0" applyFont="0" applyAlignment="0" applyProtection="0"/>
    <xf numFmtId="40" fontId="8" fillId="72" borderId="1"/>
    <xf numFmtId="0" fontId="8" fillId="40" borderId="1"/>
    <xf numFmtId="0" fontId="8" fillId="69" borderId="1"/>
    <xf numFmtId="49" fontId="208" fillId="45" borderId="98">
      <alignment horizontal="center"/>
    </xf>
    <xf numFmtId="40" fontId="8" fillId="44" borderId="1"/>
    <xf numFmtId="40" fontId="8" fillId="40" borderId="1"/>
    <xf numFmtId="40" fontId="8" fillId="67" borderId="1"/>
    <xf numFmtId="0" fontId="13" fillId="34" borderId="124" applyNumberFormat="0" applyFont="0" applyAlignment="0" applyProtection="0"/>
    <xf numFmtId="4" fontId="55" fillId="59" borderId="97" applyNumberFormat="0" applyProtection="0">
      <alignment horizontal="right" vertical="center"/>
    </xf>
    <xf numFmtId="205" fontId="8" fillId="66" borderId="97" applyNumberFormat="0" applyProtection="0">
      <alignment horizontal="left" vertical="center" indent="1"/>
    </xf>
    <xf numFmtId="183" fontId="8" fillId="28" borderId="97" applyNumberFormat="0" applyProtection="0">
      <alignment horizontal="left" vertical="center" indent="1"/>
    </xf>
    <xf numFmtId="183" fontId="8" fillId="63" borderId="97" applyNumberFormat="0" applyProtection="0">
      <alignment horizontal="left" vertical="center" indent="1"/>
    </xf>
    <xf numFmtId="0" fontId="8" fillId="61" borderId="97" applyNumberFormat="0" applyProtection="0">
      <alignment horizontal="left" vertical="center" indent="1"/>
    </xf>
    <xf numFmtId="183" fontId="8" fillId="61" borderId="97" applyNumberFormat="0" applyProtection="0">
      <alignment horizontal="left" vertical="center" indent="1"/>
    </xf>
    <xf numFmtId="183" fontId="8" fillId="61" borderId="97" applyNumberFormat="0" applyProtection="0">
      <alignment horizontal="left" vertical="center" indent="1"/>
    </xf>
    <xf numFmtId="183" fontId="8" fillId="61" borderId="97" applyNumberFormat="0" applyProtection="0">
      <alignment horizontal="left" vertical="center" indent="1"/>
    </xf>
    <xf numFmtId="0" fontId="8" fillId="61" borderId="97" applyNumberFormat="0" applyProtection="0">
      <alignment horizontal="left" vertical="center" indent="1"/>
    </xf>
    <xf numFmtId="4" fontId="107" fillId="24" borderId="84">
      <alignment horizontal="left" vertical="center" wrapText="1"/>
    </xf>
    <xf numFmtId="4" fontId="107" fillId="24" borderId="84">
      <alignment horizontal="left" vertical="center" wrapText="1"/>
    </xf>
    <xf numFmtId="4" fontId="107" fillId="24" borderId="84">
      <alignment horizontal="left" vertical="center" wrapText="1"/>
    </xf>
    <xf numFmtId="183" fontId="8" fillId="62" borderId="97" applyNumberFormat="0" applyProtection="0">
      <alignment horizontal="left" vertical="center" indent="1"/>
    </xf>
    <xf numFmtId="0" fontId="8" fillId="61" borderId="97" applyNumberFormat="0" applyProtection="0">
      <alignment horizontal="left" vertical="center" indent="1"/>
    </xf>
    <xf numFmtId="0" fontId="8" fillId="48" borderId="97" applyNumberFormat="0" applyProtection="0">
      <alignment horizontal="left" vertical="center" indent="1"/>
    </xf>
    <xf numFmtId="49" fontId="15" fillId="3" borderId="136">
      <alignment vertical="center"/>
    </xf>
    <xf numFmtId="4" fontId="55" fillId="49" borderId="97" applyNumberFormat="0" applyProtection="0">
      <alignment horizontal="right" vertical="center"/>
    </xf>
    <xf numFmtId="49" fontId="15" fillId="3" borderId="136">
      <alignment vertical="center"/>
    </xf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16" fillId="34" borderId="96" applyNumberFormat="0" applyFont="0" applyAlignment="0" applyProtection="0"/>
    <xf numFmtId="183" fontId="6" fillId="34" borderId="96" applyNumberFormat="0" applyFont="0" applyAlignment="0" applyProtection="0"/>
    <xf numFmtId="0" fontId="3" fillId="0" borderId="0"/>
    <xf numFmtId="0" fontId="13" fillId="34" borderId="116" applyNumberFormat="0" applyFont="0" applyAlignment="0" applyProtection="0"/>
    <xf numFmtId="0" fontId="116" fillId="23" borderId="117" applyNumberFormat="0" applyAlignment="0" applyProtection="0"/>
    <xf numFmtId="0" fontId="127" fillId="0" borderId="119" applyNumberFormat="0" applyFill="0" applyAlignment="0" applyProtection="0"/>
    <xf numFmtId="4" fontId="205" fillId="5" borderId="148" applyNumberFormat="0" applyProtection="0">
      <alignment horizontal="right" vertical="center"/>
    </xf>
    <xf numFmtId="0" fontId="3" fillId="0" borderId="0"/>
    <xf numFmtId="0" fontId="74" fillId="10" borderId="151" applyNumberFormat="0" applyAlignment="0" applyProtection="0"/>
    <xf numFmtId="0" fontId="13" fillId="34" borderId="106" applyNumberFormat="0" applyFont="0" applyAlignment="0" applyProtection="0"/>
    <xf numFmtId="0" fontId="116" fillId="23" borderId="107" applyNumberFormat="0" applyAlignment="0" applyProtection="0"/>
    <xf numFmtId="49" fontId="208" fillId="45" borderId="118">
      <alignment horizontal="center"/>
    </xf>
    <xf numFmtId="49" fontId="15" fillId="3" borderId="144">
      <alignment vertical="center"/>
    </xf>
    <xf numFmtId="164" fontId="40" fillId="0" borderId="114" applyAlignment="0" applyProtection="0"/>
    <xf numFmtId="49" fontId="15" fillId="3" borderId="108">
      <alignment vertical="center"/>
    </xf>
    <xf numFmtId="49" fontId="15" fillId="3" borderId="144">
      <alignment vertical="center"/>
    </xf>
    <xf numFmtId="0" fontId="13" fillId="34" borderId="106" applyNumberFormat="0" applyFont="0" applyAlignment="0" applyProtection="0"/>
    <xf numFmtId="0" fontId="8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127" fillId="0" borderId="127" applyNumberFormat="0" applyFill="0" applyAlignment="0" applyProtection="0"/>
    <xf numFmtId="4" fontId="107" fillId="24" borderId="113">
      <alignment horizontal="left" vertical="center" wrapText="1"/>
    </xf>
    <xf numFmtId="0" fontId="74" fillId="10" borderId="115" applyNumberFormat="0" applyAlignment="0" applyProtection="0"/>
    <xf numFmtId="0" fontId="116" fillId="23" borderId="107" applyNumberFormat="0" applyAlignment="0" applyProtection="0"/>
    <xf numFmtId="0" fontId="13" fillId="34" borderId="134" applyNumberFormat="0" applyFont="0" applyAlignment="0" applyProtection="0"/>
    <xf numFmtId="0" fontId="127" fillId="0" borderId="155" applyNumberFormat="0" applyFill="0" applyAlignment="0" applyProtection="0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0" fontId="74" fillId="10" borderId="95" applyNumberFormat="0" applyAlignment="0" applyProtection="0"/>
    <xf numFmtId="186" fontId="8" fillId="31" borderId="1" applyNumberFormat="0" applyFont="0" applyAlignment="0">
      <protection locked="0"/>
    </xf>
    <xf numFmtId="186" fontId="8" fillId="31" borderId="1" applyNumberFormat="0" applyFont="0" applyAlignment="0">
      <protection locked="0"/>
    </xf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42" applyNumberFormat="0" applyFon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100" fillId="23" borderId="117" applyNumberFormat="0" applyAlignment="0" applyProtection="0"/>
    <xf numFmtId="0" fontId="99" fillId="23" borderId="117" applyNumberFormat="0" applyAlignment="0" applyProtection="0"/>
    <xf numFmtId="183" fontId="173" fillId="0" borderId="93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116" fillId="23" borderId="143" applyNumberForma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183" fontId="139" fillId="0" borderId="100" applyNumberFormat="0" applyFont="0" applyAlignment="0" applyProtection="0"/>
    <xf numFmtId="0" fontId="139" fillId="0" borderId="100" applyNumberFormat="0" applyFont="0" applyAlignment="0" applyProtection="0"/>
    <xf numFmtId="0" fontId="139" fillId="0" borderId="100" applyNumberFormat="0" applyFont="0" applyAlignment="0" applyProtection="0"/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205" fontId="8" fillId="64" borderId="107" applyNumberFormat="0" applyProtection="0">
      <alignment horizontal="left" vertical="center" indent="1"/>
    </xf>
    <xf numFmtId="10" fontId="61" fillId="26" borderId="83" applyNumberFormat="0" applyFill="0" applyBorder="0" applyAlignment="0" applyProtection="0">
      <protection locked="0"/>
    </xf>
    <xf numFmtId="0" fontId="139" fillId="0" borderId="111" applyNumberFormat="0" applyFont="0" applyAlignment="0" applyProtection="0"/>
    <xf numFmtId="40" fontId="8" fillId="2" borderId="16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17" fillId="23" borderId="151" applyNumberFormat="0" applyAlignment="0" applyProtection="0"/>
    <xf numFmtId="0" fontId="116" fillId="23" borderId="153" applyNumberFormat="0" applyAlignment="0" applyProtection="0"/>
    <xf numFmtId="0" fontId="8" fillId="48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183" fontId="8" fillId="28" borderId="143" applyNumberFormat="0" applyProtection="0">
      <alignment horizontal="left" vertical="center" indent="1"/>
    </xf>
    <xf numFmtId="0" fontId="139" fillId="0" borderId="147" applyNumberFormat="0" applyFont="0" applyAlignment="0" applyProtection="0"/>
    <xf numFmtId="4" fontId="23" fillId="59" borderId="153" applyNumberFormat="0" applyProtection="0">
      <alignment horizontal="left" vertical="center" indent="1"/>
    </xf>
    <xf numFmtId="0" fontId="8" fillId="28" borderId="153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0" fontId="16" fillId="34" borderId="134" applyNumberFormat="0" applyFont="0" applyAlignment="0" applyProtection="0"/>
    <xf numFmtId="4" fontId="55" fillId="31" borderId="135" applyNumberFormat="0" applyProtection="0">
      <alignment vertical="center"/>
    </xf>
    <xf numFmtId="183" fontId="8" fillId="48" borderId="135" applyNumberFormat="0" applyProtection="0">
      <alignment horizontal="left" vertical="center" indent="1"/>
    </xf>
    <xf numFmtId="183" fontId="8" fillId="48" borderId="135" applyNumberFormat="0" applyProtection="0">
      <alignment horizontal="left" vertical="center" indent="1"/>
    </xf>
    <xf numFmtId="4" fontId="23" fillId="59" borderId="135" applyNumberFormat="0" applyProtection="0">
      <alignment horizontal="left" vertical="center" indent="1"/>
    </xf>
    <xf numFmtId="4" fontId="23" fillId="59" borderId="135" applyNumberFormat="0" applyProtection="0">
      <alignment horizontal="left" vertical="center" indent="1"/>
    </xf>
    <xf numFmtId="0" fontId="8" fillId="61" borderId="135" applyNumberFormat="0" applyProtection="0">
      <alignment horizontal="left" vertical="center" indent="1"/>
    </xf>
    <xf numFmtId="183" fontId="8" fillId="62" borderId="135" applyNumberFormat="0" applyProtection="0">
      <alignment horizontal="left" vertical="center" indent="1"/>
    </xf>
    <xf numFmtId="183" fontId="8" fillId="61" borderId="135" applyNumberFormat="0" applyProtection="0">
      <alignment horizontal="left" vertical="center" indent="1"/>
    </xf>
    <xf numFmtId="205" fontId="8" fillId="62" borderId="135" applyNumberFormat="0" applyProtection="0">
      <alignment horizontal="left" vertical="center" indent="1"/>
    </xf>
    <xf numFmtId="0" fontId="173" fillId="28" borderId="113" applyAlignment="0" applyProtection="0"/>
    <xf numFmtId="183" fontId="173" fillId="28" borderId="113" applyAlignment="0" applyProtection="0"/>
    <xf numFmtId="183" fontId="8" fillId="61" borderId="135" applyNumberFormat="0" applyProtection="0">
      <alignment horizontal="left" vertical="center" indent="1"/>
    </xf>
    <xf numFmtId="0" fontId="8" fillId="61" borderId="135" applyNumberFormat="0" applyProtection="0">
      <alignment horizontal="left" vertical="center" indent="1"/>
    </xf>
    <xf numFmtId="0" fontId="8" fillId="63" borderId="135" applyNumberFormat="0" applyProtection="0">
      <alignment horizontal="left" vertical="center" indent="1"/>
    </xf>
    <xf numFmtId="183" fontId="8" fillId="63" borderId="135" applyNumberFormat="0" applyProtection="0">
      <alignment horizontal="left" vertical="center" indent="1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46" fillId="23" borderId="151" applyNumberFormat="0" applyAlignment="0" applyProtection="0"/>
    <xf numFmtId="0" fontId="8" fillId="34" borderId="152" applyNumberFormat="0" applyFont="0" applyAlignment="0" applyProtection="0"/>
    <xf numFmtId="0" fontId="99" fillId="23" borderId="153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183" fontId="8" fillId="48" borderId="117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183" fontId="8" fillId="48" borderId="117" applyNumberFormat="0" applyProtection="0">
      <alignment horizontal="left" vertical="center" indent="1"/>
    </xf>
    <xf numFmtId="0" fontId="13" fillId="34" borderId="142" applyNumberFormat="0" applyFont="0" applyAlignment="0" applyProtection="0"/>
    <xf numFmtId="49" fontId="208" fillId="45" borderId="108">
      <alignment horizontal="center"/>
    </xf>
    <xf numFmtId="205" fontId="8" fillId="65" borderId="107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205" fontId="8" fillId="62" borderId="125" applyNumberFormat="0" applyProtection="0">
      <alignment horizontal="left" vertical="center" indent="1"/>
    </xf>
    <xf numFmtId="0" fontId="139" fillId="0" borderId="147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96" applyNumberFormat="0" applyFont="0" applyAlignment="0" applyProtection="0"/>
    <xf numFmtId="0" fontId="13" fillId="34" borderId="96" applyNumberFormat="0" applyFont="0" applyAlignment="0" applyProtection="0"/>
    <xf numFmtId="183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0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183" fontId="8" fillId="48" borderId="87" applyNumberFormat="0" applyProtection="0">
      <alignment horizontal="left" vertical="center" indent="1"/>
    </xf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4" fontId="207" fillId="59" borderId="87" applyNumberFormat="0" applyProtection="0">
      <alignment horizontal="right" vertical="center"/>
    </xf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49" fontId="8" fillId="3" borderId="88">
      <alignment horizontal="center"/>
    </xf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0" fontId="8" fillId="34" borderId="142" applyNumberFormat="0" applyFont="0" applyAlignment="0" applyProtection="0"/>
    <xf numFmtId="0" fontId="117" fillId="23" borderId="133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117" fillId="23" borderId="105" applyNumberFormat="0" applyAlignment="0" applyProtection="0"/>
    <xf numFmtId="0" fontId="8" fillId="34" borderId="10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40" fontId="8" fillId="2" borderId="1"/>
    <xf numFmtId="40" fontId="8" fillId="2" borderId="1"/>
    <xf numFmtId="40" fontId="8" fillId="2" borderId="1"/>
    <xf numFmtId="0" fontId="8" fillId="34" borderId="124" applyNumberFormat="0" applyFont="0" applyAlignment="0" applyProtection="0"/>
    <xf numFmtId="40" fontId="8" fillId="2" borderId="1"/>
    <xf numFmtId="40" fontId="8" fillId="2" borderId="1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100" fillId="23" borderId="97" applyNumberFormat="0" applyAlignment="0" applyProtection="0"/>
    <xf numFmtId="0" fontId="46" fillId="23" borderId="115" applyNumberFormat="0" applyAlignment="0" applyProtection="0"/>
    <xf numFmtId="0" fontId="67" fillId="0" borderId="113">
      <alignment horizontal="left" vertical="center"/>
    </xf>
    <xf numFmtId="164" fontId="40" fillId="0" borderId="94" applyAlignment="0" applyProtection="0"/>
    <xf numFmtId="49" fontId="15" fillId="3" borderId="126">
      <alignment vertical="center"/>
    </xf>
    <xf numFmtId="0" fontId="173" fillId="28" borderId="149" applyAlignment="0" applyProtection="0"/>
    <xf numFmtId="0" fontId="139" fillId="0" borderId="120" applyNumberFormat="0" applyFont="0" applyAlignment="0" applyProtection="0"/>
    <xf numFmtId="183" fontId="8" fillId="28" borderId="135" applyNumberFormat="0" applyProtection="0">
      <alignment horizontal="left" vertical="center" indent="1"/>
    </xf>
    <xf numFmtId="49" fontId="8" fillId="45" borderId="136">
      <alignment horizontal="center"/>
    </xf>
    <xf numFmtId="0" fontId="139" fillId="0" borderId="101" applyNumberFormat="0" applyFont="0" applyAlignment="0" applyProtection="0"/>
    <xf numFmtId="49" fontId="14" fillId="3" borderId="144">
      <alignment vertical="center"/>
    </xf>
    <xf numFmtId="183" fontId="139" fillId="0" borderId="101" applyNumberFormat="0" applyFon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49" fontId="14" fillId="3" borderId="144">
      <alignment vertical="center"/>
    </xf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8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73" fillId="0" borderId="149"/>
    <xf numFmtId="205" fontId="8" fillId="66" borderId="107" applyNumberFormat="0" applyProtection="0">
      <alignment horizontal="left" vertical="center" indent="1"/>
    </xf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49" fontId="208" fillId="3" borderId="108">
      <alignment vertical="center"/>
    </xf>
    <xf numFmtId="0" fontId="117" fillId="23" borderId="115" applyNumberFormat="0" applyAlignment="0" applyProtection="0"/>
    <xf numFmtId="0" fontId="8" fillId="34" borderId="116" applyNumberFormat="0" applyFont="0" applyAlignment="0" applyProtection="0"/>
    <xf numFmtId="0" fontId="127" fillId="0" borderId="119" applyNumberFormat="0" applyFill="0" applyAlignment="0" applyProtection="0"/>
    <xf numFmtId="49" fontId="208" fillId="3" borderId="136">
      <alignment vertical="center"/>
    </xf>
    <xf numFmtId="49" fontId="208" fillId="45" borderId="136">
      <alignment vertical="center"/>
    </xf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164" fontId="40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0" fontId="116" fillId="23" borderId="12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8" fillId="34" borderId="134" applyNumberFormat="0" applyFont="0" applyAlignment="0" applyProtection="0"/>
    <xf numFmtId="0" fontId="13" fillId="34" borderId="124" applyNumberFormat="0" applyFont="0" applyAlignment="0" applyProtection="0"/>
    <xf numFmtId="0" fontId="127" fillId="0" borderId="127" applyNumberFormat="0" applyFill="0" applyAlignment="0" applyProtection="0"/>
    <xf numFmtId="49" fontId="15" fillId="3" borderId="118">
      <alignment vertical="center"/>
    </xf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0" fontId="61" fillId="26" borderId="1" applyNumberFormat="0" applyFill="0" applyBorder="0" applyAlignment="0" applyProtection="0">
      <protection locked="0"/>
    </xf>
    <xf numFmtId="10" fontId="61" fillId="26" borderId="1" applyNumberFormat="0" applyFill="0" applyBorder="0" applyAlignment="0" applyProtection="0">
      <protection locked="0"/>
    </xf>
    <xf numFmtId="10" fontId="61" fillId="26" borderId="1" applyNumberFormat="0" applyFill="0" applyBorder="0" applyAlignment="0" applyProtection="0">
      <protection locked="0"/>
    </xf>
    <xf numFmtId="10" fontId="66" fillId="29" borderId="1" applyNumberFormat="0" applyBorder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0" fontId="116" fillId="23" borderId="87" applyNumberFormat="0" applyAlignment="0" applyProtection="0"/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3" fillId="34" borderId="142" applyNumberFormat="0" applyFont="0" applyAlignment="0" applyProtection="0"/>
    <xf numFmtId="4" fontId="107" fillId="24" borderId="93">
      <alignment horizontal="left" vertical="center" wrapText="1"/>
    </xf>
    <xf numFmtId="0" fontId="74" fillId="10" borderId="95" applyNumberFormat="0" applyAlignment="0" applyProtection="0"/>
    <xf numFmtId="0" fontId="74" fillId="10" borderId="95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116" fillId="23" borderId="97" applyNumberFormat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49" fontId="208" fillId="45" borderId="126">
      <alignment vertical="center"/>
    </xf>
    <xf numFmtId="49" fontId="198" fillId="3" borderId="126">
      <alignment vertical="center"/>
    </xf>
    <xf numFmtId="0" fontId="13" fillId="34" borderId="134" applyNumberFormat="0" applyFont="0" applyAlignment="0" applyProtection="0"/>
    <xf numFmtId="0" fontId="117" fillId="23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116" fillId="23" borderId="135" applyNumberFormat="0" applyAlignment="0" applyProtection="0"/>
    <xf numFmtId="49" fontId="14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4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164" fontId="40" fillId="0" borderId="132" applyAlignment="0" applyProtection="0"/>
    <xf numFmtId="164" fontId="40" fillId="0" borderId="132" applyAlignment="0" applyProtection="0"/>
    <xf numFmtId="0" fontId="67" fillId="0" borderId="149">
      <alignment horizontal="left" vertical="center"/>
    </xf>
    <xf numFmtId="4" fontId="55" fillId="53" borderId="143" applyNumberFormat="0" applyProtection="0">
      <alignment horizontal="right" vertical="center"/>
    </xf>
    <xf numFmtId="183" fontId="8" fillId="28" borderId="143" applyNumberFormat="0" applyProtection="0">
      <alignment horizontal="left" vertical="center" indent="1"/>
    </xf>
    <xf numFmtId="0" fontId="13" fillId="34" borderId="152" applyNumberFormat="0" applyFont="0" applyAlignment="0" applyProtection="0"/>
    <xf numFmtId="0" fontId="8" fillId="34" borderId="152" applyNumberFormat="0" applyFont="0" applyAlignment="0" applyProtection="0"/>
    <xf numFmtId="0" fontId="117" fillId="23" borderId="151" applyNumberFormat="0" applyAlignment="0" applyProtection="0"/>
    <xf numFmtId="4" fontId="107" fillId="24" borderId="149">
      <alignment horizontal="left" vertical="center" wrapText="1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183" fontId="8" fillId="61" borderId="135" applyNumberFormat="0" applyProtection="0">
      <alignment horizontal="left" vertical="center" indent="1"/>
    </xf>
    <xf numFmtId="183" fontId="8" fillId="61" borderId="153" applyNumberFormat="0" applyProtection="0">
      <alignment horizontal="left" vertical="center" indent="1"/>
    </xf>
    <xf numFmtId="185" fontId="52" fillId="0" borderId="104" applyFill="0" applyProtection="0"/>
    <xf numFmtId="185" fontId="52" fillId="0" borderId="104" applyFill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8" fillId="34" borderId="96" applyNumberFormat="0" applyFont="0" applyAlignment="0" applyProtection="0"/>
    <xf numFmtId="0" fontId="117" fillId="23" borderId="95" applyNumberFormat="0" applyAlignment="0" applyProtection="0"/>
    <xf numFmtId="49" fontId="15" fillId="3" borderId="136">
      <alignment vertical="center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27" fillId="0" borderId="145" applyNumberFormat="0" applyFill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74" fillId="10" borderId="115" applyNumberFormat="0" applyAlignment="0" applyProtection="0"/>
    <xf numFmtId="49" fontId="8" fillId="3" borderId="136">
      <alignment horizontal="center"/>
    </xf>
    <xf numFmtId="49" fontId="8" fillId="45" borderId="136">
      <alignment horizontal="center"/>
    </xf>
    <xf numFmtId="4" fontId="207" fillId="59" borderId="135" applyNumberFormat="0" applyProtection="0">
      <alignment horizontal="right" vertical="center"/>
    </xf>
    <xf numFmtId="183" fontId="8" fillId="48" borderId="135" applyNumberFormat="0" applyProtection="0">
      <alignment horizontal="left" vertical="center" indent="1"/>
    </xf>
    <xf numFmtId="183" fontId="8" fillId="63" borderId="135" applyNumberFormat="0" applyProtection="0">
      <alignment horizontal="left" vertical="center" indent="1"/>
    </xf>
    <xf numFmtId="183" fontId="8" fillId="64" borderId="135" applyNumberFormat="0" applyProtection="0">
      <alignment horizontal="left" vertical="center" indent="1"/>
    </xf>
    <xf numFmtId="0" fontId="173" fillId="28" borderId="113" applyAlignment="0" applyProtection="0"/>
    <xf numFmtId="0" fontId="8" fillId="61" borderId="135" applyNumberFormat="0" applyProtection="0">
      <alignment horizontal="left" vertical="center" indent="1"/>
    </xf>
    <xf numFmtId="4" fontId="23" fillId="61" borderId="135" applyNumberFormat="0" applyProtection="0">
      <alignment horizontal="left" vertical="center" indent="1"/>
    </xf>
    <xf numFmtId="4" fontId="23" fillId="61" borderId="135" applyNumberFormat="0" applyProtection="0">
      <alignment horizontal="left" vertical="center" indent="1"/>
    </xf>
    <xf numFmtId="4" fontId="55" fillId="31" borderId="135" applyNumberFormat="0" applyProtection="0">
      <alignment horizontal="left" vertical="center" indent="1"/>
    </xf>
    <xf numFmtId="4" fontId="203" fillId="31" borderId="135" applyNumberFormat="0" applyProtection="0">
      <alignment vertical="center"/>
    </xf>
    <xf numFmtId="0" fontId="74" fillId="10" borderId="133" applyNumberFormat="0" applyAlignment="0" applyProtection="0"/>
    <xf numFmtId="49" fontId="208" fillId="3" borderId="154">
      <alignment horizontal="center"/>
    </xf>
    <xf numFmtId="49" fontId="208" fillId="45" borderId="154">
      <alignment horizontal="center"/>
    </xf>
    <xf numFmtId="49" fontId="208" fillId="45" borderId="154">
      <alignment horizontal="center"/>
    </xf>
    <xf numFmtId="4" fontId="207" fillId="59" borderId="153" applyNumberFormat="0" applyProtection="0">
      <alignment horizontal="right" vertical="center"/>
    </xf>
    <xf numFmtId="0" fontId="8" fillId="48" borderId="153" applyNumberFormat="0" applyProtection="0">
      <alignment horizontal="left" vertical="center" indent="1"/>
    </xf>
    <xf numFmtId="4" fontId="203" fillId="59" borderId="153" applyNumberFormat="0" applyProtection="0">
      <alignment horizontal="right" vertical="center"/>
    </xf>
    <xf numFmtId="183" fontId="8" fillId="48" borderId="153" applyNumberFormat="0" applyProtection="0">
      <alignment horizontal="left" vertical="center" indent="1"/>
    </xf>
    <xf numFmtId="183" fontId="8" fillId="28" borderId="153" applyNumberFormat="0" applyProtection="0">
      <alignment horizontal="left" vertical="center" indent="1"/>
    </xf>
    <xf numFmtId="183" fontId="8" fillId="65" borderId="153" applyNumberFormat="0" applyProtection="0">
      <alignment horizontal="left" vertical="center" indent="1"/>
    </xf>
    <xf numFmtId="0" fontId="8" fillId="61" borderId="153" applyNumberFormat="0" applyProtection="0">
      <alignment horizontal="left" vertical="center" indent="1"/>
    </xf>
    <xf numFmtId="4" fontId="23" fillId="59" borderId="153" applyNumberFormat="0" applyProtection="0">
      <alignment horizontal="left" vertical="center" indent="1"/>
    </xf>
    <xf numFmtId="4" fontId="55" fillId="55" borderId="153" applyNumberFormat="0" applyProtection="0">
      <alignment horizontal="right" vertical="center"/>
    </xf>
    <xf numFmtId="4" fontId="55" fillId="31" borderId="153" applyNumberFormat="0" applyProtection="0">
      <alignment horizontal="left" vertical="center" indent="1"/>
    </xf>
    <xf numFmtId="4" fontId="23" fillId="59" borderId="143" applyNumberFormat="0" applyProtection="0">
      <alignment horizontal="left" vertical="center" indent="1"/>
    </xf>
    <xf numFmtId="183" fontId="8" fillId="61" borderId="143" applyNumberFormat="0" applyProtection="0">
      <alignment horizontal="left" vertical="center" indent="1"/>
    </xf>
    <xf numFmtId="205" fontId="8" fillId="62" borderId="143" applyNumberFormat="0" applyProtection="0">
      <alignment horizontal="left" vertical="center" indent="1"/>
    </xf>
    <xf numFmtId="183" fontId="8" fillId="2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49" fontId="198" fillId="3" borderId="144">
      <alignment vertic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4" fontId="55" fillId="31" borderId="107" applyNumberFormat="0" applyProtection="0">
      <alignment vertical="center"/>
    </xf>
    <xf numFmtId="4" fontId="203" fillId="31" borderId="107" applyNumberFormat="0" applyProtection="0">
      <alignment vertical="center"/>
    </xf>
    <xf numFmtId="4" fontId="55" fillId="31" borderId="107" applyNumberFormat="0" applyProtection="0">
      <alignment horizontal="left" vertical="center" indent="1"/>
    </xf>
    <xf numFmtId="4" fontId="55" fillId="31" borderId="107" applyNumberFormat="0" applyProtection="0">
      <alignment horizontal="left" vertical="center" indent="1"/>
    </xf>
    <xf numFmtId="4" fontId="56" fillId="58" borderId="107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4" fontId="55" fillId="29" borderId="107" applyNumberFormat="0" applyProtection="0">
      <alignment vertical="center"/>
    </xf>
    <xf numFmtId="4" fontId="203" fillId="29" borderId="107" applyNumberFormat="0" applyProtection="0">
      <alignment vertical="center"/>
    </xf>
    <xf numFmtId="4" fontId="205" fillId="5" borderId="112" applyNumberFormat="0" applyProtection="0">
      <alignment horizontal="right" vertical="center"/>
    </xf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27" fillId="0" borderId="127" applyNumberFormat="0" applyFill="0" applyAlignment="0" applyProtection="0"/>
    <xf numFmtId="0" fontId="8" fillId="34" borderId="13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16" fillId="23" borderId="153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9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86" applyNumberFormat="0" applyFont="0" applyAlignment="0" applyProtection="0"/>
    <xf numFmtId="0" fontId="13" fillId="34" borderId="96" applyNumberFormat="0" applyFont="0" applyAlignment="0" applyProtection="0"/>
    <xf numFmtId="49" fontId="208" fillId="3" borderId="108">
      <alignment horizontal="center"/>
    </xf>
    <xf numFmtId="0" fontId="8" fillId="34" borderId="134" applyNumberFormat="0" applyFont="0" applyAlignment="0" applyProtection="0"/>
    <xf numFmtId="49" fontId="14" fillId="3" borderId="126">
      <alignment vertical="center"/>
    </xf>
    <xf numFmtId="0" fontId="117" fillId="23" borderId="133" applyNumberFormat="0" applyAlignment="0" applyProtection="0"/>
    <xf numFmtId="0" fontId="3" fillId="0" borderId="0"/>
    <xf numFmtId="0" fontId="117" fillId="23" borderId="133" applyNumberFormat="0" applyAlignment="0" applyProtection="0"/>
    <xf numFmtId="0" fontId="116" fillId="23" borderId="153" applyNumberFormat="0" applyAlignment="0" applyProtection="0"/>
    <xf numFmtId="169" fontId="3" fillId="0" borderId="0" applyFont="0" applyFill="0" applyBorder="0" applyAlignment="0" applyProtection="0"/>
    <xf numFmtId="0" fontId="117" fillId="23" borderId="133" applyNumberFormat="0" applyAlignment="0" applyProtection="0"/>
    <xf numFmtId="0" fontId="13" fillId="34" borderId="124" applyNumberFormat="0" applyFont="0" applyAlignment="0" applyProtection="0"/>
    <xf numFmtId="0" fontId="8" fillId="34" borderId="134" applyNumberFormat="0" applyFont="0" applyAlignment="0" applyProtection="0"/>
    <xf numFmtId="0" fontId="13" fillId="34" borderId="116" applyNumberFormat="0" applyFont="0" applyAlignment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164" fontId="40" fillId="0" borderId="150" applyAlignment="0" applyProtection="0"/>
    <xf numFmtId="49" fontId="208" fillId="45" borderId="136">
      <alignment horizontal="center"/>
    </xf>
    <xf numFmtId="0" fontId="8" fillId="48" borderId="135" applyNumberFormat="0" applyProtection="0">
      <alignment horizontal="left" vertical="center" indent="1"/>
    </xf>
    <xf numFmtId="0" fontId="8" fillId="48" borderId="135" applyNumberFormat="0" applyProtection="0">
      <alignment horizontal="left" vertical="center" indent="1"/>
    </xf>
    <xf numFmtId="4" fontId="66" fillId="17" borderId="140" applyNumberFormat="0" applyProtection="0">
      <alignment horizontal="left" vertical="center" indent="1"/>
    </xf>
    <xf numFmtId="183" fontId="8" fillId="48" borderId="135" applyNumberFormat="0" applyProtection="0">
      <alignment horizontal="left" vertical="center" indent="1"/>
    </xf>
    <xf numFmtId="0" fontId="8" fillId="48" borderId="135" applyNumberFormat="0" applyProtection="0">
      <alignment horizontal="left" vertical="center" indent="1"/>
    </xf>
    <xf numFmtId="4" fontId="203" fillId="29" borderId="135" applyNumberFormat="0" applyProtection="0">
      <alignment vertical="center"/>
    </xf>
    <xf numFmtId="4" fontId="55" fillId="29" borderId="135" applyNumberFormat="0" applyProtection="0">
      <alignment vertical="center"/>
    </xf>
    <xf numFmtId="183" fontId="8" fillId="48" borderId="135" applyNumberFormat="0" applyProtection="0">
      <alignment horizontal="left" vertical="center" indent="1"/>
    </xf>
    <xf numFmtId="205" fontId="8" fillId="66" borderId="135" applyNumberFormat="0" applyProtection="0">
      <alignment horizontal="left" vertical="center" indent="1"/>
    </xf>
    <xf numFmtId="0" fontId="8" fillId="63" borderId="135" applyNumberFormat="0" applyProtection="0">
      <alignment horizontal="left" vertical="center" indent="1"/>
    </xf>
    <xf numFmtId="183" fontId="8" fillId="63" borderId="135" applyNumberFormat="0" applyProtection="0">
      <alignment horizontal="left" vertical="center" indent="1"/>
    </xf>
    <xf numFmtId="0" fontId="8" fillId="63" borderId="135" applyNumberFormat="0" applyProtection="0">
      <alignment horizontal="left" vertical="center" indent="1"/>
    </xf>
    <xf numFmtId="49" fontId="168" fillId="44" borderId="118">
      <alignment horizontal="center"/>
    </xf>
    <xf numFmtId="0" fontId="139" fillId="0" borderId="128" applyNumberFormat="0" applyFont="0" applyAlignment="0" applyProtection="0"/>
    <xf numFmtId="0" fontId="139" fillId="0" borderId="128" applyNumberFormat="0" applyFont="0" applyAlignment="0" applyProtection="0"/>
    <xf numFmtId="183" fontId="139" fillId="0" borderId="128" applyNumberFormat="0" applyFont="0" applyAlignment="0" applyProtection="0"/>
    <xf numFmtId="0" fontId="139" fillId="0" borderId="129" applyNumberFormat="0" applyFont="0" applyAlignment="0" applyProtection="0"/>
    <xf numFmtId="0" fontId="139" fillId="0" borderId="129" applyNumberFormat="0" applyFont="0" applyAlignment="0" applyProtection="0"/>
    <xf numFmtId="4" fontId="23" fillId="59" borderId="143" applyNumberFormat="0" applyProtection="0">
      <alignment horizontal="left" vertical="center" indent="1"/>
    </xf>
    <xf numFmtId="0" fontId="8" fillId="61" borderId="143" applyNumberFormat="0" applyProtection="0">
      <alignment horizontal="left" vertical="center" indent="1"/>
    </xf>
    <xf numFmtId="183" fontId="8" fillId="65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49" fontId="8" fillId="45" borderId="144">
      <alignment horizontal="center"/>
    </xf>
    <xf numFmtId="49" fontId="8" fillId="3" borderId="144">
      <alignment horizontal="center"/>
    </xf>
    <xf numFmtId="49" fontId="8" fillId="45" borderId="144">
      <alignment horizontal="center"/>
    </xf>
    <xf numFmtId="49" fontId="208" fillId="45" borderId="144">
      <alignment vertical="center"/>
    </xf>
    <xf numFmtId="49" fontId="208" fillId="45" borderId="144">
      <alignment vertical="center"/>
    </xf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3" fillId="0" borderId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4" fontId="55" fillId="49" borderId="125" applyNumberFormat="0" applyProtection="0">
      <alignment horizontal="right" vertical="center"/>
    </xf>
    <xf numFmtId="4" fontId="55" fillId="50" borderId="125" applyNumberFormat="0" applyProtection="0">
      <alignment horizontal="right" vertical="center"/>
    </xf>
    <xf numFmtId="4" fontId="55" fillId="51" borderId="125" applyNumberFormat="0" applyProtection="0">
      <alignment horizontal="right" vertical="center"/>
    </xf>
    <xf numFmtId="4" fontId="55" fillId="55" borderId="125" applyNumberFormat="0" applyProtection="0">
      <alignment horizontal="right" vertical="center"/>
    </xf>
    <xf numFmtId="4" fontId="55" fillId="56" borderId="125" applyNumberFormat="0" applyProtection="0">
      <alignment horizontal="right" vertical="center"/>
    </xf>
    <xf numFmtId="4" fontId="55" fillId="57" borderId="125" applyNumberFormat="0" applyProtection="0">
      <alignment horizontal="right" vertical="center"/>
    </xf>
    <xf numFmtId="4" fontId="56" fillId="58" borderId="125" applyNumberFormat="0" applyProtection="0">
      <alignment horizontal="left" vertical="center" indent="1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0" fontId="8" fillId="48" borderId="125" applyNumberFormat="0" applyProtection="0">
      <alignment horizontal="left" vertical="center" indent="1"/>
    </xf>
    <xf numFmtId="4" fontId="23" fillId="59" borderId="125" applyNumberFormat="0" applyProtection="0">
      <alignment horizontal="left" vertical="center" indent="1"/>
    </xf>
    <xf numFmtId="4" fontId="23" fillId="59" borderId="125" applyNumberFormat="0" applyProtection="0">
      <alignment horizontal="left" vertical="center" indent="1"/>
    </xf>
    <xf numFmtId="0" fontId="8" fillId="61" borderId="125" applyNumberFormat="0" applyProtection="0">
      <alignment horizontal="left" vertical="center" indent="1"/>
    </xf>
    <xf numFmtId="205" fontId="8" fillId="62" borderId="125" applyNumberFormat="0" applyProtection="0">
      <alignment horizontal="left" vertical="center" indent="1"/>
    </xf>
    <xf numFmtId="183" fontId="8" fillId="63" borderId="125" applyNumberFormat="0" applyProtection="0">
      <alignment horizontal="left" vertical="center" indent="1"/>
    </xf>
    <xf numFmtId="205" fontId="8" fillId="64" borderId="125" applyNumberFormat="0" applyProtection="0">
      <alignment horizontal="left" vertical="center" indent="1"/>
    </xf>
    <xf numFmtId="0" fontId="8" fillId="28" borderId="125" applyNumberFormat="0" applyProtection="0">
      <alignment horizontal="left" vertical="center" indent="1"/>
    </xf>
    <xf numFmtId="183" fontId="8" fillId="65" borderId="125" applyNumberFormat="0" applyProtection="0">
      <alignment horizontal="left" vertical="center" indent="1"/>
    </xf>
    <xf numFmtId="205" fontId="8" fillId="65" borderId="125" applyNumberFormat="0" applyProtection="0">
      <alignment horizontal="left" vertical="center" indent="1"/>
    </xf>
    <xf numFmtId="183" fontId="8" fillId="28" borderId="125" applyNumberFormat="0" applyProtection="0">
      <alignment horizontal="left" vertical="center" indent="1"/>
    </xf>
    <xf numFmtId="205" fontId="8" fillId="65" borderId="125" applyNumberFormat="0" applyProtection="0">
      <alignment horizontal="left" vertical="center" indent="1"/>
    </xf>
    <xf numFmtId="0" fontId="8" fillId="28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205" fontId="8" fillId="66" borderId="125" applyNumberFormat="0" applyProtection="0">
      <alignment horizontal="left" vertical="center" indent="1"/>
    </xf>
    <xf numFmtId="183" fontId="8" fillId="48" borderId="125" applyNumberFormat="0" applyProtection="0">
      <alignment horizontal="left" vertical="center" indent="1"/>
    </xf>
    <xf numFmtId="4" fontId="207" fillId="59" borderId="125" applyNumberFormat="0" applyProtection="0">
      <alignment horizontal="right" vertic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49" fontId="208" fillId="45" borderId="126">
      <alignment horizont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49" fontId="208" fillId="3" borderId="126">
      <alignment vertical="center"/>
    </xf>
    <xf numFmtId="49" fontId="208" fillId="3" borderId="126">
      <alignment vertical="center"/>
    </xf>
    <xf numFmtId="49" fontId="208" fillId="45" borderId="126">
      <alignment vertical="center"/>
    </xf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99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100" fillId="23" borderId="107" applyNumberFormat="0" applyAlignment="0" applyProtection="0"/>
    <xf numFmtId="0" fontId="99" fillId="23" borderId="107" applyNumberForma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0" fontId="13" fillId="34" borderId="152" applyNumberFormat="0" applyFont="0" applyAlignment="0" applyProtection="0"/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0" fontId="117" fillId="23" borderId="115" applyNumberFormat="0" applyAlignment="0" applyProtection="0"/>
    <xf numFmtId="0" fontId="13" fillId="34" borderId="116" applyNumberFormat="0" applyFont="0" applyAlignment="0" applyProtection="0"/>
    <xf numFmtId="0" fontId="116" fillId="23" borderId="107" applyNumberForma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27" fillId="0" borderId="119" applyNumberFormat="0" applyFill="0" applyAlignment="0" applyProtection="0"/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164" fontId="40" fillId="0" borderId="132" applyAlignment="0" applyProtection="0"/>
    <xf numFmtId="4" fontId="205" fillId="5" borderId="148" applyNumberFormat="0" applyProtection="0">
      <alignment horizontal="right" vertical="center"/>
    </xf>
    <xf numFmtId="0" fontId="13" fillId="34" borderId="152" applyNumberFormat="0" applyFont="0" applyAlignment="0" applyProtection="0"/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117" fillId="23" borderId="133" applyNumberFormat="0" applyAlignment="0" applyProtection="0"/>
    <xf numFmtId="0" fontId="117" fillId="23" borderId="133" applyNumberFormat="0" applyAlignment="0" applyProtection="0"/>
    <xf numFmtId="0" fontId="8" fillId="34" borderId="116" applyNumberFormat="0" applyFont="0" applyAlignment="0" applyProtection="0"/>
    <xf numFmtId="0" fontId="127" fillId="0" borderId="145" applyNumberFormat="0" applyFill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183" fontId="8" fillId="28" borderId="125" applyNumberFormat="0" applyProtection="0">
      <alignment horizontal="left" vertical="center" indent="1"/>
    </xf>
    <xf numFmtId="4" fontId="55" fillId="29" borderId="125" applyNumberFormat="0" applyProtection="0">
      <alignment vertical="center"/>
    </xf>
    <xf numFmtId="4" fontId="55" fillId="29" borderId="125" applyNumberFormat="0" applyProtection="0">
      <alignment horizontal="left" vertical="center" indent="1"/>
    </xf>
    <xf numFmtId="4" fontId="55" fillId="59" borderId="125" applyNumberFormat="0" applyProtection="0">
      <alignment horizontal="right" vertical="center"/>
    </xf>
    <xf numFmtId="4" fontId="66" fillId="0" borderId="130" applyNumberFormat="0" applyProtection="0">
      <alignment horizontal="right" vertical="center"/>
    </xf>
    <xf numFmtId="4" fontId="55" fillId="59" borderId="125" applyNumberFormat="0" applyProtection="0">
      <alignment horizontal="right" vertical="center"/>
    </xf>
    <xf numFmtId="4" fontId="205" fillId="5" borderId="130" applyNumberFormat="0" applyProtection="0">
      <alignment horizontal="right" vertical="center"/>
    </xf>
    <xf numFmtId="4" fontId="203" fillId="59" borderId="125" applyNumberFormat="0" applyProtection="0">
      <alignment horizontal="right" vertical="center"/>
    </xf>
    <xf numFmtId="4" fontId="203" fillId="59" borderId="125" applyNumberFormat="0" applyProtection="0">
      <alignment horizontal="right" vertic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49" fontId="208" fillId="45" borderId="126">
      <alignment horizont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16" fillId="23" borderId="153" applyNumberFormat="0" applyAlignment="0" applyProtection="0"/>
    <xf numFmtId="0" fontId="74" fillId="10" borderId="151" applyNumberForma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8" fillId="34" borderId="106" applyNumberFormat="0" applyFon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3" fillId="0" borderId="0"/>
    <xf numFmtId="49" fontId="15" fillId="3" borderId="144">
      <alignment vertical="center"/>
    </xf>
    <xf numFmtId="49" fontId="14" fillId="3" borderId="144">
      <alignment vertical="center"/>
    </xf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0" fontId="117" fillId="23" borderId="105" applyNumberFormat="0" applyAlignment="0" applyProtection="0"/>
    <xf numFmtId="4" fontId="107" fillId="24" borderId="113">
      <alignment horizontal="left" vertical="center" wrapText="1"/>
    </xf>
    <xf numFmtId="183" fontId="8" fillId="28" borderId="135" applyNumberFormat="0" applyProtection="0">
      <alignment horizontal="left" vertical="center" indent="1"/>
    </xf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49" fontId="14" fillId="3" borderId="118">
      <alignment vertical="center"/>
    </xf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164" fontId="39" fillId="0" borderId="114" applyAlignment="0" applyProtection="0"/>
    <xf numFmtId="49" fontId="15" fillId="3" borderId="126">
      <alignment vertical="center"/>
    </xf>
    <xf numFmtId="0" fontId="8" fillId="34" borderId="134" applyNumberFormat="0" applyFont="0" applyAlignment="0" applyProtection="0"/>
    <xf numFmtId="0" fontId="13" fillId="34" borderId="142" applyNumberFormat="0" applyFont="0" applyAlignment="0" applyProtection="0"/>
    <xf numFmtId="0" fontId="74" fillId="10" borderId="133" applyNumberFormat="0" applyAlignment="0" applyProtection="0"/>
    <xf numFmtId="49" fontId="15" fillId="3" borderId="136">
      <alignment vertical="center"/>
    </xf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4" fontId="55" fillId="52" borderId="143" applyNumberFormat="0" applyProtection="0">
      <alignment horizontal="right" vertical="center"/>
    </xf>
    <xf numFmtId="0" fontId="8" fillId="61" borderId="143" applyNumberFormat="0" applyProtection="0">
      <alignment horizontal="left" vertical="center" indent="1"/>
    </xf>
    <xf numFmtId="183" fontId="8" fillId="61" borderId="143" applyNumberFormat="0" applyProtection="0">
      <alignment horizontal="left" vertical="center" indent="1"/>
    </xf>
    <xf numFmtId="183" fontId="8" fillId="61" borderId="143" applyNumberFormat="0" applyProtection="0">
      <alignment horizontal="left" vertical="center" indent="1"/>
    </xf>
    <xf numFmtId="0" fontId="8" fillId="61" borderId="143" applyNumberFormat="0" applyProtection="0">
      <alignment horizontal="left" vertical="center" indent="1"/>
    </xf>
    <xf numFmtId="0" fontId="8" fillId="63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4" fontId="55" fillId="29" borderId="143" applyNumberFormat="0" applyProtection="0">
      <alignment vertical="center"/>
    </xf>
    <xf numFmtId="4" fontId="203" fillId="29" borderId="143" applyNumberFormat="0" applyProtection="0">
      <alignment vertical="center"/>
    </xf>
    <xf numFmtId="4" fontId="55" fillId="59" borderId="143" applyNumberFormat="0" applyProtection="0">
      <alignment horizontal="right" vertical="center"/>
    </xf>
    <xf numFmtId="4" fontId="55" fillId="59" borderId="143" applyNumberFormat="0" applyProtection="0">
      <alignment horizontal="right" vertical="center"/>
    </xf>
    <xf numFmtId="49" fontId="208" fillId="45" borderId="144">
      <alignment horizontal="center"/>
    </xf>
    <xf numFmtId="0" fontId="8" fillId="34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8" fillId="48" borderId="117" applyNumberFormat="0" applyProtection="0">
      <alignment horizontal="left" vertical="center" indent="1"/>
    </xf>
    <xf numFmtId="0" fontId="8" fillId="48" borderId="117" applyNumberFormat="0" applyProtection="0">
      <alignment horizontal="left" vertical="center" indent="1"/>
    </xf>
    <xf numFmtId="183" fontId="8" fillId="48" borderId="117" applyNumberFormat="0" applyProtection="0">
      <alignment horizontal="left" vertical="center" indent="1"/>
    </xf>
    <xf numFmtId="4" fontId="55" fillId="31" borderId="117" applyNumberFormat="0" applyProtection="0">
      <alignment horizontal="left" vertical="center" indent="1"/>
    </xf>
    <xf numFmtId="4" fontId="203" fillId="31" borderId="117" applyNumberFormat="0" applyProtection="0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4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183" fontId="8" fillId="48" borderId="135" applyNumberFormat="0" applyProtection="0">
      <alignment horizontal="left" vertical="center" indent="1"/>
    </xf>
    <xf numFmtId="4" fontId="203" fillId="59" borderId="135" applyNumberFormat="0" applyProtection="0">
      <alignment horizontal="right" vertical="center"/>
    </xf>
    <xf numFmtId="4" fontId="55" fillId="59" borderId="135" applyNumberFormat="0" applyProtection="0">
      <alignment horizontal="right" vertical="center"/>
    </xf>
    <xf numFmtId="4" fontId="55" fillId="59" borderId="135" applyNumberFormat="0" applyProtection="0">
      <alignment horizontal="right" vertical="center"/>
    </xf>
    <xf numFmtId="4" fontId="66" fillId="0" borderId="140" applyNumberFormat="0" applyProtection="0">
      <alignment horizontal="right" vertical="center"/>
    </xf>
    <xf numFmtId="4" fontId="55" fillId="29" borderId="135" applyNumberFormat="0" applyProtection="0">
      <alignment horizontal="left" vertical="center" indent="1"/>
    </xf>
    <xf numFmtId="4" fontId="55" fillId="29" borderId="135" applyNumberFormat="0" applyProtection="0">
      <alignment horizontal="left" vertical="center" indent="1"/>
    </xf>
    <xf numFmtId="0" fontId="8" fillId="28" borderId="135" applyNumberFormat="0" applyProtection="0">
      <alignment horizontal="left" vertical="center" indent="1"/>
    </xf>
    <xf numFmtId="183" fontId="139" fillId="0" borderId="121" applyNumberFormat="0" applyFont="0" applyAlignment="0" applyProtection="0"/>
    <xf numFmtId="205" fontId="8" fillId="64" borderId="135" applyNumberFormat="0" applyProtection="0">
      <alignment horizontal="left" vertical="center" indent="1"/>
    </xf>
    <xf numFmtId="183" fontId="8" fillId="61" borderId="135" applyNumberFormat="0" applyProtection="0">
      <alignment horizontal="left" vertical="center" indent="1"/>
    </xf>
    <xf numFmtId="205" fontId="8" fillId="62" borderId="135" applyNumberFormat="0" applyProtection="0">
      <alignment horizontal="left" vertical="center" indent="1"/>
    </xf>
    <xf numFmtId="183" fontId="8" fillId="61" borderId="135" applyNumberFormat="0" applyProtection="0">
      <alignment horizontal="left" vertical="center" indent="1"/>
    </xf>
    <xf numFmtId="205" fontId="8" fillId="66" borderId="153" applyNumberFormat="0" applyProtection="0">
      <alignment horizontal="left" vertical="center" indent="1"/>
    </xf>
    <xf numFmtId="0" fontId="8" fillId="28" borderId="153" applyNumberFormat="0" applyProtection="0">
      <alignment horizontal="left" vertical="center" indent="1"/>
    </xf>
    <xf numFmtId="183" fontId="139" fillId="0" borderId="138" applyNumberFormat="0" applyFont="0" applyAlignment="0" applyProtection="0"/>
    <xf numFmtId="183" fontId="8" fillId="63" borderId="153" applyNumberFormat="0" applyProtection="0">
      <alignment horizontal="left" vertical="center" indent="1"/>
    </xf>
    <xf numFmtId="0" fontId="8" fillId="63" borderId="153" applyNumberFormat="0" applyProtection="0">
      <alignment horizontal="left" vertical="center" indent="1"/>
    </xf>
    <xf numFmtId="183" fontId="8" fillId="62" borderId="153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4" fontId="55" fillId="51" borderId="153" applyNumberFormat="0" applyProtection="0">
      <alignment horizontal="right" vertical="center"/>
    </xf>
    <xf numFmtId="4" fontId="55" fillId="50" borderId="153" applyNumberFormat="0" applyProtection="0">
      <alignment horizontal="right" vertical="center"/>
    </xf>
    <xf numFmtId="4" fontId="203" fillId="31" borderId="153" applyNumberFormat="0" applyProtection="0">
      <alignment vertical="center"/>
    </xf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4" fontId="55" fillId="31" borderId="153" applyNumberFormat="0" applyProtection="0">
      <alignment vertical="center"/>
    </xf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6" fillId="23" borderId="105" applyNumberFormat="0" applyAlignment="0" applyProtection="0"/>
    <xf numFmtId="0" fontId="45" fillId="23" borderId="105" applyNumberFormat="0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39" fillId="0" borderId="104" applyAlignment="0" applyProtection="0"/>
    <xf numFmtId="4" fontId="23" fillId="61" borderId="143" applyNumberFormat="0" applyProtection="0">
      <alignment horizontal="left" vertical="center" indent="1"/>
    </xf>
    <xf numFmtId="183" fontId="8" fillId="62" borderId="143" applyNumberFormat="0" applyProtection="0">
      <alignment horizontal="left" vertical="center" indent="1"/>
    </xf>
    <xf numFmtId="183" fontId="8" fillId="63" borderId="143" applyNumberFormat="0" applyProtection="0">
      <alignment horizontal="left" vertical="center" indent="1"/>
    </xf>
    <xf numFmtId="0" fontId="8" fillId="63" borderId="143" applyNumberFormat="0" applyProtection="0">
      <alignment horizontal="left" vertical="center" indent="1"/>
    </xf>
    <xf numFmtId="205" fontId="8" fillId="64" borderId="143" applyNumberFormat="0" applyProtection="0">
      <alignment horizontal="left" vertical="center" indent="1"/>
    </xf>
    <xf numFmtId="0" fontId="8" fillId="63" borderId="143" applyNumberFormat="0" applyProtection="0">
      <alignment horizontal="left" vertical="center" indent="1"/>
    </xf>
    <xf numFmtId="183" fontId="8" fillId="63" borderId="143" applyNumberFormat="0" applyProtection="0">
      <alignment horizontal="left" vertical="center" indent="1"/>
    </xf>
    <xf numFmtId="183" fontId="8" fillId="63" borderId="143" applyNumberFormat="0" applyProtection="0">
      <alignment horizontal="left" vertical="center" indent="1"/>
    </xf>
    <xf numFmtId="183" fontId="8" fillId="63" borderId="143" applyNumberFormat="0" applyProtection="0">
      <alignment horizontal="left" vertical="center" indent="1"/>
    </xf>
    <xf numFmtId="0" fontId="8" fillId="63" borderId="143" applyNumberFormat="0" applyProtection="0">
      <alignment horizontal="left" vertical="center" indent="1"/>
    </xf>
    <xf numFmtId="0" fontId="8" fillId="28" borderId="143" applyNumberFormat="0" applyProtection="0">
      <alignment horizontal="left" vertical="center" indent="1"/>
    </xf>
    <xf numFmtId="183" fontId="8" fillId="28" borderId="143" applyNumberFormat="0" applyProtection="0">
      <alignment horizontal="left" vertical="center" indent="1"/>
    </xf>
    <xf numFmtId="205" fontId="8" fillId="65" borderId="143" applyNumberFormat="0" applyProtection="0">
      <alignment horizontal="left" vertical="center" indent="1"/>
    </xf>
    <xf numFmtId="183" fontId="8" fillId="28" borderId="143" applyNumberFormat="0" applyProtection="0">
      <alignment horizontal="left" vertical="center" indent="1"/>
    </xf>
    <xf numFmtId="205" fontId="8" fillId="65" borderId="143" applyNumberFormat="0" applyProtection="0">
      <alignment horizontal="left" vertical="center" indent="1"/>
    </xf>
    <xf numFmtId="0" fontId="8" fillId="28" borderId="143" applyNumberFormat="0" applyProtection="0">
      <alignment horizontal="left" vertical="center" indent="1"/>
    </xf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117" fillId="23" borderId="151" applyNumberFormat="0" applyAlignment="0" applyProtection="0"/>
    <xf numFmtId="0" fontId="117" fillId="23" borderId="151" applyNumberFormat="0" applyAlignment="0" applyProtection="0"/>
    <xf numFmtId="0" fontId="117" fillId="23" borderId="151" applyNumberForma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183" fontId="139" fillId="0" borderId="110" applyNumberFormat="0" applyFont="0" applyAlignment="0" applyProtection="0"/>
    <xf numFmtId="183" fontId="139" fillId="0" borderId="111" applyNumberFormat="0" applyFont="0" applyAlignment="0" applyProtection="0"/>
    <xf numFmtId="183" fontId="8" fillId="61" borderId="125" applyNumberFormat="0" applyProtection="0">
      <alignment horizontal="left" vertical="center" indent="1"/>
    </xf>
    <xf numFmtId="183" fontId="8" fillId="61" borderId="125" applyNumberFormat="0" applyProtection="0">
      <alignment horizontal="left" vertical="center" indent="1"/>
    </xf>
    <xf numFmtId="205" fontId="8" fillId="64" borderId="125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0" fontId="13" fillId="34" borderId="134" applyNumberFormat="0" applyFont="0" applyAlignment="0" applyProtection="0"/>
    <xf numFmtId="0" fontId="8" fillId="48" borderId="107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4" fontId="23" fillId="59" borderId="107" applyNumberFormat="0" applyProtection="0">
      <alignment horizontal="left" vertical="center" indent="1"/>
    </xf>
    <xf numFmtId="4" fontId="23" fillId="59" borderId="107" applyNumberFormat="0" applyProtection="0">
      <alignment horizontal="left" vertical="center" indent="1"/>
    </xf>
    <xf numFmtId="4" fontId="23" fillId="61" borderId="107" applyNumberFormat="0" applyProtection="0">
      <alignment horizontal="left" vertical="center" indent="1"/>
    </xf>
    <xf numFmtId="4" fontId="23" fillId="61" borderId="107" applyNumberFormat="0" applyProtection="0">
      <alignment horizontal="left" vertical="center" indent="1"/>
    </xf>
    <xf numFmtId="0" fontId="8" fillId="61" borderId="107" applyNumberFormat="0" applyProtection="0">
      <alignment horizontal="left" vertical="center" indent="1"/>
    </xf>
    <xf numFmtId="183" fontId="8" fillId="62" borderId="107" applyNumberFormat="0" applyProtection="0">
      <alignment horizontal="left" vertical="center" indent="1"/>
    </xf>
    <xf numFmtId="183" fontId="8" fillId="61" borderId="107" applyNumberFormat="0" applyProtection="0">
      <alignment horizontal="left" vertical="center" indent="1"/>
    </xf>
    <xf numFmtId="183" fontId="8" fillId="63" borderId="107" applyNumberFormat="0" applyProtection="0">
      <alignment horizontal="left" vertical="center" indent="1"/>
    </xf>
    <xf numFmtId="205" fontId="8" fillId="64" borderId="107" applyNumberFormat="0" applyProtection="0">
      <alignment horizontal="left" vertical="center" indent="1"/>
    </xf>
    <xf numFmtId="0" fontId="8" fillId="28" borderId="107" applyNumberFormat="0" applyProtection="0">
      <alignment horizontal="left" vertical="center" indent="1"/>
    </xf>
    <xf numFmtId="183" fontId="8" fillId="28" borderId="107" applyNumberFormat="0" applyProtection="0">
      <alignment horizontal="left" vertical="center" indent="1"/>
    </xf>
    <xf numFmtId="0" fontId="8" fillId="28" borderId="107" applyNumberFormat="0" applyProtection="0">
      <alignment horizontal="left" vertical="center" indent="1"/>
    </xf>
    <xf numFmtId="4" fontId="55" fillId="29" borderId="107" applyNumberFormat="0" applyProtection="0">
      <alignment horizontal="left" vertical="center" indent="1"/>
    </xf>
    <xf numFmtId="4" fontId="55" fillId="29" borderId="107" applyNumberFormat="0" applyProtection="0">
      <alignment horizontal="left" vertical="center" indent="1"/>
    </xf>
    <xf numFmtId="4" fontId="55" fillId="59" borderId="107" applyNumberFormat="0" applyProtection="0">
      <alignment horizontal="right" vertical="center"/>
    </xf>
    <xf numFmtId="4" fontId="55" fillId="59" borderId="107" applyNumberFormat="0" applyProtection="0">
      <alignment horizontal="right" vertical="center"/>
    </xf>
    <xf numFmtId="4" fontId="66" fillId="17" borderId="112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183" fontId="8" fillId="48" borderId="107" applyNumberFormat="0" applyProtection="0">
      <alignment horizontal="left" vertical="center" indent="1"/>
    </xf>
    <xf numFmtId="0" fontId="8" fillId="48" borderId="107" applyNumberFormat="0" applyProtection="0">
      <alignment horizontal="left" vertical="center" indent="1"/>
    </xf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49" fontId="208" fillId="45" borderId="108">
      <alignment horizontal="center"/>
    </xf>
    <xf numFmtId="0" fontId="127" fillId="0" borderId="119" applyNumberFormat="0" applyFill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17" fillId="23" borderId="115" applyNumberFormat="0" applyAlignment="0" applyProtection="0"/>
    <xf numFmtId="0" fontId="74" fillId="10" borderId="115" applyNumberFormat="0" applyAlignment="0" applyProtection="0"/>
    <xf numFmtId="4" fontId="55" fillId="29" borderId="143" applyNumberFormat="0" applyProtection="0">
      <alignment horizontal="left" vertical="center" indent="1"/>
    </xf>
    <xf numFmtId="4" fontId="55" fillId="59" borderId="143" applyNumberFormat="0" applyProtection="0">
      <alignment horizontal="right" vertical="center"/>
    </xf>
    <xf numFmtId="4" fontId="66" fillId="0" borderId="148" applyNumberFormat="0" applyProtection="0">
      <alignment horizontal="right"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8" fillId="34" borderId="152" applyNumberFormat="0" applyFont="0" applyAlignment="0" applyProtection="0"/>
    <xf numFmtId="164" fontId="40" fillId="0" borderId="150" applyAlignment="0" applyProtection="0"/>
    <xf numFmtId="49" fontId="208" fillId="45" borderId="136">
      <alignment vertical="center"/>
    </xf>
    <xf numFmtId="4" fontId="55" fillId="54" borderId="135" applyNumberFormat="0" applyProtection="0">
      <alignment horizontal="right" vertical="center"/>
    </xf>
    <xf numFmtId="185" fontId="52" fillId="0" borderId="114" applyFill="0" applyProtection="0"/>
    <xf numFmtId="185" fontId="52" fillId="0" borderId="114" applyFill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164" fontId="39" fillId="0" borderId="114" applyAlignment="0" applyProtection="0"/>
    <xf numFmtId="164" fontId="39" fillId="0" borderId="114" applyAlignment="0" applyProtection="0"/>
    <xf numFmtId="164" fontId="39" fillId="0" borderId="114" applyAlignment="0" applyProtection="0"/>
    <xf numFmtId="164" fontId="39" fillId="0" borderId="114" applyAlignment="0" applyProtection="0"/>
    <xf numFmtId="0" fontId="13" fillId="34" borderId="124" applyNumberFormat="0" applyFon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0" fontId="74" fillId="10" borderId="105" applyNumberFormat="0" applyAlignment="0" applyProtection="0"/>
    <xf numFmtId="49" fontId="14" fillId="3" borderId="126">
      <alignment vertical="center"/>
    </xf>
    <xf numFmtId="0" fontId="116" fillId="23" borderId="153" applyNumberForma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0" fontId="13" fillId="34" borderId="124" applyNumberFormat="0" applyFont="0" applyAlignment="0" applyProtection="0"/>
    <xf numFmtId="0" fontId="8" fillId="63" borderId="125" applyNumberFormat="0" applyProtection="0">
      <alignment horizontal="left" vertical="center" indent="1"/>
    </xf>
    <xf numFmtId="0" fontId="13" fillId="34" borderId="116" applyNumberFormat="0" applyFont="0" applyAlignment="0" applyProtection="0"/>
    <xf numFmtId="0" fontId="116" fillId="23" borderId="117" applyNumberFormat="0" applyAlignment="0" applyProtection="0"/>
    <xf numFmtId="0" fontId="8" fillId="0" borderId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3" fillId="0" borderId="0"/>
    <xf numFmtId="0" fontId="8" fillId="61" borderId="153" applyNumberFormat="0" applyProtection="0">
      <alignment horizontal="left" vertical="center" indent="1"/>
    </xf>
    <xf numFmtId="0" fontId="13" fillId="34" borderId="124" applyNumberFormat="0" applyFont="0" applyAlignment="0" applyProtection="0"/>
    <xf numFmtId="0" fontId="13" fillId="34" borderId="134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4" fontId="55" fillId="59" borderId="125" applyNumberFormat="0" applyProtection="0">
      <alignment horizontal="right" vertical="center"/>
    </xf>
    <xf numFmtId="0" fontId="8" fillId="48" borderId="125" applyNumberFormat="0" applyProtection="0">
      <alignment horizontal="left" vertical="center" indent="1"/>
    </xf>
    <xf numFmtId="0" fontId="8" fillId="48" borderId="125" applyNumberFormat="0" applyProtection="0">
      <alignment horizontal="left" vertical="center" indent="1"/>
    </xf>
    <xf numFmtId="205" fontId="8" fillId="64" borderId="125" applyNumberFormat="0" applyProtection="0">
      <alignment horizontal="left" vertical="center" indent="1"/>
    </xf>
    <xf numFmtId="183" fontId="8" fillId="64" borderId="125" applyNumberFormat="0" applyProtection="0">
      <alignment horizontal="left" vertical="center" indent="1"/>
    </xf>
    <xf numFmtId="4" fontId="55" fillId="52" borderId="125" applyNumberFormat="0" applyProtection="0">
      <alignment horizontal="right" vertical="center"/>
    </xf>
    <xf numFmtId="0" fontId="74" fillId="10" borderId="151" applyNumberFormat="0" applyAlignment="0" applyProtection="0"/>
    <xf numFmtId="183" fontId="8" fillId="48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49" fontId="168" fillId="44" borderId="126">
      <alignment horizontal="center"/>
    </xf>
    <xf numFmtId="183" fontId="8" fillId="48" borderId="153" applyNumberFormat="0" applyProtection="0">
      <alignment horizontal="left" vertical="center" indent="1"/>
    </xf>
    <xf numFmtId="0" fontId="8" fillId="48" borderId="153" applyNumberFormat="0" applyProtection="0">
      <alignment horizontal="left" vertical="center" indent="1"/>
    </xf>
    <xf numFmtId="4" fontId="23" fillId="61" borderId="153" applyNumberFormat="0" applyProtection="0">
      <alignment horizontal="left" vertical="center" indent="1"/>
    </xf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8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164" fontId="39" fillId="0" borderId="114" applyAlignment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183" fontId="8" fillId="48" borderId="135" applyNumberFormat="0" applyProtection="0">
      <alignment horizontal="left" vertical="center" indent="1"/>
    </xf>
    <xf numFmtId="0" fontId="67" fillId="0" borderId="113">
      <alignment horizontal="left" vertical="center"/>
    </xf>
    <xf numFmtId="4" fontId="55" fillId="59" borderId="135" applyNumberFormat="0" applyProtection="0">
      <alignment horizontal="right" vertical="center"/>
    </xf>
    <xf numFmtId="0" fontId="8" fillId="34" borderId="116" applyNumberFormat="0" applyFon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49" fontId="15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127" fillId="0" borderId="127" applyNumberFormat="0" applyFill="0" applyAlignment="0" applyProtection="0"/>
    <xf numFmtId="4" fontId="203" fillId="59" borderId="143" applyNumberFormat="0" applyProtection="0">
      <alignment horizontal="right" vertical="center"/>
    </xf>
    <xf numFmtId="0" fontId="74" fillId="10" borderId="115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0" fontId="74" fillId="10" borderId="115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7" fillId="23" borderId="115" applyNumberFormat="0" applyAlignment="0" applyProtection="0"/>
    <xf numFmtId="0" fontId="117" fillId="23" borderId="115" applyNumberFormat="0" applyAlignment="0" applyProtection="0"/>
    <xf numFmtId="0" fontId="117" fillId="23" borderId="115" applyNumberFormat="0" applyAlignment="0" applyProtection="0"/>
    <xf numFmtId="0" fontId="117" fillId="23" borderId="115" applyNumberFormat="0" applyAlignment="0" applyProtection="0"/>
    <xf numFmtId="0" fontId="117" fillId="23" borderId="115" applyNumberFormat="0" applyAlignment="0" applyProtection="0"/>
    <xf numFmtId="0" fontId="13" fillId="34" borderId="124" applyNumberFormat="0" applyFont="0" applyAlignment="0" applyProtection="0"/>
    <xf numFmtId="0" fontId="8" fillId="34" borderId="124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16" fillId="23" borderId="107" applyNumberForma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0" fontId="13" fillId="34" borderId="116" applyNumberFormat="0" applyFont="0" applyAlignment="0" applyProtection="0"/>
    <xf numFmtId="205" fontId="8" fillId="64" borderId="153" applyNumberFormat="0" applyProtection="0">
      <alignment horizontal="left" vertical="center" indent="1"/>
    </xf>
    <xf numFmtId="4" fontId="205" fillId="5" borderId="158" applyNumberFormat="0" applyProtection="0">
      <alignment horizontal="right" vertical="center"/>
    </xf>
    <xf numFmtId="0" fontId="13" fillId="34" borderId="142" applyNumberFormat="0" applyFont="0" applyAlignment="0" applyProtection="0"/>
    <xf numFmtId="49" fontId="15" fillId="3" borderId="154">
      <alignment vertical="center"/>
    </xf>
    <xf numFmtId="0" fontId="116" fillId="23" borderId="153" applyNumberFormat="0" applyAlignment="0" applyProtection="0"/>
    <xf numFmtId="0" fontId="116" fillId="23" borderId="153" applyNumberFormat="0" applyAlignment="0" applyProtection="0"/>
    <xf numFmtId="0" fontId="8" fillId="34" borderId="152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0" fontId="8" fillId="34" borderId="116" applyNumberFormat="0" applyFont="0" applyAlignment="0" applyProtection="0"/>
    <xf numFmtId="49" fontId="14" fillId="3" borderId="108">
      <alignment vertical="center"/>
    </xf>
    <xf numFmtId="49" fontId="14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4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116" fillId="23" borderId="117" applyNumberFormat="0" applyAlignment="0" applyProtection="0"/>
    <xf numFmtId="0" fontId="3" fillId="0" borderId="0"/>
    <xf numFmtId="0" fontId="13" fillId="34" borderId="134" applyNumberFormat="0" applyFont="0" applyAlignment="0" applyProtection="0"/>
    <xf numFmtId="0" fontId="13" fillId="34" borderId="152" applyNumberFormat="0" applyFont="0" applyAlignment="0" applyProtection="0"/>
    <xf numFmtId="0" fontId="13" fillId="34" borderId="124" applyNumberFormat="0" applyFont="0" applyAlignment="0" applyProtection="0"/>
    <xf numFmtId="0" fontId="127" fillId="0" borderId="137" applyNumberFormat="0" applyFill="0" applyAlignment="0" applyProtection="0"/>
    <xf numFmtId="0" fontId="8" fillId="34" borderId="152" applyNumberFormat="0" applyFont="0" applyAlignment="0" applyProtection="0"/>
    <xf numFmtId="0" fontId="127" fillId="0" borderId="127" applyNumberFormat="0" applyFill="0" applyAlignment="0" applyProtection="0"/>
    <xf numFmtId="0" fontId="13" fillId="34" borderId="134" applyNumberFormat="0" applyFont="0" applyAlignment="0" applyProtection="0"/>
    <xf numFmtId="0" fontId="116" fillId="23" borderId="125" applyNumberFormat="0" applyAlignment="0" applyProtection="0"/>
    <xf numFmtId="0" fontId="116" fillId="23" borderId="12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52" applyNumberFormat="0" applyFont="0" applyAlignment="0" applyProtection="0"/>
    <xf numFmtId="0" fontId="116" fillId="23" borderId="143" applyNumberForma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100" fillId="23" borderId="107" applyNumberFormat="0" applyAlignment="0" applyProtection="0"/>
    <xf numFmtId="0" fontId="16" fillId="34" borderId="124" applyNumberFormat="0" applyFont="0" applyAlignment="0" applyProtection="0"/>
    <xf numFmtId="0" fontId="139" fillId="0" borderId="146" applyNumberFormat="0" applyFont="0" applyAlignment="0" applyProtection="0"/>
    <xf numFmtId="0" fontId="139" fillId="0" borderId="146" applyNumberFormat="0" applyFont="0" applyAlignment="0" applyProtection="0"/>
    <xf numFmtId="0" fontId="173" fillId="28" borderId="149" applyAlignment="0" applyProtection="0"/>
    <xf numFmtId="183" fontId="173" fillId="28" borderId="149" applyAlignment="0" applyProtection="0"/>
    <xf numFmtId="0" fontId="139" fillId="0" borderId="156" applyNumberFormat="0" applyFont="0" applyAlignment="0" applyProtection="0"/>
    <xf numFmtId="0" fontId="139" fillId="0" borderId="156" applyNumberFormat="0" applyFont="0" applyAlignment="0" applyProtection="0"/>
    <xf numFmtId="183" fontId="139" fillId="0" borderId="156" applyNumberFormat="0" applyFont="0" applyAlignment="0" applyProtection="0"/>
    <xf numFmtId="0" fontId="139" fillId="0" borderId="157" applyNumberFormat="0" applyFont="0" applyAlignment="0" applyProtection="0"/>
    <xf numFmtId="0" fontId="8" fillId="48" borderId="135" applyNumberFormat="0" applyProtection="0">
      <alignment horizontal="left" vertical="center" indent="1"/>
    </xf>
    <xf numFmtId="183" fontId="8" fillId="48" borderId="135" applyNumberFormat="0" applyProtection="0">
      <alignment horizontal="left" vertical="center" indent="1"/>
    </xf>
    <xf numFmtId="183" fontId="8" fillId="48" borderId="135" applyNumberFormat="0" applyProtection="0">
      <alignment horizontal="left" vertical="center" indent="1"/>
    </xf>
    <xf numFmtId="4" fontId="66" fillId="17" borderId="140" applyNumberFormat="0" applyProtection="0">
      <alignment horizontal="left" vertical="center" indent="1"/>
    </xf>
    <xf numFmtId="0" fontId="8" fillId="48" borderId="135" applyNumberFormat="0" applyProtection="0">
      <alignment horizontal="left" vertical="center" indent="1"/>
    </xf>
    <xf numFmtId="0" fontId="8" fillId="48" borderId="135" applyNumberFormat="0" applyProtection="0">
      <alignment horizontal="left" vertical="center" indent="1"/>
    </xf>
    <xf numFmtId="4" fontId="55" fillId="49" borderId="135" applyNumberFormat="0" applyProtection="0">
      <alignment horizontal="right" vertical="center"/>
    </xf>
    <xf numFmtId="4" fontId="55" fillId="50" borderId="135" applyNumberFormat="0" applyProtection="0">
      <alignment horizontal="right" vertical="center"/>
    </xf>
    <xf numFmtId="4" fontId="55" fillId="51" borderId="135" applyNumberFormat="0" applyProtection="0">
      <alignment horizontal="right" vertical="center"/>
    </xf>
    <xf numFmtId="4" fontId="55" fillId="55" borderId="135" applyNumberFormat="0" applyProtection="0">
      <alignment horizontal="right" vertical="center"/>
    </xf>
    <xf numFmtId="4" fontId="55" fillId="56" borderId="135" applyNumberFormat="0" applyProtection="0">
      <alignment horizontal="right" vertical="center"/>
    </xf>
    <xf numFmtId="4" fontId="56" fillId="58" borderId="135" applyNumberFormat="0" applyProtection="0">
      <alignment horizontal="left" vertical="center" indent="1"/>
    </xf>
    <xf numFmtId="4" fontId="55" fillId="59" borderId="141" applyNumberFormat="0" applyProtection="0">
      <alignment horizontal="left" vertical="center" indent="1"/>
    </xf>
    <xf numFmtId="0" fontId="8" fillId="48" borderId="135" applyNumberFormat="0" applyProtection="0">
      <alignment horizontal="left" vertical="center" indent="1"/>
    </xf>
    <xf numFmtId="0" fontId="8" fillId="61" borderId="135" applyNumberFormat="0" applyProtection="0">
      <alignment horizontal="left" vertical="center" indent="1"/>
    </xf>
    <xf numFmtId="205" fontId="8" fillId="62" borderId="135" applyNumberFormat="0" applyProtection="0">
      <alignment horizontal="left" vertical="center" indent="1"/>
    </xf>
    <xf numFmtId="0" fontId="139" fillId="0" borderId="120" applyNumberFormat="0" applyFont="0" applyAlignment="0" applyProtection="0"/>
    <xf numFmtId="183" fontId="139" fillId="0" borderId="120" applyNumberFormat="0" applyFont="0" applyAlignment="0" applyProtection="0"/>
    <xf numFmtId="183" fontId="8" fillId="48" borderId="135" applyNumberFormat="0" applyProtection="0">
      <alignment horizontal="left" vertical="center" indent="1"/>
    </xf>
    <xf numFmtId="49" fontId="208" fillId="45" borderId="136">
      <alignment horizontal="center"/>
    </xf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183" fontId="6" fillId="34" borderId="116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" fontId="203" fillId="59" borderId="117" applyNumberFormat="0" applyProtection="0">
      <alignment horizontal="right" vertical="center"/>
    </xf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0" fontId="13" fillId="34" borderId="124" applyNumberFormat="0" applyFont="0" applyAlignment="0" applyProtection="0"/>
    <xf numFmtId="49" fontId="14" fillId="3" borderId="136">
      <alignment vertical="center"/>
    </xf>
    <xf numFmtId="0" fontId="13" fillId="34" borderId="142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17" fillId="23" borderId="133" applyNumberFormat="0" applyAlignment="0" applyProtection="0"/>
    <xf numFmtId="0" fontId="117" fillId="23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116" fillId="23" borderId="13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49" fontId="14" fillId="3" borderId="118">
      <alignment vertical="center"/>
    </xf>
    <xf numFmtId="0" fontId="13" fillId="34" borderId="134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06" applyNumberFormat="0" applyFont="0" applyAlignment="0" applyProtection="0"/>
    <xf numFmtId="0" fontId="13" fillId="34" borderId="134" applyNumberFormat="0" applyFont="0" applyAlignment="0" applyProtection="0"/>
    <xf numFmtId="183" fontId="139" fillId="0" borderId="147" applyNumberFormat="0" applyFont="0" applyAlignment="0" applyProtection="0"/>
    <xf numFmtId="4" fontId="55" fillId="31" borderId="143" applyNumberFormat="0" applyProtection="0">
      <alignment vertical="center"/>
    </xf>
    <xf numFmtId="4" fontId="203" fillId="31" borderId="143" applyNumberFormat="0" applyProtection="0">
      <alignment vertical="center"/>
    </xf>
    <xf numFmtId="4" fontId="55" fillId="31" borderId="143" applyNumberFormat="0" applyProtection="0">
      <alignment horizontal="left" vertical="center" indent="1"/>
    </xf>
    <xf numFmtId="4" fontId="55" fillId="31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4" fontId="55" fillId="49" borderId="143" applyNumberFormat="0" applyProtection="0">
      <alignment horizontal="right" vertical="center"/>
    </xf>
    <xf numFmtId="4" fontId="55" fillId="50" borderId="143" applyNumberFormat="0" applyProtection="0">
      <alignment horizontal="right" vertical="center"/>
    </xf>
    <xf numFmtId="4" fontId="55" fillId="55" borderId="143" applyNumberFormat="0" applyProtection="0">
      <alignment horizontal="right" vertical="center"/>
    </xf>
    <xf numFmtId="4" fontId="55" fillId="56" borderId="143" applyNumberFormat="0" applyProtection="0">
      <alignment horizontal="right" vertical="center"/>
    </xf>
    <xf numFmtId="4" fontId="55" fillId="57" borderId="143" applyNumberFormat="0" applyProtection="0">
      <alignment horizontal="right" vertical="center"/>
    </xf>
    <xf numFmtId="4" fontId="56" fillId="58" borderId="143" applyNumberFormat="0" applyProtection="0">
      <alignment horizontal="left" vertical="center" indent="1"/>
    </xf>
    <xf numFmtId="49" fontId="208" fillId="45" borderId="144">
      <alignment horizontal="center"/>
    </xf>
    <xf numFmtId="49" fontId="8" fillId="45" borderId="144">
      <alignment horizontal="center"/>
    </xf>
    <xf numFmtId="0" fontId="74" fillId="10" borderId="151" applyNumberFormat="0" applyAlignment="0" applyProtection="0"/>
    <xf numFmtId="4" fontId="55" fillId="53" borderId="125" applyNumberFormat="0" applyProtection="0">
      <alignment horizontal="right" vertical="center"/>
    </xf>
    <xf numFmtId="0" fontId="8" fillId="61" borderId="125" applyNumberFormat="0" applyProtection="0">
      <alignment horizontal="left" vertical="center" indent="1"/>
    </xf>
    <xf numFmtId="183" fontId="8" fillId="61" borderId="125" applyNumberFormat="0" applyProtection="0">
      <alignment horizontal="left" vertical="center" indent="1"/>
    </xf>
    <xf numFmtId="183" fontId="8" fillId="61" borderId="125" applyNumberFormat="0" applyProtection="0">
      <alignment horizontal="left" vertical="center" indent="1"/>
    </xf>
    <xf numFmtId="0" fontId="8" fillId="61" borderId="125" applyNumberFormat="0" applyProtection="0">
      <alignment horizontal="left" vertical="center" indent="1"/>
    </xf>
    <xf numFmtId="4" fontId="203" fillId="29" borderId="125" applyNumberFormat="0" applyProtection="0">
      <alignment vertical="center"/>
    </xf>
    <xf numFmtId="4" fontId="55" fillId="29" borderId="125" applyNumberFormat="0" applyProtection="0">
      <alignment horizontal="left" vertical="center" indent="1"/>
    </xf>
    <xf numFmtId="4" fontId="205" fillId="5" borderId="130" applyNumberFormat="0" applyProtection="0">
      <alignment horizontal="right" vertical="center"/>
    </xf>
    <xf numFmtId="0" fontId="8" fillId="34" borderId="152" applyNumberFormat="0" applyFont="0" applyAlignment="0" applyProtection="0"/>
    <xf numFmtId="0" fontId="8" fillId="34" borderId="134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117" fillId="23" borderId="151" applyNumberForma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164" fontId="39" fillId="0" borderId="114" applyAlignment="0" applyProtection="0"/>
    <xf numFmtId="164" fontId="39" fillId="0" borderId="114" applyAlignment="0" applyProtection="0"/>
    <xf numFmtId="49" fontId="15" fillId="3" borderId="118">
      <alignment vertical="center"/>
    </xf>
    <xf numFmtId="164" fontId="39" fillId="0" borderId="114" applyAlignment="0" applyProtection="0"/>
    <xf numFmtId="0" fontId="117" fillId="23" borderId="115" applyNumberFormat="0" applyAlignment="0" applyProtection="0"/>
    <xf numFmtId="0" fontId="117" fillId="23" borderId="115" applyNumberFormat="0" applyAlignment="0" applyProtection="0"/>
    <xf numFmtId="0" fontId="117" fillId="23" borderId="115" applyNumberFormat="0" applyAlignment="0" applyProtection="0"/>
    <xf numFmtId="0" fontId="117" fillId="23" borderId="115" applyNumberFormat="0" applyAlignment="0" applyProtection="0"/>
    <xf numFmtId="0" fontId="117" fillId="23" borderId="115" applyNumberFormat="0" applyAlignment="0" applyProtection="0"/>
    <xf numFmtId="0" fontId="117" fillId="23" borderId="115" applyNumberFormat="0" applyAlignment="0" applyProtection="0"/>
    <xf numFmtId="164" fontId="39" fillId="0" borderId="114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100" fillId="23" borderId="125" applyNumberFormat="0" applyAlignment="0" applyProtection="0"/>
    <xf numFmtId="0" fontId="99" fillId="23" borderId="125" applyNumberForma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8" fillId="34" borderId="124" applyNumberFormat="0" applyFont="0" applyAlignment="0" applyProtection="0"/>
    <xf numFmtId="0" fontId="117" fillId="23" borderId="151" applyNumberFormat="0" applyAlignment="0" applyProtection="0"/>
    <xf numFmtId="0" fontId="74" fillId="10" borderId="151" applyNumberFormat="0" applyAlignment="0" applyProtection="0"/>
    <xf numFmtId="49" fontId="208" fillId="45" borderId="144">
      <alignment horizontal="center"/>
    </xf>
    <xf numFmtId="0" fontId="8" fillId="4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205" fontId="8" fillId="66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205" fontId="8" fillId="64" borderId="143" applyNumberFormat="0" applyProtection="0">
      <alignment horizontal="left" vertical="center" indent="1"/>
    </xf>
    <xf numFmtId="183" fontId="8" fillId="63" borderId="143" applyNumberFormat="0" applyProtection="0">
      <alignment horizontal="left" vertical="center" indent="1"/>
    </xf>
    <xf numFmtId="205" fontId="8" fillId="62" borderId="143" applyNumberFormat="0" applyProtection="0">
      <alignment horizontal="left" vertical="center" indent="1"/>
    </xf>
    <xf numFmtId="205" fontId="8" fillId="62" borderId="143" applyNumberFormat="0" applyProtection="0">
      <alignment horizontal="left" vertical="center" indent="1"/>
    </xf>
    <xf numFmtId="183" fontId="8" fillId="61" borderId="143" applyNumberFormat="0" applyProtection="0">
      <alignment horizontal="left" vertical="center" indent="1"/>
    </xf>
    <xf numFmtId="0" fontId="8" fillId="61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4" fontId="55" fillId="54" borderId="143" applyNumberFormat="0" applyProtection="0">
      <alignment horizontal="right" vertical="center"/>
    </xf>
    <xf numFmtId="4" fontId="55" fillId="51" borderId="143" applyNumberFormat="0" applyProtection="0">
      <alignment horizontal="right" vertical="center"/>
    </xf>
    <xf numFmtId="4" fontId="66" fillId="17" borderId="148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183" fontId="8" fillId="48" borderId="143" applyNumberFormat="0" applyProtection="0">
      <alignment horizontal="left" vertical="center" indent="1"/>
    </xf>
    <xf numFmtId="0" fontId="8" fillId="48" borderId="143" applyNumberFormat="0" applyProtection="0">
      <alignment horizontal="left" vertical="center" indent="1"/>
    </xf>
    <xf numFmtId="183" fontId="139" fillId="0" borderId="146" applyNumberFormat="0" applyFont="0" applyAlignment="0" applyProtection="0"/>
    <xf numFmtId="4" fontId="23" fillId="61" borderId="153" applyNumberFormat="0" applyProtection="0">
      <alignment horizontal="left" vertical="center" indent="1"/>
    </xf>
    <xf numFmtId="183" fontId="8" fillId="61" borderId="153" applyNumberFormat="0" applyProtection="0">
      <alignment horizontal="left" vertical="center" indent="1"/>
    </xf>
    <xf numFmtId="183" fontId="8" fillId="61" borderId="153" applyNumberFormat="0" applyProtection="0">
      <alignment horizontal="left" vertical="center" indent="1"/>
    </xf>
    <xf numFmtId="183" fontId="8" fillId="61" borderId="153" applyNumberFormat="0" applyProtection="0">
      <alignment horizontal="left" vertical="center" indent="1"/>
    </xf>
    <xf numFmtId="183" fontId="8" fillId="63" borderId="153" applyNumberFormat="0" applyProtection="0">
      <alignment horizontal="left" vertical="center" indent="1"/>
    </xf>
    <xf numFmtId="205" fontId="8" fillId="64" borderId="153" applyNumberFormat="0" applyProtection="0">
      <alignment horizontal="left" vertical="center" indent="1"/>
    </xf>
    <xf numFmtId="0" fontId="173" fillId="0" borderId="131"/>
    <xf numFmtId="49" fontId="8" fillId="45" borderId="154">
      <alignment horizontal="center"/>
    </xf>
    <xf numFmtId="183" fontId="6" fillId="34" borderId="134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74" fillId="10" borderId="151" applyNumberForma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26">
      <alignment vertical="center"/>
    </xf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34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27" fillId="0" borderId="145" applyNumberFormat="0" applyFill="0" applyAlignment="0" applyProtection="0"/>
    <xf numFmtId="0" fontId="8" fillId="34" borderId="15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117" fillId="23" borderId="133" applyNumberFormat="0" applyAlignment="0" applyProtection="0"/>
    <xf numFmtId="0" fontId="117" fillId="23" borderId="133" applyNumberFormat="0" applyAlignment="0" applyProtection="0"/>
    <xf numFmtId="0" fontId="117" fillId="23" borderId="133" applyNumberFormat="0" applyAlignment="0" applyProtection="0"/>
    <xf numFmtId="0" fontId="117" fillId="23" borderId="133" applyNumberFormat="0" applyAlignment="0" applyProtection="0"/>
    <xf numFmtId="0" fontId="117" fillId="23" borderId="133" applyNumberFormat="0" applyAlignment="0" applyProtection="0"/>
    <xf numFmtId="0" fontId="117" fillId="23" borderId="133" applyNumberFormat="0" applyAlignment="0" applyProtection="0"/>
    <xf numFmtId="0" fontId="117" fillId="23" borderId="133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116" fillId="23" borderId="135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74" fillId="10" borderId="133" applyNumberFormat="0" applyAlignment="0" applyProtection="0"/>
    <xf numFmtId="0" fontId="13" fillId="34" borderId="142" applyNumberFormat="0" applyFont="0" applyAlignment="0" applyProtection="0"/>
    <xf numFmtId="164" fontId="40" fillId="0" borderId="150" applyAlignment="0" applyProtection="0"/>
    <xf numFmtId="4" fontId="107" fillId="24" borderId="131">
      <alignment horizontal="left" vertical="center" wrapText="1"/>
    </xf>
    <xf numFmtId="0" fontId="127" fillId="0" borderId="145" applyNumberFormat="0" applyFill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116" fillId="23" borderId="143" applyNumberFormat="0" applyAlignment="0" applyProtection="0"/>
    <xf numFmtId="0" fontId="3" fillId="0" borderId="0"/>
    <xf numFmtId="0" fontId="74" fillId="10" borderId="151" applyNumberFormat="0" applyAlignment="0" applyProtection="0"/>
    <xf numFmtId="0" fontId="117" fillId="23" borderId="151" applyNumberFormat="0" applyAlignment="0" applyProtection="0"/>
    <xf numFmtId="0" fontId="127" fillId="0" borderId="155" applyNumberFormat="0" applyFill="0" applyAlignment="0" applyProtection="0"/>
    <xf numFmtId="0" fontId="117" fillId="23" borderId="151" applyNumberFormat="0" applyAlignment="0" applyProtection="0"/>
    <xf numFmtId="0" fontId="117" fillId="23" borderId="151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13" fillId="34" borderId="152" applyNumberFormat="0" applyFon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100" fillId="23" borderId="135" applyNumberFormat="0" applyAlignment="0" applyProtection="0"/>
    <xf numFmtId="0" fontId="99" fillId="23" borderId="135" applyNumberForma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0" fontId="8" fillId="34" borderId="134" applyNumberFormat="0" applyFont="0" applyAlignment="0" applyProtection="0"/>
    <xf numFmtId="49" fontId="198" fillId="3" borderId="154">
      <alignment vertical="center"/>
    </xf>
    <xf numFmtId="49" fontId="208" fillId="3" borderId="154">
      <alignment vertical="center"/>
    </xf>
    <xf numFmtId="49" fontId="198" fillId="3" borderId="154">
      <alignment vertical="center"/>
    </xf>
    <xf numFmtId="49" fontId="208" fillId="45" borderId="154">
      <alignment vertical="center"/>
    </xf>
    <xf numFmtId="0" fontId="8" fillId="48" borderId="153" applyNumberFormat="0" applyProtection="0">
      <alignment horizontal="left" vertical="center" indent="1"/>
    </xf>
    <xf numFmtId="4" fontId="55" fillId="59" borderId="153" applyNumberFormat="0" applyProtection="0">
      <alignment horizontal="righ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8" fillId="48" borderId="153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0" fontId="8" fillId="48" borderId="153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183" fontId="8" fillId="66" borderId="153" applyNumberFormat="0" applyProtection="0">
      <alignment horizontal="left" vertical="center" indent="1"/>
    </xf>
    <xf numFmtId="0" fontId="8" fillId="48" borderId="153" applyNumberFormat="0" applyProtection="0">
      <alignment horizontal="left" vertical="center" indent="1"/>
    </xf>
    <xf numFmtId="0" fontId="8" fillId="28" borderId="153" applyNumberFormat="0" applyProtection="0">
      <alignment horizontal="left" vertical="center" indent="1"/>
    </xf>
    <xf numFmtId="205" fontId="8" fillId="65" borderId="153" applyNumberFormat="0" applyProtection="0">
      <alignment horizontal="left" vertical="center" indent="1"/>
    </xf>
    <xf numFmtId="0" fontId="8" fillId="28" borderId="153" applyNumberFormat="0" applyProtection="0">
      <alignment horizontal="left" vertical="center" indent="1"/>
    </xf>
    <xf numFmtId="205" fontId="8" fillId="65" borderId="153" applyNumberFormat="0" applyProtection="0">
      <alignment horizontal="left" vertical="center" indent="1"/>
    </xf>
    <xf numFmtId="0" fontId="8" fillId="48" borderId="153" applyNumberFormat="0" applyProtection="0">
      <alignment horizontal="left" vertical="center" indent="1"/>
    </xf>
    <xf numFmtId="183" fontId="8" fillId="48" borderId="153" applyNumberFormat="0" applyProtection="0">
      <alignment horizontal="left" vertical="center" indent="1"/>
    </xf>
    <xf numFmtId="4" fontId="55" fillId="57" borderId="153" applyNumberFormat="0" applyProtection="0">
      <alignment horizontal="right" vertical="center"/>
    </xf>
    <xf numFmtId="4" fontId="55" fillId="54" borderId="153" applyNumberFormat="0" applyProtection="0">
      <alignment horizontal="right" vertical="center"/>
    </xf>
    <xf numFmtId="4" fontId="55" fillId="53" borderId="153" applyNumberFormat="0" applyProtection="0">
      <alignment horizontal="right" vertical="center"/>
    </xf>
    <xf numFmtId="4" fontId="55" fillId="52" borderId="153" applyNumberFormat="0" applyProtection="0">
      <alignment horizontal="right" vertical="center"/>
    </xf>
    <xf numFmtId="0" fontId="8" fillId="48" borderId="153" applyNumberFormat="0" applyProtection="0">
      <alignment horizontal="left" vertical="center" indent="1"/>
    </xf>
    <xf numFmtId="4" fontId="55" fillId="31" borderId="153" applyNumberFormat="0" applyProtection="0">
      <alignment horizontal="left" vertical="center" indent="1"/>
    </xf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6" fillId="23" borderId="133" applyNumberFormat="0" applyAlignment="0" applyProtection="0"/>
    <xf numFmtId="0" fontId="45" fillId="23" borderId="133" applyNumberFormat="0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39" fillId="0" borderId="132" applyAlignment="0" applyProtection="0"/>
    <xf numFmtId="0" fontId="139" fillId="0" borderId="157" applyNumberFormat="0" applyFont="0" applyAlignment="0" applyProtection="0"/>
    <xf numFmtId="49" fontId="168" fillId="44" borderId="154">
      <alignment horizontal="center"/>
    </xf>
    <xf numFmtId="49" fontId="168" fillId="44" borderId="144">
      <alignment horizontal="center"/>
    </xf>
    <xf numFmtId="4" fontId="55" fillId="29" borderId="143" applyNumberFormat="0" applyProtection="0">
      <alignment horizontal="left" vertical="center" indent="1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8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4" fontId="107" fillId="24" borderId="131">
      <alignment horizontal="left" vertical="center" wrapText="1"/>
    </xf>
    <xf numFmtId="0" fontId="45" fillId="23" borderId="133" applyNumberFormat="0" applyAlignment="0" applyProtection="0"/>
    <xf numFmtId="0" fontId="13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13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45" fillId="23" borderId="13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100" fillId="23" borderId="143" applyNumberFormat="0" applyAlignment="0" applyProtection="0"/>
    <xf numFmtId="0" fontId="99" fillId="23" borderId="143" applyNumberForma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8" fillId="34" borderId="142" applyNumberFormat="0" applyFont="0" applyAlignment="0" applyProtection="0"/>
    <xf numFmtId="0" fontId="173" fillId="0" borderId="149"/>
    <xf numFmtId="183" fontId="6" fillId="34" borderId="152" applyNumberFormat="0" applyFont="0" applyAlignment="0" applyProtection="0"/>
    <xf numFmtId="49" fontId="15" fillId="3" borderId="144">
      <alignment vertical="center"/>
    </xf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3" fillId="34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17" fillId="23" borderId="151" applyNumberFormat="0" applyAlignment="0" applyProtection="0"/>
    <xf numFmtId="0" fontId="117" fillId="23" borderId="151" applyNumberFormat="0" applyAlignment="0" applyProtection="0"/>
    <xf numFmtId="0" fontId="117" fillId="23" borderId="151" applyNumberFormat="0" applyAlignment="0" applyProtection="0"/>
    <xf numFmtId="0" fontId="117" fillId="23" borderId="151" applyNumberFormat="0" applyAlignment="0" applyProtection="0"/>
    <xf numFmtId="0" fontId="117" fillId="23" borderId="151" applyNumberFormat="0" applyAlignment="0" applyProtection="0"/>
    <xf numFmtId="0" fontId="117" fillId="23" borderId="151" applyNumberFormat="0" applyAlignment="0" applyProtection="0"/>
    <xf numFmtId="0" fontId="117" fillId="23" borderId="151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116" fillId="23" borderId="153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0" fontId="74" fillId="10" borderId="151" applyNumberFormat="0" applyAlignment="0" applyProtection="0"/>
    <xf numFmtId="4" fontId="107" fillId="24" borderId="149">
      <alignment horizontal="left" vertical="center" wrapText="1"/>
    </xf>
    <xf numFmtId="49" fontId="14" fillId="3" borderId="154">
      <alignment vertical="center"/>
    </xf>
    <xf numFmtId="49" fontId="14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100" fillId="23" borderId="153" applyNumberFormat="0" applyAlignment="0" applyProtection="0"/>
    <xf numFmtId="0" fontId="99" fillId="23" borderId="153" applyNumberForma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8" fillId="34" borderId="152" applyNumberFormat="0" applyFont="0" applyAlignment="0" applyProtection="0"/>
    <xf numFmtId="0" fontId="67" fillId="0" borderId="149">
      <alignment horizontal="left" vertical="center"/>
    </xf>
    <xf numFmtId="0" fontId="67" fillId="0" borderId="149">
      <alignment horizontal="left" vertical="center"/>
    </xf>
    <xf numFmtId="0" fontId="67" fillId="0" borderId="149">
      <alignment horizontal="left" vertical="center"/>
    </xf>
    <xf numFmtId="0" fontId="67" fillId="0" borderId="149">
      <alignment horizontal="left" vertical="center"/>
    </xf>
    <xf numFmtId="0" fontId="67" fillId="0" borderId="149">
      <alignment horizontal="left" vertical="center"/>
    </xf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6" fillId="23" borderId="151" applyNumberFormat="0" applyAlignment="0" applyProtection="0"/>
    <xf numFmtId="0" fontId="45" fillId="23" borderId="151" applyNumberFormat="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39" fillId="0" borderId="15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4" fontId="107" fillId="24" borderId="149">
      <alignment horizontal="left" vertical="center" wrapText="1"/>
    </xf>
    <xf numFmtId="0" fontId="45" fillId="23" borderId="151" applyNumberFormat="0" applyAlignment="0" applyProtection="0"/>
    <xf numFmtId="0" fontId="45" fillId="23" borderId="151" applyNumberFormat="0" applyAlignment="0" applyProtection="0"/>
    <xf numFmtId="0" fontId="3" fillId="0" borderId="0"/>
    <xf numFmtId="40" fontId="8" fillId="2" borderId="16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6" fillId="0" borderId="0"/>
    <xf numFmtId="0" fontId="16" fillId="0" borderId="0"/>
    <xf numFmtId="0" fontId="225" fillId="0" borderId="0"/>
    <xf numFmtId="43" fontId="5" fillId="0" borderId="0" applyFont="0" applyFill="0" applyBorder="0" applyAlignment="0" applyProtection="0"/>
  </cellStyleXfs>
  <cellXfs count="157">
    <xf numFmtId="0" fontId="0" fillId="0" borderId="0" xfId="0"/>
    <xf numFmtId="0" fontId="7" fillId="0" borderId="0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160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0" xfId="3" applyNumberFormat="1" applyFont="1" applyFill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7" fillId="0" borderId="0" xfId="18" applyFont="1" applyFill="1" applyAlignment="1">
      <alignment horizontal="center" vertical="center"/>
    </xf>
    <xf numFmtId="0" fontId="215" fillId="0" borderId="0" xfId="0" applyFont="1" applyFill="1"/>
    <xf numFmtId="0" fontId="215" fillId="0" borderId="0" xfId="0" applyFont="1" applyFill="1" applyAlignment="1">
      <alignment horizontal="center" vertical="center" wrapText="1"/>
    </xf>
    <xf numFmtId="4" fontId="7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4" fontId="7" fillId="0" borderId="0" xfId="3" applyNumberFormat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9" fillId="0" borderId="160" xfId="18" applyNumberFormat="1" applyFont="1" applyFill="1" applyBorder="1" applyAlignment="1">
      <alignment horizontal="center" vertical="center" wrapText="1"/>
    </xf>
    <xf numFmtId="4" fontId="9" fillId="0" borderId="160" xfId="18" applyNumberFormat="1" applyFont="1" applyFill="1" applyBorder="1" applyAlignment="1">
      <alignment horizontal="center" vertical="center" wrapText="1"/>
    </xf>
    <xf numFmtId="0" fontId="7" fillId="0" borderId="0" xfId="18" applyNumberFormat="1" applyFont="1" applyFill="1" applyBorder="1" applyAlignment="1">
      <alignment horizontal="center" vertical="center"/>
    </xf>
    <xf numFmtId="0" fontId="7" fillId="0" borderId="0" xfId="18" applyNumberFormat="1" applyFont="1" applyFill="1" applyBorder="1" applyAlignment="1">
      <alignment horizontal="center" vertical="center" wrapText="1"/>
    </xf>
    <xf numFmtId="4" fontId="7" fillId="0" borderId="0" xfId="18" applyNumberFormat="1" applyFont="1" applyFill="1" applyBorder="1" applyAlignment="1">
      <alignment horizontal="center" vertical="center"/>
    </xf>
    <xf numFmtId="0" fontId="7" fillId="0" borderId="0" xfId="18" applyFont="1" applyFill="1" applyBorder="1" applyAlignment="1">
      <alignment horizontal="center" vertical="center"/>
    </xf>
    <xf numFmtId="0" fontId="9" fillId="0" borderId="160" xfId="18" applyNumberFormat="1" applyFont="1" applyFill="1" applyBorder="1" applyAlignment="1">
      <alignment horizontal="left" vertical="center"/>
    </xf>
    <xf numFmtId="0" fontId="9" fillId="0" borderId="160" xfId="18" applyNumberFormat="1" applyFont="1" applyFill="1" applyBorder="1" applyAlignment="1">
      <alignment horizontal="center" vertical="center"/>
    </xf>
    <xf numFmtId="4" fontId="9" fillId="0" borderId="160" xfId="18" applyNumberFormat="1" applyFont="1" applyFill="1" applyBorder="1" applyAlignment="1">
      <alignment horizontal="center" vertical="center"/>
    </xf>
    <xf numFmtId="0" fontId="7" fillId="0" borderId="160" xfId="18" applyFont="1" applyFill="1" applyBorder="1" applyAlignment="1">
      <alignment horizontal="center" vertical="center"/>
    </xf>
    <xf numFmtId="0" fontId="9" fillId="0" borderId="162" xfId="3" applyFont="1" applyFill="1" applyBorder="1" applyAlignment="1" applyProtection="1">
      <alignment horizontal="left" vertical="center"/>
      <protection hidden="1"/>
    </xf>
    <xf numFmtId="0" fontId="9" fillId="0" borderId="160" xfId="3" applyFont="1" applyFill="1" applyBorder="1" applyAlignment="1" applyProtection="1">
      <alignment horizontal="left" vertical="center"/>
      <protection hidden="1"/>
    </xf>
    <xf numFmtId="0" fontId="9" fillId="0" borderId="160" xfId="3" applyNumberFormat="1" applyFont="1" applyFill="1" applyBorder="1" applyAlignment="1" applyProtection="1">
      <alignment horizontal="left" vertical="center"/>
      <protection hidden="1"/>
    </xf>
    <xf numFmtId="4" fontId="7" fillId="0" borderId="83" xfId="8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3" applyFont="1" applyFill="1" applyBorder="1" applyAlignment="1">
      <alignment horizontal="center" vertical="center" wrapText="1"/>
    </xf>
    <xf numFmtId="0" fontId="7" fillId="0" borderId="160" xfId="3" applyFont="1" applyFill="1" applyBorder="1" applyAlignment="1" applyProtection="1">
      <alignment horizontal="center" vertical="center" wrapText="1"/>
      <protection hidden="1"/>
    </xf>
    <xf numFmtId="0" fontId="7" fillId="0" borderId="160" xfId="7" applyFont="1" applyFill="1" applyBorder="1" applyAlignment="1">
      <alignment horizontal="center" vertical="center" wrapText="1"/>
    </xf>
    <xf numFmtId="0" fontId="7" fillId="0" borderId="160" xfId="2" applyFont="1" applyFill="1" applyBorder="1" applyAlignment="1">
      <alignment horizontal="center" vertical="center" wrapText="1"/>
    </xf>
    <xf numFmtId="0" fontId="7" fillId="0" borderId="160" xfId="16" applyFont="1" applyFill="1" applyBorder="1" applyAlignment="1">
      <alignment horizontal="center" vertical="center" wrapText="1"/>
    </xf>
    <xf numFmtId="1" fontId="7" fillId="0" borderId="160" xfId="2" applyNumberFormat="1" applyFont="1" applyFill="1" applyBorder="1" applyAlignment="1">
      <alignment horizontal="center" vertical="center" wrapText="1"/>
    </xf>
    <xf numFmtId="4" fontId="7" fillId="0" borderId="160" xfId="2" applyNumberFormat="1" applyFont="1" applyFill="1" applyBorder="1" applyAlignment="1">
      <alignment horizontal="center" vertical="center" wrapText="1"/>
    </xf>
    <xf numFmtId="4" fontId="7" fillId="0" borderId="160" xfId="1" applyNumberFormat="1" applyFont="1" applyFill="1" applyBorder="1" applyAlignment="1">
      <alignment horizontal="center" vertical="center"/>
    </xf>
    <xf numFmtId="4" fontId="7" fillId="0" borderId="160" xfId="10" applyNumberFormat="1" applyFont="1" applyFill="1" applyBorder="1" applyAlignment="1">
      <alignment horizontal="center" vertical="center"/>
    </xf>
    <xf numFmtId="0" fontId="7" fillId="0" borderId="160" xfId="1" applyFont="1" applyFill="1" applyBorder="1" applyAlignment="1">
      <alignment horizontal="center" vertical="center" wrapText="1"/>
    </xf>
    <xf numFmtId="0" fontId="7" fillId="0" borderId="160" xfId="16107" applyFont="1" applyFill="1" applyBorder="1" applyAlignment="1">
      <alignment horizontal="center" vertical="center" wrapText="1"/>
    </xf>
    <xf numFmtId="4" fontId="7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3" applyFont="1" applyFill="1" applyBorder="1" applyAlignment="1" applyProtection="1">
      <alignment horizontal="center" vertical="center"/>
      <protection hidden="1"/>
    </xf>
    <xf numFmtId="2" fontId="7" fillId="0" borderId="160" xfId="3" applyNumberFormat="1" applyFont="1" applyFill="1" applyBorder="1" applyAlignment="1" applyProtection="1">
      <alignment horizontal="center" vertical="center" wrapText="1"/>
      <protection hidden="1"/>
    </xf>
    <xf numFmtId="4" fontId="7" fillId="0" borderId="160" xfId="8" applyNumberFormat="1" applyFont="1" applyFill="1" applyBorder="1" applyAlignment="1" applyProtection="1">
      <alignment horizontal="center" vertical="center"/>
      <protection hidden="1"/>
    </xf>
    <xf numFmtId="0" fontId="7" fillId="0" borderId="160" xfId="8" applyNumberFormat="1" applyFont="1" applyFill="1" applyBorder="1" applyAlignment="1" applyProtection="1">
      <alignment horizontal="center" vertical="center"/>
      <protection hidden="1"/>
    </xf>
    <xf numFmtId="0" fontId="218" fillId="0" borderId="160" xfId="0" applyFont="1" applyFill="1" applyBorder="1" applyAlignment="1">
      <alignment horizontal="center" vertical="center" wrapText="1"/>
    </xf>
    <xf numFmtId="0" fontId="7" fillId="0" borderId="163" xfId="16" applyFont="1" applyFill="1" applyBorder="1" applyAlignment="1">
      <alignment horizontal="center" vertical="center" wrapText="1"/>
    </xf>
    <xf numFmtId="0" fontId="7" fillId="0" borderId="162" xfId="16" applyFont="1" applyFill="1" applyBorder="1" applyAlignment="1">
      <alignment horizontal="center" vertical="center" wrapText="1"/>
    </xf>
    <xf numFmtId="4" fontId="218" fillId="0" borderId="160" xfId="0" applyNumberFormat="1" applyFont="1" applyFill="1" applyBorder="1" applyAlignment="1">
      <alignment horizontal="center" vertical="center"/>
    </xf>
    <xf numFmtId="0" fontId="218" fillId="0" borderId="160" xfId="0" applyFont="1" applyFill="1" applyBorder="1" applyAlignment="1">
      <alignment horizontal="center"/>
    </xf>
    <xf numFmtId="0" fontId="7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216" fillId="0" borderId="160" xfId="3" applyFont="1" applyFill="1" applyBorder="1" applyAlignment="1">
      <alignment horizontal="center" vertical="center" wrapText="1"/>
    </xf>
    <xf numFmtId="4" fontId="219" fillId="0" borderId="160" xfId="0" applyNumberFormat="1" applyFont="1" applyFill="1" applyBorder="1" applyAlignment="1">
      <alignment horizontal="center" vertical="center" wrapText="1"/>
    </xf>
    <xf numFmtId="4" fontId="219" fillId="0" borderId="160" xfId="0" applyNumberFormat="1" applyFont="1" applyFill="1" applyBorder="1" applyAlignment="1">
      <alignment horizontal="center" vertical="center"/>
    </xf>
    <xf numFmtId="0" fontId="7" fillId="0" borderId="160" xfId="3" applyFont="1" applyFill="1" applyBorder="1" applyAlignment="1">
      <alignment horizontal="center" vertical="center"/>
    </xf>
    <xf numFmtId="1" fontId="7" fillId="0" borderId="160" xfId="10" applyNumberFormat="1" applyFont="1" applyFill="1" applyBorder="1" applyAlignment="1">
      <alignment horizontal="center" vertical="center" wrapText="1"/>
    </xf>
    <xf numFmtId="0" fontId="7" fillId="0" borderId="83" xfId="3" applyFont="1" applyFill="1" applyBorder="1" applyAlignment="1" applyProtection="1">
      <alignment horizontal="center" vertical="center"/>
      <protection hidden="1"/>
    </xf>
    <xf numFmtId="0" fontId="7" fillId="0" borderId="83" xfId="0" applyFont="1" applyFill="1" applyBorder="1" applyAlignment="1">
      <alignment horizontal="center" vertical="center" wrapText="1"/>
    </xf>
    <xf numFmtId="0" fontId="7" fillId="0" borderId="83" xfId="16109" applyFont="1" applyFill="1" applyBorder="1" applyAlignment="1">
      <alignment horizontal="center" vertical="center" wrapText="1"/>
    </xf>
    <xf numFmtId="3" fontId="7" fillId="0" borderId="83" xfId="3" applyNumberFormat="1" applyFont="1" applyFill="1" applyBorder="1" applyAlignment="1">
      <alignment horizontal="center" vertical="center" wrapText="1"/>
    </xf>
    <xf numFmtId="0" fontId="7" fillId="0" borderId="83" xfId="2" applyNumberFormat="1" applyFont="1" applyFill="1" applyBorder="1" applyAlignment="1" applyProtection="1">
      <alignment horizontal="center" vertical="center" wrapText="1"/>
      <protection hidden="1"/>
    </xf>
    <xf numFmtId="1" fontId="7" fillId="0" borderId="83" xfId="3" applyNumberFormat="1" applyFont="1" applyFill="1" applyBorder="1" applyAlignment="1">
      <alignment horizontal="center" vertical="center" wrapText="1"/>
    </xf>
    <xf numFmtId="0" fontId="7" fillId="0" borderId="83" xfId="67" applyFont="1" applyFill="1" applyBorder="1" applyAlignment="1">
      <alignment horizontal="center" vertical="center" wrapText="1"/>
    </xf>
    <xf numFmtId="0" fontId="7" fillId="0" borderId="160" xfId="0" applyFont="1" applyFill="1" applyBorder="1" applyAlignment="1">
      <alignment horizontal="center" vertical="center" wrapText="1"/>
    </xf>
    <xf numFmtId="0" fontId="226" fillId="0" borderId="160" xfId="0" applyFont="1" applyFill="1" applyBorder="1" applyAlignment="1">
      <alignment horizontal="center" vertical="center" wrapText="1"/>
    </xf>
    <xf numFmtId="4" fontId="7" fillId="0" borderId="160" xfId="0" applyNumberFormat="1" applyFont="1" applyFill="1" applyBorder="1" applyAlignment="1">
      <alignment horizontal="center" vertical="center" wrapText="1"/>
    </xf>
    <xf numFmtId="3" fontId="7" fillId="0" borderId="160" xfId="0" applyNumberFormat="1" applyFont="1" applyFill="1" applyBorder="1" applyAlignment="1">
      <alignment horizontal="center" vertical="center" wrapText="1"/>
    </xf>
    <xf numFmtId="1" fontId="7" fillId="0" borderId="160" xfId="0" applyNumberFormat="1" applyFont="1" applyFill="1" applyBorder="1" applyAlignment="1">
      <alignment horizontal="center" vertical="center" wrapText="1"/>
    </xf>
    <xf numFmtId="0" fontId="7" fillId="0" borderId="160" xfId="67" applyNumberFormat="1" applyFont="1" applyFill="1" applyBorder="1" applyAlignment="1">
      <alignment horizontal="center" vertical="center" wrapText="1"/>
    </xf>
    <xf numFmtId="0" fontId="153" fillId="0" borderId="160" xfId="0" applyFont="1" applyFill="1" applyBorder="1" applyAlignment="1">
      <alignment horizontal="center" vertical="center"/>
    </xf>
    <xf numFmtId="0" fontId="7" fillId="0" borderId="160" xfId="0" applyFont="1" applyFill="1" applyBorder="1" applyAlignment="1">
      <alignment horizontal="left" vertical="center" wrapText="1"/>
    </xf>
    <xf numFmtId="4" fontId="7" fillId="0" borderId="160" xfId="0" applyNumberFormat="1" applyFont="1" applyFill="1" applyBorder="1" applyAlignment="1">
      <alignment horizontal="center" vertical="center"/>
    </xf>
    <xf numFmtId="0" fontId="226" fillId="0" borderId="160" xfId="0" applyNumberFormat="1" applyFont="1" applyFill="1" applyBorder="1" applyAlignment="1">
      <alignment horizontal="left"/>
    </xf>
    <xf numFmtId="4" fontId="9" fillId="0" borderId="160" xfId="18" applyNumberFormat="1" applyFont="1" applyFill="1" applyBorder="1" applyAlignment="1">
      <alignment horizontal="right" vertical="center" wrapText="1"/>
    </xf>
    <xf numFmtId="0" fontId="7" fillId="0" borderId="160" xfId="4" applyFont="1" applyFill="1" applyBorder="1" applyAlignment="1">
      <alignment horizontal="center" vertical="center" wrapText="1"/>
    </xf>
    <xf numFmtId="0" fontId="217" fillId="0" borderId="160" xfId="0" applyFont="1" applyFill="1" applyBorder="1" applyAlignment="1">
      <alignment horizontal="center" vertical="center" wrapText="1"/>
    </xf>
    <xf numFmtId="1" fontId="7" fillId="0" borderId="160" xfId="3" applyNumberFormat="1" applyFont="1" applyFill="1" applyBorder="1" applyAlignment="1">
      <alignment horizontal="center" vertical="center" wrapText="1"/>
    </xf>
    <xf numFmtId="0" fontId="7" fillId="0" borderId="160" xfId="0" applyNumberFormat="1" applyFont="1" applyFill="1" applyBorder="1" applyAlignment="1">
      <alignment horizontal="center" vertical="center" wrapText="1"/>
    </xf>
    <xf numFmtId="3" fontId="7" fillId="0" borderId="160" xfId="3" applyNumberFormat="1" applyFont="1" applyFill="1" applyBorder="1" applyAlignment="1">
      <alignment horizontal="center" vertical="center" wrapText="1"/>
    </xf>
    <xf numFmtId="0" fontId="7" fillId="0" borderId="160" xfId="5" applyFont="1" applyFill="1" applyBorder="1" applyAlignment="1">
      <alignment horizontal="center" vertical="center" wrapText="1"/>
    </xf>
    <xf numFmtId="0" fontId="7" fillId="0" borderId="160" xfId="1" applyFont="1" applyFill="1" applyBorder="1" applyAlignment="1">
      <alignment horizontal="center" vertical="center"/>
    </xf>
    <xf numFmtId="1" fontId="7" fillId="0" borderId="160" xfId="1" applyNumberFormat="1" applyFont="1" applyFill="1" applyBorder="1" applyAlignment="1">
      <alignment horizontal="center" vertical="center"/>
    </xf>
    <xf numFmtId="0" fontId="7" fillId="0" borderId="160" xfId="0" applyNumberFormat="1" applyFont="1" applyFill="1" applyBorder="1" applyAlignment="1">
      <alignment horizontal="center" vertical="center"/>
    </xf>
    <xf numFmtId="3" fontId="7" fillId="0" borderId="160" xfId="1" applyNumberFormat="1" applyFont="1" applyFill="1" applyBorder="1" applyAlignment="1">
      <alignment horizontal="center" vertical="center" wrapText="1"/>
    </xf>
    <xf numFmtId="0" fontId="7" fillId="0" borderId="160" xfId="74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2" applyFont="1" applyFill="1" applyBorder="1" applyAlignment="1" applyProtection="1">
      <alignment horizontal="center" vertical="center" wrapText="1"/>
      <protection hidden="1"/>
    </xf>
    <xf numFmtId="0" fontId="7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16108" applyFont="1" applyFill="1" applyBorder="1" applyAlignment="1">
      <alignment horizontal="center" vertical="center" wrapText="1"/>
    </xf>
    <xf numFmtId="0" fontId="7" fillId="0" borderId="162" xfId="2" applyNumberFormat="1" applyFont="1" applyFill="1" applyBorder="1" applyAlignment="1" applyProtection="1">
      <alignment horizontal="center" vertical="center" wrapText="1"/>
      <protection hidden="1"/>
    </xf>
    <xf numFmtId="288" fontId="7" fillId="0" borderId="164" xfId="1646" applyNumberFormat="1" applyFont="1" applyFill="1" applyBorder="1" applyAlignment="1">
      <alignment horizontal="left" vertical="center" wrapText="1"/>
    </xf>
    <xf numFmtId="0" fontId="217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4" applyFont="1" applyFill="1" applyBorder="1" applyAlignment="1" applyProtection="1">
      <alignment horizontal="center" vertical="center" wrapText="1"/>
      <protection hidden="1"/>
    </xf>
    <xf numFmtId="0" fontId="224" fillId="0" borderId="0" xfId="0" applyFont="1" applyFill="1"/>
    <xf numFmtId="0" fontId="7" fillId="0" borderId="83" xfId="2" applyNumberFormat="1" applyFont="1" applyFill="1" applyBorder="1" applyAlignment="1">
      <alignment horizontal="center" vertical="center" wrapText="1"/>
    </xf>
    <xf numFmtId="0" fontId="7" fillId="0" borderId="83" xfId="2" applyFont="1" applyFill="1" applyBorder="1" applyAlignment="1">
      <alignment horizontal="center" vertical="center" wrapText="1"/>
    </xf>
    <xf numFmtId="1" fontId="7" fillId="0" borderId="83" xfId="2" applyNumberFormat="1" applyFont="1" applyFill="1" applyBorder="1" applyAlignment="1">
      <alignment horizontal="center" vertical="center" wrapText="1"/>
    </xf>
    <xf numFmtId="0" fontId="7" fillId="0" borderId="83" xfId="3" applyFont="1" applyFill="1" applyBorder="1" applyAlignment="1">
      <alignment horizontal="center" vertical="center" wrapText="1"/>
    </xf>
    <xf numFmtId="0" fontId="7" fillId="0" borderId="83" xfId="8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4" applyFont="1" applyFill="1" applyBorder="1" applyAlignment="1" applyProtection="1">
      <alignment horizontal="center" vertical="center" wrapText="1"/>
      <protection hidden="1"/>
    </xf>
    <xf numFmtId="0" fontId="9" fillId="0" borderId="160" xfId="0" applyFont="1" applyFill="1" applyBorder="1" applyAlignment="1">
      <alignment horizontal="center" vertical="center" wrapText="1"/>
    </xf>
    <xf numFmtId="0" fontId="7" fillId="0" borderId="160" xfId="0" applyFont="1" applyFill="1" applyBorder="1" applyAlignment="1">
      <alignment vertical="center" wrapText="1"/>
    </xf>
    <xf numFmtId="0" fontId="7" fillId="0" borderId="160" xfId="0" applyFont="1" applyFill="1" applyBorder="1" applyAlignment="1">
      <alignment horizontal="center" vertical="center"/>
    </xf>
    <xf numFmtId="3" fontId="226" fillId="0" borderId="160" xfId="0" applyNumberFormat="1" applyFont="1" applyFill="1" applyBorder="1" applyAlignment="1">
      <alignment horizontal="center" vertical="center" wrapText="1"/>
    </xf>
    <xf numFmtId="0" fontId="227" fillId="0" borderId="160" xfId="0" applyFont="1" applyFill="1" applyBorder="1" applyAlignment="1">
      <alignment horizontal="center" vertical="center" wrapText="1"/>
    </xf>
    <xf numFmtId="0" fontId="226" fillId="0" borderId="160" xfId="0" applyNumberFormat="1" applyFont="1" applyFill="1" applyBorder="1" applyAlignment="1">
      <alignment horizontal="center"/>
    </xf>
    <xf numFmtId="0" fontId="7" fillId="0" borderId="160" xfId="16095" applyFont="1" applyFill="1" applyBorder="1" applyAlignment="1" applyProtection="1">
      <alignment horizontal="center" vertical="center" wrapText="1"/>
      <protection hidden="1"/>
    </xf>
    <xf numFmtId="0" fontId="7" fillId="0" borderId="160" xfId="16106" applyFont="1" applyFill="1" applyBorder="1" applyAlignment="1">
      <alignment horizontal="center" vertical="center" wrapText="1"/>
    </xf>
    <xf numFmtId="2" fontId="7" fillId="0" borderId="160" xfId="3" applyNumberFormat="1" applyFont="1" applyFill="1" applyBorder="1" applyAlignment="1">
      <alignment horizontal="center" vertical="center" wrapText="1"/>
    </xf>
    <xf numFmtId="2" fontId="7" fillId="0" borderId="161" xfId="3" applyNumberFormat="1" applyFont="1" applyFill="1" applyBorder="1" applyAlignment="1">
      <alignment horizontal="center" vertical="center" wrapText="1"/>
    </xf>
    <xf numFmtId="0" fontId="7" fillId="0" borderId="30" xfId="3" applyFont="1" applyFill="1" applyBorder="1" applyAlignment="1" applyProtection="1">
      <alignment horizontal="center" vertical="center" wrapText="1"/>
      <protection hidden="1"/>
    </xf>
    <xf numFmtId="4" fontId="7" fillId="0" borderId="30" xfId="8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81" applyFont="1" applyFill="1" applyBorder="1" applyAlignment="1" applyProtection="1">
      <alignment horizontal="center" vertical="center" wrapText="1"/>
      <protection hidden="1"/>
    </xf>
    <xf numFmtId="0" fontId="7" fillId="0" borderId="83" xfId="3" applyFont="1" applyFill="1" applyBorder="1" applyAlignment="1" applyProtection="1">
      <alignment horizontal="center" vertical="center" wrapText="1"/>
      <protection hidden="1"/>
    </xf>
    <xf numFmtId="0" fontId="7" fillId="0" borderId="160" xfId="67" applyFont="1" applyFill="1" applyBorder="1" applyAlignment="1">
      <alignment horizontal="center" vertical="center" wrapText="1"/>
    </xf>
    <xf numFmtId="0" fontId="7" fillId="0" borderId="83" xfId="16095" applyFont="1" applyFill="1" applyBorder="1" applyAlignment="1" applyProtection="1">
      <alignment horizontal="center" vertical="center" wrapText="1"/>
      <protection hidden="1"/>
    </xf>
    <xf numFmtId="0" fontId="7" fillId="0" borderId="83" xfId="1" applyFont="1" applyFill="1" applyBorder="1" applyAlignment="1" applyProtection="1">
      <alignment horizontal="center" vertical="center" wrapText="1"/>
      <protection hidden="1"/>
    </xf>
    <xf numFmtId="43" fontId="7" fillId="0" borderId="160" xfId="16110" applyFont="1" applyFill="1" applyBorder="1" applyAlignment="1" applyProtection="1">
      <alignment horizontal="center" vertical="center" wrapText="1"/>
      <protection hidden="1"/>
    </xf>
    <xf numFmtId="0" fontId="7" fillId="0" borderId="160" xfId="2" applyNumberFormat="1" applyFont="1" applyFill="1" applyBorder="1" applyAlignment="1" applyProtection="1">
      <alignment horizontal="fill" vertical="center" wrapText="1"/>
      <protection hidden="1"/>
    </xf>
    <xf numFmtId="4" fontId="7" fillId="0" borderId="160" xfId="8" applyNumberFormat="1" applyFont="1" applyFill="1" applyBorder="1" applyAlignment="1" applyProtection="1">
      <alignment horizontal="right" vertical="center"/>
      <protection hidden="1"/>
    </xf>
    <xf numFmtId="0" fontId="7" fillId="0" borderId="160" xfId="67" applyFont="1" applyFill="1" applyBorder="1" applyAlignment="1">
      <alignment horizontal="left" vertical="center"/>
    </xf>
    <xf numFmtId="0" fontId="7" fillId="0" borderId="160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60" xfId="8" applyNumberFormat="1" applyFont="1" applyFill="1" applyBorder="1" applyAlignment="1" applyProtection="1">
      <alignment horizontal="right" vertical="center"/>
      <protection locked="0"/>
    </xf>
    <xf numFmtId="4" fontId="7" fillId="0" borderId="160" xfId="8" applyNumberFormat="1" applyFont="1" applyFill="1" applyBorder="1" applyAlignment="1" applyProtection="1">
      <alignment horizontal="right" vertical="center"/>
      <protection locked="0"/>
    </xf>
    <xf numFmtId="0" fontId="222" fillId="0" borderId="160" xfId="3" applyFont="1" applyFill="1" applyBorder="1" applyAlignment="1" applyProtection="1">
      <alignment horizontal="center" vertical="center"/>
      <protection hidden="1"/>
    </xf>
    <xf numFmtId="4" fontId="7" fillId="0" borderId="30" xfId="8" applyNumberFormat="1" applyFont="1" applyFill="1" applyBorder="1" applyAlignment="1" applyProtection="1">
      <alignment horizontal="right" vertical="center"/>
      <protection hidden="1"/>
    </xf>
    <xf numFmtId="4" fontId="7" fillId="0" borderId="160" xfId="8" applyNumberFormat="1" applyFont="1" applyFill="1" applyBorder="1" applyAlignment="1" applyProtection="1">
      <alignment horizontal="right" vertical="center" wrapText="1"/>
      <protection hidden="1"/>
    </xf>
    <xf numFmtId="0" fontId="7" fillId="0" borderId="160" xfId="67" applyFont="1" applyFill="1" applyBorder="1" applyAlignment="1">
      <alignment horizontal="center" vertical="center"/>
    </xf>
    <xf numFmtId="0" fontId="7" fillId="0" borderId="160" xfId="3" applyFont="1" applyFill="1" applyBorder="1" applyAlignment="1" applyProtection="1">
      <alignment horizontal="fill" vertical="center" wrapText="1"/>
      <protection hidden="1"/>
    </xf>
    <xf numFmtId="0" fontId="222" fillId="0" borderId="160" xfId="2" applyNumberFormat="1" applyFont="1" applyFill="1" applyBorder="1" applyAlignment="1" applyProtection="1">
      <alignment horizontal="fill" vertical="center" wrapText="1"/>
      <protection hidden="1"/>
    </xf>
    <xf numFmtId="0" fontId="223" fillId="0" borderId="160" xfId="0" applyFont="1" applyFill="1" applyBorder="1" applyAlignment="1">
      <alignment horizontal="center" vertical="center" wrapText="1"/>
    </xf>
    <xf numFmtId="0" fontId="222" fillId="0" borderId="160" xfId="6954" applyFont="1" applyFill="1" applyBorder="1" applyAlignment="1">
      <alignment horizontal="center" vertical="center" wrapText="1"/>
    </xf>
    <xf numFmtId="0" fontId="222" fillId="0" borderId="160" xfId="2" applyNumberFormat="1" applyFont="1" applyFill="1" applyBorder="1" applyAlignment="1" applyProtection="1">
      <alignment horizontal="center" vertical="center" wrapText="1"/>
      <protection hidden="1"/>
    </xf>
    <xf numFmtId="4" fontId="222" fillId="0" borderId="160" xfId="8" applyNumberFormat="1" applyFont="1" applyFill="1" applyBorder="1" applyAlignment="1" applyProtection="1">
      <alignment horizontal="center" vertical="center"/>
      <protection hidden="1"/>
    </xf>
    <xf numFmtId="4" fontId="222" fillId="0" borderId="160" xfId="3" applyNumberFormat="1" applyFont="1" applyFill="1" applyBorder="1" applyAlignment="1">
      <alignment horizontal="center" vertical="center" wrapText="1"/>
    </xf>
    <xf numFmtId="0" fontId="222" fillId="0" borderId="160" xfId="8" applyNumberFormat="1" applyFont="1" applyFill="1" applyBorder="1" applyAlignment="1" applyProtection="1">
      <alignment horizontal="center" vertical="center"/>
      <protection hidden="1"/>
    </xf>
    <xf numFmtId="0" fontId="222" fillId="0" borderId="160" xfId="8" applyNumberFormat="1" applyFont="1" applyFill="1" applyBorder="1" applyAlignment="1" applyProtection="1">
      <alignment horizontal="center" vertical="center" wrapText="1"/>
      <protection hidden="1"/>
    </xf>
    <xf numFmtId="2" fontId="222" fillId="0" borderId="160" xfId="1" applyNumberFormat="1" applyFont="1" applyFill="1" applyBorder="1" applyAlignment="1">
      <alignment horizontal="center" vertical="center"/>
    </xf>
    <xf numFmtId="0" fontId="7" fillId="0" borderId="160" xfId="6954" applyFont="1" applyFill="1" applyBorder="1" applyAlignment="1">
      <alignment horizontal="center" vertical="center" wrapText="1"/>
    </xf>
    <xf numFmtId="0" fontId="217" fillId="0" borderId="160" xfId="0" applyFont="1" applyFill="1" applyBorder="1" applyAlignment="1">
      <alignment horizontal="center" vertical="center"/>
    </xf>
    <xf numFmtId="4" fontId="217" fillId="0" borderId="160" xfId="0" applyNumberFormat="1" applyFont="1" applyFill="1" applyBorder="1" applyAlignment="1">
      <alignment horizontal="center" vertical="center"/>
    </xf>
    <xf numFmtId="0" fontId="217" fillId="0" borderId="27" xfId="0" applyFont="1" applyFill="1" applyBorder="1" applyAlignment="1">
      <alignment horizontal="center" vertical="center" wrapText="1"/>
    </xf>
    <xf numFmtId="4" fontId="217" fillId="0" borderId="27" xfId="0" applyNumberFormat="1" applyFont="1" applyFill="1" applyBorder="1" applyAlignment="1">
      <alignment horizontal="center" vertical="center"/>
    </xf>
    <xf numFmtId="0" fontId="217" fillId="0" borderId="28" xfId="0" applyFont="1" applyFill="1" applyBorder="1" applyAlignment="1">
      <alignment horizontal="center" vertical="center" wrapText="1"/>
    </xf>
    <xf numFmtId="0" fontId="9" fillId="0" borderId="162" xfId="18" applyNumberFormat="1" applyFont="1" applyFill="1" applyBorder="1" applyAlignment="1">
      <alignment horizontal="center" vertical="center" wrapText="1"/>
    </xf>
    <xf numFmtId="4" fontId="9" fillId="0" borderId="162" xfId="18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83" xfId="18" applyNumberFormat="1" applyFont="1" applyFill="1" applyBorder="1" applyAlignment="1">
      <alignment horizontal="center" vertical="center" wrapText="1"/>
    </xf>
    <xf numFmtId="0" fontId="9" fillId="0" borderId="83" xfId="18" applyNumberFormat="1" applyFont="1" applyFill="1" applyBorder="1" applyAlignment="1">
      <alignment horizontal="left" vertical="center"/>
    </xf>
    <xf numFmtId="0" fontId="9" fillId="0" borderId="83" xfId="3" applyFont="1" applyFill="1" applyBorder="1" applyAlignment="1" applyProtection="1">
      <alignment horizontal="center" vertical="center" wrapText="1"/>
      <protection hidden="1"/>
    </xf>
    <xf numFmtId="0" fontId="9" fillId="0" borderId="83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18" applyNumberFormat="1" applyFont="1" applyFill="1" applyBorder="1" applyAlignment="1">
      <alignment horizontal="center" vertical="center" wrapText="1"/>
    </xf>
    <xf numFmtId="0" fontId="9" fillId="0" borderId="161" xfId="3" applyFont="1" applyFill="1" applyBorder="1" applyAlignment="1" applyProtection="1">
      <alignment horizontal="left" vertical="center" wrapText="1"/>
      <protection hidden="1"/>
    </xf>
    <xf numFmtId="0" fontId="9" fillId="0" borderId="165" xfId="3" applyFont="1" applyFill="1" applyBorder="1" applyAlignment="1" applyProtection="1">
      <alignment horizontal="left" vertical="center" wrapText="1"/>
      <protection hidden="1"/>
    </xf>
  </cellXfs>
  <cellStyles count="16111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3" xfId="9886"/>
    <cellStyle name="Bold 4" xfId="9546"/>
    <cellStyle name="Bold 5" xfId="9374"/>
    <cellStyle name="Border" xfId="522"/>
    <cellStyle name="Border 10" xfId="7242"/>
    <cellStyle name="Border 11" xfId="11418"/>
    <cellStyle name="Border 12" xfId="11998"/>
    <cellStyle name="Border 13" xfId="8743"/>
    <cellStyle name="Border 14" xfId="14228"/>
    <cellStyle name="Border 15" xfId="9206"/>
    <cellStyle name="Border 16" xfId="15759"/>
    <cellStyle name="Border 17" xfId="16086"/>
    <cellStyle name="Border 2" xfId="523"/>
    <cellStyle name="Border 2 10" xfId="11417"/>
    <cellStyle name="Border 2 11" xfId="11997"/>
    <cellStyle name="Border 2 12" xfId="8742"/>
    <cellStyle name="Border 2 13" xfId="14227"/>
    <cellStyle name="Border 2 14" xfId="9207"/>
    <cellStyle name="Border 2 15" xfId="13823"/>
    <cellStyle name="Border 2 16" xfId="15514"/>
    <cellStyle name="Border 2 2" xfId="524"/>
    <cellStyle name="Border 2 2 10" xfId="14226"/>
    <cellStyle name="Border 2 2 11" xfId="11354"/>
    <cellStyle name="Border 2 2 12" xfId="15758"/>
    <cellStyle name="Border 2 2 13" xfId="16085"/>
    <cellStyle name="Border 2 2 2" xfId="525"/>
    <cellStyle name="Border 2 2 2 2" xfId="7245"/>
    <cellStyle name="Border 2 2 2 3" xfId="11415"/>
    <cellStyle name="Border 2 2 2 4" xfId="11995"/>
    <cellStyle name="Border 2 2 2 5" xfId="11009"/>
    <cellStyle name="Border 2 2 2 6" xfId="14225"/>
    <cellStyle name="Border 2 2 2 7" xfId="9208"/>
    <cellStyle name="Border 2 2 2 8" xfId="15757"/>
    <cellStyle name="Border 2 2 2 9" xfId="16084"/>
    <cellStyle name="Border 2 2 3" xfId="526"/>
    <cellStyle name="Border 2 2 3 2" xfId="7246"/>
    <cellStyle name="Border 2 2 3 3" xfId="11414"/>
    <cellStyle name="Border 2 2 3 4" xfId="11994"/>
    <cellStyle name="Border 2 2 3 5" xfId="12496"/>
    <cellStyle name="Border 2 2 3 6" xfId="14224"/>
    <cellStyle name="Border 2 2 3 7" xfId="9209"/>
    <cellStyle name="Border 2 2 3 8" xfId="15756"/>
    <cellStyle name="Border 2 2 3 9" xfId="16083"/>
    <cellStyle name="Border 2 2 4" xfId="527"/>
    <cellStyle name="Border 2 2 4 2" xfId="7247"/>
    <cellStyle name="Border 2 2 4 3" xfId="11413"/>
    <cellStyle name="Border 2 2 4 4" xfId="11993"/>
    <cellStyle name="Border 2 2 4 5" xfId="13113"/>
    <cellStyle name="Border 2 2 4 6" xfId="14223"/>
    <cellStyle name="Border 2 2 4 7" xfId="9210"/>
    <cellStyle name="Border 2 2 4 8" xfId="15755"/>
    <cellStyle name="Border 2 2 4 9" xfId="16082"/>
    <cellStyle name="Border 2 2 5" xfId="528"/>
    <cellStyle name="Border 2 2 5 2" xfId="7248"/>
    <cellStyle name="Border 2 2 5 3" xfId="11412"/>
    <cellStyle name="Border 2 2 5 4" xfId="11992"/>
    <cellStyle name="Border 2 2 5 5" xfId="8741"/>
    <cellStyle name="Border 2 2 5 6" xfId="14222"/>
    <cellStyle name="Border 2 2 5 7" xfId="9211"/>
    <cellStyle name="Border 2 2 5 8" xfId="15754"/>
    <cellStyle name="Border 2 2 5 9" xfId="16081"/>
    <cellStyle name="Border 2 2 6" xfId="7244"/>
    <cellStyle name="Border 2 2 7" xfId="11416"/>
    <cellStyle name="Border 2 2 8" xfId="11996"/>
    <cellStyle name="Border 2 2 9" xfId="10178"/>
    <cellStyle name="Border 2 3" xfId="529"/>
    <cellStyle name="Border 2 3 10" xfId="13418"/>
    <cellStyle name="Border 2 3 11" xfId="13659"/>
    <cellStyle name="Border 2 3 2" xfId="530"/>
    <cellStyle name="Border 2 3 2 2" xfId="7250"/>
    <cellStyle name="Border 2 3 2 3" xfId="11410"/>
    <cellStyle name="Border 2 3 2 4" xfId="11990"/>
    <cellStyle name="Border 2 3 2 5" xfId="8740"/>
    <cellStyle name="Border 2 3 2 6" xfId="14220"/>
    <cellStyle name="Border 2 3 2 7" xfId="9213"/>
    <cellStyle name="Border 2 3 2 8" xfId="13417"/>
    <cellStyle name="Border 2 3 2 9" xfId="14349"/>
    <cellStyle name="Border 2 3 3" xfId="531"/>
    <cellStyle name="Border 2 3 3 2" xfId="7251"/>
    <cellStyle name="Border 2 3 3 3" xfId="11409"/>
    <cellStyle name="Border 2 3 3 4" xfId="11989"/>
    <cellStyle name="Border 2 3 3 5" xfId="10177"/>
    <cellStyle name="Border 2 3 3 6" xfId="14219"/>
    <cellStyle name="Border 2 3 3 7" xfId="7123"/>
    <cellStyle name="Border 2 3 3 8" xfId="15753"/>
    <cellStyle name="Border 2 3 3 9" xfId="16080"/>
    <cellStyle name="Border 2 3 4" xfId="7249"/>
    <cellStyle name="Border 2 3 5" xfId="11411"/>
    <cellStyle name="Border 2 3 6" xfId="11991"/>
    <cellStyle name="Border 2 3 7" xfId="12977"/>
    <cellStyle name="Border 2 3 8" xfId="14221"/>
    <cellStyle name="Border 2 3 9" xfId="9212"/>
    <cellStyle name="Border 2 4" xfId="532"/>
    <cellStyle name="Border 2 4 2" xfId="7252"/>
    <cellStyle name="Border 2 4 3" xfId="11408"/>
    <cellStyle name="Border 2 4 4" xfId="11988"/>
    <cellStyle name="Border 2 4 5" xfId="10176"/>
    <cellStyle name="Border 2 4 6" xfId="14218"/>
    <cellStyle name="Border 2 4 7" xfId="7124"/>
    <cellStyle name="Border 2 4 8" xfId="15752"/>
    <cellStyle name="Border 2 4 9" xfId="16079"/>
    <cellStyle name="Border 2 5" xfId="533"/>
    <cellStyle name="Border 2 5 2" xfId="7253"/>
    <cellStyle name="Border 2 5 3" xfId="11407"/>
    <cellStyle name="Border 2 5 4" xfId="11987"/>
    <cellStyle name="Border 2 5 5" xfId="10175"/>
    <cellStyle name="Border 2 5 6" xfId="14217"/>
    <cellStyle name="Border 2 5 7" xfId="12664"/>
    <cellStyle name="Border 2 5 8" xfId="15751"/>
    <cellStyle name="Border 2 5 9" xfId="16078"/>
    <cellStyle name="Border 2 6" xfId="534"/>
    <cellStyle name="Border 2 6 2" xfId="7254"/>
    <cellStyle name="Border 2 6 3" xfId="11406"/>
    <cellStyle name="Border 2 6 4" xfId="11986"/>
    <cellStyle name="Border 2 6 5" xfId="10174"/>
    <cellStyle name="Border 2 6 6" xfId="14216"/>
    <cellStyle name="Border 2 6 7" xfId="7125"/>
    <cellStyle name="Border 2 6 8" xfId="15750"/>
    <cellStyle name="Border 2 6 9" xfId="16077"/>
    <cellStyle name="Border 2 7" xfId="535"/>
    <cellStyle name="Border 2 7 2" xfId="7255"/>
    <cellStyle name="Border 2 7 3" xfId="11405"/>
    <cellStyle name="Border 2 7 4" xfId="11985"/>
    <cellStyle name="Border 2 7 5" xfId="8295"/>
    <cellStyle name="Border 2 7 6" xfId="14215"/>
    <cellStyle name="Border 2 7 7" xfId="9215"/>
    <cellStyle name="Border 2 7 8" xfId="15749"/>
    <cellStyle name="Border 2 7 9" xfId="16076"/>
    <cellStyle name="Border 2 8" xfId="536"/>
    <cellStyle name="Border 2 8 2" xfId="7256"/>
    <cellStyle name="Border 2 8 3" xfId="11404"/>
    <cellStyle name="Border 2 8 4" xfId="11984"/>
    <cellStyle name="Border 2 8 5" xfId="12495"/>
    <cellStyle name="Border 2 8 6" xfId="14214"/>
    <cellStyle name="Border 2 8 7" xfId="10583"/>
    <cellStyle name="Border 2 8 8" xfId="15748"/>
    <cellStyle name="Border 2 8 9" xfId="16075"/>
    <cellStyle name="Border 2 9" xfId="7243"/>
    <cellStyle name="Border 3" xfId="537"/>
    <cellStyle name="Border 3 10" xfId="14213"/>
    <cellStyle name="Border 3 11" xfId="10584"/>
    <cellStyle name="Border 3 12" xfId="15747"/>
    <cellStyle name="Border 3 13" xfId="16074"/>
    <cellStyle name="Border 3 2" xfId="538"/>
    <cellStyle name="Border 3 2 2" xfId="7258"/>
    <cellStyle name="Border 3 2 3" xfId="11402"/>
    <cellStyle name="Border 3 2 4" xfId="11982"/>
    <cellStyle name="Border 3 2 5" xfId="10173"/>
    <cellStyle name="Border 3 2 6" xfId="14212"/>
    <cellStyle name="Border 3 2 7" xfId="12145"/>
    <cellStyle name="Border 3 2 8" xfId="15746"/>
    <cellStyle name="Border 3 2 9" xfId="16073"/>
    <cellStyle name="Border 3 3" xfId="539"/>
    <cellStyle name="Border 3 3 2" xfId="7259"/>
    <cellStyle name="Border 3 3 3" xfId="11401"/>
    <cellStyle name="Border 3 3 4" xfId="11981"/>
    <cellStyle name="Border 3 3 5" xfId="13114"/>
    <cellStyle name="Border 3 3 6" xfId="14211"/>
    <cellStyle name="Border 3 3 7" xfId="14360"/>
    <cellStyle name="Border 3 3 8" xfId="15745"/>
    <cellStyle name="Border 3 3 9" xfId="16072"/>
    <cellStyle name="Border 3 4" xfId="540"/>
    <cellStyle name="Border 3 4 2" xfId="7260"/>
    <cellStyle name="Border 3 4 3" xfId="11400"/>
    <cellStyle name="Border 3 4 4" xfId="11980"/>
    <cellStyle name="Border 3 4 5" xfId="13115"/>
    <cellStyle name="Border 3 4 6" xfId="14210"/>
    <cellStyle name="Border 3 4 7" xfId="14359"/>
    <cellStyle name="Border 3 4 8" xfId="15744"/>
    <cellStyle name="Border 3 4 9" xfId="16071"/>
    <cellStyle name="Border 3 5" xfId="541"/>
    <cellStyle name="Border 3 5 2" xfId="7261"/>
    <cellStyle name="Border 3 5 3" xfId="11399"/>
    <cellStyle name="Border 3 5 4" xfId="11979"/>
    <cellStyle name="Border 3 5 5" xfId="13116"/>
    <cellStyle name="Border 3 5 6" xfId="14209"/>
    <cellStyle name="Border 3 5 7" xfId="14635"/>
    <cellStyle name="Border 3 5 8" xfId="15743"/>
    <cellStyle name="Border 3 5 9" xfId="16070"/>
    <cellStyle name="Border 3 6" xfId="7257"/>
    <cellStyle name="Border 3 7" xfId="11403"/>
    <cellStyle name="Border 3 8" xfId="11983"/>
    <cellStyle name="Border 3 9" xfId="11554"/>
    <cellStyle name="Border 4" xfId="542"/>
    <cellStyle name="Border 4 10" xfId="15742"/>
    <cellStyle name="Border 4 11" xfId="16069"/>
    <cellStyle name="Border 4 2" xfId="543"/>
    <cellStyle name="Border 4 2 2" xfId="7263"/>
    <cellStyle name="Border 4 2 3" xfId="11398"/>
    <cellStyle name="Border 4 2 4" xfId="11977"/>
    <cellStyle name="Border 4 2 5" xfId="10171"/>
    <cellStyle name="Border 4 2 6" xfId="14207"/>
    <cellStyle name="Border 4 2 7" xfId="15202"/>
    <cellStyle name="Border 4 2 8" xfId="15741"/>
    <cellStyle name="Border 4 2 9" xfId="16068"/>
    <cellStyle name="Border 4 3" xfId="544"/>
    <cellStyle name="Border 4 3 2" xfId="7264"/>
    <cellStyle name="Border 4 3 3" xfId="11397"/>
    <cellStyle name="Border 4 3 4" xfId="11976"/>
    <cellStyle name="Border 4 3 5" xfId="10170"/>
    <cellStyle name="Border 4 3 6" xfId="14206"/>
    <cellStyle name="Border 4 3 7" xfId="15205"/>
    <cellStyle name="Border 4 3 8" xfId="15740"/>
    <cellStyle name="Border 4 3 9" xfId="16067"/>
    <cellStyle name="Border 4 4" xfId="7262"/>
    <cellStyle name="Border 4 5" xfId="7966"/>
    <cellStyle name="Border 4 6" xfId="11978"/>
    <cellStyle name="Border 4 7" xfId="10172"/>
    <cellStyle name="Border 4 8" xfId="14208"/>
    <cellStyle name="Border 4 9" xfId="14358"/>
    <cellStyle name="Border 5" xfId="545"/>
    <cellStyle name="Border 5 2" xfId="7265"/>
    <cellStyle name="Border 5 3" xfId="11396"/>
    <cellStyle name="Border 5 4" xfId="11975"/>
    <cellStyle name="Border 5 5" xfId="10169"/>
    <cellStyle name="Border 5 6" xfId="14205"/>
    <cellStyle name="Border 5 7" xfId="15212"/>
    <cellStyle name="Border 5 8" xfId="15739"/>
    <cellStyle name="Border 5 9" xfId="16066"/>
    <cellStyle name="Border 6" xfId="546"/>
    <cellStyle name="Border 6 2" xfId="7266"/>
    <cellStyle name="Border 6 3" xfId="11395"/>
    <cellStyle name="Border 6 4" xfId="11974"/>
    <cellStyle name="Border 6 5" xfId="12568"/>
    <cellStyle name="Border 6 6" xfId="14204"/>
    <cellStyle name="Border 6 7" xfId="15203"/>
    <cellStyle name="Border 6 8" xfId="15738"/>
    <cellStyle name="Border 6 9" xfId="16065"/>
    <cellStyle name="Border 7" xfId="547"/>
    <cellStyle name="Border 7 2" xfId="7267"/>
    <cellStyle name="Border 7 3" xfId="11394"/>
    <cellStyle name="Border 7 4" xfId="11973"/>
    <cellStyle name="Border 7 5" xfId="12494"/>
    <cellStyle name="Border 7 6" xfId="14203"/>
    <cellStyle name="Border 7 7" xfId="13951"/>
    <cellStyle name="Border 7 8" xfId="15737"/>
    <cellStyle name="Border 7 9" xfId="16064"/>
    <cellStyle name="Border 8" xfId="548"/>
    <cellStyle name="Border 8 2" xfId="7268"/>
    <cellStyle name="Border 8 3" xfId="11393"/>
    <cellStyle name="Border 8 4" xfId="11972"/>
    <cellStyle name="Border 8 5" xfId="10168"/>
    <cellStyle name="Border 8 6" xfId="14202"/>
    <cellStyle name="Border 8 7" xfId="14357"/>
    <cellStyle name="Border 8 8" xfId="15736"/>
    <cellStyle name="Border 8 9" xfId="16063"/>
    <cellStyle name="Border 9" xfId="549"/>
    <cellStyle name="Border 9 2" xfId="7269"/>
    <cellStyle name="Border 9 3" xfId="11392"/>
    <cellStyle name="Border 9 4" xfId="11971"/>
    <cellStyle name="Border 9 5" xfId="8739"/>
    <cellStyle name="Border 9 6" xfId="14201"/>
    <cellStyle name="Border 9 7" xfId="9216"/>
    <cellStyle name="Border 9 8" xfId="15735"/>
    <cellStyle name="Border 9 9" xfId="16062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1" xfId="11386"/>
    <cellStyle name="Calculation 12" xfId="11960"/>
    <cellStyle name="Calculation 13" xfId="10164"/>
    <cellStyle name="Calculation 14" xfId="14200"/>
    <cellStyle name="Calculation 15" xfId="12143"/>
    <cellStyle name="Calculation 16" xfId="15734"/>
    <cellStyle name="Calculation 17" xfId="16061"/>
    <cellStyle name="Calculation 2" xfId="564"/>
    <cellStyle name="Calculation 2 10" xfId="11385"/>
    <cellStyle name="Calculation 2 11" xfId="11959"/>
    <cellStyle name="Calculation 2 12" xfId="7405"/>
    <cellStyle name="Calculation 2 13" xfId="14199"/>
    <cellStyle name="Calculation 2 14" xfId="12142"/>
    <cellStyle name="Calculation 2 15" xfId="15733"/>
    <cellStyle name="Calculation 2 16" xfId="16060"/>
    <cellStyle name="Calculation 2 2" xfId="565"/>
    <cellStyle name="Calculation 2 2 10" xfId="14198"/>
    <cellStyle name="Calculation 2 2 11" xfId="9217"/>
    <cellStyle name="Calculation 2 2 12" xfId="15732"/>
    <cellStyle name="Calculation 2 2 13" xfId="16059"/>
    <cellStyle name="Calculation 2 2 2" xfId="566"/>
    <cellStyle name="Calculation 2 2 2 2" xfId="7285"/>
    <cellStyle name="Calculation 2 2 2 3" xfId="11383"/>
    <cellStyle name="Calculation 2 2 2 4" xfId="11957"/>
    <cellStyle name="Calculation 2 2 2 5" xfId="12569"/>
    <cellStyle name="Calculation 2 2 2 6" xfId="14197"/>
    <cellStyle name="Calculation 2 2 2 7" xfId="9218"/>
    <cellStyle name="Calculation 2 2 2 8" xfId="15731"/>
    <cellStyle name="Calculation 2 2 2 9" xfId="16058"/>
    <cellStyle name="Calculation 2 2 3" xfId="567"/>
    <cellStyle name="Calculation 2 2 3 2" xfId="7286"/>
    <cellStyle name="Calculation 2 2 3 3" xfId="11382"/>
    <cellStyle name="Calculation 2 2 3 4" xfId="11956"/>
    <cellStyle name="Calculation 2 2 3 5" xfId="7403"/>
    <cellStyle name="Calculation 2 2 3 6" xfId="14196"/>
    <cellStyle name="Calculation 2 2 3 7" xfId="9219"/>
    <cellStyle name="Calculation 2 2 3 8" xfId="15730"/>
    <cellStyle name="Calculation 2 2 3 9" xfId="16057"/>
    <cellStyle name="Calculation 2 2 4" xfId="568"/>
    <cellStyle name="Calculation 2 2 4 2" xfId="7287"/>
    <cellStyle name="Calculation 2 2 4 3" xfId="11381"/>
    <cellStyle name="Calculation 2 2 4 4" xfId="11955"/>
    <cellStyle name="Calculation 2 2 4 5" xfId="12575"/>
    <cellStyle name="Calculation 2 2 4 6" xfId="14195"/>
    <cellStyle name="Calculation 2 2 4 7" xfId="11834"/>
    <cellStyle name="Calculation 2 2 4 8" xfId="15729"/>
    <cellStyle name="Calculation 2 2 4 9" xfId="16056"/>
    <cellStyle name="Calculation 2 2 5" xfId="569"/>
    <cellStyle name="Calculation 2 2 5 2" xfId="7288"/>
    <cellStyle name="Calculation 2 2 5 3" xfId="11380"/>
    <cellStyle name="Calculation 2 2 5 4" xfId="11954"/>
    <cellStyle name="Calculation 2 2 5 5" xfId="13118"/>
    <cellStyle name="Calculation 2 2 5 6" xfId="14194"/>
    <cellStyle name="Calculation 2 2 5 7" xfId="11833"/>
    <cellStyle name="Calculation 2 2 5 8" xfId="15728"/>
    <cellStyle name="Calculation 2 2 5 9" xfId="16055"/>
    <cellStyle name="Calculation 2 2 6" xfId="7284"/>
    <cellStyle name="Calculation 2 2 7" xfId="11384"/>
    <cellStyle name="Calculation 2 2 8" xfId="11958"/>
    <cellStyle name="Calculation 2 2 9" xfId="7404"/>
    <cellStyle name="Calculation 2 3" xfId="570"/>
    <cellStyle name="Calculation 2 3 10" xfId="15727"/>
    <cellStyle name="Calculation 2 3 11" xfId="16054"/>
    <cellStyle name="Calculation 2 3 2" xfId="571"/>
    <cellStyle name="Calculation 2 3 2 2" xfId="7290"/>
    <cellStyle name="Calculation 2 3 2 3" xfId="11378"/>
    <cellStyle name="Calculation 2 3 2 4" xfId="11952"/>
    <cellStyle name="Calculation 2 3 2 5" xfId="10163"/>
    <cellStyle name="Calculation 2 3 2 6" xfId="14192"/>
    <cellStyle name="Calculation 2 3 2 7" xfId="10586"/>
    <cellStyle name="Calculation 2 3 2 8" xfId="15726"/>
    <cellStyle name="Calculation 2 3 2 9" xfId="16053"/>
    <cellStyle name="Calculation 2 3 3" xfId="572"/>
    <cellStyle name="Calculation 2 3 3 2" xfId="7291"/>
    <cellStyle name="Calculation 2 3 3 3" xfId="11377"/>
    <cellStyle name="Calculation 2 3 3 4" xfId="11951"/>
    <cellStyle name="Calculation 2 3 3 5" xfId="7083"/>
    <cellStyle name="Calculation 2 3 3 6" xfId="14191"/>
    <cellStyle name="Calculation 2 3 3 7" xfId="12183"/>
    <cellStyle name="Calculation 2 3 3 8" xfId="15725"/>
    <cellStyle name="Calculation 2 3 3 9" xfId="16052"/>
    <cellStyle name="Calculation 2 3 4" xfId="7289"/>
    <cellStyle name="Calculation 2 3 5" xfId="11379"/>
    <cellStyle name="Calculation 2 3 6" xfId="11953"/>
    <cellStyle name="Calculation 2 3 7" xfId="8515"/>
    <cellStyle name="Calculation 2 3 8" xfId="14193"/>
    <cellStyle name="Calculation 2 3 9" xfId="10585"/>
    <cellStyle name="Calculation 2 4" xfId="573"/>
    <cellStyle name="Calculation 2 4 2" xfId="7292"/>
    <cellStyle name="Calculation 2 4 3" xfId="11376"/>
    <cellStyle name="Calculation 2 4 4" xfId="11950"/>
    <cellStyle name="Calculation 2 4 5" xfId="13119"/>
    <cellStyle name="Calculation 2 4 6" xfId="14190"/>
    <cellStyle name="Calculation 2 4 7" xfId="10826"/>
    <cellStyle name="Calculation 2 4 8" xfId="15724"/>
    <cellStyle name="Calculation 2 4 9" xfId="16051"/>
    <cellStyle name="Calculation 2 5" xfId="574"/>
    <cellStyle name="Calculation 2 5 2" xfId="7293"/>
    <cellStyle name="Calculation 2 5 3" xfId="11375"/>
    <cellStyle name="Calculation 2 5 4" xfId="11949"/>
    <cellStyle name="Calculation 2 5 5" xfId="13120"/>
    <cellStyle name="Calculation 2 5 6" xfId="13434"/>
    <cellStyle name="Calculation 2 5 7" xfId="7382"/>
    <cellStyle name="Calculation 2 5 8" xfId="15723"/>
    <cellStyle name="Calculation 2 5 9" xfId="16050"/>
    <cellStyle name="Calculation 2 6" xfId="575"/>
    <cellStyle name="Calculation 2 6 2" xfId="7294"/>
    <cellStyle name="Calculation 2 6 3" xfId="11374"/>
    <cellStyle name="Calculation 2 6 4" xfId="10819"/>
    <cellStyle name="Calculation 2 6 5" xfId="13121"/>
    <cellStyle name="Calculation 2 6 6" xfId="13433"/>
    <cellStyle name="Calculation 2 6 7" xfId="7383"/>
    <cellStyle name="Calculation 2 6 8" xfId="12359"/>
    <cellStyle name="Calculation 2 6 9" xfId="12894"/>
    <cellStyle name="Calculation 2 7" xfId="576"/>
    <cellStyle name="Calculation 2 7 2" xfId="7295"/>
    <cellStyle name="Calculation 2 7 3" xfId="11373"/>
    <cellStyle name="Calculation 2 7 4" xfId="10820"/>
    <cellStyle name="Calculation 2 7 5" xfId="12493"/>
    <cellStyle name="Calculation 2 7 6" xfId="14189"/>
    <cellStyle name="Calculation 2 7 7" xfId="12975"/>
    <cellStyle name="Calculation 2 7 8" xfId="15722"/>
    <cellStyle name="Calculation 2 7 9" xfId="16049"/>
    <cellStyle name="Calculation 2 8" xfId="577"/>
    <cellStyle name="Calculation 2 8 2" xfId="7296"/>
    <cellStyle name="Calculation 2 8 3" xfId="11372"/>
    <cellStyle name="Calculation 2 8 4" xfId="11948"/>
    <cellStyle name="Calculation 2 8 5" xfId="10162"/>
    <cellStyle name="Calculation 2 8 6" xfId="14188"/>
    <cellStyle name="Calculation 2 8 7" xfId="7384"/>
    <cellStyle name="Calculation 2 8 8" xfId="15721"/>
    <cellStyle name="Calculation 2 8 9" xfId="16048"/>
    <cellStyle name="Calculation 2 9" xfId="7283"/>
    <cellStyle name="Calculation 3" xfId="578"/>
    <cellStyle name="Calculation 3 10" xfId="14187"/>
    <cellStyle name="Calculation 3 11" xfId="9072"/>
    <cellStyle name="Calculation 3 12" xfId="15720"/>
    <cellStyle name="Calculation 3 13" xfId="16047"/>
    <cellStyle name="Calculation 3 2" xfId="579"/>
    <cellStyle name="Calculation 3 2 2" xfId="7298"/>
    <cellStyle name="Calculation 3 2 3" xfId="11370"/>
    <cellStyle name="Calculation 3 2 4" xfId="11946"/>
    <cellStyle name="Calculation 3 2 5" xfId="12492"/>
    <cellStyle name="Calculation 3 2 6" xfId="14186"/>
    <cellStyle name="Calculation 3 2 7" xfId="14636"/>
    <cellStyle name="Calculation 3 2 8" xfId="15719"/>
    <cellStyle name="Calculation 3 2 9" xfId="16046"/>
    <cellStyle name="Calculation 3 3" xfId="580"/>
    <cellStyle name="Calculation 3 3 2" xfId="7299"/>
    <cellStyle name="Calculation 3 3 3" xfId="11369"/>
    <cellStyle name="Calculation 3 3 4" xfId="11945"/>
    <cellStyle name="Calculation 3 3 5" xfId="13122"/>
    <cellStyle name="Calculation 3 3 6" xfId="14185"/>
    <cellStyle name="Calculation 3 3 7" xfId="14637"/>
    <cellStyle name="Calculation 3 3 8" xfId="15718"/>
    <cellStyle name="Calculation 3 3 9" xfId="16045"/>
    <cellStyle name="Calculation 3 4" xfId="581"/>
    <cellStyle name="Calculation 3 4 2" xfId="7300"/>
    <cellStyle name="Calculation 3 4 3" xfId="11368"/>
    <cellStyle name="Calculation 3 4 4" xfId="11944"/>
    <cellStyle name="Calculation 3 4 5" xfId="8514"/>
    <cellStyle name="Calculation 3 4 6" xfId="14184"/>
    <cellStyle name="Calculation 3 4 7" xfId="7385"/>
    <cellStyle name="Calculation 3 4 8" xfId="15717"/>
    <cellStyle name="Calculation 3 4 9" xfId="16044"/>
    <cellStyle name="Calculation 3 5" xfId="582"/>
    <cellStyle name="Calculation 3 5 2" xfId="7301"/>
    <cellStyle name="Calculation 3 5 3" xfId="11367"/>
    <cellStyle name="Calculation 3 5 4" xfId="11943"/>
    <cellStyle name="Calculation 3 5 5" xfId="10161"/>
    <cellStyle name="Calculation 3 5 6" xfId="14183"/>
    <cellStyle name="Calculation 3 5 7" xfId="9221"/>
    <cellStyle name="Calculation 3 5 8" xfId="15716"/>
    <cellStyle name="Calculation 3 5 9" xfId="16043"/>
    <cellStyle name="Calculation 3 6" xfId="7297"/>
    <cellStyle name="Calculation 3 7" xfId="11371"/>
    <cellStyle name="Calculation 3 8" xfId="11947"/>
    <cellStyle name="Calculation 3 9" xfId="12574"/>
    <cellStyle name="Calculation 4" xfId="583"/>
    <cellStyle name="Calculation 4 10" xfId="7203"/>
    <cellStyle name="Calculation 4 11" xfId="7153"/>
    <cellStyle name="Calculation 4 2" xfId="584"/>
    <cellStyle name="Calculation 4 2 2" xfId="7303"/>
    <cellStyle name="Calculation 4 2 3" xfId="11365"/>
    <cellStyle name="Calculation 4 2 4" xfId="11941"/>
    <cellStyle name="Calculation 4 2 5" xfId="8513"/>
    <cellStyle name="Calculation 4 2 6" xfId="14181"/>
    <cellStyle name="Calculation 4 2 7" xfId="10827"/>
    <cellStyle name="Calculation 4 2 8" xfId="15715"/>
    <cellStyle name="Calculation 4 2 9" xfId="16042"/>
    <cellStyle name="Calculation 4 3" xfId="585"/>
    <cellStyle name="Calculation 4 3 2" xfId="7304"/>
    <cellStyle name="Calculation 4 3 3" xfId="11364"/>
    <cellStyle name="Calculation 4 3 4" xfId="11940"/>
    <cellStyle name="Calculation 4 3 5" xfId="13123"/>
    <cellStyle name="Calculation 4 3 6" xfId="14180"/>
    <cellStyle name="Calculation 4 3 7" xfId="11355"/>
    <cellStyle name="Calculation 4 3 8" xfId="15784"/>
    <cellStyle name="Calculation 4 3 9" xfId="16087"/>
    <cellStyle name="Calculation 4 4" xfId="7302"/>
    <cellStyle name="Calculation 4 5" xfId="11366"/>
    <cellStyle name="Calculation 4 6" xfId="11942"/>
    <cellStyle name="Calculation 4 7" xfId="12573"/>
    <cellStyle name="Calculation 4 8" xfId="14182"/>
    <cellStyle name="Calculation 4 9" xfId="8282"/>
    <cellStyle name="Calculation 4_ДДС_Прямой" xfId="4872"/>
    <cellStyle name="Calculation 5" xfId="586"/>
    <cellStyle name="Calculation 5 2" xfId="7305"/>
    <cellStyle name="Calculation 5 3" xfId="11363"/>
    <cellStyle name="Calculation 5 4" xfId="11939"/>
    <cellStyle name="Calculation 5 5" xfId="8512"/>
    <cellStyle name="Calculation 5 6" xfId="14179"/>
    <cellStyle name="Calculation 5 7" xfId="9222"/>
    <cellStyle name="Calculation 5 8" xfId="15787"/>
    <cellStyle name="Calculation 5 9" xfId="16090"/>
    <cellStyle name="Calculation 6" xfId="587"/>
    <cellStyle name="Calculation 6 2" xfId="7306"/>
    <cellStyle name="Calculation 6 3" xfId="11362"/>
    <cellStyle name="Calculation 6 4" xfId="11938"/>
    <cellStyle name="Calculation 6 5" xfId="13124"/>
    <cellStyle name="Calculation 6 6" xfId="14178"/>
    <cellStyle name="Calculation 6 7" xfId="14356"/>
    <cellStyle name="Calculation 6 8" xfId="15794"/>
    <cellStyle name="Calculation 6 9" xfId="16091"/>
    <cellStyle name="Calculation 7" xfId="588"/>
    <cellStyle name="Calculation 7 2" xfId="7307"/>
    <cellStyle name="Calculation 7 3" xfId="7965"/>
    <cellStyle name="Calculation 7 4" xfId="11937"/>
    <cellStyle name="Calculation 7 5" xfId="7402"/>
    <cellStyle name="Calculation 7 6" xfId="14177"/>
    <cellStyle name="Calculation 7 7" xfId="14355"/>
    <cellStyle name="Calculation 7 8" xfId="15785"/>
    <cellStyle name="Calculation 7 9" xfId="16088"/>
    <cellStyle name="Calculation 8" xfId="589"/>
    <cellStyle name="Calculation 8 2" xfId="7308"/>
    <cellStyle name="Calculation 8 3" xfId="7964"/>
    <cellStyle name="Calculation 8 4" xfId="11936"/>
    <cellStyle name="Calculation 8 5" xfId="13125"/>
    <cellStyle name="Calculation 8 6" xfId="14176"/>
    <cellStyle name="Calculation 8 7" xfId="14354"/>
    <cellStyle name="Calculation 8 8" xfId="9277"/>
    <cellStyle name="Calculation 8 9" xfId="12396"/>
    <cellStyle name="Calculation 9" xfId="590"/>
    <cellStyle name="Calculation 9 2" xfId="7309"/>
    <cellStyle name="Calculation 9 3" xfId="11361"/>
    <cellStyle name="Calculation 9 4" xfId="11935"/>
    <cellStyle name="Calculation 9 5" xfId="7512"/>
    <cellStyle name="Calculation 9 6" xfId="14175"/>
    <cellStyle name="Calculation 9 7" xfId="9223"/>
    <cellStyle name="Calculation 9 8" xfId="15714"/>
    <cellStyle name="Calculation 9 9" xfId="16041"/>
    <cellStyle name="Calculation_GAZ" xfId="4873"/>
    <cellStyle name="chapter" xfId="591"/>
    <cellStyle name="Chapter Heading" xfId="592"/>
    <cellStyle name="Check" xfId="4874"/>
    <cellStyle name="Check 2" xfId="4875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3" xfId="8271"/>
    <cellStyle name="Currency RU calc 4" xfId="11493"/>
    <cellStyle name="Currency RU calc 5" xfId="932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1" xfId="11920"/>
    <cellStyle name="Debit subtotal 12" xfId="13130"/>
    <cellStyle name="Debit subtotal 13" xfId="14173"/>
    <cellStyle name="Debit subtotal 14" xfId="7386"/>
    <cellStyle name="Debit subtotal 15" xfId="15713"/>
    <cellStyle name="Debit subtotal 16" xfId="16040"/>
    <cellStyle name="Debit subtotal 2" xfId="609"/>
    <cellStyle name="Debit subtotal 2 10" xfId="14172"/>
    <cellStyle name="Debit subtotal 2 11" xfId="8283"/>
    <cellStyle name="Debit subtotal 2 12" xfId="15712"/>
    <cellStyle name="Debit subtotal 2 13" xfId="16039"/>
    <cellStyle name="Debit subtotal 2 2" xfId="610"/>
    <cellStyle name="Debit subtotal 2 2 2" xfId="7327"/>
    <cellStyle name="Debit subtotal 2 2 3" xfId="11348"/>
    <cellStyle name="Debit subtotal 2 2 4" xfId="11918"/>
    <cellStyle name="Debit subtotal 2 2 5" xfId="13652"/>
    <cellStyle name="Debit subtotal 2 2 6" xfId="14171"/>
    <cellStyle name="Debit subtotal 2 2 7" xfId="9224"/>
    <cellStyle name="Debit subtotal 2 2 8" xfId="15711"/>
    <cellStyle name="Debit subtotal 2 2 9" xfId="16038"/>
    <cellStyle name="Debit subtotal 2 3" xfId="611"/>
    <cellStyle name="Debit subtotal 2 3 2" xfId="7328"/>
    <cellStyle name="Debit subtotal 2 3 3" xfId="7963"/>
    <cellStyle name="Debit subtotal 2 3 4" xfId="11917"/>
    <cellStyle name="Debit subtotal 2 3 5" xfId="13651"/>
    <cellStyle name="Debit subtotal 2 3 6" xfId="14170"/>
    <cellStyle name="Debit subtotal 2 3 7" xfId="9225"/>
    <cellStyle name="Debit subtotal 2 3 8" xfId="15710"/>
    <cellStyle name="Debit subtotal 2 3 9" xfId="16037"/>
    <cellStyle name="Debit subtotal 2 4" xfId="612"/>
    <cellStyle name="Debit subtotal 2 4 2" xfId="7329"/>
    <cellStyle name="Debit subtotal 2 4 3" xfId="7962"/>
    <cellStyle name="Debit subtotal 2 4 4" xfId="11916"/>
    <cellStyle name="Debit subtotal 2 4 5" xfId="13649"/>
    <cellStyle name="Debit subtotal 2 4 6" xfId="14169"/>
    <cellStyle name="Debit subtotal 2 4 7" xfId="12184"/>
    <cellStyle name="Debit subtotal 2 4 8" xfId="15709"/>
    <cellStyle name="Debit subtotal 2 4 9" xfId="16036"/>
    <cellStyle name="Debit subtotal 2 5" xfId="613"/>
    <cellStyle name="Debit subtotal 2 5 2" xfId="7330"/>
    <cellStyle name="Debit subtotal 2 5 3" xfId="11347"/>
    <cellStyle name="Debit subtotal 2 5 4" xfId="11915"/>
    <cellStyle name="Debit subtotal 2 5 5" xfId="13648"/>
    <cellStyle name="Debit subtotal 2 5 6" xfId="14168"/>
    <cellStyle name="Debit subtotal 2 5 7" xfId="7126"/>
    <cellStyle name="Debit subtotal 2 5 8" xfId="15708"/>
    <cellStyle name="Debit subtotal 2 5 9" xfId="16035"/>
    <cellStyle name="Debit subtotal 2 6" xfId="7326"/>
    <cellStyle name="Debit subtotal 2 7" xfId="11349"/>
    <cellStyle name="Debit subtotal 2 8" xfId="11919"/>
    <cellStyle name="Debit subtotal 2 9" xfId="8511"/>
    <cellStyle name="Debit subtotal 3" xfId="614"/>
    <cellStyle name="Debit subtotal 3 10" xfId="15707"/>
    <cellStyle name="Debit subtotal 3 11" xfId="16034"/>
    <cellStyle name="Debit subtotal 3 2" xfId="615"/>
    <cellStyle name="Debit subtotal 3 2 2" xfId="7332"/>
    <cellStyle name="Debit subtotal 3 2 3" xfId="11345"/>
    <cellStyle name="Debit subtotal 3 2 4" xfId="11913"/>
    <cellStyle name="Debit subtotal 3 2 5" xfId="13650"/>
    <cellStyle name="Debit subtotal 3 2 6" xfId="14166"/>
    <cellStyle name="Debit subtotal 3 2 7" xfId="7128"/>
    <cellStyle name="Debit subtotal 3 2 8" xfId="15706"/>
    <cellStyle name="Debit subtotal 3 2 9" xfId="16033"/>
    <cellStyle name="Debit subtotal 3 3" xfId="616"/>
    <cellStyle name="Debit subtotal 3 3 2" xfId="7333"/>
    <cellStyle name="Debit subtotal 3 3 3" xfId="11344"/>
    <cellStyle name="Debit subtotal 3 3 4" xfId="11912"/>
    <cellStyle name="Debit subtotal 3 3 5" xfId="11551"/>
    <cellStyle name="Debit subtotal 3 3 6" xfId="1693"/>
    <cellStyle name="Debit subtotal 3 3 7" xfId="7129"/>
    <cellStyle name="Debit subtotal 3 3 8" xfId="15705"/>
    <cellStyle name="Debit subtotal 3 3 9" xfId="16032"/>
    <cellStyle name="Debit subtotal 3 4" xfId="7331"/>
    <cellStyle name="Debit subtotal 3 5" xfId="11346"/>
    <cellStyle name="Debit subtotal 3 6" xfId="11914"/>
    <cellStyle name="Debit subtotal 3 7" xfId="13647"/>
    <cellStyle name="Debit subtotal 3 8" xfId="14167"/>
    <cellStyle name="Debit subtotal 3 9" xfId="7127"/>
    <cellStyle name="Debit subtotal 4" xfId="617"/>
    <cellStyle name="Debit subtotal 4 2" xfId="7334"/>
    <cellStyle name="Debit subtotal 4 3" xfId="11343"/>
    <cellStyle name="Debit subtotal 4 4" xfId="7540"/>
    <cellStyle name="Debit subtotal 4 5" xfId="8294"/>
    <cellStyle name="Debit subtotal 4 6" xfId="14165"/>
    <cellStyle name="Debit subtotal 4 7" xfId="14353"/>
    <cellStyle name="Debit subtotal 4 8" xfId="15704"/>
    <cellStyle name="Debit subtotal 4 9" xfId="16031"/>
    <cellStyle name="Debit subtotal 5" xfId="618"/>
    <cellStyle name="Debit subtotal 5 2" xfId="7335"/>
    <cellStyle name="Debit subtotal 5 3" xfId="11342"/>
    <cellStyle name="Debit subtotal 5 4" xfId="11911"/>
    <cellStyle name="Debit subtotal 5 5" xfId="12572"/>
    <cellStyle name="Debit subtotal 5 6" xfId="14164"/>
    <cellStyle name="Debit subtotal 5 7" xfId="14352"/>
    <cellStyle name="Debit subtotal 5 8" xfId="15703"/>
    <cellStyle name="Debit subtotal 5 9" xfId="16030"/>
    <cellStyle name="Debit subtotal 6" xfId="619"/>
    <cellStyle name="Debit subtotal 6 2" xfId="7336"/>
    <cellStyle name="Debit subtotal 6 3" xfId="11341"/>
    <cellStyle name="Debit subtotal 6 4" xfId="11910"/>
    <cellStyle name="Debit subtotal 6 5" xfId="13131"/>
    <cellStyle name="Debit subtotal 6 6" xfId="14163"/>
    <cellStyle name="Debit subtotal 6 7" xfId="7130"/>
    <cellStyle name="Debit subtotal 6 8" xfId="15702"/>
    <cellStyle name="Debit subtotal 6 9" xfId="16029"/>
    <cellStyle name="Debit subtotal 7" xfId="620"/>
    <cellStyle name="Debit subtotal 7 2" xfId="7337"/>
    <cellStyle name="Debit subtotal 7 3" xfId="11340"/>
    <cellStyle name="Debit subtotal 7 4" xfId="11909"/>
    <cellStyle name="Debit subtotal 7 5" xfId="13132"/>
    <cellStyle name="Debit subtotal 7 6" xfId="13432"/>
    <cellStyle name="Debit subtotal 7 7" xfId="7131"/>
    <cellStyle name="Debit subtotal 7 8" xfId="15701"/>
    <cellStyle name="Debit subtotal 7 9" xfId="16028"/>
    <cellStyle name="Debit subtotal 8" xfId="621"/>
    <cellStyle name="Debit subtotal 8 2" xfId="7338"/>
    <cellStyle name="Debit subtotal 8 3" xfId="11339"/>
    <cellStyle name="Debit subtotal 8 4" xfId="10821"/>
    <cellStyle name="Debit subtotal 8 5" xfId="7401"/>
    <cellStyle name="Debit subtotal 8 6" xfId="13431"/>
    <cellStyle name="Debit subtotal 8 7" xfId="7132"/>
    <cellStyle name="Debit subtotal 8 8" xfId="12360"/>
    <cellStyle name="Debit subtotal 8 9" xfId="8239"/>
    <cellStyle name="Debit subtotal 9" xfId="7325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1" xfId="15762"/>
    <cellStyle name="empty 12" xfId="15761"/>
    <cellStyle name="empty 2" xfId="9981"/>
    <cellStyle name="empty 3" xfId="9187"/>
    <cellStyle name="empty 4" xfId="9974"/>
    <cellStyle name="empty 5" xfId="9679"/>
    <cellStyle name="empty 6" xfId="10928"/>
    <cellStyle name="empty 7" xfId="9568"/>
    <cellStyle name="empty 8" xfId="13673"/>
    <cellStyle name="empty 9" xfId="14431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2" xfId="5037"/>
    <cellStyle name="EYHeader1 2 2" xfId="7110"/>
    <cellStyle name="EYHeader1 2 3" xfId="9989"/>
    <cellStyle name="EYHeader1 2 4" xfId="8236"/>
    <cellStyle name="EYHeader1 2 5" xfId="9279"/>
    <cellStyle name="EYHeader1 2 6" xfId="12878"/>
    <cellStyle name="EYHeader1 2 7" xfId="10309"/>
    <cellStyle name="EYHeader1 2 8" xfId="15049"/>
    <cellStyle name="EYHeader1 3" xfId="5038"/>
    <cellStyle name="EYHeader1 3 2" xfId="9169"/>
    <cellStyle name="EYHeader1 3 3" xfId="9990"/>
    <cellStyle name="EYHeader1 3 4" xfId="11483"/>
    <cellStyle name="EYHeader1 3 5" xfId="9278"/>
    <cellStyle name="EYHeader1 3 6" xfId="12879"/>
    <cellStyle name="EYHeader1 3 7" xfId="8519"/>
    <cellStyle name="EYHeader1 3 8" xfId="15050"/>
    <cellStyle name="EYHeader1 4" xfId="7111"/>
    <cellStyle name="EYHeader1 5" xfId="9988"/>
    <cellStyle name="EYHeader1 6" xfId="9468"/>
    <cellStyle name="EYHeader1 7" xfId="8560"/>
    <cellStyle name="EYHeader1 8" xfId="13517"/>
    <cellStyle name="EYHeader1 9" xfId="9585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1" xfId="13674"/>
    <cellStyle name="EYSubTotal 12" xfId="12513"/>
    <cellStyle name="EYSubTotal 13" xfId="15048"/>
    <cellStyle name="EYSubTotal 14" xfId="15051"/>
    <cellStyle name="EYSubTotal 2" xfId="5062"/>
    <cellStyle name="EYSubTotal 2 10" xfId="9586"/>
    <cellStyle name="EYSubTotal 2 11" xfId="15047"/>
    <cellStyle name="EYSubTotal 2 12" xfId="15052"/>
    <cellStyle name="EYSubTotal 2 2" xfId="10046"/>
    <cellStyle name="EYSubTotal 2 3" xfId="9150"/>
    <cellStyle name="EYSubTotal 2 4" xfId="10005"/>
    <cellStyle name="EYSubTotal 2 5" xfId="7190"/>
    <cellStyle name="EYSubTotal 2 6" xfId="12842"/>
    <cellStyle name="EYSubTotal 2 7" xfId="9558"/>
    <cellStyle name="EYSubTotal 2 8" xfId="15071"/>
    <cellStyle name="EYSubTotal 2 9" xfId="13675"/>
    <cellStyle name="EYSubTotal 3" xfId="5063"/>
    <cellStyle name="EYSubTotal 3 10" xfId="14155"/>
    <cellStyle name="EYSubTotal 3 11" xfId="15399"/>
    <cellStyle name="EYSubTotal 3 12" xfId="15053"/>
    <cellStyle name="EYSubTotal 3 2" xfId="10047"/>
    <cellStyle name="EYSubTotal 3 3" xfId="9149"/>
    <cellStyle name="EYSubTotal 3 4" xfId="10006"/>
    <cellStyle name="EYSubTotal 3 5" xfId="7191"/>
    <cellStyle name="EYSubTotal 3 6" xfId="12841"/>
    <cellStyle name="EYSubTotal 3 7" xfId="14267"/>
    <cellStyle name="EYSubTotal 3 8" xfId="15072"/>
    <cellStyle name="EYSubTotal 3 9" xfId="13676"/>
    <cellStyle name="EYSubTotal 4" xfId="10045"/>
    <cellStyle name="EYSubTotal 5" xfId="9151"/>
    <cellStyle name="EYSubTotal 6" xfId="10004"/>
    <cellStyle name="EYSubTotal 7" xfId="9714"/>
    <cellStyle name="EYSubTotal 8" xfId="12843"/>
    <cellStyle name="EYSubTotal 9" xfId="7146"/>
    <cellStyle name="EYtext" xfId="5064"/>
    <cellStyle name="EYTotal" xfId="5065"/>
    <cellStyle name="EYTotal 10" xfId="12855"/>
    <cellStyle name="EYTotal 11" xfId="9610"/>
    <cellStyle name="EYTotal 12" xfId="13677"/>
    <cellStyle name="EYTotal 13" xfId="9202"/>
    <cellStyle name="EYTotal 14" xfId="12864"/>
    <cellStyle name="EYTotal 15" xfId="15760"/>
    <cellStyle name="EYTotal 2" xfId="5066"/>
    <cellStyle name="EYTotal 3" xfId="5067"/>
    <cellStyle name="EYTotal 3 10" xfId="9588"/>
    <cellStyle name="EYTotal 3 11" xfId="12909"/>
    <cellStyle name="EYTotal 3 12" xfId="15054"/>
    <cellStyle name="EYTotal 3 2" xfId="10051"/>
    <cellStyle name="EYTotal 3 3" xfId="9145"/>
    <cellStyle name="EYTotal 3 4" xfId="10010"/>
    <cellStyle name="EYTotal 3 5" xfId="9715"/>
    <cellStyle name="EYTotal 3 6" xfId="12983"/>
    <cellStyle name="EYTotal 3 7" xfId="9557"/>
    <cellStyle name="EYTotal 3 8" xfId="9611"/>
    <cellStyle name="EYTotal 3 9" xfId="13678"/>
    <cellStyle name="EYTotal 4" xfId="5068"/>
    <cellStyle name="EYTotal 4 10" xfId="9589"/>
    <cellStyle name="EYTotal 4 11" xfId="15152"/>
    <cellStyle name="EYTotal 4 12" xfId="11211"/>
    <cellStyle name="EYTotal 4 2" xfId="10052"/>
    <cellStyle name="EYTotal 4 3" xfId="9144"/>
    <cellStyle name="EYTotal 4 4" xfId="10011"/>
    <cellStyle name="EYTotal 4 5" xfId="9716"/>
    <cellStyle name="EYTotal 4 6" xfId="12985"/>
    <cellStyle name="EYTotal 4 7" xfId="14268"/>
    <cellStyle name="EYTotal 4 8" xfId="14148"/>
    <cellStyle name="EYTotal 4 9" xfId="10823"/>
    <cellStyle name="EYTotal 5" xfId="10049"/>
    <cellStyle name="EYTotal 6" xfId="9147"/>
    <cellStyle name="EYTotal 7" xfId="10008"/>
    <cellStyle name="EYTotal 8" xfId="7193"/>
    <cellStyle name="EYTotal 9" xfId="8556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2" xfId="640"/>
    <cellStyle name="From 2 2 2" xfId="11331"/>
    <cellStyle name="From 2 2 3" xfId="11897"/>
    <cellStyle name="From 2 2 4" xfId="8623"/>
    <cellStyle name="From 2 2 5" xfId="12488"/>
    <cellStyle name="From 2 3" xfId="641"/>
    <cellStyle name="From 2 3 2" xfId="11330"/>
    <cellStyle name="From 2 3 3" xfId="11896"/>
    <cellStyle name="From 2 3 4" xfId="8622"/>
    <cellStyle name="From 2 3 5" xfId="13135"/>
    <cellStyle name="From 2 4" xfId="642"/>
    <cellStyle name="From 2 4 2" xfId="11329"/>
    <cellStyle name="From 2 4 3" xfId="11895"/>
    <cellStyle name="From 2 4 4" xfId="8621"/>
    <cellStyle name="From 2 4 5" xfId="8289"/>
    <cellStyle name="From 2 5" xfId="643"/>
    <cellStyle name="From 2 5 2" xfId="11328"/>
    <cellStyle name="From 2 5 3" xfId="11894"/>
    <cellStyle name="From 2 5 4" xfId="8620"/>
    <cellStyle name="From 2 5 5" xfId="8288"/>
    <cellStyle name="From 2 6" xfId="11332"/>
    <cellStyle name="From 2 7" xfId="11898"/>
    <cellStyle name="From 2 8" xfId="718"/>
    <cellStyle name="From 2 9" xfId="13134"/>
    <cellStyle name="From 3" xfId="644"/>
    <cellStyle name="From 3 2" xfId="11327"/>
    <cellStyle name="From 3 3" xfId="11893"/>
    <cellStyle name="From 3 4" xfId="8619"/>
    <cellStyle name="From 3 5" xfId="7399"/>
    <cellStyle name="From 4" xfId="11333"/>
    <cellStyle name="From 5" xfId="11899"/>
    <cellStyle name="From 6" xfId="12854"/>
    <cellStyle name="From 7" xfId="13133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1" xfId="15682"/>
    <cellStyle name="Header2 12" xfId="16027"/>
    <cellStyle name="Header2 2" xfId="654"/>
    <cellStyle name="Header2 2 2" xfId="5093"/>
    <cellStyle name="Header2 2 2 2" xfId="9127"/>
    <cellStyle name="Header2 2 2 3" xfId="10036"/>
    <cellStyle name="Header2 2 2 4" xfId="11467"/>
    <cellStyle name="Header2 2 2 5" xfId="9264"/>
    <cellStyle name="Header2 2 2 6" xfId="9791"/>
    <cellStyle name="Header2 2 2 7" xfId="7119"/>
    <cellStyle name="Header2 2 2 8" xfId="13419"/>
    <cellStyle name="Header2 2 3" xfId="11321"/>
    <cellStyle name="Header2 2 4" xfId="11883"/>
    <cellStyle name="Header2 2 5" xfId="8613"/>
    <cellStyle name="Header2 2 6" xfId="10151"/>
    <cellStyle name="Header2 2 7" xfId="9227"/>
    <cellStyle name="Header2 2 8" xfId="15681"/>
    <cellStyle name="Header2 2 9" xfId="16026"/>
    <cellStyle name="Header2 3" xfId="655"/>
    <cellStyle name="Header2 3 2" xfId="11320"/>
    <cellStyle name="Header2 3 3" xfId="11882"/>
    <cellStyle name="Header2 3 4" xfId="8612"/>
    <cellStyle name="Header2 3 5" xfId="10150"/>
    <cellStyle name="Header2 3 6" xfId="12141"/>
    <cellStyle name="Header2 3 7" xfId="15680"/>
    <cellStyle name="Header2 3 8" xfId="16025"/>
    <cellStyle name="Header2 4" xfId="656"/>
    <cellStyle name="Header2 4 2" xfId="11319"/>
    <cellStyle name="Header2 4 3" xfId="11881"/>
    <cellStyle name="Header2 4 4" xfId="10976"/>
    <cellStyle name="Header2 4 5" xfId="8287"/>
    <cellStyle name="Header2 4 6" xfId="9228"/>
    <cellStyle name="Header2 4 7" xfId="15679"/>
    <cellStyle name="Header2 4 8" xfId="16024"/>
    <cellStyle name="Header2 5" xfId="657"/>
    <cellStyle name="Header2 5 2" xfId="7961"/>
    <cellStyle name="Header2 5 3" xfId="11880"/>
    <cellStyle name="Header2 5 4" xfId="8611"/>
    <cellStyle name="Header2 5 5" xfId="8286"/>
    <cellStyle name="Header2 5 6" xfId="14639"/>
    <cellStyle name="Header2 5 7" xfId="15678"/>
    <cellStyle name="Header2 5 8" xfId="16023"/>
    <cellStyle name="Header2 6" xfId="8411"/>
    <cellStyle name="Header2 7" xfId="11884"/>
    <cellStyle name="Header2 8" xfId="8614"/>
    <cellStyle name="Header2 9" xfId="10152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2" xfId="5128"/>
    <cellStyle name="HKHeader1 2 2" xfId="9099"/>
    <cellStyle name="HKHeader1 2 3" xfId="10066"/>
    <cellStyle name="HKHeader1 2 4" xfId="10618"/>
    <cellStyle name="HKHeader1 2 5" xfId="9254"/>
    <cellStyle name="HKHeader1 2 6" xfId="9627"/>
    <cellStyle name="HKHeader1 2 7" xfId="10190"/>
    <cellStyle name="HKHeader1 2 8" xfId="13095"/>
    <cellStyle name="HKHeader1 3" xfId="5129"/>
    <cellStyle name="HKHeader1 3 2" xfId="9098"/>
    <cellStyle name="HKHeader1 3 3" xfId="10067"/>
    <cellStyle name="HKHeader1 3 4" xfId="10617"/>
    <cellStyle name="HKHeader1 3 5" xfId="12828"/>
    <cellStyle name="HKHeader1 3 6" xfId="9628"/>
    <cellStyle name="HKHeader1 3 7" xfId="9604"/>
    <cellStyle name="HKHeader1 3 8" xfId="10828"/>
    <cellStyle name="HKHeader1 4" xfId="9100"/>
    <cellStyle name="HKHeader1 5" xfId="10065"/>
    <cellStyle name="HKHeader1 6" xfId="9422"/>
    <cellStyle name="HKHeader1 7" xfId="9255"/>
    <cellStyle name="HKHeader1 8" xfId="9626"/>
    <cellStyle name="HKHeader1 9" xfId="15406"/>
    <cellStyle name="HKHeader2" xfId="5130"/>
    <cellStyle name="HKHeader3" xfId="5131"/>
    <cellStyle name="hó.    ." xfId="5132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2" xfId="668"/>
    <cellStyle name="Input [yellow] 2 2 2" xfId="11314"/>
    <cellStyle name="Input [yellow] 2 2 3" xfId="10825"/>
    <cellStyle name="Input [yellow] 2 2 4" xfId="8602"/>
    <cellStyle name="Input [yellow] 2 2 5" xfId="13136"/>
    <cellStyle name="Input [yellow] 2 3" xfId="669"/>
    <cellStyle name="Input [yellow] 2 3 2" xfId="11313"/>
    <cellStyle name="Input [yellow] 2 3 3" xfId="11870"/>
    <cellStyle name="Input [yellow] 2 3 4" xfId="8601"/>
    <cellStyle name="Input [yellow] 2 3 5" xfId="11824"/>
    <cellStyle name="Input [yellow] 2 4" xfId="670"/>
    <cellStyle name="Input [yellow] 2 4 2" xfId="11312"/>
    <cellStyle name="Input [yellow] 2 4 3" xfId="11869"/>
    <cellStyle name="Input [yellow] 2 4 4" xfId="719"/>
    <cellStyle name="Input [yellow] 2 4 5" xfId="7392"/>
    <cellStyle name="Input [yellow] 2 5" xfId="671"/>
    <cellStyle name="Input [yellow] 2 5 2" xfId="11311"/>
    <cellStyle name="Input [yellow] 2 5 3" xfId="11868"/>
    <cellStyle name="Input [yellow] 2 5 4" xfId="720"/>
    <cellStyle name="Input [yellow] 2 5 5" xfId="12487"/>
    <cellStyle name="Input [yellow] 2 6" xfId="7958"/>
    <cellStyle name="Input [yellow] 2 7" xfId="10824"/>
    <cellStyle name="Input [yellow] 2 8" xfId="8603"/>
    <cellStyle name="Input [yellow] 2 9" xfId="12570"/>
    <cellStyle name="Input [yellow] 3" xfId="672"/>
    <cellStyle name="Input [yellow] 3 2" xfId="11310"/>
    <cellStyle name="Input [yellow] 3 3" xfId="11867"/>
    <cellStyle name="Input [yellow] 3 4" xfId="8600"/>
    <cellStyle name="Input [yellow] 3 5" xfId="7513"/>
    <cellStyle name="Input [yellow] 4" xfId="7959"/>
    <cellStyle name="Input [yellow] 5" xfId="11871"/>
    <cellStyle name="Input [yellow] 6" xfId="8604"/>
    <cellStyle name="Input [yellow] 7" xfId="11823"/>
    <cellStyle name="Input 10" xfId="5160"/>
    <cellStyle name="Input 10 2" xfId="7104"/>
    <cellStyle name="Input 10 3" xfId="10087"/>
    <cellStyle name="Input 10 4" xfId="12118"/>
    <cellStyle name="Input 10 5" xfId="9240"/>
    <cellStyle name="Input 2" xfId="673"/>
    <cellStyle name="Input 2 2" xfId="674"/>
    <cellStyle name="Input 2 2 2" xfId="675"/>
    <cellStyle name="Input 2 2 2 2" xfId="11307"/>
    <cellStyle name="Input 2 2 2 3" xfId="11864"/>
    <cellStyle name="Input 2 2 2 4" xfId="8598"/>
    <cellStyle name="Input 2 2 2 5" xfId="11825"/>
    <cellStyle name="Input 2 2 3" xfId="676"/>
    <cellStyle name="Input 2 2 3 2" xfId="11306"/>
    <cellStyle name="Input 2 2 3 3" xfId="11863"/>
    <cellStyle name="Input 2 2 3 4" xfId="723"/>
    <cellStyle name="Input 2 2 3 5" xfId="11826"/>
    <cellStyle name="Input 2 2 4" xfId="677"/>
    <cellStyle name="Input 2 2 4 2" xfId="11305"/>
    <cellStyle name="Input 2 2 4 3" xfId="11862"/>
    <cellStyle name="Input 2 2 4 4" xfId="724"/>
    <cellStyle name="Input 2 2 4 5" xfId="11827"/>
    <cellStyle name="Input 2 2 5" xfId="678"/>
    <cellStyle name="Input 2 2 5 2" xfId="11304"/>
    <cellStyle name="Input 2 2 5 3" xfId="11861"/>
    <cellStyle name="Input 2 2 5 4" xfId="8597"/>
    <cellStyle name="Input 2 2 5 5" xfId="11828"/>
    <cellStyle name="Input 2 2 6" xfId="11308"/>
    <cellStyle name="Input 2 2 7" xfId="11865"/>
    <cellStyle name="Input 2 2 8" xfId="7860"/>
    <cellStyle name="Input 2 2 9" xfId="10143"/>
    <cellStyle name="Input 2 3" xfId="679"/>
    <cellStyle name="Input 2 3 2" xfId="11303"/>
    <cellStyle name="Input 2 3 3" xfId="11860"/>
    <cellStyle name="Input 2 3 4" xfId="8596"/>
    <cellStyle name="Input 2 3 5" xfId="11829"/>
    <cellStyle name="Input 2 4" xfId="11309"/>
    <cellStyle name="Input 2 5" xfId="11866"/>
    <cellStyle name="Input 2 6" xfId="8599"/>
    <cellStyle name="Input 2 7" xfId="10144"/>
    <cellStyle name="Input 3" xfId="680"/>
    <cellStyle name="Input 3 2" xfId="681"/>
    <cellStyle name="Input 3 2 2" xfId="682"/>
    <cellStyle name="Input 3 2 2 2" xfId="11300"/>
    <cellStyle name="Input 3 2 2 3" xfId="11857"/>
    <cellStyle name="Input 3 2 2 4" xfId="8593"/>
    <cellStyle name="Input 3 2 2 5" xfId="10142"/>
    <cellStyle name="Input 3 2 3" xfId="683"/>
    <cellStyle name="Input 3 2 3 2" xfId="11299"/>
    <cellStyle name="Input 3 2 3 3" xfId="11856"/>
    <cellStyle name="Input 3 2 3 4" xfId="7859"/>
    <cellStyle name="Input 3 2 3 5" xfId="11831"/>
    <cellStyle name="Input 3 2 4" xfId="684"/>
    <cellStyle name="Input 3 2 4 2" xfId="11298"/>
    <cellStyle name="Input 3 2 4 3" xfId="11855"/>
    <cellStyle name="Input 3 2 4 4" xfId="8592"/>
    <cellStyle name="Input 3 2 4 5" xfId="11832"/>
    <cellStyle name="Input 3 2 5" xfId="685"/>
    <cellStyle name="Input 3 2 5 2" xfId="11297"/>
    <cellStyle name="Input 3 2 5 3" xfId="11854"/>
    <cellStyle name="Input 3 2 5 4" xfId="8591"/>
    <cellStyle name="Input 3 2 5 5" xfId="7391"/>
    <cellStyle name="Input 3 2 6" xfId="11301"/>
    <cellStyle name="Input 3 2 7" xfId="11858"/>
    <cellStyle name="Input 3 2 8" xfId="8594"/>
    <cellStyle name="Input 3 2 9" xfId="11830"/>
    <cellStyle name="Input 3 3" xfId="686"/>
    <cellStyle name="Input 3 3 2" xfId="11296"/>
    <cellStyle name="Input 3 3 3" xfId="11853"/>
    <cellStyle name="Input 3 3 4" xfId="1081"/>
    <cellStyle name="Input 3 3 5" xfId="7390"/>
    <cellStyle name="Input 3 4" xfId="11302"/>
    <cellStyle name="Input 3 5" xfId="11859"/>
    <cellStyle name="Input 3 6" xfId="8595"/>
    <cellStyle name="Input 3 7" xfId="10539"/>
    <cellStyle name="Input 4" xfId="5161"/>
    <cellStyle name="Input 4 2" xfId="9076"/>
    <cellStyle name="Input 4 3" xfId="10088"/>
    <cellStyle name="Input 4 4" xfId="12119"/>
    <cellStyle name="Input 4 5" xfId="12818"/>
    <cellStyle name="Input 5" xfId="5162"/>
    <cellStyle name="Input 5 2" xfId="7103"/>
    <cellStyle name="Input 5 3" xfId="10089"/>
    <cellStyle name="Input 5 4" xfId="12120"/>
    <cellStyle name="Input 5 5" xfId="12817"/>
    <cellStyle name="Input 6" xfId="5163"/>
    <cellStyle name="Input 6 2" xfId="7102"/>
    <cellStyle name="Input 6 3" xfId="10090"/>
    <cellStyle name="Input 6 4" xfId="12121"/>
    <cellStyle name="Input 6 5" xfId="12138"/>
    <cellStyle name="Input 7" xfId="5164"/>
    <cellStyle name="Input 7 2" xfId="7101"/>
    <cellStyle name="Input 7 3" xfId="10091"/>
    <cellStyle name="Input 7 4" xfId="9420"/>
    <cellStyle name="Input 7 5" xfId="12139"/>
    <cellStyle name="Input 8" xfId="5165"/>
    <cellStyle name="Input 8 10" xfId="11494"/>
    <cellStyle name="Input 8 2" xfId="5166"/>
    <cellStyle name="Input 8 2 2" xfId="7099"/>
    <cellStyle name="Input 8 2 3" xfId="10093"/>
    <cellStyle name="Input 8 2 4" xfId="11463"/>
    <cellStyle name="Input 8 2 5" xfId="11390"/>
    <cellStyle name="Input 8 3" xfId="10138"/>
    <cellStyle name="Input 8 4" xfId="7100"/>
    <cellStyle name="Input 8 5" xfId="10092"/>
    <cellStyle name="Input 8 6" xfId="12816"/>
    <cellStyle name="Input 8 7" xfId="9609"/>
    <cellStyle name="Input 8 8" xfId="13510"/>
    <cellStyle name="Input 8 9" xfId="13523"/>
    <cellStyle name="Input 8_ДДС_Прямой" xfId="5167"/>
    <cellStyle name="Input 9" xfId="5168"/>
    <cellStyle name="Input 9 2" xfId="7098"/>
    <cellStyle name="Input 9 3" xfId="7372"/>
    <cellStyle name="Input 9 4" xfId="9418"/>
    <cellStyle name="Input 9 5" xfId="11389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1" xfId="11271"/>
    <cellStyle name="Note 12" xfId="8981"/>
    <cellStyle name="Note 13" xfId="11835"/>
    <cellStyle name="Note 14" xfId="12394"/>
    <cellStyle name="Note 15" xfId="13618"/>
    <cellStyle name="Note 16" xfId="15371"/>
    <cellStyle name="Note 17" xfId="15671"/>
    <cellStyle name="Note 18" xfId="15848"/>
    <cellStyle name="Note 19" xfId="16022"/>
    <cellStyle name="Note 2" xfId="732"/>
    <cellStyle name="Note 2 10" xfId="11270"/>
    <cellStyle name="Note 2 11" xfId="12423"/>
    <cellStyle name="Note 2 12" xfId="11836"/>
    <cellStyle name="Note 2 13" xfId="13737"/>
    <cellStyle name="Note 2 14" xfId="10137"/>
    <cellStyle name="Note 2 15" xfId="15370"/>
    <cellStyle name="Note 2 16" xfId="15670"/>
    <cellStyle name="Note 2 17" xfId="15847"/>
    <cellStyle name="Note 2 18" xfId="16021"/>
    <cellStyle name="Note 2 2" xfId="733"/>
    <cellStyle name="Note 2 2 10" xfId="13738"/>
    <cellStyle name="Note 2 2 11" xfId="8738"/>
    <cellStyle name="Note 2 2 12" xfId="15369"/>
    <cellStyle name="Note 2 2 13" xfId="15669"/>
    <cellStyle name="Note 2 2 14" xfId="15846"/>
    <cellStyle name="Note 2 2 15" xfId="16020"/>
    <cellStyle name="Note 2 2 2" xfId="734"/>
    <cellStyle name="Note 2 2 2 10" xfId="15845"/>
    <cellStyle name="Note 2 2 2 11" xfId="7154"/>
    <cellStyle name="Note 2 2 2 2" xfId="7417"/>
    <cellStyle name="Note 2 2 2 3" xfId="11268"/>
    <cellStyle name="Note 2 2 2 4" xfId="12425"/>
    <cellStyle name="Note 2 2 2 5" xfId="7377"/>
    <cellStyle name="Note 2 2 2 6" xfId="13739"/>
    <cellStyle name="Note 2 2 2 7" xfId="13617"/>
    <cellStyle name="Note 2 2 2 8" xfId="15368"/>
    <cellStyle name="Note 2 2 2 9" xfId="9102"/>
    <cellStyle name="Note 2 2 3" xfId="735"/>
    <cellStyle name="Note 2 2 3 10" xfId="15844"/>
    <cellStyle name="Note 2 2 3 11" xfId="12895"/>
    <cellStyle name="Note 2 2 3 2" xfId="7418"/>
    <cellStyle name="Note 2 2 3 3" xfId="11267"/>
    <cellStyle name="Note 2 2 3 4" xfId="12426"/>
    <cellStyle name="Note 2 2 3 5" xfId="8737"/>
    <cellStyle name="Note 2 2 3 6" xfId="13740"/>
    <cellStyle name="Note 2 2 3 7" xfId="11387"/>
    <cellStyle name="Note 2 2 3 8" xfId="15367"/>
    <cellStyle name="Note 2 2 3 9" xfId="9104"/>
    <cellStyle name="Note 2 2 4" xfId="736"/>
    <cellStyle name="Note 2 2 4 10" xfId="15843"/>
    <cellStyle name="Note 2 2 4 11" xfId="16019"/>
    <cellStyle name="Note 2 2 4 2" xfId="7419"/>
    <cellStyle name="Note 2 2 4 3" xfId="11266"/>
    <cellStyle name="Note 2 2 4 4" xfId="12427"/>
    <cellStyle name="Note 2 2 4 5" xfId="8736"/>
    <cellStyle name="Note 2 2 4 6" xfId="12955"/>
    <cellStyle name="Note 2 2 4 7" xfId="9236"/>
    <cellStyle name="Note 2 2 4 8" xfId="15366"/>
    <cellStyle name="Note 2 2 4 9" xfId="15668"/>
    <cellStyle name="Note 2 2 5" xfId="737"/>
    <cellStyle name="Note 2 2 5 10" xfId="15842"/>
    <cellStyle name="Note 2 2 5 11" xfId="16018"/>
    <cellStyle name="Note 2 2 5 2" xfId="7420"/>
    <cellStyle name="Note 2 2 5 3" xfId="11265"/>
    <cellStyle name="Note 2 2 5 4" xfId="12428"/>
    <cellStyle name="Note 2 2 5 5" xfId="7376"/>
    <cellStyle name="Note 2 2 5 6" xfId="13741"/>
    <cellStyle name="Note 2 2 5 7" xfId="9237"/>
    <cellStyle name="Note 2 2 5 8" xfId="15365"/>
    <cellStyle name="Note 2 2 5 9" xfId="15667"/>
    <cellStyle name="Note 2 2 6" xfId="7416"/>
    <cellStyle name="Note 2 2 7" xfId="11269"/>
    <cellStyle name="Note 2 2 8" xfId="12424"/>
    <cellStyle name="Note 2 2 9" xfId="7378"/>
    <cellStyle name="Note 2 3" xfId="738"/>
    <cellStyle name="Note 2 3 10" xfId="15364"/>
    <cellStyle name="Note 2 3 11" xfId="15666"/>
    <cellStyle name="Note 2 3 12" xfId="15841"/>
    <cellStyle name="Note 2 3 13" xfId="16017"/>
    <cellStyle name="Note 2 3 2" xfId="739"/>
    <cellStyle name="Note 2 3 2 10" xfId="15840"/>
    <cellStyle name="Note 2 3 2 11" xfId="16016"/>
    <cellStyle name="Note 2 3 2 2" xfId="7422"/>
    <cellStyle name="Note 2 3 2 3" xfId="11263"/>
    <cellStyle name="Note 2 3 2 4" xfId="12430"/>
    <cellStyle name="Note 2 3 2 5" xfId="10136"/>
    <cellStyle name="Note 2 3 2 6" xfId="13743"/>
    <cellStyle name="Note 2 3 2 7" xfId="14641"/>
    <cellStyle name="Note 2 3 2 8" xfId="15363"/>
    <cellStyle name="Note 2 3 2 9" xfId="15665"/>
    <cellStyle name="Note 2 3 3" xfId="740"/>
    <cellStyle name="Note 2 3 3 10" xfId="15839"/>
    <cellStyle name="Note 2 3 3 11" xfId="16015"/>
    <cellStyle name="Note 2 3 3 2" xfId="7423"/>
    <cellStyle name="Note 2 3 3 3" xfId="11262"/>
    <cellStyle name="Note 2 3 3 4" xfId="12431"/>
    <cellStyle name="Note 2 3 3 5" xfId="11837"/>
    <cellStyle name="Note 2 3 3 6" xfId="13744"/>
    <cellStyle name="Note 2 3 3 7" xfId="9238"/>
    <cellStyle name="Note 2 3 3 8" xfId="15362"/>
    <cellStyle name="Note 2 3 3 9" xfId="15664"/>
    <cellStyle name="Note 2 3 4" xfId="7421"/>
    <cellStyle name="Note 2 3 5" xfId="11264"/>
    <cellStyle name="Note 2 3 6" xfId="12429"/>
    <cellStyle name="Note 2 3 7" xfId="7375"/>
    <cellStyle name="Note 2 3 8" xfId="13742"/>
    <cellStyle name="Note 2 3 9" xfId="13843"/>
    <cellStyle name="Note 2 4" xfId="741"/>
    <cellStyle name="Note 2 4 10" xfId="15838"/>
    <cellStyle name="Note 2 4 11" xfId="16014"/>
    <cellStyle name="Note 2 4 2" xfId="7424"/>
    <cellStyle name="Note 2 4 3" xfId="11261"/>
    <cellStyle name="Note 2 4 4" xfId="12432"/>
    <cellStyle name="Note 2 4 5" xfId="10135"/>
    <cellStyle name="Note 2 4 6" xfId="13745"/>
    <cellStyle name="Note 2 4 7" xfId="10139"/>
    <cellStyle name="Note 2 4 8" xfId="15361"/>
    <cellStyle name="Note 2 4 9" xfId="15663"/>
    <cellStyle name="Note 2 5" xfId="742"/>
    <cellStyle name="Note 2 5 10" xfId="15837"/>
    <cellStyle name="Note 2 5 11" xfId="16013"/>
    <cellStyle name="Note 2 5 2" xfId="7425"/>
    <cellStyle name="Note 2 5 3" xfId="11260"/>
    <cellStyle name="Note 2 5 4" xfId="12433"/>
    <cellStyle name="Note 2 5 5" xfId="10134"/>
    <cellStyle name="Note 2 5 6" xfId="13746"/>
    <cellStyle name="Note 2 5 7" xfId="13616"/>
    <cellStyle name="Note 2 5 8" xfId="15360"/>
    <cellStyle name="Note 2 5 9" xfId="15662"/>
    <cellStyle name="Note 2 6" xfId="743"/>
    <cellStyle name="Note 2 6 10" xfId="15836"/>
    <cellStyle name="Note 2 6 11" xfId="16012"/>
    <cellStyle name="Note 2 6 2" xfId="7426"/>
    <cellStyle name="Note 2 6 3" xfId="11259"/>
    <cellStyle name="Note 2 6 4" xfId="12434"/>
    <cellStyle name="Note 2 6 5" xfId="10133"/>
    <cellStyle name="Note 2 6 6" xfId="13747"/>
    <cellStyle name="Note 2 6 7" xfId="13615"/>
    <cellStyle name="Note 2 6 8" xfId="15359"/>
    <cellStyle name="Note 2 6 9" xfId="15661"/>
    <cellStyle name="Note 2 7" xfId="744"/>
    <cellStyle name="Note 2 7 10" xfId="15835"/>
    <cellStyle name="Note 2 7 11" xfId="16011"/>
    <cellStyle name="Note 2 7 2" xfId="7427"/>
    <cellStyle name="Note 2 7 3" xfId="11258"/>
    <cellStyle name="Note 2 7 4" xfId="12435"/>
    <cellStyle name="Note 2 7 5" xfId="10132"/>
    <cellStyle name="Note 2 7 6" xfId="13748"/>
    <cellStyle name="Note 2 7 7" xfId="11388"/>
    <cellStyle name="Note 2 7 8" xfId="15358"/>
    <cellStyle name="Note 2 7 9" xfId="15660"/>
    <cellStyle name="Note 2 8" xfId="745"/>
    <cellStyle name="Note 2 8 10" xfId="15834"/>
    <cellStyle name="Note 2 8 11" xfId="16010"/>
    <cellStyle name="Note 2 8 2" xfId="7428"/>
    <cellStyle name="Note 2 8 3" xfId="11257"/>
    <cellStyle name="Note 2 8 4" xfId="12436"/>
    <cellStyle name="Note 2 8 5" xfId="10131"/>
    <cellStyle name="Note 2 8 6" xfId="13749"/>
    <cellStyle name="Note 2 8 7" xfId="10140"/>
    <cellStyle name="Note 2 8 8" xfId="15357"/>
    <cellStyle name="Note 2 8 9" xfId="15659"/>
    <cellStyle name="Note 2 9" xfId="7415"/>
    <cellStyle name="Note 2_PL" xfId="5423"/>
    <cellStyle name="Note 3" xfId="746"/>
    <cellStyle name="Note 3 10" xfId="13750"/>
    <cellStyle name="Note 3 11" xfId="10141"/>
    <cellStyle name="Note 3 12" xfId="15356"/>
    <cellStyle name="Note 3 13" xfId="15658"/>
    <cellStyle name="Note 3 14" xfId="15833"/>
    <cellStyle name="Note 3 15" xfId="16009"/>
    <cellStyle name="Note 3 2" xfId="747"/>
    <cellStyle name="Note 3 2 10" xfId="15657"/>
    <cellStyle name="Note 3 2 11" xfId="15832"/>
    <cellStyle name="Note 3 2 12" xfId="16008"/>
    <cellStyle name="Note 3 2 2" xfId="5424"/>
    <cellStyle name="Note 3 2 2 10" xfId="9580"/>
    <cellStyle name="Note 3 2 2 11" xfId="15850"/>
    <cellStyle name="Note 3 2 2 2" xfId="10280"/>
    <cellStyle name="Note 3 2 2 3" xfId="8962"/>
    <cellStyle name="Note 3 2 2 4" xfId="7237"/>
    <cellStyle name="Note 3 2 2 5" xfId="12652"/>
    <cellStyle name="Note 3 2 2 6" xfId="9481"/>
    <cellStyle name="Note 3 2 2 7" xfId="15104"/>
    <cellStyle name="Note 3 2 2 8" xfId="7145"/>
    <cellStyle name="Note 3 2 2 9" xfId="15408"/>
    <cellStyle name="Note 3 2 3" xfId="7430"/>
    <cellStyle name="Note 3 2 4" xfId="7955"/>
    <cellStyle name="Note 3 2 5" xfId="12438"/>
    <cellStyle name="Note 3 2 6" xfId="10129"/>
    <cellStyle name="Note 3 2 7" xfId="8721"/>
    <cellStyle name="Note 3 2 8" xfId="7389"/>
    <cellStyle name="Note 3 2 9" xfId="15355"/>
    <cellStyle name="Note 3 2_ДДС_Прямой" xfId="5425"/>
    <cellStyle name="Note 3 3" xfId="748"/>
    <cellStyle name="Note 3 3 10" xfId="15831"/>
    <cellStyle name="Note 3 3 11" xfId="16007"/>
    <cellStyle name="Note 3 3 2" xfId="7431"/>
    <cellStyle name="Note 3 3 3" xfId="7954"/>
    <cellStyle name="Note 3 3 4" xfId="12439"/>
    <cellStyle name="Note 3 3 5" xfId="10128"/>
    <cellStyle name="Note 3 3 6" xfId="8720"/>
    <cellStyle name="Note 3 3 7" xfId="10145"/>
    <cellStyle name="Note 3 3 8" xfId="15354"/>
    <cellStyle name="Note 3 3 9" xfId="15656"/>
    <cellStyle name="Note 3 4" xfId="749"/>
    <cellStyle name="Note 3 4 10" xfId="15830"/>
    <cellStyle name="Note 3 4 11" xfId="16006"/>
    <cellStyle name="Note 3 4 2" xfId="7432"/>
    <cellStyle name="Note 3 4 3" xfId="11255"/>
    <cellStyle name="Note 3 4 4" xfId="12440"/>
    <cellStyle name="Note 3 4 5" xfId="10127"/>
    <cellStyle name="Note 3 4 6" xfId="13751"/>
    <cellStyle name="Note 3 4 7" xfId="9241"/>
    <cellStyle name="Note 3 4 8" xfId="15353"/>
    <cellStyle name="Note 3 4 9" xfId="15655"/>
    <cellStyle name="Note 3 5" xfId="750"/>
    <cellStyle name="Note 3 5 10" xfId="15829"/>
    <cellStyle name="Note 3 5 11" xfId="16005"/>
    <cellStyle name="Note 3 5 2" xfId="7433"/>
    <cellStyle name="Note 3 5 3" xfId="11254"/>
    <cellStyle name="Note 3 5 4" xfId="12441"/>
    <cellStyle name="Note 3 5 5" xfId="10126"/>
    <cellStyle name="Note 3 5 6" xfId="13752"/>
    <cellStyle name="Note 3 5 7" xfId="13614"/>
    <cellStyle name="Note 3 5 8" xfId="15352"/>
    <cellStyle name="Note 3 5 9" xfId="15654"/>
    <cellStyle name="Note 3 6" xfId="7429"/>
    <cellStyle name="Note 3 7" xfId="11256"/>
    <cellStyle name="Note 3 8" xfId="12437"/>
    <cellStyle name="Note 3 9" xfId="10130"/>
    <cellStyle name="Note 3_GAZ" xfId="5426"/>
    <cellStyle name="Note 4" xfId="751"/>
    <cellStyle name="Note 4 10" xfId="15351"/>
    <cellStyle name="Note 4 11" xfId="15653"/>
    <cellStyle name="Note 4 12" xfId="15828"/>
    <cellStyle name="Note 4 13" xfId="16004"/>
    <cellStyle name="Note 4 2" xfId="752"/>
    <cellStyle name="Note 4 2 10" xfId="14997"/>
    <cellStyle name="Note 4 2 11" xfId="16003"/>
    <cellStyle name="Note 4 2 2" xfId="7435"/>
    <cellStyle name="Note 4 2 3" xfId="11252"/>
    <cellStyle name="Note 4 2 4" xfId="12443"/>
    <cellStyle name="Note 4 2 5" xfId="10124"/>
    <cellStyle name="Note 4 2 6" xfId="13754"/>
    <cellStyle name="Note 4 2 7" xfId="9242"/>
    <cellStyle name="Note 4 2 8" xfId="12129"/>
    <cellStyle name="Note 4 2 9" xfId="15652"/>
    <cellStyle name="Note 4 3" xfId="753"/>
    <cellStyle name="Note 4 3 10" xfId="14996"/>
    <cellStyle name="Note 4 3 11" xfId="16002"/>
    <cellStyle name="Note 4 3 2" xfId="7436"/>
    <cellStyle name="Note 4 3 3" xfId="11251"/>
    <cellStyle name="Note 4 3 4" xfId="12444"/>
    <cellStyle name="Note 4 3 5" xfId="10123"/>
    <cellStyle name="Note 4 3 6" xfId="13755"/>
    <cellStyle name="Note 4 3 7" xfId="11391"/>
    <cellStyle name="Note 4 3 8" xfId="11444"/>
    <cellStyle name="Note 4 3 9" xfId="15651"/>
    <cellStyle name="Note 4 4" xfId="7434"/>
    <cellStyle name="Note 4 5" xfId="11253"/>
    <cellStyle name="Note 4 6" xfId="12442"/>
    <cellStyle name="Note 4 7" xfId="10125"/>
    <cellStyle name="Note 4 8" xfId="13753"/>
    <cellStyle name="Note 4 9" xfId="13613"/>
    <cellStyle name="Note 5" xfId="754"/>
    <cellStyle name="Note 5 10" xfId="15650"/>
    <cellStyle name="Note 5 11" xfId="15827"/>
    <cellStyle name="Note 5 12" xfId="16001"/>
    <cellStyle name="Note 5 2" xfId="5427"/>
    <cellStyle name="Note 5 2 10" xfId="9579"/>
    <cellStyle name="Note 5 2 11" xfId="8238"/>
    <cellStyle name="Note 5 2 2" xfId="10281"/>
    <cellStyle name="Note 5 2 3" xfId="8961"/>
    <cellStyle name="Note 5 2 4" xfId="9823"/>
    <cellStyle name="Note 5 2 5" xfId="12651"/>
    <cellStyle name="Note 5 2 6" xfId="11573"/>
    <cellStyle name="Note 5 2 7" xfId="9636"/>
    <cellStyle name="Note 5 2 8" xfId="15046"/>
    <cellStyle name="Note 5 2 9" xfId="12868"/>
    <cellStyle name="Note 5 3" xfId="7437"/>
    <cellStyle name="Note 5 4" xfId="11250"/>
    <cellStyle name="Note 5 5" xfId="12445"/>
    <cellStyle name="Note 5 6" xfId="10122"/>
    <cellStyle name="Note 5 7" xfId="13756"/>
    <cellStyle name="Note 5 8" xfId="9243"/>
    <cellStyle name="Note 5 9" xfId="15350"/>
    <cellStyle name="Note 5_ДДС_Прямой" xfId="5428"/>
    <cellStyle name="Note 6" xfId="755"/>
    <cellStyle name="Note 6 10" xfId="15826"/>
    <cellStyle name="Note 6 11" xfId="16000"/>
    <cellStyle name="Note 6 2" xfId="7438"/>
    <cellStyle name="Note 6 3" xfId="11249"/>
    <cellStyle name="Note 6 4" xfId="12446"/>
    <cellStyle name="Note 6 5" xfId="10121"/>
    <cellStyle name="Note 6 6" xfId="13757"/>
    <cellStyle name="Note 6 7" xfId="12819"/>
    <cellStyle name="Note 6 8" xfId="15349"/>
    <cellStyle name="Note 6 9" xfId="15649"/>
    <cellStyle name="Note 7" xfId="756"/>
    <cellStyle name="Note 7 10" xfId="15825"/>
    <cellStyle name="Note 7 11" xfId="15999"/>
    <cellStyle name="Note 7 2" xfId="7439"/>
    <cellStyle name="Note 7 3" xfId="11248"/>
    <cellStyle name="Note 7 4" xfId="12447"/>
    <cellStyle name="Note 7 5" xfId="10120"/>
    <cellStyle name="Note 7 6" xfId="13758"/>
    <cellStyle name="Note 7 7" xfId="12820"/>
    <cellStyle name="Note 7 8" xfId="15348"/>
    <cellStyle name="Note 7 9" xfId="15648"/>
    <cellStyle name="Note 8" xfId="757"/>
    <cellStyle name="Note 8 10" xfId="15824"/>
    <cellStyle name="Note 8 11" xfId="15998"/>
    <cellStyle name="Note 8 2" xfId="7440"/>
    <cellStyle name="Note 8 3" xfId="11247"/>
    <cellStyle name="Note 8 4" xfId="8475"/>
    <cellStyle name="Note 8 5" xfId="10119"/>
    <cellStyle name="Note 8 6" xfId="13759"/>
    <cellStyle name="Note 8 7" xfId="9244"/>
    <cellStyle name="Note 8 8" xfId="15347"/>
    <cellStyle name="Note 8 9" xfId="15647"/>
    <cellStyle name="Note 9" xfId="758"/>
    <cellStyle name="Note 9 10" xfId="15823"/>
    <cellStyle name="Note 9 11" xfId="15997"/>
    <cellStyle name="Note 9 2" xfId="7441"/>
    <cellStyle name="Note 9 3" xfId="11246"/>
    <cellStyle name="Note 9 4" xfId="8476"/>
    <cellStyle name="Note 9 5" xfId="10118"/>
    <cellStyle name="Note 9 6" xfId="13760"/>
    <cellStyle name="Note 9 7" xfId="9245"/>
    <cellStyle name="Note 9 8" xfId="15346"/>
    <cellStyle name="Note 9 9" xfId="15646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1" xfId="11243"/>
    <cellStyle name="Output 12" xfId="11821"/>
    <cellStyle name="Output 13" xfId="8479"/>
    <cellStyle name="Output 14" xfId="10117"/>
    <cellStyle name="Output 15" xfId="13761"/>
    <cellStyle name="Output 16" xfId="11570"/>
    <cellStyle name="Output 17" xfId="15345"/>
    <cellStyle name="Output 18" xfId="15645"/>
    <cellStyle name="Output 19" xfId="15822"/>
    <cellStyle name="Output 2" xfId="762"/>
    <cellStyle name="Output 2 10" xfId="11242"/>
    <cellStyle name="Output 2 11" xfId="11820"/>
    <cellStyle name="Output 2 12" xfId="8982"/>
    <cellStyle name="Output 2 13" xfId="10116"/>
    <cellStyle name="Output 2 14" xfId="13762"/>
    <cellStyle name="Output 2 15" xfId="9246"/>
    <cellStyle name="Output 2 16" xfId="15344"/>
    <cellStyle name="Output 2 17" xfId="15644"/>
    <cellStyle name="Output 2 18" xfId="15821"/>
    <cellStyle name="Output 2 19" xfId="15995"/>
    <cellStyle name="Output 2 2" xfId="763"/>
    <cellStyle name="Output 2 2 10" xfId="10115"/>
    <cellStyle name="Output 2 2 11" xfId="13763"/>
    <cellStyle name="Output 2 2 12" xfId="12822"/>
    <cellStyle name="Output 2 2 13" xfId="15343"/>
    <cellStyle name="Output 2 2 14" xfId="15643"/>
    <cellStyle name="Output 2 2 15" xfId="15820"/>
    <cellStyle name="Output 2 2 16" xfId="15994"/>
    <cellStyle name="Output 2 2 2" xfId="764"/>
    <cellStyle name="Output 2 2 2 10" xfId="15642"/>
    <cellStyle name="Output 2 2 2 11" xfId="15819"/>
    <cellStyle name="Output 2 2 2 12" xfId="15993"/>
    <cellStyle name="Output 2 2 2 2" xfId="7447"/>
    <cellStyle name="Output 2 2 2 3" xfId="11240"/>
    <cellStyle name="Output 2 2 2 4" xfId="11818"/>
    <cellStyle name="Output 2 2 2 5" xfId="12449"/>
    <cellStyle name="Output 2 2 2 6" xfId="8735"/>
    <cellStyle name="Output 2 2 2 7" xfId="13764"/>
    <cellStyle name="Output 2 2 2 8" xfId="12823"/>
    <cellStyle name="Output 2 2 2 9" xfId="15342"/>
    <cellStyle name="Output 2 2 3" xfId="765"/>
    <cellStyle name="Output 2 2 3 10" xfId="15641"/>
    <cellStyle name="Output 2 2 3 11" xfId="15818"/>
    <cellStyle name="Output 2 2 3 12" xfId="15992"/>
    <cellStyle name="Output 2 2 3 2" xfId="7448"/>
    <cellStyle name="Output 2 2 3 3" xfId="11239"/>
    <cellStyle name="Output 2 2 3 4" xfId="11817"/>
    <cellStyle name="Output 2 2 3 5" xfId="12450"/>
    <cellStyle name="Output 2 2 3 6" xfId="11008"/>
    <cellStyle name="Output 2 2 3 7" xfId="13765"/>
    <cellStyle name="Output 2 2 3 8" xfId="12824"/>
    <cellStyle name="Output 2 2 3 9" xfId="15341"/>
    <cellStyle name="Output 2 2 4" xfId="766"/>
    <cellStyle name="Output 2 2 4 10" xfId="15640"/>
    <cellStyle name="Output 2 2 4 11" xfId="15817"/>
    <cellStyle name="Output 2 2 4 12" xfId="15991"/>
    <cellStyle name="Output 2 2 4 2" xfId="7449"/>
    <cellStyle name="Output 2 2 4 3" xfId="11238"/>
    <cellStyle name="Output 2 2 4 4" xfId="11816"/>
    <cellStyle name="Output 2 2 4 5" xfId="12451"/>
    <cellStyle name="Output 2 2 4 6" xfId="11007"/>
    <cellStyle name="Output 2 2 4 7" xfId="13766"/>
    <cellStyle name="Output 2 2 4 8" xfId="9247"/>
    <cellStyle name="Output 2 2 4 9" xfId="15340"/>
    <cellStyle name="Output 2 2 5" xfId="767"/>
    <cellStyle name="Output 2 2 5 10" xfId="15639"/>
    <cellStyle name="Output 2 2 5 11" xfId="15816"/>
    <cellStyle name="Output 2 2 5 12" xfId="15990"/>
    <cellStyle name="Output 2 2 5 2" xfId="7450"/>
    <cellStyle name="Output 2 2 5 3" xfId="11237"/>
    <cellStyle name="Output 2 2 5 4" xfId="11815"/>
    <cellStyle name="Output 2 2 5 5" xfId="12452"/>
    <cellStyle name="Output 2 2 5 6" xfId="8734"/>
    <cellStyle name="Output 2 2 5 7" xfId="13767"/>
    <cellStyle name="Output 2 2 5 8" xfId="9248"/>
    <cellStyle name="Output 2 2 5 9" xfId="15339"/>
    <cellStyle name="Output 2 2 6" xfId="7446"/>
    <cellStyle name="Output 2 2 7" xfId="11241"/>
    <cellStyle name="Output 2 2 8" xfId="11819"/>
    <cellStyle name="Output 2 2 9" xfId="12448"/>
    <cellStyle name="Output 2 3" xfId="768"/>
    <cellStyle name="Output 2 3 10" xfId="11575"/>
    <cellStyle name="Output 2 3 11" xfId="15338"/>
    <cellStyle name="Output 2 3 12" xfId="15638"/>
    <cellStyle name="Output 2 3 13" xfId="15815"/>
    <cellStyle name="Output 2 3 14" xfId="15989"/>
    <cellStyle name="Output 2 3 2" xfId="769"/>
    <cellStyle name="Output 2 3 2 10" xfId="15637"/>
    <cellStyle name="Output 2 3 2 11" xfId="15814"/>
    <cellStyle name="Output 2 3 2 12" xfId="15988"/>
    <cellStyle name="Output 2 3 2 2" xfId="7452"/>
    <cellStyle name="Output 2 3 2 3" xfId="11235"/>
    <cellStyle name="Output 2 3 2 4" xfId="11813"/>
    <cellStyle name="Output 2 3 2 5" xfId="12454"/>
    <cellStyle name="Output 2 3 2 6" xfId="8733"/>
    <cellStyle name="Output 2 3 2 7" xfId="13769"/>
    <cellStyle name="Output 2 3 2 8" xfId="12825"/>
    <cellStyle name="Output 2 3 2 9" xfId="15337"/>
    <cellStyle name="Output 2 3 3" xfId="770"/>
    <cellStyle name="Output 2 3 3 10" xfId="15636"/>
    <cellStyle name="Output 2 3 3 11" xfId="15813"/>
    <cellStyle name="Output 2 3 3 12" xfId="15987"/>
    <cellStyle name="Output 2 3 3 2" xfId="7453"/>
    <cellStyle name="Output 2 3 3 3" xfId="11234"/>
    <cellStyle name="Output 2 3 3 4" xfId="11812"/>
    <cellStyle name="Output 2 3 3 5" xfId="12455"/>
    <cellStyle name="Output 2 3 3 6" xfId="8732"/>
    <cellStyle name="Output 2 3 3 7" xfId="13770"/>
    <cellStyle name="Output 2 3 3 8" xfId="11572"/>
    <cellStyle name="Output 2 3 3 9" xfId="15336"/>
    <cellStyle name="Output 2 3 4" xfId="7451"/>
    <cellStyle name="Output 2 3 5" xfId="11236"/>
    <cellStyle name="Output 2 3 6" xfId="11814"/>
    <cellStyle name="Output 2 3 7" xfId="12453"/>
    <cellStyle name="Output 2 3 8" xfId="10114"/>
    <cellStyle name="Output 2 3 9" xfId="13768"/>
    <cellStyle name="Output 2 4" xfId="771"/>
    <cellStyle name="Output 2 4 10" xfId="15635"/>
    <cellStyle name="Output 2 4 11" xfId="15812"/>
    <cellStyle name="Output 2 4 12" xfId="15986"/>
    <cellStyle name="Output 2 4 2" xfId="7454"/>
    <cellStyle name="Output 2 4 3" xfId="11233"/>
    <cellStyle name="Output 2 4 4" xfId="11811"/>
    <cellStyle name="Output 2 4 5" xfId="12456"/>
    <cellStyle name="Output 2 4 6" xfId="8731"/>
    <cellStyle name="Output 2 4 7" xfId="13771"/>
    <cellStyle name="Output 2 4 8" xfId="9249"/>
    <cellStyle name="Output 2 4 9" xfId="15335"/>
    <cellStyle name="Output 2 5" xfId="772"/>
    <cellStyle name="Output 2 5 10" xfId="15634"/>
    <cellStyle name="Output 2 5 11" xfId="15811"/>
    <cellStyle name="Output 2 5 12" xfId="15985"/>
    <cellStyle name="Output 2 5 2" xfId="7455"/>
    <cellStyle name="Output 2 5 3" xfId="11232"/>
    <cellStyle name="Output 2 5 4" xfId="11810"/>
    <cellStyle name="Output 2 5 5" xfId="12457"/>
    <cellStyle name="Output 2 5 6" xfId="8977"/>
    <cellStyle name="Output 2 5 7" xfId="13772"/>
    <cellStyle name="Output 2 5 8" xfId="9250"/>
    <cellStyle name="Output 2 5 9" xfId="15334"/>
    <cellStyle name="Output 2 6" xfId="773"/>
    <cellStyle name="Output 2 6 10" xfId="15633"/>
    <cellStyle name="Output 2 6 11" xfId="15810"/>
    <cellStyle name="Output 2 6 12" xfId="15984"/>
    <cellStyle name="Output 2 6 2" xfId="7456"/>
    <cellStyle name="Output 2 6 3" xfId="11231"/>
    <cellStyle name="Output 2 6 4" xfId="11809"/>
    <cellStyle name="Output 2 6 5" xfId="12458"/>
    <cellStyle name="Output 2 6 6" xfId="12974"/>
    <cellStyle name="Output 2 6 7" xfId="13773"/>
    <cellStyle name="Output 2 6 8" xfId="12826"/>
    <cellStyle name="Output 2 6 9" xfId="15333"/>
    <cellStyle name="Output 2 7" xfId="774"/>
    <cellStyle name="Output 2 7 10" xfId="15632"/>
    <cellStyle name="Output 2 7 11" xfId="15809"/>
    <cellStyle name="Output 2 7 12" xfId="15983"/>
    <cellStyle name="Output 2 7 2" xfId="7457"/>
    <cellStyle name="Output 2 7 3" xfId="11230"/>
    <cellStyle name="Output 2 7 4" xfId="11808"/>
    <cellStyle name="Output 2 7 5" xfId="12459"/>
    <cellStyle name="Output 2 7 6" xfId="12973"/>
    <cellStyle name="Output 2 7 7" xfId="13774"/>
    <cellStyle name="Output 2 7 8" xfId="9251"/>
    <cellStyle name="Output 2 7 9" xfId="15332"/>
    <cellStyle name="Output 2 8" xfId="775"/>
    <cellStyle name="Output 2 8 10" xfId="15631"/>
    <cellStyle name="Output 2 8 11" xfId="15808"/>
    <cellStyle name="Output 2 8 12" xfId="15982"/>
    <cellStyle name="Output 2 8 2" xfId="7458"/>
    <cellStyle name="Output 2 8 3" xfId="11229"/>
    <cellStyle name="Output 2 8 4" xfId="11807"/>
    <cellStyle name="Output 2 8 5" xfId="12460"/>
    <cellStyle name="Output 2 8 6" xfId="12972"/>
    <cellStyle name="Output 2 8 7" xfId="15045"/>
    <cellStyle name="Output 2 8 8" xfId="9252"/>
    <cellStyle name="Output 2 8 9" xfId="15331"/>
    <cellStyle name="Output 2 9" xfId="7445"/>
    <cellStyle name="Output 20" xfId="15996"/>
    <cellStyle name="Output 3" xfId="776"/>
    <cellStyle name="Output 3 10" xfId="12971"/>
    <cellStyle name="Output 3 11" xfId="15044"/>
    <cellStyle name="Output 3 12" xfId="9253"/>
    <cellStyle name="Output 3 13" xfId="15330"/>
    <cellStyle name="Output 3 14" xfId="15630"/>
    <cellStyle name="Output 3 15" xfId="15807"/>
    <cellStyle name="Output 3 16" xfId="15981"/>
    <cellStyle name="Output 3 2" xfId="777"/>
    <cellStyle name="Output 3 2 10" xfId="15629"/>
    <cellStyle name="Output 3 2 11" xfId="15806"/>
    <cellStyle name="Output 3 2 12" xfId="15980"/>
    <cellStyle name="Output 3 2 2" xfId="7460"/>
    <cellStyle name="Output 3 2 3" xfId="11227"/>
    <cellStyle name="Output 3 2 4" xfId="11805"/>
    <cellStyle name="Output 3 2 5" xfId="12462"/>
    <cellStyle name="Output 3 2 6" xfId="12970"/>
    <cellStyle name="Output 3 2 7" xfId="15043"/>
    <cellStyle name="Output 3 2 8" xfId="13612"/>
    <cellStyle name="Output 3 2 9" xfId="15329"/>
    <cellStyle name="Output 3 3" xfId="778"/>
    <cellStyle name="Output 3 3 10" xfId="15628"/>
    <cellStyle name="Output 3 3 11" xfId="15805"/>
    <cellStyle name="Output 3 3 12" xfId="15979"/>
    <cellStyle name="Output 3 3 2" xfId="7461"/>
    <cellStyle name="Output 3 3 3" xfId="11226"/>
    <cellStyle name="Output 3 3 4" xfId="11804"/>
    <cellStyle name="Output 3 3 5" xfId="8480"/>
    <cellStyle name="Output 3 3 6" xfId="12969"/>
    <cellStyle name="Output 3 3 7" xfId="15042"/>
    <cellStyle name="Output 3 3 8" xfId="12827"/>
    <cellStyle name="Output 3 3 9" xfId="15328"/>
    <cellStyle name="Output 3 4" xfId="779"/>
    <cellStyle name="Output 3 4 10" xfId="15627"/>
    <cellStyle name="Output 3 4 11" xfId="15804"/>
    <cellStyle name="Output 3 4 12" xfId="15978"/>
    <cellStyle name="Output 3 4 2" xfId="7462"/>
    <cellStyle name="Output 3 4 3" xfId="11225"/>
    <cellStyle name="Output 3 4 4" xfId="11803"/>
    <cellStyle name="Output 3 4 5" xfId="8481"/>
    <cellStyle name="Output 3 4 6" xfId="11838"/>
    <cellStyle name="Output 3 4 7" xfId="15041"/>
    <cellStyle name="Output 3 4 8" xfId="14642"/>
    <cellStyle name="Output 3 4 9" xfId="15327"/>
    <cellStyle name="Output 3 5" xfId="780"/>
    <cellStyle name="Output 3 5 10" xfId="9730"/>
    <cellStyle name="Output 3 5 11" xfId="15803"/>
    <cellStyle name="Output 3 5 12" xfId="12896"/>
    <cellStyle name="Output 3 5 2" xfId="7463"/>
    <cellStyle name="Output 3 5 3" xfId="11224"/>
    <cellStyle name="Output 3 5 4" xfId="11802"/>
    <cellStyle name="Output 3 5 5" xfId="8983"/>
    <cellStyle name="Output 3 5 6" xfId="11839"/>
    <cellStyle name="Output 3 5 7" xfId="15040"/>
    <cellStyle name="Output 3 5 8" xfId="14643"/>
    <cellStyle name="Output 3 5 9" xfId="15326"/>
    <cellStyle name="Output 3 6" xfId="7459"/>
    <cellStyle name="Output 3 7" xfId="11228"/>
    <cellStyle name="Output 3 8" xfId="11806"/>
    <cellStyle name="Output 3 9" xfId="12461"/>
    <cellStyle name="Output 4" xfId="781"/>
    <cellStyle name="Output 4 10" xfId="14644"/>
    <cellStyle name="Output 4 11" xfId="15325"/>
    <cellStyle name="Output 4 12" xfId="10901"/>
    <cellStyle name="Output 4 13" xfId="15802"/>
    <cellStyle name="Output 4 14" xfId="12186"/>
    <cellStyle name="Output 4 2" xfId="782"/>
    <cellStyle name="Output 4 2 10" xfId="15626"/>
    <cellStyle name="Output 4 2 11" xfId="15801"/>
    <cellStyle name="Output 4 2 12" xfId="15977"/>
    <cellStyle name="Output 4 2 2" xfId="7465"/>
    <cellStyle name="Output 4 2 3" xfId="11222"/>
    <cellStyle name="Output 4 2 4" xfId="11800"/>
    <cellStyle name="Output 4 2 5" xfId="12464"/>
    <cellStyle name="Output 4 2 6" xfId="10112"/>
    <cellStyle name="Output 4 2 7" xfId="15039"/>
    <cellStyle name="Output 4 2 8" xfId="10146"/>
    <cellStyle name="Output 4 2 9" xfId="15324"/>
    <cellStyle name="Output 4 3" xfId="783"/>
    <cellStyle name="Output 4 3 10" xfId="15625"/>
    <cellStyle name="Output 4 3 11" xfId="15800"/>
    <cellStyle name="Output 4 3 12" xfId="15976"/>
    <cellStyle name="Output 4 3 2" xfId="7466"/>
    <cellStyle name="Output 4 3 3" xfId="11221"/>
    <cellStyle name="Output 4 3 4" xfId="11799"/>
    <cellStyle name="Output 4 3 5" xfId="12989"/>
    <cellStyle name="Output 4 3 6" xfId="8730"/>
    <cellStyle name="Output 4 3 7" xfId="15038"/>
    <cellStyle name="Output 4 3 8" xfId="10147"/>
    <cellStyle name="Output 4 3 9" xfId="15323"/>
    <cellStyle name="Output 4 4" xfId="7464"/>
    <cellStyle name="Output 4 5" xfId="11223"/>
    <cellStyle name="Output 4 6" xfId="11801"/>
    <cellStyle name="Output 4 7" xfId="12463"/>
    <cellStyle name="Output 4 8" xfId="10113"/>
    <cellStyle name="Output 4 9" xfId="13775"/>
    <cellStyle name="Output 4_ДДС_Прямой" xfId="5448"/>
    <cellStyle name="Output 5" xfId="784"/>
    <cellStyle name="Output 5 10" xfId="15624"/>
    <cellStyle name="Output 5 11" xfId="15799"/>
    <cellStyle name="Output 5 12" xfId="15975"/>
    <cellStyle name="Output 5 2" xfId="7467"/>
    <cellStyle name="Output 5 3" xfId="11220"/>
    <cellStyle name="Output 5 4" xfId="11798"/>
    <cellStyle name="Output 5 5" xfId="12986"/>
    <cellStyle name="Output 5 6" xfId="8729"/>
    <cellStyle name="Output 5 7" xfId="15037"/>
    <cellStyle name="Output 5 8" xfId="13611"/>
    <cellStyle name="Output 5 9" xfId="15322"/>
    <cellStyle name="Output 6" xfId="785"/>
    <cellStyle name="Output 6 10" xfId="15623"/>
    <cellStyle name="Output 6 11" xfId="15798"/>
    <cellStyle name="Output 6 12" xfId="15974"/>
    <cellStyle name="Output 6 2" xfId="7468"/>
    <cellStyle name="Output 6 3" xfId="11219"/>
    <cellStyle name="Output 6 4" xfId="11797"/>
    <cellStyle name="Output 6 5" xfId="12987"/>
    <cellStyle name="Output 6 6" xfId="10111"/>
    <cellStyle name="Output 6 7" xfId="15036"/>
    <cellStyle name="Output 6 8" xfId="13610"/>
    <cellStyle name="Output 6 9" xfId="15321"/>
    <cellStyle name="Output 7" xfId="786"/>
    <cellStyle name="Output 7 10" xfId="15622"/>
    <cellStyle name="Output 7 11" xfId="15797"/>
    <cellStyle name="Output 7 12" xfId="15973"/>
    <cellStyle name="Output 7 2" xfId="7469"/>
    <cellStyle name="Output 7 3" xfId="11218"/>
    <cellStyle name="Output 7 4" xfId="11796"/>
    <cellStyle name="Output 7 5" xfId="12988"/>
    <cellStyle name="Output 7 6" xfId="11840"/>
    <cellStyle name="Output 7 7" xfId="15035"/>
    <cellStyle name="Output 7 8" xfId="9256"/>
    <cellStyle name="Output 7 9" xfId="15320"/>
    <cellStyle name="Output 8" xfId="787"/>
    <cellStyle name="Output 8 10" xfId="15621"/>
    <cellStyle name="Output 8 11" xfId="15796"/>
    <cellStyle name="Output 8 12" xfId="15972"/>
    <cellStyle name="Output 8 2" xfId="7470"/>
    <cellStyle name="Output 8 3" xfId="11217"/>
    <cellStyle name="Output 8 4" xfId="11795"/>
    <cellStyle name="Output 8 5" xfId="12990"/>
    <cellStyle name="Output 8 6" xfId="10110"/>
    <cellStyle name="Output 8 7" xfId="15034"/>
    <cellStyle name="Output 8 8" xfId="13609"/>
    <cellStyle name="Output 8 9" xfId="15319"/>
    <cellStyle name="Output 9" xfId="788"/>
    <cellStyle name="Output 9 10" xfId="15620"/>
    <cellStyle name="Output 9 11" xfId="15795"/>
    <cellStyle name="Output 9 12" xfId="15971"/>
    <cellStyle name="Output 9 2" xfId="7471"/>
    <cellStyle name="Output 9 3" xfId="7953"/>
    <cellStyle name="Output 9 4" xfId="11794"/>
    <cellStyle name="Output 9 5" xfId="12991"/>
    <cellStyle name="Output 9 6" xfId="10109"/>
    <cellStyle name="Output 9 7" xfId="15033"/>
    <cellStyle name="Output 9 8" xfId="12185"/>
    <cellStyle name="Output 9 9" xfId="15318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1" xfId="15153"/>
    <cellStyle name="SAPBEXaggData 12" xfId="14174"/>
    <cellStyle name="SAPBEXaggData 2" xfId="10333"/>
    <cellStyle name="SAPBEXaggData 3" xfId="8908"/>
    <cellStyle name="SAPBEXaggData 4" xfId="10211"/>
    <cellStyle name="SAPBEXaggData 5" xfId="10816"/>
    <cellStyle name="SAPBEXaggData 6" xfId="9160"/>
    <cellStyle name="SAPBEXaggData 7" xfId="13548"/>
    <cellStyle name="SAPBEXaggData 8" xfId="10471"/>
    <cellStyle name="SAPBEXaggData 9" xfId="8686"/>
    <cellStyle name="SAPBEXaggDataEmph" xfId="5504"/>
    <cellStyle name="SAPBEXaggDataEmph 10" xfId="13522"/>
    <cellStyle name="SAPBEXaggDataEmph 11" xfId="15154"/>
    <cellStyle name="SAPBEXaggDataEmph 12" xfId="14162"/>
    <cellStyle name="SAPBEXaggDataEmph 2" xfId="10334"/>
    <cellStyle name="SAPBEXaggDataEmph 3" xfId="8907"/>
    <cellStyle name="SAPBEXaggDataEmph 4" xfId="10212"/>
    <cellStyle name="SAPBEXaggDataEmph 5" xfId="12007"/>
    <cellStyle name="SAPBEXaggDataEmph 6" xfId="9159"/>
    <cellStyle name="SAPBEXaggDataEmph 7" xfId="13549"/>
    <cellStyle name="SAPBEXaggDataEmph 8" xfId="14073"/>
    <cellStyle name="SAPBEXaggDataEmph 9" xfId="8685"/>
    <cellStyle name="SAPBEXaggItem" xfId="5505"/>
    <cellStyle name="SAPBEXaggItem 10" xfId="13521"/>
    <cellStyle name="SAPBEXaggItem 11" xfId="15155"/>
    <cellStyle name="SAPBEXaggItem 12" xfId="13536"/>
    <cellStyle name="SAPBEXaggItem 2" xfId="10335"/>
    <cellStyle name="SAPBEXaggItem 3" xfId="8906"/>
    <cellStyle name="SAPBEXaggItem 4" xfId="10213"/>
    <cellStyle name="SAPBEXaggItem 5" xfId="9857"/>
    <cellStyle name="SAPBEXaggItem 6" xfId="9158"/>
    <cellStyle name="SAPBEXaggItem 7" xfId="13550"/>
    <cellStyle name="SAPBEXaggItem 8" xfId="14072"/>
    <cellStyle name="SAPBEXaggItem 9" xfId="8684"/>
    <cellStyle name="SAPBEXaggItemX" xfId="5506"/>
    <cellStyle name="SAPBEXaggItemX 10" xfId="12042"/>
    <cellStyle name="SAPBEXaggItemX 11" xfId="15156"/>
    <cellStyle name="SAPBEXaggItemX 12" xfId="15700"/>
    <cellStyle name="SAPBEXaggItemX 2" xfId="10336"/>
    <cellStyle name="SAPBEXaggItemX 3" xfId="8905"/>
    <cellStyle name="SAPBEXaggItemX 4" xfId="10214"/>
    <cellStyle name="SAPBEXaggItemX 5" xfId="7271"/>
    <cellStyle name="SAPBEXaggItemX 6" xfId="8976"/>
    <cellStyle name="SAPBEXaggItemX 7" xfId="13551"/>
    <cellStyle name="SAPBEXaggItemX 8" xfId="8320"/>
    <cellStyle name="SAPBEXaggItemX 9" xfId="7886"/>
    <cellStyle name="SAPBEXchaText" xfId="5507"/>
    <cellStyle name="SAPBEXchaText 10" xfId="9239"/>
    <cellStyle name="SAPBEXchaText 11" xfId="9858"/>
    <cellStyle name="SAPBEXchaText 12" xfId="12182"/>
    <cellStyle name="SAPBEXchaText 13" xfId="9456"/>
    <cellStyle name="SAPBEXchaText 14" xfId="12312"/>
    <cellStyle name="SAPBEXchaText 15" xfId="8683"/>
    <cellStyle name="SAPBEXchaText 16" xfId="15055"/>
    <cellStyle name="SAPBEXchaText 17" xfId="15398"/>
    <cellStyle name="SAPBEXchaText 18" xfId="7117"/>
    <cellStyle name="SAPBEXchaText 2" xfId="5508"/>
    <cellStyle name="SAPBEXchaText 2 10" xfId="8682"/>
    <cellStyle name="SAPBEXchaText 2 11" xfId="15056"/>
    <cellStyle name="SAPBEXchaText 2 12" xfId="15397"/>
    <cellStyle name="SAPBEXchaText 2 13" xfId="7118"/>
    <cellStyle name="SAPBEXchaText 2 2" xfId="5509"/>
    <cellStyle name="SAPBEXchaText 2 2 10" xfId="10192"/>
    <cellStyle name="SAPBEXchaText 2 2 11" xfId="15396"/>
    <cellStyle name="SAPBEXchaText 2 2 12" xfId="8625"/>
    <cellStyle name="SAPBEXchaText 2 2 2" xfId="10339"/>
    <cellStyle name="SAPBEXchaText 2 2 3" xfId="8902"/>
    <cellStyle name="SAPBEXchaText 2 2 4" xfId="10217"/>
    <cellStyle name="SAPBEXchaText 2 2 5" xfId="12926"/>
    <cellStyle name="SAPBEXchaText 2 2 6" xfId="9156"/>
    <cellStyle name="SAPBEXchaText 2 2 7" xfId="11479"/>
    <cellStyle name="SAPBEXchaText 2 2 8" xfId="9644"/>
    <cellStyle name="SAPBEXchaText 2 2 9" xfId="8681"/>
    <cellStyle name="SAPBEXchaText 2 3" xfId="10338"/>
    <cellStyle name="SAPBEXchaText 2 4" xfId="8903"/>
    <cellStyle name="SAPBEXchaText 2 5" xfId="10216"/>
    <cellStyle name="SAPBEXchaText 2 6" xfId="8703"/>
    <cellStyle name="SAPBEXchaText 2 7" xfId="9157"/>
    <cellStyle name="SAPBEXchaText 2 8" xfId="11480"/>
    <cellStyle name="SAPBEXchaText 2 9" xfId="12313"/>
    <cellStyle name="SAPBEXchaText 2_ДДС_Прямой" xfId="5510"/>
    <cellStyle name="SAPBEXchaText 3" xfId="5511"/>
    <cellStyle name="SAPBEXchaText 3 10" xfId="15057"/>
    <cellStyle name="SAPBEXchaText 3 11" xfId="15157"/>
    <cellStyle name="SAPBEXchaText 3 12" xfId="14432"/>
    <cellStyle name="SAPBEXchaText 3 2" xfId="10340"/>
    <cellStyle name="SAPBEXchaText 3 3" xfId="8901"/>
    <cellStyle name="SAPBEXchaText 3 4" xfId="10218"/>
    <cellStyle name="SAPBEXchaText 3 5" xfId="9859"/>
    <cellStyle name="SAPBEXchaText 3 6" xfId="11576"/>
    <cellStyle name="SAPBEXchaText 3 7" xfId="14272"/>
    <cellStyle name="SAPBEXchaText 3 8" xfId="14071"/>
    <cellStyle name="SAPBEXchaText 3 9" xfId="10995"/>
    <cellStyle name="SAPBEXchaText 4" xfId="5512"/>
    <cellStyle name="SAPBEXchaText 4 10" xfId="7133"/>
    <cellStyle name="SAPBEXchaText 4 11" xfId="15158"/>
    <cellStyle name="SAPBEXchaText 4 12" xfId="15699"/>
    <cellStyle name="SAPBEXchaText 4 2" xfId="10341"/>
    <cellStyle name="SAPBEXchaText 4 3" xfId="8900"/>
    <cellStyle name="SAPBEXchaText 4 4" xfId="10219"/>
    <cellStyle name="SAPBEXchaText 4 5" xfId="7272"/>
    <cellStyle name="SAPBEXchaText 4 6" xfId="11577"/>
    <cellStyle name="SAPBEXchaText 4 7" xfId="14273"/>
    <cellStyle name="SAPBEXchaText 4 8" xfId="14070"/>
    <cellStyle name="SAPBEXchaText 4 9" xfId="8680"/>
    <cellStyle name="SAPBEXchaText 5" xfId="5513"/>
    <cellStyle name="SAPBEXchaText 5 10" xfId="8679"/>
    <cellStyle name="SAPBEXchaText 5 11" xfId="15058"/>
    <cellStyle name="SAPBEXchaText 5 12" xfId="15395"/>
    <cellStyle name="SAPBEXchaText 5 13" xfId="7542"/>
    <cellStyle name="SAPBEXchaText 5 2" xfId="5514"/>
    <cellStyle name="SAPBEXchaText 5 2 10" xfId="15059"/>
    <cellStyle name="SAPBEXchaText 5 2 11" xfId="15159"/>
    <cellStyle name="SAPBEXchaText 5 2 12" xfId="12148"/>
    <cellStyle name="SAPBEXchaText 5 2 2" xfId="10343"/>
    <cellStyle name="SAPBEXchaText 5 2 3" xfId="8898"/>
    <cellStyle name="SAPBEXchaText 5 2 4" xfId="10221"/>
    <cellStyle name="SAPBEXchaText 5 2 5" xfId="12006"/>
    <cellStyle name="SAPBEXchaText 5 2 6" xfId="9154"/>
    <cellStyle name="SAPBEXchaText 5 2 7" xfId="9455"/>
    <cellStyle name="SAPBEXchaText 5 2 8" xfId="9646"/>
    <cellStyle name="SAPBEXchaText 5 2 9" xfId="8678"/>
    <cellStyle name="SAPBEXchaText 5 3" xfId="10342"/>
    <cellStyle name="SAPBEXchaText 5 4" xfId="8899"/>
    <cellStyle name="SAPBEXchaText 5 5" xfId="10220"/>
    <cellStyle name="SAPBEXchaText 5 6" xfId="9860"/>
    <cellStyle name="SAPBEXchaText 5 7" xfId="9155"/>
    <cellStyle name="SAPBEXchaText 5 8" xfId="11478"/>
    <cellStyle name="SAPBEXchaText 5 9" xfId="9645"/>
    <cellStyle name="SAPBEXchaText 6" xfId="5515"/>
    <cellStyle name="SAPBEXchaText 6 10" xfId="15060"/>
    <cellStyle name="SAPBEXchaText 6 11" xfId="15160"/>
    <cellStyle name="SAPBEXchaText 6 12" xfId="9190"/>
    <cellStyle name="SAPBEXchaText 6 2" xfId="10344"/>
    <cellStyle name="SAPBEXchaText 6 3" xfId="8897"/>
    <cellStyle name="SAPBEXchaText 6 4" xfId="10222"/>
    <cellStyle name="SAPBEXchaText 6 5" xfId="12005"/>
    <cellStyle name="SAPBEXchaText 6 6" xfId="9153"/>
    <cellStyle name="SAPBEXchaText 6 7" xfId="9454"/>
    <cellStyle name="SAPBEXchaText 6 8" xfId="14069"/>
    <cellStyle name="SAPBEXchaText 6 9" xfId="8677"/>
    <cellStyle name="SAPBEXchaText 7" xfId="10337"/>
    <cellStyle name="SAPBEXchaText 8" xfId="8904"/>
    <cellStyle name="SAPBEXchaText 9" xfId="10215"/>
    <cellStyle name="SAPBEXchaText_PL" xfId="5516"/>
    <cellStyle name="SAPBEXexcBad7" xfId="5517"/>
    <cellStyle name="SAPBEXexcBad7 10" xfId="15061"/>
    <cellStyle name="SAPBEXexcBad7 11" xfId="15161"/>
    <cellStyle name="SAPBEXexcBad7 12" xfId="11338"/>
    <cellStyle name="SAPBEXexcBad7 2" xfId="10345"/>
    <cellStyle name="SAPBEXexcBad7 3" xfId="8896"/>
    <cellStyle name="SAPBEXexcBad7 4" xfId="10223"/>
    <cellStyle name="SAPBEXexcBad7 5" xfId="8704"/>
    <cellStyle name="SAPBEXexcBad7 6" xfId="12623"/>
    <cellStyle name="SAPBEXexcBad7 7" xfId="9453"/>
    <cellStyle name="SAPBEXexcBad7 8" xfId="12314"/>
    <cellStyle name="SAPBEXexcBad7 9" xfId="13694"/>
    <cellStyle name="SAPBEXexcBad8" xfId="5518"/>
    <cellStyle name="SAPBEXexcBad8 10" xfId="15062"/>
    <cellStyle name="SAPBEXexcBad8 11" xfId="15162"/>
    <cellStyle name="SAPBEXexcBad8 12" xfId="14161"/>
    <cellStyle name="SAPBEXexcBad8 2" xfId="10346"/>
    <cellStyle name="SAPBEXexcBad8 3" xfId="8895"/>
    <cellStyle name="SAPBEXexcBad8 4" xfId="10224"/>
    <cellStyle name="SAPBEXexcBad8 5" xfId="8705"/>
    <cellStyle name="SAPBEXexcBad8 6" xfId="9152"/>
    <cellStyle name="SAPBEXexcBad8 7" xfId="8232"/>
    <cellStyle name="SAPBEXexcBad8 8" xfId="7158"/>
    <cellStyle name="SAPBEXexcBad8 9" xfId="13695"/>
    <cellStyle name="SAPBEXexcBad9" xfId="5519"/>
    <cellStyle name="SAPBEXexcBad9 10" xfId="15063"/>
    <cellStyle name="SAPBEXexcBad9 11" xfId="15394"/>
    <cellStyle name="SAPBEXexcBad9 12" xfId="14160"/>
    <cellStyle name="SAPBEXexcBad9 2" xfId="10347"/>
    <cellStyle name="SAPBEXexcBad9 3" xfId="8894"/>
    <cellStyle name="SAPBEXexcBad9 4" xfId="10225"/>
    <cellStyle name="SAPBEXexcBad9 5" xfId="8706"/>
    <cellStyle name="SAPBEXexcBad9 6" xfId="9148"/>
    <cellStyle name="SAPBEXexcBad9 7" xfId="11477"/>
    <cellStyle name="SAPBEXexcBad9 8" xfId="7159"/>
    <cellStyle name="SAPBEXexcBad9 9" xfId="13696"/>
    <cellStyle name="SAPBEXexcCritical4" xfId="5520"/>
    <cellStyle name="SAPBEXexcCritical4 10" xfId="7135"/>
    <cellStyle name="SAPBEXexcCritical4 11" xfId="14035"/>
    <cellStyle name="SAPBEXexcCritical4 12" xfId="15698"/>
    <cellStyle name="SAPBEXexcCritical4 2" xfId="10348"/>
    <cellStyle name="SAPBEXexcCritical4 3" xfId="8893"/>
    <cellStyle name="SAPBEXexcCritical4 4" xfId="10226"/>
    <cellStyle name="SAPBEXexcCritical4 5" xfId="9861"/>
    <cellStyle name="SAPBEXexcCritical4 6" xfId="11578"/>
    <cellStyle name="SAPBEXexcCritical4 7" xfId="11476"/>
    <cellStyle name="SAPBEXexcCritical4 8" xfId="7160"/>
    <cellStyle name="SAPBEXexcCritical4 9" xfId="14427"/>
    <cellStyle name="SAPBEXexcCritical5" xfId="5521"/>
    <cellStyle name="SAPBEXexcCritical5 10" xfId="11358"/>
    <cellStyle name="SAPBEXexcCritical5 11" xfId="13420"/>
    <cellStyle name="SAPBEXexcCritical5 12" xfId="15697"/>
    <cellStyle name="SAPBEXexcCritical5 2" xfId="10349"/>
    <cellStyle name="SAPBEXexcCritical5 3" xfId="8892"/>
    <cellStyle name="SAPBEXexcCritical5 4" xfId="10227"/>
    <cellStyle name="SAPBEXexcCritical5 5" xfId="9862"/>
    <cellStyle name="SAPBEXexcCritical5 6" xfId="11579"/>
    <cellStyle name="SAPBEXexcCritical5 7" xfId="11475"/>
    <cellStyle name="SAPBEXexcCritical5 8" xfId="9647"/>
    <cellStyle name="SAPBEXexcCritical5 9" xfId="15170"/>
    <cellStyle name="SAPBEXexcCritical6" xfId="5522"/>
    <cellStyle name="SAPBEXexcCritical6 10" xfId="14351"/>
    <cellStyle name="SAPBEXexcCritical6 11" xfId="15393"/>
    <cellStyle name="SAPBEXexcCritical6 12" xfId="15696"/>
    <cellStyle name="SAPBEXexcCritical6 2" xfId="10350"/>
    <cellStyle name="SAPBEXexcCritical6 3" xfId="8891"/>
    <cellStyle name="SAPBEXexcCritical6 4" xfId="10228"/>
    <cellStyle name="SAPBEXexcCritical6 5" xfId="9863"/>
    <cellStyle name="SAPBEXexcCritical6 6" xfId="9146"/>
    <cellStyle name="SAPBEXexcCritical6 7" xfId="9452"/>
    <cellStyle name="SAPBEXexcCritical6 8" xfId="9648"/>
    <cellStyle name="SAPBEXexcCritical6 9" xfId="9956"/>
    <cellStyle name="SAPBEXexcGood1" xfId="5523"/>
    <cellStyle name="SAPBEXexcGood1 10" xfId="15064"/>
    <cellStyle name="SAPBEXexcGood1 11" xfId="15163"/>
    <cellStyle name="SAPBEXexcGood1 12" xfId="13535"/>
    <cellStyle name="SAPBEXexcGood1 2" xfId="10351"/>
    <cellStyle name="SAPBEXexcGood1 3" xfId="8890"/>
    <cellStyle name="SAPBEXexcGood1 4" xfId="7411"/>
    <cellStyle name="SAPBEXexcGood1 5" xfId="9864"/>
    <cellStyle name="SAPBEXexcGood1 6" xfId="9143"/>
    <cellStyle name="SAPBEXexcGood1 7" xfId="9451"/>
    <cellStyle name="SAPBEXexcGood1 8" xfId="9649"/>
    <cellStyle name="SAPBEXexcGood1 9" xfId="13697"/>
    <cellStyle name="SAPBEXexcGood2" xfId="5524"/>
    <cellStyle name="SAPBEXexcGood2 10" xfId="15065"/>
    <cellStyle name="SAPBEXexcGood2 11" xfId="15164"/>
    <cellStyle name="SAPBEXexcGood2 12" xfId="11495"/>
    <cellStyle name="SAPBEXexcGood2 2" xfId="10352"/>
    <cellStyle name="SAPBEXexcGood2 3" xfId="8889"/>
    <cellStyle name="SAPBEXexcGood2 4" xfId="10229"/>
    <cellStyle name="SAPBEXexcGood2 5" xfId="9865"/>
    <cellStyle name="SAPBEXexcGood2 6" xfId="9142"/>
    <cellStyle name="SAPBEXexcGood2 7" xfId="9450"/>
    <cellStyle name="SAPBEXexcGood2 8" xfId="9650"/>
    <cellStyle name="SAPBEXexcGood2 9" xfId="13698"/>
    <cellStyle name="SAPBEXexcGood3" xfId="5525"/>
    <cellStyle name="SAPBEXexcGood3 10" xfId="10632"/>
    <cellStyle name="SAPBEXexcGood3 11" xfId="15165"/>
    <cellStyle name="SAPBEXexcGood3 12" xfId="15695"/>
    <cellStyle name="SAPBEXexcGood3 2" xfId="10353"/>
    <cellStyle name="SAPBEXexcGood3 3" xfId="8888"/>
    <cellStyle name="SAPBEXexcGood3 4" xfId="10230"/>
    <cellStyle name="SAPBEXexcGood3 5" xfId="9866"/>
    <cellStyle name="SAPBEXexcGood3 6" xfId="9141"/>
    <cellStyle name="SAPBEXexcGood3 7" xfId="9449"/>
    <cellStyle name="SAPBEXexcGood3 8" xfId="9651"/>
    <cellStyle name="SAPBEXexcGood3 9" xfId="13699"/>
    <cellStyle name="SAPBEXfilterDrill" xfId="5526"/>
    <cellStyle name="SAPBEXfilterDrill 10" xfId="15066"/>
    <cellStyle name="SAPBEXfilterDrill 11" xfId="15166"/>
    <cellStyle name="SAPBEXfilterDrill 12" xfId="9581"/>
    <cellStyle name="SAPBEXfilterDrill 2" xfId="10354"/>
    <cellStyle name="SAPBEXfilterDrill 3" xfId="8887"/>
    <cellStyle name="SAPBEXfilterDrill 4" xfId="10231"/>
    <cellStyle name="SAPBEXfilterDrill 5" xfId="9867"/>
    <cellStyle name="SAPBEXfilterDrill 6" xfId="9140"/>
    <cellStyle name="SAPBEXfilterDrill 7" xfId="13552"/>
    <cellStyle name="SAPBEXfilterDrill 8" xfId="9652"/>
    <cellStyle name="SAPBEXfilterDrill 9" xfId="13700"/>
    <cellStyle name="SAPBEXfilterItem" xfId="5527"/>
    <cellStyle name="SAPBEXfilterItem 2" xfId="10355"/>
    <cellStyle name="SAPBEXfilterItem 3" xfId="8886"/>
    <cellStyle name="SAPBEXfilterItem 4" xfId="9232"/>
    <cellStyle name="SAPBEXfilterItem 5" xfId="9139"/>
    <cellStyle name="SAPBEXfilterItem 6" xfId="7161"/>
    <cellStyle name="SAPBEXfilterItem 7" xfId="15067"/>
    <cellStyle name="SAPBEXfilterItem 8" xfId="9582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1" xfId="14275"/>
    <cellStyle name="SAPBEXformats 12" xfId="9653"/>
    <cellStyle name="SAPBEXformats 13" xfId="13704"/>
    <cellStyle name="SAPBEXformats 14" xfId="15068"/>
    <cellStyle name="SAPBEXformats 15" xfId="15392"/>
    <cellStyle name="SAPBEXformats 16" xfId="14433"/>
    <cellStyle name="SAPBEXformats 2" xfId="5532"/>
    <cellStyle name="SAPBEXformats 2 10" xfId="9955"/>
    <cellStyle name="SAPBEXformats 2 11" xfId="12870"/>
    <cellStyle name="SAPBEXformats 2 12" xfId="15391"/>
    <cellStyle name="SAPBEXformats 2 13" xfId="9583"/>
    <cellStyle name="SAPBEXformats 2 2" xfId="5533"/>
    <cellStyle name="SAPBEXformats 2 2 10" xfId="12871"/>
    <cellStyle name="SAPBEXformats 2 2 11" xfId="15390"/>
    <cellStyle name="SAPBEXformats 2 2 12" xfId="14159"/>
    <cellStyle name="SAPBEXformats 2 2 2" xfId="10361"/>
    <cellStyle name="SAPBEXformats 2 2 3" xfId="7064"/>
    <cellStyle name="SAPBEXformats 2 2 4" xfId="10236"/>
    <cellStyle name="SAPBEXformats 2 2 5" xfId="9872"/>
    <cellStyle name="SAPBEXformats 2 2 6" xfId="9136"/>
    <cellStyle name="SAPBEXformats 2 2 7" xfId="14276"/>
    <cellStyle name="SAPBEXformats 2 2 8" xfId="9655"/>
    <cellStyle name="SAPBEXformats 2 2 9" xfId="13705"/>
    <cellStyle name="SAPBEXformats 2 3" xfId="10360"/>
    <cellStyle name="SAPBEXformats 2 4" xfId="7065"/>
    <cellStyle name="SAPBEXformats 2 5" xfId="10235"/>
    <cellStyle name="SAPBEXformats 2 6" xfId="9871"/>
    <cellStyle name="SAPBEXformats 2 7" xfId="9137"/>
    <cellStyle name="SAPBEXformats 2 8" xfId="12907"/>
    <cellStyle name="SAPBEXformats 2 9" xfId="9654"/>
    <cellStyle name="SAPBEXformats 2_ДДС_Прямой" xfId="5534"/>
    <cellStyle name="SAPBEXformats 3" xfId="5535"/>
    <cellStyle name="SAPBEXformats 3 10" xfId="7136"/>
    <cellStyle name="SAPBEXformats 3 11" xfId="15389"/>
    <cellStyle name="SAPBEXformats 3 12" xfId="15694"/>
    <cellStyle name="SAPBEXformats 3 2" xfId="10362"/>
    <cellStyle name="SAPBEXformats 3 3" xfId="8881"/>
    <cellStyle name="SAPBEXformats 3 4" xfId="10237"/>
    <cellStyle name="SAPBEXformats 3 5" xfId="12002"/>
    <cellStyle name="SAPBEXformats 3 6" xfId="7722"/>
    <cellStyle name="SAPBEXformats 3 7" xfId="14277"/>
    <cellStyle name="SAPBEXformats 3 8" xfId="12315"/>
    <cellStyle name="SAPBEXformats 3 9" xfId="13706"/>
    <cellStyle name="SAPBEXformats 4" xfId="5536"/>
    <cellStyle name="SAPBEXformats 4 10" xfId="7137"/>
    <cellStyle name="SAPBEXformats 4 11" xfId="15388"/>
    <cellStyle name="SAPBEXformats 4 12" xfId="15693"/>
    <cellStyle name="SAPBEXformats 4 2" xfId="10363"/>
    <cellStyle name="SAPBEXformats 4 3" xfId="8880"/>
    <cellStyle name="SAPBEXformats 4 4" xfId="10238"/>
    <cellStyle name="SAPBEXformats 4 5" xfId="12001"/>
    <cellStyle name="SAPBEXformats 4 6" xfId="9135"/>
    <cellStyle name="SAPBEXformats 4 7" xfId="14278"/>
    <cellStyle name="SAPBEXformats 4 8" xfId="9656"/>
    <cellStyle name="SAPBEXformats 4 9" xfId="13707"/>
    <cellStyle name="SAPBEXformats 5" xfId="10359"/>
    <cellStyle name="SAPBEXformats 6" xfId="8882"/>
    <cellStyle name="SAPBEXformats 7" xfId="10234"/>
    <cellStyle name="SAPBEXformats 8" xfId="9230"/>
    <cellStyle name="SAPBEXformats 9" xfId="9870"/>
    <cellStyle name="SAPBEXformats_Все ТЭП" xfId="5537"/>
    <cellStyle name="SAPBEXheaderItem" xfId="5538"/>
    <cellStyle name="SAPBEXheaderItem 10" xfId="13708"/>
    <cellStyle name="SAPBEXheaderItem 11" xfId="12872"/>
    <cellStyle name="SAPBEXheaderItem 12" xfId="13537"/>
    <cellStyle name="SAPBEXheaderItem 13" xfId="12865"/>
    <cellStyle name="SAPBEXheaderItem 2" xfId="5539"/>
    <cellStyle name="SAPBEXheaderItem 2 10" xfId="12873"/>
    <cellStyle name="SAPBEXheaderItem 2 11" xfId="13679"/>
    <cellStyle name="SAPBEXheaderItem 2 12" xfId="13534"/>
    <cellStyle name="SAPBEXheaderItem 2 2" xfId="10365"/>
    <cellStyle name="SAPBEXheaderItem 2 3" xfId="8878"/>
    <cellStyle name="SAPBEXheaderItem 2 4" xfId="10240"/>
    <cellStyle name="SAPBEXheaderItem 2 5" xfId="9873"/>
    <cellStyle name="SAPBEXheaderItem 2 6" xfId="11325"/>
    <cellStyle name="SAPBEXheaderItem 2 7" xfId="14280"/>
    <cellStyle name="SAPBEXheaderItem 2 8" xfId="7163"/>
    <cellStyle name="SAPBEXheaderItem 2 9" xfId="13709"/>
    <cellStyle name="SAPBEXheaderItem 3" xfId="10364"/>
    <cellStyle name="SAPBEXheaderItem 4" xfId="8879"/>
    <cellStyle name="SAPBEXheaderItem 5" xfId="10239"/>
    <cellStyle name="SAPBEXheaderItem 6" xfId="7273"/>
    <cellStyle name="SAPBEXheaderItem 7" xfId="11326"/>
    <cellStyle name="SAPBEXheaderItem 8" xfId="14279"/>
    <cellStyle name="SAPBEXheaderItem 9" xfId="7162"/>
    <cellStyle name="SAPBEXheaderItem_TCO_06_2012 ТЭП" xfId="5540"/>
    <cellStyle name="SAPBEXheaderText" xfId="5541"/>
    <cellStyle name="SAPBEXheaderText 10" xfId="11541"/>
    <cellStyle name="SAPBEXheaderText 11" xfId="13520"/>
    <cellStyle name="SAPBEXheaderText 12" xfId="11547"/>
    <cellStyle name="SAPBEXheaderText 13" xfId="15400"/>
    <cellStyle name="SAPBEXheaderText 2" xfId="5542"/>
    <cellStyle name="SAPBEXheaderText 2 10" xfId="13519"/>
    <cellStyle name="SAPBEXheaderText 2 11" xfId="14229"/>
    <cellStyle name="SAPBEXheaderText 2 12" xfId="14434"/>
    <cellStyle name="SAPBEXheaderText 2 2" xfId="10367"/>
    <cellStyle name="SAPBEXheaderText 2 3" xfId="8876"/>
    <cellStyle name="SAPBEXheaderText 2 4" xfId="10242"/>
    <cellStyle name="SAPBEXheaderText 2 5" xfId="7274"/>
    <cellStyle name="SAPBEXheaderText 2 6" xfId="12179"/>
    <cellStyle name="SAPBEXheaderText 2 7" xfId="14282"/>
    <cellStyle name="SAPBEXheaderText 2 8" xfId="9657"/>
    <cellStyle name="SAPBEXheaderText 2 9" xfId="8675"/>
    <cellStyle name="SAPBEXheaderText 3" xfId="10366"/>
    <cellStyle name="SAPBEXheaderText 4" xfId="8877"/>
    <cellStyle name="SAPBEXheaderText 5" xfId="10241"/>
    <cellStyle name="SAPBEXheaderText 6" xfId="9874"/>
    <cellStyle name="SAPBEXheaderText 7" xfId="12180"/>
    <cellStyle name="SAPBEXheaderText 8" xfId="14281"/>
    <cellStyle name="SAPBEXheaderText 9" xfId="7164"/>
    <cellStyle name="SAPBEXheaderText_TCO_06_2012 ТЭП" xfId="5543"/>
    <cellStyle name="SAPBEXHLevel0" xfId="5544"/>
    <cellStyle name="SAPBEXHLevel0 10" xfId="12000"/>
    <cellStyle name="SAPBEXHLevel0 11" xfId="12620"/>
    <cellStyle name="SAPBEXHLevel0 12" xfId="14283"/>
    <cellStyle name="SAPBEXHLevel0 13" xfId="9658"/>
    <cellStyle name="SAPBEXHLevel0 14" xfId="8674"/>
    <cellStyle name="SAPBEXHLevel0 15" xfId="12874"/>
    <cellStyle name="SAPBEXHLevel0 16" xfId="15387"/>
    <cellStyle name="SAPBEXHLevel0 17" xfId="13533"/>
    <cellStyle name="SAPBEXHLevel0 2" xfId="5545"/>
    <cellStyle name="SAPBEXHLevel0 2 10" xfId="9659"/>
    <cellStyle name="SAPBEXHLevel0 2 11" xfId="8673"/>
    <cellStyle name="SAPBEXHLevel0 2 12" xfId="12875"/>
    <cellStyle name="SAPBEXHLevel0 2 13" xfId="14230"/>
    <cellStyle name="SAPBEXHLevel0 2 14" xfId="14158"/>
    <cellStyle name="SAPBEXHLevel0 2 2" xfId="5546"/>
    <cellStyle name="SAPBEXHLevel0 2 2 10" xfId="12876"/>
    <cellStyle name="SAPBEXHLevel0 2 2 11" xfId="13538"/>
    <cellStyle name="SAPBEXHLevel0 2 2 12" xfId="9584"/>
    <cellStyle name="SAPBEXHLevel0 2 2 2" xfId="10370"/>
    <cellStyle name="SAPBEXHLevel0 2 2 3" xfId="8873"/>
    <cellStyle name="SAPBEXHLevel0 2 2 4" xfId="10245"/>
    <cellStyle name="SAPBEXHLevel0 2 2 5" xfId="9875"/>
    <cellStyle name="SAPBEXHLevel0 2 2 6" xfId="9134"/>
    <cellStyle name="SAPBEXHLevel0 2 2 7" xfId="14285"/>
    <cellStyle name="SAPBEXHLevel0 2 2 8" xfId="9660"/>
    <cellStyle name="SAPBEXHLevel0 2 2 9" xfId="8672"/>
    <cellStyle name="SAPBEXHLevel0 2 3" xfId="5547"/>
    <cellStyle name="SAPBEXHLevel0 2 3 10" xfId="12877"/>
    <cellStyle name="SAPBEXHLevel0 2 3 11" xfId="13539"/>
    <cellStyle name="SAPBEXHLevel0 2 3 12" xfId="10232"/>
    <cellStyle name="SAPBEXHLevel0 2 3 2" xfId="10371"/>
    <cellStyle name="SAPBEXHLevel0 2 3 3" xfId="8872"/>
    <cellStyle name="SAPBEXHLevel0 2 3 4" xfId="10246"/>
    <cellStyle name="SAPBEXHLevel0 2 3 5" xfId="9876"/>
    <cellStyle name="SAPBEXHLevel0 2 3 6" xfId="9133"/>
    <cellStyle name="SAPBEXHLevel0 2 3 7" xfId="9447"/>
    <cellStyle name="SAPBEXHLevel0 2 3 8" xfId="9661"/>
    <cellStyle name="SAPBEXHLevel0 2 3 9" xfId="10994"/>
    <cellStyle name="SAPBEXHLevel0 2 4" xfId="10369"/>
    <cellStyle name="SAPBEXHLevel0 2 5" xfId="8874"/>
    <cellStyle name="SAPBEXHLevel0 2 6" xfId="10244"/>
    <cellStyle name="SAPBEXHLevel0 2 7" xfId="7275"/>
    <cellStyle name="SAPBEXHLevel0 2 8" xfId="12619"/>
    <cellStyle name="SAPBEXHLevel0 2 9" xfId="14284"/>
    <cellStyle name="SAPBEXHLevel0 2_ДДС_Прямой" xfId="5548"/>
    <cellStyle name="SAPBEXHLevel0 3" xfId="5549"/>
    <cellStyle name="SAPBEXHLevel0 3 10" xfId="14152"/>
    <cellStyle name="SAPBEXHLevel0 3 11" xfId="15386"/>
    <cellStyle name="SAPBEXHLevel0 3 12" xfId="13430"/>
    <cellStyle name="SAPBEXHLevel0 3 2" xfId="10372"/>
    <cellStyle name="SAPBEXHLevel0 3 3" xfId="8871"/>
    <cellStyle name="SAPBEXHLevel0 3 4" xfId="10247"/>
    <cellStyle name="SAPBEXHLevel0 3 5" xfId="7276"/>
    <cellStyle name="SAPBEXHLevel0 3 6" xfId="9132"/>
    <cellStyle name="SAPBEXHLevel0 3 7" xfId="11474"/>
    <cellStyle name="SAPBEXHLevel0 3 8" xfId="7165"/>
    <cellStyle name="SAPBEXHLevel0 3 9" xfId="14269"/>
    <cellStyle name="SAPBEXHLevel0 4" xfId="5550"/>
    <cellStyle name="SAPBEXHLevel0 4 10" xfId="12908"/>
    <cellStyle name="SAPBEXHLevel0 4 11" xfId="14151"/>
    <cellStyle name="SAPBEXHLevel0 4 12" xfId="15385"/>
    <cellStyle name="SAPBEXHLevel0 4 13" xfId="10233"/>
    <cellStyle name="SAPBEXHLevel0 4 2" xfId="5551"/>
    <cellStyle name="SAPBEXHLevel0 4 2 10" xfId="15069"/>
    <cellStyle name="SAPBEXHLevel0 4 2 11" xfId="13680"/>
    <cellStyle name="SAPBEXHLevel0 4 2 12" xfId="9199"/>
    <cellStyle name="SAPBEXHLevel0 4 2 2" xfId="10374"/>
    <cellStyle name="SAPBEXHLevel0 4 2 3" xfId="8869"/>
    <cellStyle name="SAPBEXHLevel0 4 2 4" xfId="10249"/>
    <cellStyle name="SAPBEXHLevel0 4 2 5" xfId="9878"/>
    <cellStyle name="SAPBEXHLevel0 4 2 6" xfId="12615"/>
    <cellStyle name="SAPBEXHLevel0 4 2 7" xfId="11472"/>
    <cellStyle name="SAPBEXHLevel0 4 2 8" xfId="7167"/>
    <cellStyle name="SAPBEXHLevel0 4 2 9" xfId="13710"/>
    <cellStyle name="SAPBEXHLevel0 4 3" xfId="10373"/>
    <cellStyle name="SAPBEXHLevel0 4 4" xfId="8870"/>
    <cellStyle name="SAPBEXHLevel0 4 5" xfId="10248"/>
    <cellStyle name="SAPBEXHLevel0 4 6" xfId="9877"/>
    <cellStyle name="SAPBEXHLevel0 4 7" xfId="9131"/>
    <cellStyle name="SAPBEXHLevel0 4 8" xfId="11473"/>
    <cellStyle name="SAPBEXHLevel0 4 9" xfId="7166"/>
    <cellStyle name="SAPBEXHLevel0 4_ДДС_Прямой" xfId="5552"/>
    <cellStyle name="SAPBEXHLevel0 5" xfId="5553"/>
    <cellStyle name="SAPBEXHLevel0 5 10" xfId="15070"/>
    <cellStyle name="SAPBEXHLevel0 5 11" xfId="15384"/>
    <cellStyle name="SAPBEXHLevel0 5 12" xfId="10308"/>
    <cellStyle name="SAPBEXHLevel0 5 2" xfId="10375"/>
    <cellStyle name="SAPBEXHLevel0 5 3" xfId="8868"/>
    <cellStyle name="SAPBEXHLevel0 5 4" xfId="10250"/>
    <cellStyle name="SAPBEXHLevel0 5 5" xfId="12164"/>
    <cellStyle name="SAPBEXHLevel0 5 6" xfId="8972"/>
    <cellStyle name="SAPBEXHLevel0 5 7" xfId="8618"/>
    <cellStyle name="SAPBEXHLevel0 5 8" xfId="9662"/>
    <cellStyle name="SAPBEXHLevel0 5 9" xfId="13711"/>
    <cellStyle name="SAPBEXHLevel0 6" xfId="10368"/>
    <cellStyle name="SAPBEXHLevel0 7" xfId="8875"/>
    <cellStyle name="SAPBEXHLevel0 8" xfId="10243"/>
    <cellStyle name="SAPBEXHLevel0 9" xfId="12140"/>
    <cellStyle name="SAPBEXHLevel0_Все ТЭП" xfId="5554"/>
    <cellStyle name="SAPBEXHLevel0X" xfId="5555"/>
    <cellStyle name="SAPBEXHLevel0X 10" xfId="12178"/>
    <cellStyle name="SAPBEXHLevel0X 11" xfId="8617"/>
    <cellStyle name="SAPBEXHLevel0X 12" xfId="9663"/>
    <cellStyle name="SAPBEXHLevel0X 13" xfId="15171"/>
    <cellStyle name="SAPBEXHLevel0X 14" xfId="13518"/>
    <cellStyle name="SAPBEXHLevel0X 15" xfId="14036"/>
    <cellStyle name="SAPBEXHLevel0X 16" xfId="8506"/>
    <cellStyle name="SAPBEXHLevel0X 2" xfId="5556"/>
    <cellStyle name="SAPBEXHLevel0X 2 10" xfId="14270"/>
    <cellStyle name="SAPBEXHLevel0X 2 11" xfId="12880"/>
    <cellStyle name="SAPBEXHLevel0X 2 12" xfId="9578"/>
    <cellStyle name="SAPBEXHLevel0X 2 13" xfId="15401"/>
    <cellStyle name="SAPBEXHLevel0X 2 2" xfId="5557"/>
    <cellStyle name="SAPBEXHLevel0X 2 2 10" xfId="14150"/>
    <cellStyle name="SAPBEXHLevel0X 2 2 11" xfId="14037"/>
    <cellStyle name="SAPBEXHLevel0X 2 2 12" xfId="15402"/>
    <cellStyle name="SAPBEXHLevel0X 2 2 2" xfId="10378"/>
    <cellStyle name="SAPBEXHLevel0X 2 2 3" xfId="8865"/>
    <cellStyle name="SAPBEXHLevel0X 2 2 4" xfId="10253"/>
    <cellStyle name="SAPBEXHLevel0X 2 2 5" xfId="7279"/>
    <cellStyle name="SAPBEXHLevel0X 2 2 6" xfId="12613"/>
    <cellStyle name="SAPBEXHLevel0X 2 2 7" xfId="11470"/>
    <cellStyle name="SAPBEXHLevel0X 2 2 8" xfId="7169"/>
    <cellStyle name="SAPBEXHLevel0X 2 2 9" xfId="15172"/>
    <cellStyle name="SAPBEXHLevel0X 2 3" xfId="10377"/>
    <cellStyle name="SAPBEXHLevel0X 2 4" xfId="8866"/>
    <cellStyle name="SAPBEXHLevel0X 2 5" xfId="10252"/>
    <cellStyle name="SAPBEXHLevel0X 2 6" xfId="7278"/>
    <cellStyle name="SAPBEXHLevel0X 2 7" xfId="12614"/>
    <cellStyle name="SAPBEXHLevel0X 2 8" xfId="11471"/>
    <cellStyle name="SAPBEXHLevel0X 2 9" xfId="7168"/>
    <cellStyle name="SAPBEXHLevel0X 2_ДДС_Прямой" xfId="5558"/>
    <cellStyle name="SAPBEXHLevel0X 3" xfId="5559"/>
    <cellStyle name="SAPBEXHLevel0X 3 10" xfId="13429"/>
    <cellStyle name="SAPBEXHLevel0X 3 11" xfId="14038"/>
    <cellStyle name="SAPBEXHLevel0X 3 12" xfId="15403"/>
    <cellStyle name="SAPBEXHLevel0X 3 2" xfId="10379"/>
    <cellStyle name="SAPBEXHLevel0X 3 3" xfId="8864"/>
    <cellStyle name="SAPBEXHLevel0X 3 4" xfId="10254"/>
    <cellStyle name="SAPBEXHLevel0X 3 5" xfId="11514"/>
    <cellStyle name="SAPBEXHLevel0X 3 6" xfId="12612"/>
    <cellStyle name="SAPBEXHLevel0X 3 7" xfId="9446"/>
    <cellStyle name="SAPBEXHLevel0X 3 8" xfId="7170"/>
    <cellStyle name="SAPBEXHLevel0X 3 9" xfId="15173"/>
    <cellStyle name="SAPBEXHLevel0X 4" xfId="5560"/>
    <cellStyle name="SAPBEXHLevel0X 4 10" xfId="12881"/>
    <cellStyle name="SAPBEXHLevel0X 4 11" xfId="14039"/>
    <cellStyle name="SAPBEXHLevel0X 4 12" xfId="14391"/>
    <cellStyle name="SAPBEXHLevel0X 4 2" xfId="10380"/>
    <cellStyle name="SAPBEXHLevel0X 4 3" xfId="8863"/>
    <cellStyle name="SAPBEXHLevel0X 4 4" xfId="10255"/>
    <cellStyle name="SAPBEXHLevel0X 4 5" xfId="12171"/>
    <cellStyle name="SAPBEXHLevel0X 4 6" xfId="12611"/>
    <cellStyle name="SAPBEXHLevel0X 4 7" xfId="11469"/>
    <cellStyle name="SAPBEXHLevel0X 4 8" xfId="9664"/>
    <cellStyle name="SAPBEXHLevel0X 4 9" xfId="15174"/>
    <cellStyle name="SAPBEXHLevel0X 5" xfId="10376"/>
    <cellStyle name="SAPBEXHLevel0X 6" xfId="8867"/>
    <cellStyle name="SAPBEXHLevel0X 7" xfId="10251"/>
    <cellStyle name="SAPBEXHLevel0X 8" xfId="7138"/>
    <cellStyle name="SAPBEXHLevel0X 9" xfId="7277"/>
    <cellStyle name="SAPBEXHLevel0X_Все ТЭП" xfId="5561"/>
    <cellStyle name="SAPBEXHLevel1" xfId="5562"/>
    <cellStyle name="SAPBEXHLevel1 10" xfId="9879"/>
    <cellStyle name="SAPBEXHLevel1 11" xfId="12177"/>
    <cellStyle name="SAPBEXHLevel1 12" xfId="9445"/>
    <cellStyle name="SAPBEXHLevel1 13" xfId="9665"/>
    <cellStyle name="SAPBEXHLevel1 14" xfId="14377"/>
    <cellStyle name="SAPBEXHLevel1 15" xfId="12882"/>
    <cellStyle name="SAPBEXHLevel1 16" xfId="14040"/>
    <cellStyle name="SAPBEXHLevel1 17" xfId="11458"/>
    <cellStyle name="SAPBEXHLevel1 2" xfId="5563"/>
    <cellStyle name="SAPBEXHLevel1 2 10" xfId="9666"/>
    <cellStyle name="SAPBEXHLevel1 2 11" xfId="14426"/>
    <cellStyle name="SAPBEXHLevel1 2 12" xfId="13516"/>
    <cellStyle name="SAPBEXHLevel1 2 13" xfId="9325"/>
    <cellStyle name="SAPBEXHLevel1 2 14" xfId="11459"/>
    <cellStyle name="SAPBEXHLevel1 2 2" xfId="5564"/>
    <cellStyle name="SAPBEXHLevel1 2 2 10" xfId="13515"/>
    <cellStyle name="SAPBEXHLevel1 2 2 11" xfId="15383"/>
    <cellStyle name="SAPBEXHLevel1 2 2 12" xfId="15404"/>
    <cellStyle name="SAPBEXHLevel1 2 2 2" xfId="10383"/>
    <cellStyle name="SAPBEXHLevel1 2 2 3" xfId="8860"/>
    <cellStyle name="SAPBEXHLevel1 2 2 4" xfId="10258"/>
    <cellStyle name="SAPBEXHLevel1 2 2 5" xfId="9880"/>
    <cellStyle name="SAPBEXHLevel1 2 2 6" xfId="10582"/>
    <cellStyle name="SAPBEXHLevel1 2 2 7" xfId="14286"/>
    <cellStyle name="SAPBEXHLevel1 2 2 8" xfId="9667"/>
    <cellStyle name="SAPBEXHLevel1 2 2 9" xfId="13712"/>
    <cellStyle name="SAPBEXHLevel1 2 3" xfId="5565"/>
    <cellStyle name="SAPBEXHLevel1 2 3 10" xfId="14149"/>
    <cellStyle name="SAPBEXHLevel1 2 3 11" xfId="15382"/>
    <cellStyle name="SAPBEXHLevel1 2 3 12" xfId="15405"/>
    <cellStyle name="SAPBEXHLevel1 2 3 2" xfId="10384"/>
    <cellStyle name="SAPBEXHLevel1 2 3 3" xfId="8859"/>
    <cellStyle name="SAPBEXHLevel1 2 3 4" xfId="10259"/>
    <cellStyle name="SAPBEXHLevel1 2 3 5" xfId="9881"/>
    <cellStyle name="SAPBEXHLevel1 2 3 6" xfId="1299"/>
    <cellStyle name="SAPBEXHLevel1 2 3 7" xfId="14287"/>
    <cellStyle name="SAPBEXHLevel1 2 3 8" xfId="9668"/>
    <cellStyle name="SAPBEXHLevel1 2 3 9" xfId="14271"/>
    <cellStyle name="SAPBEXHLevel1 2 4" xfId="10382"/>
    <cellStyle name="SAPBEXHLevel1 2 5" xfId="8861"/>
    <cellStyle name="SAPBEXHLevel1 2 6" xfId="10257"/>
    <cellStyle name="SAPBEXHLevel1 2 7" xfId="7280"/>
    <cellStyle name="SAPBEXHLevel1 2 8" xfId="12176"/>
    <cellStyle name="SAPBEXHLevel1 2 9" xfId="8616"/>
    <cellStyle name="SAPBEXHLevel1 2_ДДС_Прямой" xfId="5566"/>
    <cellStyle name="SAPBEXHLevel1 3" xfId="5567"/>
    <cellStyle name="SAPBEXHLevel1 3 10" xfId="12883"/>
    <cellStyle name="SAPBEXHLevel1 3 11" xfId="14231"/>
    <cellStyle name="SAPBEXHLevel1 3 12" xfId="8225"/>
    <cellStyle name="SAPBEXHLevel1 3 2" xfId="10385"/>
    <cellStyle name="SAPBEXHLevel1 3 3" xfId="7063"/>
    <cellStyle name="SAPBEXHLevel1 3 4" xfId="10260"/>
    <cellStyle name="SAPBEXHLevel1 3 5" xfId="7281"/>
    <cellStyle name="SAPBEXHLevel1 3 6" xfId="12610"/>
    <cellStyle name="SAPBEXHLevel1 3 7" xfId="8615"/>
    <cellStyle name="SAPBEXHLevel1 3 8" xfId="7171"/>
    <cellStyle name="SAPBEXHLevel1 3 9" xfId="8671"/>
    <cellStyle name="SAPBEXHLevel1 4" xfId="5568"/>
    <cellStyle name="SAPBEXHLevel1 4 10" xfId="14425"/>
    <cellStyle name="SAPBEXHLevel1 4 11" xfId="10323"/>
    <cellStyle name="SAPBEXHLevel1 4 12" xfId="7516"/>
    <cellStyle name="SAPBEXHLevel1 4 13" xfId="9404"/>
    <cellStyle name="SAPBEXHLevel1 4 2" xfId="5569"/>
    <cellStyle name="SAPBEXHLevel1 4 2 10" xfId="10324"/>
    <cellStyle name="SAPBEXHLevel1 4 2 11" xfId="14232"/>
    <cellStyle name="SAPBEXHLevel1 4 2 12" xfId="12503"/>
    <cellStyle name="SAPBEXHLevel1 4 2 2" xfId="10387"/>
    <cellStyle name="SAPBEXHLevel1 4 2 3" xfId="7062"/>
    <cellStyle name="SAPBEXHLevel1 4 2 4" xfId="10262"/>
    <cellStyle name="SAPBEXHLevel1 4 2 5" xfId="7311"/>
    <cellStyle name="SAPBEXHLevel1 4 2 6" xfId="12174"/>
    <cellStyle name="SAPBEXHLevel1 4 2 7" xfId="12259"/>
    <cellStyle name="SAPBEXHLevel1 4 2 8" xfId="12317"/>
    <cellStyle name="SAPBEXHLevel1 4 2 9" xfId="9545"/>
    <cellStyle name="SAPBEXHLevel1 4 3" xfId="10386"/>
    <cellStyle name="SAPBEXHLevel1 4 4" xfId="8858"/>
    <cellStyle name="SAPBEXHLevel1 4 5" xfId="10261"/>
    <cellStyle name="SAPBEXHLevel1 4 6" xfId="7310"/>
    <cellStyle name="SAPBEXHLevel1 4 7" xfId="12175"/>
    <cellStyle name="SAPBEXHLevel1 4 8" xfId="12853"/>
    <cellStyle name="SAPBEXHLevel1 4 9" xfId="12316"/>
    <cellStyle name="SAPBEXHLevel1 4_ДДС_Прямой" xfId="5570"/>
    <cellStyle name="SAPBEXHLevel1 5" xfId="5571"/>
    <cellStyle name="SAPBEXHLevel1 5 10" xfId="10630"/>
    <cellStyle name="SAPBEXHLevel1 5 11" xfId="14233"/>
    <cellStyle name="SAPBEXHLevel1 5 12" xfId="14784"/>
    <cellStyle name="SAPBEXHLevel1 5 2" xfId="10388"/>
    <cellStyle name="SAPBEXHLevel1 5 3" xfId="7061"/>
    <cellStyle name="SAPBEXHLevel1 5 4" xfId="10263"/>
    <cellStyle name="SAPBEXHLevel1 5 5" xfId="9882"/>
    <cellStyle name="SAPBEXHLevel1 5 6" xfId="11602"/>
    <cellStyle name="SAPBEXHLevel1 5 7" xfId="8995"/>
    <cellStyle name="SAPBEXHLevel1 5 8" xfId="7172"/>
    <cellStyle name="SAPBEXHLevel1 5 9" xfId="13713"/>
    <cellStyle name="SAPBEXHLevel1 6" xfId="10381"/>
    <cellStyle name="SAPBEXHLevel1 7" xfId="8862"/>
    <cellStyle name="SAPBEXHLevel1 8" xfId="10256"/>
    <cellStyle name="SAPBEXHLevel1 9" xfId="7134"/>
    <cellStyle name="SAPBEXHLevel1_Все ТЭП" xfId="5572"/>
    <cellStyle name="SAPBEXHLevel1X" xfId="5573"/>
    <cellStyle name="SAPBEXHLevel1X 10" xfId="12173"/>
    <cellStyle name="SAPBEXHLevel1X 11" xfId="9444"/>
    <cellStyle name="SAPBEXHLevel1X 12" xfId="7173"/>
    <cellStyle name="SAPBEXHLevel1X 13" xfId="9544"/>
    <cellStyle name="SAPBEXHLevel1X 14" xfId="13672"/>
    <cellStyle name="SAPBEXHLevel1X 15" xfId="14234"/>
    <cellStyle name="SAPBEXHLevel1X 16" xfId="14157"/>
    <cellStyle name="SAPBEXHLevel1X 2" xfId="5574"/>
    <cellStyle name="SAPBEXHLevel1X 2 10" xfId="9543"/>
    <cellStyle name="SAPBEXHLevel1X 2 11" xfId="13671"/>
    <cellStyle name="SAPBEXHLevel1X 2 12" xfId="14235"/>
    <cellStyle name="SAPBEXHLevel1X 2 13" xfId="9200"/>
    <cellStyle name="SAPBEXHLevel1X 2 2" xfId="5575"/>
    <cellStyle name="SAPBEXHLevel1X 2 2 10" xfId="8317"/>
    <cellStyle name="SAPBEXHLevel1X 2 2 11" xfId="14236"/>
    <cellStyle name="SAPBEXHLevel1X 2 2 12" xfId="9201"/>
    <cellStyle name="SAPBEXHLevel1X 2 2 2" xfId="10391"/>
    <cellStyle name="SAPBEXHLevel1X 2 2 3" xfId="7059"/>
    <cellStyle name="SAPBEXHLevel1X 2 2 4" xfId="10266"/>
    <cellStyle name="SAPBEXHLevel1X 2 2 5" xfId="7312"/>
    <cellStyle name="SAPBEXHLevel1X 2 2 6" xfId="10580"/>
    <cellStyle name="SAPBEXHLevel1X 2 2 7" xfId="9442"/>
    <cellStyle name="SAPBEXHLevel1X 2 2 8" xfId="9670"/>
    <cellStyle name="SAPBEXHLevel1X 2 2 9" xfId="9542"/>
    <cellStyle name="SAPBEXHLevel1X 2 3" xfId="10390"/>
    <cellStyle name="SAPBEXHLevel1X 2 4" xfId="7060"/>
    <cellStyle name="SAPBEXHLevel1X 2 5" xfId="10265"/>
    <cellStyle name="SAPBEXHLevel1X 2 6" xfId="11999"/>
    <cellStyle name="SAPBEXHLevel1X 2 7" xfId="10581"/>
    <cellStyle name="SAPBEXHLevel1X 2 8" xfId="9443"/>
    <cellStyle name="SAPBEXHLevel1X 2 9" xfId="9669"/>
    <cellStyle name="SAPBEXHLevel1X 2_ДДС_Прямой" xfId="5576"/>
    <cellStyle name="SAPBEXHLevel1X 3" xfId="5577"/>
    <cellStyle name="SAPBEXHLevel1X 3 10" xfId="7487"/>
    <cellStyle name="SAPBEXHLevel1X 3 11" xfId="14237"/>
    <cellStyle name="SAPBEXHLevel1X 3 12" xfId="14156"/>
    <cellStyle name="SAPBEXHLevel1X 3 2" xfId="10392"/>
    <cellStyle name="SAPBEXHLevel1X 3 3" xfId="8856"/>
    <cellStyle name="SAPBEXHLevel1X 3 4" xfId="10267"/>
    <cellStyle name="SAPBEXHLevel1X 3 5" xfId="11515"/>
    <cellStyle name="SAPBEXHLevel1X 3 6" xfId="10579"/>
    <cellStyle name="SAPBEXHLevel1X 3 7" xfId="12258"/>
    <cellStyle name="SAPBEXHLevel1X 3 8" xfId="7174"/>
    <cellStyle name="SAPBEXHLevel1X 3 9" xfId="9541"/>
    <cellStyle name="SAPBEXHLevel1X 4" xfId="5578"/>
    <cellStyle name="SAPBEXHLevel1X 4 10" xfId="13670"/>
    <cellStyle name="SAPBEXHLevel1X 4 11" xfId="14238"/>
    <cellStyle name="SAPBEXHLevel1X 4 12" xfId="9587"/>
    <cellStyle name="SAPBEXHLevel1X 4 2" xfId="10393"/>
    <cellStyle name="SAPBEXHLevel1X 4 3" xfId="8855"/>
    <cellStyle name="SAPBEXHLevel1X 4 4" xfId="10268"/>
    <cellStyle name="SAPBEXHLevel1X 4 5" xfId="9883"/>
    <cellStyle name="SAPBEXHLevel1X 4 6" xfId="12172"/>
    <cellStyle name="SAPBEXHLevel1X 4 7" xfId="12257"/>
    <cellStyle name="SAPBEXHLevel1X 4 8" xfId="9671"/>
    <cellStyle name="SAPBEXHLevel1X 4 9" xfId="9540"/>
    <cellStyle name="SAPBEXHLevel1X 5" xfId="10389"/>
    <cellStyle name="SAPBEXHLevel1X 6" xfId="8857"/>
    <cellStyle name="SAPBEXHLevel1X 7" xfId="10264"/>
    <cellStyle name="SAPBEXHLevel1X 8" xfId="11357"/>
    <cellStyle name="SAPBEXHLevel1X 9" xfId="7524"/>
    <cellStyle name="SAPBEXHLevel1X_Все ТЭП" xfId="5579"/>
    <cellStyle name="SAPBEXHLevel2" xfId="5580"/>
    <cellStyle name="SAPBEXHLevel2 10" xfId="11516"/>
    <cellStyle name="SAPBEXHLevel2 11" xfId="10578"/>
    <cellStyle name="SAPBEXHLevel2 12" xfId="9441"/>
    <cellStyle name="SAPBEXHLevel2 13" xfId="9672"/>
    <cellStyle name="SAPBEXHLevel2 14" xfId="13714"/>
    <cellStyle name="SAPBEXHLevel2 15" xfId="14147"/>
    <cellStyle name="SAPBEXHLevel2 16" xfId="14239"/>
    <cellStyle name="SAPBEXHLevel2 17" xfId="14154"/>
    <cellStyle name="SAPBEXHLevel2 2" xfId="5581"/>
    <cellStyle name="SAPBEXHLevel2 2 10" xfId="12318"/>
    <cellStyle name="SAPBEXHLevel2 2 11" xfId="13715"/>
    <cellStyle name="SAPBEXHLevel2 2 12" xfId="9612"/>
    <cellStyle name="SAPBEXHLevel2 2 13" xfId="13681"/>
    <cellStyle name="SAPBEXHLevel2 2 14" xfId="13532"/>
    <cellStyle name="SAPBEXHLevel2 2 2" xfId="5582"/>
    <cellStyle name="SAPBEXHLevel2 2 2 10" xfId="12981"/>
    <cellStyle name="SAPBEXHLevel2 2 2 11" xfId="14240"/>
    <cellStyle name="SAPBEXHLevel2 2 2 12" xfId="13531"/>
    <cellStyle name="SAPBEXHLevel2 2 2 2" xfId="10396"/>
    <cellStyle name="SAPBEXHLevel2 2 2 3" xfId="8853"/>
    <cellStyle name="SAPBEXHLevel2 2 2 4" xfId="10271"/>
    <cellStyle name="SAPBEXHLevel2 2 2 5" xfId="9884"/>
    <cellStyle name="SAPBEXHLevel2 2 2 6" xfId="12149"/>
    <cellStyle name="SAPBEXHLevel2 2 2 7" xfId="9439"/>
    <cellStyle name="SAPBEXHLevel2 2 2 8" xfId="12319"/>
    <cellStyle name="SAPBEXHLevel2 2 2 9" xfId="11540"/>
    <cellStyle name="SAPBEXHLevel2 2 3" xfId="5583"/>
    <cellStyle name="SAPBEXHLevel2 2 3 10" xfId="9613"/>
    <cellStyle name="SAPBEXHLevel2 2 3 11" xfId="14241"/>
    <cellStyle name="SAPBEXHLevel2 2 3 12" xfId="9590"/>
    <cellStyle name="SAPBEXHLevel2 2 3 2" xfId="10397"/>
    <cellStyle name="SAPBEXHLevel2 2 3 3" xfId="8852"/>
    <cellStyle name="SAPBEXHLevel2 2 3 4" xfId="10272"/>
    <cellStyle name="SAPBEXHLevel2 2 3 5" xfId="9885"/>
    <cellStyle name="SAPBEXHLevel2 2 3 6" xfId="12150"/>
    <cellStyle name="SAPBEXHLevel2 2 3 7" xfId="11468"/>
    <cellStyle name="SAPBEXHLevel2 2 3 8" xfId="12320"/>
    <cellStyle name="SAPBEXHLevel2 2 3 9" xfId="13716"/>
    <cellStyle name="SAPBEXHLevel2 2 4" xfId="10395"/>
    <cellStyle name="SAPBEXHLevel2 2 5" xfId="8854"/>
    <cellStyle name="SAPBEXHLevel2 2 6" xfId="10270"/>
    <cellStyle name="SAPBEXHLevel2 2 7" xfId="8260"/>
    <cellStyle name="SAPBEXHLevel2 2 8" xfId="10577"/>
    <cellStyle name="SAPBEXHLevel2 2 9" xfId="9440"/>
    <cellStyle name="SAPBEXHLevel2 2_ДДС_Прямой" xfId="5584"/>
    <cellStyle name="SAPBEXHLevel2 3" xfId="5585"/>
    <cellStyle name="SAPBEXHLevel2 3 10" xfId="12285"/>
    <cellStyle name="SAPBEXHLevel2 3 11" xfId="14242"/>
    <cellStyle name="SAPBEXHLevel2 3 12" xfId="12504"/>
    <cellStyle name="SAPBEXHLevel2 3 2" xfId="10398"/>
    <cellStyle name="SAPBEXHLevel2 3 3" xfId="8851"/>
    <cellStyle name="SAPBEXHLevel2 3 4" xfId="10273"/>
    <cellStyle name="SAPBEXHLevel2 3 5" xfId="9887"/>
    <cellStyle name="SAPBEXHLevel2 3 6" xfId="12609"/>
    <cellStyle name="SAPBEXHLevel2 3 7" xfId="8610"/>
    <cellStyle name="SAPBEXHLevel2 3 8" xfId="12321"/>
    <cellStyle name="SAPBEXHLevel2 3 9" xfId="13717"/>
    <cellStyle name="SAPBEXHLevel2 4" xfId="5586"/>
    <cellStyle name="SAPBEXHLevel2 4 10" xfId="13718"/>
    <cellStyle name="SAPBEXHLevel2 4 11" xfId="8284"/>
    <cellStyle name="SAPBEXHLevel2 4 12" xfId="14243"/>
    <cellStyle name="SAPBEXHLevel2 4 13" xfId="15692"/>
    <cellStyle name="SAPBEXHLevel2 4 2" xfId="5587"/>
    <cellStyle name="SAPBEXHLevel2 4 2 10" xfId="8285"/>
    <cellStyle name="SAPBEXHLevel2 4 2 11" xfId="14244"/>
    <cellStyle name="SAPBEXHLevel2 4 2 12" xfId="15691"/>
    <cellStyle name="SAPBEXHLevel2 4 2 2" xfId="10400"/>
    <cellStyle name="SAPBEXHLevel2 4 2 3" xfId="8849"/>
    <cellStyle name="SAPBEXHLevel2 4 2 4" xfId="7412"/>
    <cellStyle name="SAPBEXHLevel2 4 2 5" xfId="8261"/>
    <cellStyle name="SAPBEXHLevel2 4 2 6" xfId="11323"/>
    <cellStyle name="SAPBEXHLevel2 4 2 7" xfId="14288"/>
    <cellStyle name="SAPBEXHLevel2 4 2 8" xfId="12323"/>
    <cellStyle name="SAPBEXHLevel2 4 2 9" xfId="10993"/>
    <cellStyle name="SAPBEXHLevel2 4 3" xfId="10399"/>
    <cellStyle name="SAPBEXHLevel2 4 4" xfId="8850"/>
    <cellStyle name="SAPBEXHLevel2 4 5" xfId="10274"/>
    <cellStyle name="SAPBEXHLevel2 4 6" xfId="9888"/>
    <cellStyle name="SAPBEXHLevel2 4 7" xfId="11324"/>
    <cellStyle name="SAPBEXHLevel2 4 8" xfId="9438"/>
    <cellStyle name="SAPBEXHLevel2 4 9" xfId="12322"/>
    <cellStyle name="SAPBEXHLevel2 4_ДДС_Прямой" xfId="5588"/>
    <cellStyle name="SAPBEXHLevel2 5" xfId="5589"/>
    <cellStyle name="SAPBEXHLevel2 5 10" xfId="10633"/>
    <cellStyle name="SAPBEXHLevel2 5 11" xfId="9577"/>
    <cellStyle name="SAPBEXHLevel2 5 12" xfId="15690"/>
    <cellStyle name="SAPBEXHLevel2 5 2" xfId="10401"/>
    <cellStyle name="SAPBEXHLevel2 5 3" xfId="8848"/>
    <cellStyle name="SAPBEXHLevel2 5 4" xfId="10275"/>
    <cellStyle name="SAPBEXHLevel2 5 5" xfId="9889"/>
    <cellStyle name="SAPBEXHLevel2 5 6" xfId="9130"/>
    <cellStyle name="SAPBEXHLevel2 5 7" xfId="12906"/>
    <cellStyle name="SAPBEXHLevel2 5 8" xfId="12324"/>
    <cellStyle name="SAPBEXHLevel2 5 9" xfId="9539"/>
    <cellStyle name="SAPBEXHLevel2 6" xfId="10394"/>
    <cellStyle name="SAPBEXHLevel2 7" xfId="7058"/>
    <cellStyle name="SAPBEXHLevel2 8" xfId="10269"/>
    <cellStyle name="SAPBEXHLevel2 9" xfId="11356"/>
    <cellStyle name="SAPBEXHLevel2_Все ТЭП" xfId="5590"/>
    <cellStyle name="SAPBEXHLevel2X" xfId="5591"/>
    <cellStyle name="SAPBEXHLevel2X 10" xfId="8327"/>
    <cellStyle name="SAPBEXHLevel2X 11" xfId="9437"/>
    <cellStyle name="SAPBEXHLevel2X 12" xfId="12325"/>
    <cellStyle name="SAPBEXHLevel2X 13" xfId="9538"/>
    <cellStyle name="SAPBEXHLevel2X 14" xfId="11359"/>
    <cellStyle name="SAPBEXHLevel2X 15" xfId="10181"/>
    <cellStyle name="SAPBEXHLevel2X 16" xfId="15689"/>
    <cellStyle name="SAPBEXHLevel2X 2" xfId="5592"/>
    <cellStyle name="SAPBEXHLevel2X 2 10" xfId="9537"/>
    <cellStyle name="SAPBEXHLevel2X 2 11" xfId="13942"/>
    <cellStyle name="SAPBEXHLevel2X 2 12" xfId="12863"/>
    <cellStyle name="SAPBEXHLevel2X 2 13" xfId="12361"/>
    <cellStyle name="SAPBEXHLevel2X 2 2" xfId="5593"/>
    <cellStyle name="SAPBEXHLevel2X 2 2 10" xfId="9614"/>
    <cellStyle name="SAPBEXHLevel2X 2 2 11" xfId="13540"/>
    <cellStyle name="SAPBEXHLevel2X 2 2 12" xfId="9405"/>
    <cellStyle name="SAPBEXHLevel2X 2 2 2" xfId="10404"/>
    <cellStyle name="SAPBEXHLevel2X 2 2 3" xfId="8845"/>
    <cellStyle name="SAPBEXHLevel2X 2 2 4" xfId="10277"/>
    <cellStyle name="SAPBEXHLevel2X 2 2 5" xfId="8264"/>
    <cellStyle name="SAPBEXHLevel2X 2 2 6" xfId="7522"/>
    <cellStyle name="SAPBEXHLevel2X 2 2 7" xfId="10210"/>
    <cellStyle name="SAPBEXHLevel2X 2 2 8" xfId="12327"/>
    <cellStyle name="SAPBEXHLevel2X 2 2 9" xfId="8670"/>
    <cellStyle name="SAPBEXHLevel2X 2 3" xfId="10403"/>
    <cellStyle name="SAPBEXHLevel2X 2 4" xfId="8846"/>
    <cellStyle name="SAPBEXHLevel2X 2 5" xfId="10276"/>
    <cellStyle name="SAPBEXHLevel2X 2 6" xfId="8263"/>
    <cellStyle name="SAPBEXHLevel2X 2 7" xfId="11322"/>
    <cellStyle name="SAPBEXHLevel2X 2 8" xfId="9436"/>
    <cellStyle name="SAPBEXHLevel2X 2 9" xfId="12326"/>
    <cellStyle name="SAPBEXHLevel2X 2_ДДС_Прямой" xfId="5594"/>
    <cellStyle name="SAPBEXHLevel2X 3" xfId="5595"/>
    <cellStyle name="SAPBEXHLevel2X 3 10" xfId="9615"/>
    <cellStyle name="SAPBEXHLevel2X 3 11" xfId="13421"/>
    <cellStyle name="SAPBEXHLevel2X 3 12" xfId="9203"/>
    <cellStyle name="SAPBEXHLevel2X 3 2" xfId="10405"/>
    <cellStyle name="SAPBEXHLevel2X 3 3" xfId="8844"/>
    <cellStyle name="SAPBEXHLevel2X 3 4" xfId="10278"/>
    <cellStyle name="SAPBEXHLevel2X 3 5" xfId="8265"/>
    <cellStyle name="SAPBEXHLevel2X 3 6" xfId="9129"/>
    <cellStyle name="SAPBEXHLevel2X 3 7" xfId="14289"/>
    <cellStyle name="SAPBEXHLevel2X 3 8" xfId="12328"/>
    <cellStyle name="SAPBEXHLevel2X 3 9" xfId="13881"/>
    <cellStyle name="SAPBEXHLevel2X 4" xfId="5596"/>
    <cellStyle name="SAPBEXHLevel2X 4 10" xfId="9616"/>
    <cellStyle name="SAPBEXHLevel2X 4 11" xfId="8932"/>
    <cellStyle name="SAPBEXHLevel2X 4 12" xfId="12866"/>
    <cellStyle name="SAPBEXHLevel2X 4 2" xfId="10406"/>
    <cellStyle name="SAPBEXHLevel2X 4 3" xfId="8843"/>
    <cellStyle name="SAPBEXHLevel2X 4 4" xfId="10279"/>
    <cellStyle name="SAPBEXHLevel2X 4 5" xfId="11517"/>
    <cellStyle name="SAPBEXHLevel2X 4 6" xfId="9128"/>
    <cellStyle name="SAPBEXHLevel2X 4 7" xfId="14290"/>
    <cellStyle name="SAPBEXHLevel2X 4 8" xfId="12329"/>
    <cellStyle name="SAPBEXHLevel2X 4 9" xfId="13719"/>
    <cellStyle name="SAPBEXHLevel2X 5" xfId="10402"/>
    <cellStyle name="SAPBEXHLevel2X 6" xfId="8847"/>
    <cellStyle name="SAPBEXHLevel2X 7" xfId="7413"/>
    <cellStyle name="SAPBEXHLevel2X 8" xfId="9220"/>
    <cellStyle name="SAPBEXHLevel2X 9" xfId="8262"/>
    <cellStyle name="SAPBEXHLevel2X_Все ТЭП" xfId="5597"/>
    <cellStyle name="SAPBEXHLevel3" xfId="5598"/>
    <cellStyle name="SAPBEXHLevel3 10" xfId="11518"/>
    <cellStyle name="SAPBEXHLevel3 11" xfId="7543"/>
    <cellStyle name="SAPBEXHLevel3 12" xfId="9435"/>
    <cellStyle name="SAPBEXHLevel3 13" xfId="12330"/>
    <cellStyle name="SAPBEXHLevel3 14" xfId="9536"/>
    <cellStyle name="SAPBEXHLevel3 15" xfId="7139"/>
    <cellStyle name="SAPBEXHLevel3 16" xfId="12280"/>
    <cellStyle name="SAPBEXHLevel3 17" xfId="15688"/>
    <cellStyle name="SAPBEXHLevel3 2" xfId="5599"/>
    <cellStyle name="SAPBEXHLevel3 2 10" xfId="12331"/>
    <cellStyle name="SAPBEXHLevel3 2 11" xfId="9535"/>
    <cellStyle name="SAPBEXHLevel3 2 12" xfId="7140"/>
    <cellStyle name="SAPBEXHLevel3 2 13" xfId="8576"/>
    <cellStyle name="SAPBEXHLevel3 2 14" xfId="15687"/>
    <cellStyle name="SAPBEXHLevel3 2 2" xfId="5600"/>
    <cellStyle name="SAPBEXHLevel3 2 2 10" xfId="14638"/>
    <cellStyle name="SAPBEXHLevel3 2 2 11" xfId="15381"/>
    <cellStyle name="SAPBEXHLevel3 2 2 12" xfId="15686"/>
    <cellStyle name="SAPBEXHLevel3 2 2 2" xfId="10409"/>
    <cellStyle name="SAPBEXHLevel3 2 2 3" xfId="8840"/>
    <cellStyle name="SAPBEXHLevel3 2 2 4" xfId="10282"/>
    <cellStyle name="SAPBEXHLevel3 2 2 5" xfId="11519"/>
    <cellStyle name="SAPBEXHLevel3 2 2 6" xfId="9126"/>
    <cellStyle name="SAPBEXHLevel3 2 2 7" xfId="11466"/>
    <cellStyle name="SAPBEXHLevel3 2 2 8" xfId="9673"/>
    <cellStyle name="SAPBEXHLevel3 2 2 9" xfId="13720"/>
    <cellStyle name="SAPBEXHLevel3 2 3" xfId="5601"/>
    <cellStyle name="SAPBEXHLevel3 2 3 10" xfId="9617"/>
    <cellStyle name="SAPBEXHLevel3 2 3 11" xfId="12279"/>
    <cellStyle name="SAPBEXHLevel3 2 3 12" xfId="14153"/>
    <cellStyle name="SAPBEXHLevel3 2 3 2" xfId="10410"/>
    <cellStyle name="SAPBEXHLevel3 2 3 3" xfId="8839"/>
    <cellStyle name="SAPBEXHLevel3 2 3 4" xfId="10283"/>
    <cellStyle name="SAPBEXHLevel3 2 3 5" xfId="11520"/>
    <cellStyle name="SAPBEXHLevel3 2 3 6" xfId="7960"/>
    <cellStyle name="SAPBEXHLevel3 2 3 7" xfId="13096"/>
    <cellStyle name="SAPBEXHLevel3 2 3 8" xfId="9674"/>
    <cellStyle name="SAPBEXHLevel3 2 3 9" xfId="13721"/>
    <cellStyle name="SAPBEXHLevel3 2 4" xfId="10408"/>
    <cellStyle name="SAPBEXHLevel3 2 5" xfId="8841"/>
    <cellStyle name="SAPBEXHLevel3 2 6" xfId="7442"/>
    <cellStyle name="SAPBEXHLevel3 2 7" xfId="11970"/>
    <cellStyle name="SAPBEXHLevel3 2 8" xfId="7521"/>
    <cellStyle name="SAPBEXHLevel3 2 9" xfId="8231"/>
    <cellStyle name="SAPBEXHLevel3 2_ДДС_Прямой" xfId="5602"/>
    <cellStyle name="SAPBEXHLevel3 3" xfId="5603"/>
    <cellStyle name="SAPBEXHLevel3 3 10" xfId="13514"/>
    <cellStyle name="SAPBEXHLevel3 3 11" xfId="13541"/>
    <cellStyle name="SAPBEXHLevel3 3 12" xfId="12867"/>
    <cellStyle name="SAPBEXHLevel3 3 2" xfId="10411"/>
    <cellStyle name="SAPBEXHLevel3 3 3" xfId="8838"/>
    <cellStyle name="SAPBEXHLevel3 3 4" xfId="10284"/>
    <cellStyle name="SAPBEXHLevel3 3 5" xfId="10817"/>
    <cellStyle name="SAPBEXHLevel3 3 6" xfId="9125"/>
    <cellStyle name="SAPBEXHLevel3 3 7" xfId="9434"/>
    <cellStyle name="SAPBEXHLevel3 3 8" xfId="7175"/>
    <cellStyle name="SAPBEXHLevel3 3 9" xfId="8669"/>
    <cellStyle name="SAPBEXHLevel3 4" xfId="5604"/>
    <cellStyle name="SAPBEXHLevel3 4 10" xfId="9534"/>
    <cellStyle name="SAPBEXHLevel3 4 11" xfId="12286"/>
    <cellStyle name="SAPBEXHLevel3 4 12" xfId="12278"/>
    <cellStyle name="SAPBEXHLevel3 4 13" xfId="8306"/>
    <cellStyle name="SAPBEXHLevel3 4 2" xfId="5605"/>
    <cellStyle name="SAPBEXHLevel3 4 2 10" xfId="9618"/>
    <cellStyle name="SAPBEXHLevel3 4 2 11" xfId="12862"/>
    <cellStyle name="SAPBEXHLevel3 4 2 12" xfId="9591"/>
    <cellStyle name="SAPBEXHLevel3 4 2 2" xfId="10413"/>
    <cellStyle name="SAPBEXHLevel3 4 2 3" xfId="8836"/>
    <cellStyle name="SAPBEXHLevel3 4 2 4" xfId="10286"/>
    <cellStyle name="SAPBEXHLevel3 4 2 5" xfId="11522"/>
    <cellStyle name="SAPBEXHLevel3 4 2 6" xfId="7520"/>
    <cellStyle name="SAPBEXHLevel3 4 2 7" xfId="12109"/>
    <cellStyle name="SAPBEXHLevel3 4 2 8" xfId="9675"/>
    <cellStyle name="SAPBEXHLevel3 4 2 9" xfId="9954"/>
    <cellStyle name="SAPBEXHLevel3 4 3" xfId="10412"/>
    <cellStyle name="SAPBEXHLevel3 4 4" xfId="8837"/>
    <cellStyle name="SAPBEXHLevel3 4 5" xfId="10285"/>
    <cellStyle name="SAPBEXHLevel3 4 6" xfId="11521"/>
    <cellStyle name="SAPBEXHLevel3 4 7" xfId="12608"/>
    <cellStyle name="SAPBEXHLevel3 4 8" xfId="8609"/>
    <cellStyle name="SAPBEXHLevel3 4 9" xfId="7176"/>
    <cellStyle name="SAPBEXHLevel3 4_ДДС_Прямой" xfId="5606"/>
    <cellStyle name="SAPBEXHLevel3 5" xfId="5607"/>
    <cellStyle name="SAPBEXHLevel3 5 10" xfId="13669"/>
    <cellStyle name="SAPBEXHLevel3 5 11" xfId="15380"/>
    <cellStyle name="SAPBEXHLevel3 5 12" xfId="9204"/>
    <cellStyle name="SAPBEXHLevel3 5 2" xfId="10414"/>
    <cellStyle name="SAPBEXHLevel3 5 3" xfId="7057"/>
    <cellStyle name="SAPBEXHLevel3 5 4" xfId="7443"/>
    <cellStyle name="SAPBEXHLevel3 5 5" xfId="11523"/>
    <cellStyle name="SAPBEXHLevel3 5 6" xfId="7519"/>
    <cellStyle name="SAPBEXHLevel3 5 7" xfId="9433"/>
    <cellStyle name="SAPBEXHLevel3 5 8" xfId="12332"/>
    <cellStyle name="SAPBEXHLevel3 5 9" xfId="9533"/>
    <cellStyle name="SAPBEXHLevel3 6" xfId="10407"/>
    <cellStyle name="SAPBEXHLevel3 7" xfId="8842"/>
    <cellStyle name="SAPBEXHLevel3 8" xfId="8300"/>
    <cellStyle name="SAPBEXHLevel3 9" xfId="12144"/>
    <cellStyle name="SAPBEXHLevel3_Все ТЭП" xfId="5608"/>
    <cellStyle name="SAPBEXHLevel3X" xfId="5609"/>
    <cellStyle name="SAPBEXHLevel3X 10" xfId="9124"/>
    <cellStyle name="SAPBEXHLevel3X 11" xfId="10209"/>
    <cellStyle name="SAPBEXHLevel3X 12" xfId="9676"/>
    <cellStyle name="SAPBEXHLevel3X 13" xfId="14424"/>
    <cellStyle name="SAPBEXHLevel3X 14" xfId="9226"/>
    <cellStyle name="SAPBEXHLevel3X 15" xfId="14041"/>
    <cellStyle name="SAPBEXHLevel3X 16" xfId="15685"/>
    <cellStyle name="SAPBEXHLevel3X 2" xfId="5610"/>
    <cellStyle name="SAPBEXHLevel3X 2 10" xfId="9532"/>
    <cellStyle name="SAPBEXHLevel3X 2 11" xfId="11360"/>
    <cellStyle name="SAPBEXHLevel3X 2 12" xfId="15379"/>
    <cellStyle name="SAPBEXHLevel3X 2 13" xfId="15684"/>
    <cellStyle name="SAPBEXHLevel3X 2 2" xfId="5611"/>
    <cellStyle name="SAPBEXHLevel3X 2 2 10" xfId="13668"/>
    <cellStyle name="SAPBEXHLevel3X 2 2 11" xfId="15378"/>
    <cellStyle name="SAPBEXHLevel3X 2 2 12" xfId="9592"/>
    <cellStyle name="SAPBEXHLevel3X 2 2 2" xfId="10417"/>
    <cellStyle name="SAPBEXHLevel3X 2 2 3" xfId="8833"/>
    <cellStyle name="SAPBEXHLevel3X 2 2 4" xfId="10289"/>
    <cellStyle name="SAPBEXHLevel3X 2 2 5" xfId="11526"/>
    <cellStyle name="SAPBEXHLevel3X 2 2 6" xfId="9122"/>
    <cellStyle name="SAPBEXHLevel3X 2 2 7" xfId="9432"/>
    <cellStyle name="SAPBEXHLevel3X 2 2 8" xfId="9678"/>
    <cellStyle name="SAPBEXHLevel3X 2 2 9" xfId="13722"/>
    <cellStyle name="SAPBEXHLevel3X 2 3" xfId="10416"/>
    <cellStyle name="SAPBEXHLevel3X 2 4" xfId="8834"/>
    <cellStyle name="SAPBEXHLevel3X 2 5" xfId="10288"/>
    <cellStyle name="SAPBEXHLevel3X 2 6" xfId="11525"/>
    <cellStyle name="SAPBEXHLevel3X 2 7" xfId="9123"/>
    <cellStyle name="SAPBEXHLevel3X 2 8" xfId="12512"/>
    <cellStyle name="SAPBEXHLevel3X 2 9" xfId="9677"/>
    <cellStyle name="SAPBEXHLevel3X 2_ДДС_Прямой" xfId="5612"/>
    <cellStyle name="SAPBEXHLevel3X 3" xfId="5613"/>
    <cellStyle name="SAPBEXHLevel3X 3 10" xfId="9619"/>
    <cellStyle name="SAPBEXHLevel3X 3 11" xfId="9576"/>
    <cellStyle name="SAPBEXHLevel3X 3 12" xfId="13530"/>
    <cellStyle name="SAPBEXHLevel3X 3 2" xfId="10418"/>
    <cellStyle name="SAPBEXHLevel3X 3 3" xfId="8832"/>
    <cellStyle name="SAPBEXHLevel3X 3 4" xfId="10290"/>
    <cellStyle name="SAPBEXHLevel3X 3 5" xfId="11527"/>
    <cellStyle name="SAPBEXHLevel3X 3 6" xfId="9121"/>
    <cellStyle name="SAPBEXHLevel3X 3 7" xfId="13553"/>
    <cellStyle name="SAPBEXHLevel3X 3 8" xfId="12333"/>
    <cellStyle name="SAPBEXHLevel3X 3 9" xfId="9531"/>
    <cellStyle name="SAPBEXHLevel3X 4" xfId="5614"/>
    <cellStyle name="SAPBEXHLevel3X 4 10" xfId="11548"/>
    <cellStyle name="SAPBEXHLevel3X 4 11" xfId="14042"/>
    <cellStyle name="SAPBEXHLevel3X 4 12" xfId="15683"/>
    <cellStyle name="SAPBEXHLevel3X 4 2" xfId="10419"/>
    <cellStyle name="SAPBEXHLevel3X 4 3" xfId="8831"/>
    <cellStyle name="SAPBEXHLevel3X 4 4" xfId="10291"/>
    <cellStyle name="SAPBEXHLevel3X 4 5" xfId="11528"/>
    <cellStyle name="SAPBEXHLevel3X 4 6" xfId="9120"/>
    <cellStyle name="SAPBEXHLevel3X 4 7" xfId="9431"/>
    <cellStyle name="SAPBEXHLevel3X 4 8" xfId="9680"/>
    <cellStyle name="SAPBEXHLevel3X 4 9" xfId="14423"/>
    <cellStyle name="SAPBEXHLevel3X 5" xfId="10415"/>
    <cellStyle name="SAPBEXHLevel3X 6" xfId="8835"/>
    <cellStyle name="SAPBEXHLevel3X 7" xfId="10287"/>
    <cellStyle name="SAPBEXHLevel3X 8" xfId="12146"/>
    <cellStyle name="SAPBEXHLevel3X 9" xfId="11524"/>
    <cellStyle name="SAPBEXHLevel3X_Все ТЭП" xfId="5615"/>
    <cellStyle name="SAPBEXresData" xfId="5616"/>
    <cellStyle name="SAPBEXresData 10" xfId="13667"/>
    <cellStyle name="SAPBEXresData 11" xfId="14043"/>
    <cellStyle name="SAPBEXresData 12" xfId="9593"/>
    <cellStyle name="SAPBEXresData 2" xfId="10420"/>
    <cellStyle name="SAPBEXresData 3" xfId="8830"/>
    <cellStyle name="SAPBEXresData 4" xfId="10292"/>
    <cellStyle name="SAPBEXresData 5" xfId="11529"/>
    <cellStyle name="SAPBEXresData 6" xfId="9119"/>
    <cellStyle name="SAPBEXresData 7" xfId="13554"/>
    <cellStyle name="SAPBEXresData 8" xfId="7177"/>
    <cellStyle name="SAPBEXresData 9" xfId="13882"/>
    <cellStyle name="SAPBEXresDataEmph" xfId="5617"/>
    <cellStyle name="SAPBEXresDataEmph 10" xfId="13666"/>
    <cellStyle name="SAPBEXresDataEmph 11" xfId="14044"/>
    <cellStyle name="SAPBEXresDataEmph 12" xfId="9594"/>
    <cellStyle name="SAPBEXresDataEmph 2" xfId="10421"/>
    <cellStyle name="SAPBEXresDataEmph 3" xfId="8829"/>
    <cellStyle name="SAPBEXresDataEmph 4" xfId="10293"/>
    <cellStyle name="SAPBEXresDataEmph 5" xfId="11530"/>
    <cellStyle name="SAPBEXresDataEmph 6" xfId="9118"/>
    <cellStyle name="SAPBEXresDataEmph 7" xfId="13555"/>
    <cellStyle name="SAPBEXresDataEmph 8" xfId="12334"/>
    <cellStyle name="SAPBEXresDataEmph 9" xfId="15175"/>
    <cellStyle name="SAPBEXresItem" xfId="5618"/>
    <cellStyle name="SAPBEXresItem 10" xfId="14146"/>
    <cellStyle name="SAPBEXresItem 11" xfId="15763"/>
    <cellStyle name="SAPBEXresItem 12" xfId="9595"/>
    <cellStyle name="SAPBEXresItem 2" xfId="10422"/>
    <cellStyle name="SAPBEXresItem 3" xfId="8828"/>
    <cellStyle name="SAPBEXresItem 4" xfId="10294"/>
    <cellStyle name="SAPBEXresItem 5" xfId="8266"/>
    <cellStyle name="SAPBEXresItem 6" xfId="9117"/>
    <cellStyle name="SAPBEXresItem 7" xfId="14291"/>
    <cellStyle name="SAPBEXresItem 8" xfId="9681"/>
    <cellStyle name="SAPBEXresItem 9" xfId="15176"/>
    <cellStyle name="SAPBEXresItemX" xfId="5619"/>
    <cellStyle name="SAPBEXresItemX 10" xfId="14145"/>
    <cellStyle name="SAPBEXresItemX 11" xfId="14339"/>
    <cellStyle name="SAPBEXresItemX 12" xfId="9596"/>
    <cellStyle name="SAPBEXresItemX 2" xfId="10423"/>
    <cellStyle name="SAPBEXresItemX 3" xfId="8827"/>
    <cellStyle name="SAPBEXresItemX 4" xfId="10295"/>
    <cellStyle name="SAPBEXresItemX 5" xfId="10818"/>
    <cellStyle name="SAPBEXresItemX 6" xfId="9116"/>
    <cellStyle name="SAPBEXresItemX 7" xfId="14292"/>
    <cellStyle name="SAPBEXresItemX 8" xfId="9682"/>
    <cellStyle name="SAPBEXresItemX 9" xfId="13883"/>
    <cellStyle name="SAPBEXstdData" xfId="5620"/>
    <cellStyle name="SAPBEXstdData 10" xfId="9683"/>
    <cellStyle name="SAPBEXstdData 11" xfId="13884"/>
    <cellStyle name="SAPBEXstdData 12" xfId="14640"/>
    <cellStyle name="SAPBEXstdData 13" xfId="14340"/>
    <cellStyle name="SAPBEXstdData 14" xfId="15677"/>
    <cellStyle name="SAPBEXstdData 2" xfId="5621"/>
    <cellStyle name="SAPBEXstdData 2 10" xfId="13885"/>
    <cellStyle name="SAPBEXstdData 2 11" xfId="14144"/>
    <cellStyle name="SAPBEXstdData 2 12" xfId="14341"/>
    <cellStyle name="SAPBEXstdData 2 13" xfId="9597"/>
    <cellStyle name="SAPBEXstdData 2 2" xfId="5622"/>
    <cellStyle name="SAPBEXstdData 2 2 10" xfId="14143"/>
    <cellStyle name="SAPBEXstdData 2 2 11" xfId="14045"/>
    <cellStyle name="SAPBEXstdData 2 2 12" xfId="9406"/>
    <cellStyle name="SAPBEXstdData 2 2 2" xfId="10426"/>
    <cellStyle name="SAPBEXstdData 2 2 3" xfId="8826"/>
    <cellStyle name="SAPBEXstdData 2 2 4" xfId="7472"/>
    <cellStyle name="SAPBEXstdData 2 2 5" xfId="8267"/>
    <cellStyle name="SAPBEXstdData 2 2 6" xfId="9114"/>
    <cellStyle name="SAPBEXstdData 2 2 7" xfId="14293"/>
    <cellStyle name="SAPBEXstdData 2 2 8" xfId="9684"/>
    <cellStyle name="SAPBEXstdData 2 2 9" xfId="13886"/>
    <cellStyle name="SAPBEXstdData 2 3" xfId="10425"/>
    <cellStyle name="SAPBEXstdData 2 4" xfId="7055"/>
    <cellStyle name="SAPBEXstdData 2 5" xfId="10297"/>
    <cellStyle name="SAPBEXstdData 2 6" xfId="11969"/>
    <cellStyle name="SAPBEXstdData 2 7" xfId="9115"/>
    <cellStyle name="SAPBEXstdData 2 8" xfId="10207"/>
    <cellStyle name="SAPBEXstdData 2 9" xfId="12335"/>
    <cellStyle name="SAPBEXstdData 3" xfId="5623"/>
    <cellStyle name="SAPBEXstdData 3 10" xfId="14142"/>
    <cellStyle name="SAPBEXstdData 3 11" xfId="14046"/>
    <cellStyle name="SAPBEXstdData 3 12" xfId="9407"/>
    <cellStyle name="SAPBEXstdData 3 2" xfId="10427"/>
    <cellStyle name="SAPBEXstdData 3 3" xfId="8825"/>
    <cellStyle name="SAPBEXstdData 3 4" xfId="10298"/>
    <cellStyle name="SAPBEXstdData 3 5" xfId="8708"/>
    <cellStyle name="SAPBEXstdData 3 6" xfId="9113"/>
    <cellStyle name="SAPBEXstdData 3 7" xfId="14294"/>
    <cellStyle name="SAPBEXstdData 3 8" xfId="9685"/>
    <cellStyle name="SAPBEXstdData 3 9" xfId="14422"/>
    <cellStyle name="SAPBEXstdData 4" xfId="10424"/>
    <cellStyle name="SAPBEXstdData 5" xfId="7056"/>
    <cellStyle name="SAPBEXstdData 6" xfId="10296"/>
    <cellStyle name="SAPBEXstdData 7" xfId="8707"/>
    <cellStyle name="SAPBEXstdData 8" xfId="12607"/>
    <cellStyle name="SAPBEXstdData 9" xfId="10208"/>
    <cellStyle name="SAPBEXstdData_PL" xfId="5624"/>
    <cellStyle name="SAPBEXstdDataEmph" xfId="5625"/>
    <cellStyle name="SAPBEXstdDataEmph 10" xfId="12336"/>
    <cellStyle name="SAPBEXstdDataEmph 11" xfId="15177"/>
    <cellStyle name="SAPBEXstdDataEmph 12" xfId="9620"/>
    <cellStyle name="SAPBEXstdDataEmph 13" xfId="12657"/>
    <cellStyle name="SAPBEXstdDataEmph 14" xfId="14785"/>
    <cellStyle name="SAPBEXstdDataEmph 2" xfId="5626"/>
    <cellStyle name="SAPBEXstdDataEmph 2 10" xfId="13887"/>
    <cellStyle name="SAPBEXstdDataEmph 2 11" xfId="9621"/>
    <cellStyle name="SAPBEXstdDataEmph 2 12" xfId="13824"/>
    <cellStyle name="SAPBEXstdDataEmph 2 13" xfId="9598"/>
    <cellStyle name="SAPBEXstdDataEmph 2 2" xfId="5627"/>
    <cellStyle name="SAPBEXstdDataEmph 2 2 10" xfId="9622"/>
    <cellStyle name="SAPBEXstdDataEmph 2 2 11" xfId="14677"/>
    <cellStyle name="SAPBEXstdDataEmph 2 2 12" xfId="13529"/>
    <cellStyle name="SAPBEXstdDataEmph 2 2 2" xfId="10430"/>
    <cellStyle name="SAPBEXstdDataEmph 2 2 3" xfId="7053"/>
    <cellStyle name="SAPBEXstdDataEmph 2 2 4" xfId="8302"/>
    <cellStyle name="SAPBEXstdDataEmph 2 2 5" xfId="11968"/>
    <cellStyle name="SAPBEXstdDataEmph 2 2 6" xfId="9111"/>
    <cellStyle name="SAPBEXstdDataEmph 2 2 7" xfId="8608"/>
    <cellStyle name="SAPBEXstdDataEmph 2 2 8" xfId="12338"/>
    <cellStyle name="SAPBEXstdDataEmph 2 2 9" xfId="13888"/>
    <cellStyle name="SAPBEXstdDataEmph 2 3" xfId="10429"/>
    <cellStyle name="SAPBEXstdDataEmph 2 4" xfId="7054"/>
    <cellStyle name="SAPBEXstdDataEmph 2 5" xfId="8301"/>
    <cellStyle name="SAPBEXstdDataEmph 2 6" xfId="8269"/>
    <cellStyle name="SAPBEXstdDataEmph 2 7" xfId="9112"/>
    <cellStyle name="SAPBEXstdDataEmph 2 8" xfId="11465"/>
    <cellStyle name="SAPBEXstdDataEmph 2 9" xfId="12337"/>
    <cellStyle name="SAPBEXstdDataEmph 3" xfId="5628"/>
    <cellStyle name="SAPBEXstdDataEmph 3 10" xfId="14141"/>
    <cellStyle name="SAPBEXstdDataEmph 3 11" xfId="12035"/>
    <cellStyle name="SAPBEXstdDataEmph 3 12" xfId="12281"/>
    <cellStyle name="SAPBEXstdDataEmph 3 2" xfId="10431"/>
    <cellStyle name="SAPBEXstdDataEmph 3 3" xfId="7052"/>
    <cellStyle name="SAPBEXstdDataEmph 3 4" xfId="10300"/>
    <cellStyle name="SAPBEXstdDataEmph 3 5" xfId="11967"/>
    <cellStyle name="SAPBEXstdDataEmph 3 6" xfId="9110"/>
    <cellStyle name="SAPBEXstdDataEmph 3 7" xfId="11464"/>
    <cellStyle name="SAPBEXstdDataEmph 3 8" xfId="15107"/>
    <cellStyle name="SAPBEXstdDataEmph 3 9" xfId="13889"/>
    <cellStyle name="SAPBEXstdDataEmph 4" xfId="10428"/>
    <cellStyle name="SAPBEXstdDataEmph 5" xfId="8824"/>
    <cellStyle name="SAPBEXstdDataEmph 6" xfId="10299"/>
    <cellStyle name="SAPBEXstdDataEmph 7" xfId="8268"/>
    <cellStyle name="SAPBEXstdDataEmph 8" xfId="11318"/>
    <cellStyle name="SAPBEXstdDataEmph 9" xfId="13556"/>
    <cellStyle name="SAPBEXstdDataEmph_PL" xfId="5629"/>
    <cellStyle name="SAPBEXstdItem" xfId="5630"/>
    <cellStyle name="SAPBEXstdItem 10" xfId="9205"/>
    <cellStyle name="SAPBEXstdItem 11" xfId="8270"/>
    <cellStyle name="SAPBEXstdItem 12" xfId="9109"/>
    <cellStyle name="SAPBEXstdItem 13" xfId="9430"/>
    <cellStyle name="SAPBEXstdItem 14" xfId="9686"/>
    <cellStyle name="SAPBEXstdItem 15" xfId="12087"/>
    <cellStyle name="SAPBEXstdItem 16" xfId="13665"/>
    <cellStyle name="SAPBEXstdItem 17" xfId="9575"/>
    <cellStyle name="SAPBEXstdItem 18" xfId="13528"/>
    <cellStyle name="SAPBEXstdItem 2" xfId="5631"/>
    <cellStyle name="SAPBEXstdItem 2 10" xfId="12088"/>
    <cellStyle name="SAPBEXstdItem 2 11" xfId="15073"/>
    <cellStyle name="SAPBEXstdItem 2 12" xfId="15377"/>
    <cellStyle name="SAPBEXstdItem 2 13" xfId="9408"/>
    <cellStyle name="SAPBEXstdItem 2 2" xfId="5632"/>
    <cellStyle name="SAPBEXstdItem 2 2 10" xfId="13664"/>
    <cellStyle name="SAPBEXstdItem 2 2 11" xfId="9574"/>
    <cellStyle name="SAPBEXstdItem 2 2 12" xfId="8226"/>
    <cellStyle name="SAPBEXstdItem 2 2 2" xfId="10434"/>
    <cellStyle name="SAPBEXstdItem 2 2 3" xfId="7049"/>
    <cellStyle name="SAPBEXstdItem 2 2 4" xfId="11555"/>
    <cellStyle name="SAPBEXstdItem 2 2 5" xfId="12928"/>
    <cellStyle name="SAPBEXstdItem 2 2 6" xfId="7518"/>
    <cellStyle name="SAPBEXstdItem 2 2 7" xfId="7495"/>
    <cellStyle name="SAPBEXstdItem 2 2 8" xfId="12339"/>
    <cellStyle name="SAPBEXstdItem 2 2 9" xfId="9530"/>
    <cellStyle name="SAPBEXstdItem 2 3" xfId="10433"/>
    <cellStyle name="SAPBEXstdItem 2 4" xfId="7050"/>
    <cellStyle name="SAPBEXstdItem 2 5" xfId="8303"/>
    <cellStyle name="SAPBEXstdItem 2 6" xfId="12927"/>
    <cellStyle name="SAPBEXstdItem 2 7" xfId="9108"/>
    <cellStyle name="SAPBEXstdItem 2 8" xfId="9429"/>
    <cellStyle name="SAPBEXstdItem 2 9" xfId="7178"/>
    <cellStyle name="SAPBEXstdItem 2_ДДС_Прямой" xfId="5633"/>
    <cellStyle name="SAPBEXstdItem 3" xfId="5634"/>
    <cellStyle name="SAPBEXstdItem 3 10" xfId="14140"/>
    <cellStyle name="SAPBEXstdItem 3 11" xfId="9573"/>
    <cellStyle name="SAPBEXstdItem 3 12" xfId="12282"/>
    <cellStyle name="SAPBEXstdItem 3 2" xfId="10435"/>
    <cellStyle name="SAPBEXstdItem 3 3" xfId="7048"/>
    <cellStyle name="SAPBEXstdItem 3 4" xfId="10302"/>
    <cellStyle name="SAPBEXstdItem 3 5" xfId="10997"/>
    <cellStyle name="SAPBEXstdItem 3 6" xfId="11603"/>
    <cellStyle name="SAPBEXstdItem 3 7" xfId="9428"/>
    <cellStyle name="SAPBEXstdItem 3 8" xfId="12899"/>
    <cellStyle name="SAPBEXstdItem 3 9" xfId="9529"/>
    <cellStyle name="SAPBEXstdItem 4" xfId="5635"/>
    <cellStyle name="SAPBEXstdItem 4 10" xfId="9623"/>
    <cellStyle name="SAPBEXstdItem 4 11" xfId="12861"/>
    <cellStyle name="SAPBEXstdItem 4 12" xfId="7120"/>
    <cellStyle name="SAPBEXstdItem 4 2" xfId="10436"/>
    <cellStyle name="SAPBEXstdItem 4 3" xfId="7047"/>
    <cellStyle name="SAPBEXstdItem 4 4" xfId="10303"/>
    <cellStyle name="SAPBEXstdItem 4 5" xfId="10998"/>
    <cellStyle name="SAPBEXstdItem 4 6" xfId="7517"/>
    <cellStyle name="SAPBEXstdItem 4 7" xfId="9427"/>
    <cellStyle name="SAPBEXstdItem 4 8" xfId="12900"/>
    <cellStyle name="SAPBEXstdItem 4 9" xfId="9528"/>
    <cellStyle name="SAPBEXstdItem 5" xfId="5636"/>
    <cellStyle name="SAPBEXstdItem 5 10" xfId="9527"/>
    <cellStyle name="SAPBEXstdItem 5 11" xfId="13663"/>
    <cellStyle name="SAPBEXstdItem 5 12" xfId="12277"/>
    <cellStyle name="SAPBEXstdItem 5 13" xfId="9599"/>
    <cellStyle name="SAPBEXstdItem 5 2" xfId="5637"/>
    <cellStyle name="SAPBEXstdItem 5 2 10" xfId="13662"/>
    <cellStyle name="SAPBEXstdItem 5 2 11" xfId="12276"/>
    <cellStyle name="SAPBEXstdItem 5 2 12" xfId="9600"/>
    <cellStyle name="SAPBEXstdItem 5 2 2" xfId="10438"/>
    <cellStyle name="SAPBEXstdItem 5 2 3" xfId="7046"/>
    <cellStyle name="SAPBEXstdItem 5 2 4" xfId="10305"/>
    <cellStyle name="SAPBEXstdItem 5 2 5" xfId="12929"/>
    <cellStyle name="SAPBEXstdItem 5 2 6" xfId="9106"/>
    <cellStyle name="SAPBEXstdItem 5 2 7" xfId="14296"/>
    <cellStyle name="SAPBEXstdItem 5 2 8" xfId="12901"/>
    <cellStyle name="SAPBEXstdItem 5 2 9" xfId="8668"/>
    <cellStyle name="SAPBEXstdItem 5 3" xfId="10437"/>
    <cellStyle name="SAPBEXstdItem 5 4" xfId="8823"/>
    <cellStyle name="SAPBEXstdItem 5 5" xfId="10304"/>
    <cellStyle name="SAPBEXstdItem 5 6" xfId="8709"/>
    <cellStyle name="SAPBEXstdItem 5 7" xfId="9107"/>
    <cellStyle name="SAPBEXstdItem 5 8" xfId="14295"/>
    <cellStyle name="SAPBEXstdItem 5 9" xfId="12340"/>
    <cellStyle name="SAPBEXstdItem 6" xfId="5638"/>
    <cellStyle name="SAPBEXstdItem 6 10" xfId="9805"/>
    <cellStyle name="SAPBEXstdItem 6 11" xfId="9572"/>
    <cellStyle name="SAPBEXstdItem 6 12" xfId="15676"/>
    <cellStyle name="SAPBEXstdItem 6 2" xfId="10439"/>
    <cellStyle name="SAPBEXstdItem 6 3" xfId="7045"/>
    <cellStyle name="SAPBEXstdItem 6 4" xfId="7473"/>
    <cellStyle name="SAPBEXstdItem 6 5" xfId="8710"/>
    <cellStyle name="SAPBEXstdItem 6 6" xfId="11317"/>
    <cellStyle name="SAPBEXstdItem 6 7" xfId="14297"/>
    <cellStyle name="SAPBEXstdItem 6 8" xfId="12902"/>
    <cellStyle name="SAPBEXstdItem 6 9" xfId="8667"/>
    <cellStyle name="SAPBEXstdItem 7" xfId="10432"/>
    <cellStyle name="SAPBEXstdItem 8" xfId="7051"/>
    <cellStyle name="SAPBEXstdItem 9" xfId="10301"/>
    <cellStyle name="SAPBEXstdItem_PL" xfId="5639"/>
    <cellStyle name="SAPBEXstdItemX" xfId="5640"/>
    <cellStyle name="SAPBEXstdItemX 10" xfId="8326"/>
    <cellStyle name="SAPBEXstdItemX 11" xfId="12110"/>
    <cellStyle name="SAPBEXstdItemX 12" xfId="9687"/>
    <cellStyle name="SAPBEXstdItemX 13" xfId="9526"/>
    <cellStyle name="SAPBEXstdItemX 14" xfId="13661"/>
    <cellStyle name="SAPBEXstdItemX 15" xfId="14430"/>
    <cellStyle name="SAPBEXstdItemX 16" xfId="9601"/>
    <cellStyle name="SAPBEXstdItemX 2" xfId="5641"/>
    <cellStyle name="SAPBEXstdItemX 2 10" xfId="9525"/>
    <cellStyle name="SAPBEXstdItemX 2 11" xfId="11902"/>
    <cellStyle name="SAPBEXstdItemX 2 12" xfId="14429"/>
    <cellStyle name="SAPBEXstdItemX 2 13" xfId="9602"/>
    <cellStyle name="SAPBEXstdItemX 2 2" xfId="5642"/>
    <cellStyle name="SAPBEXstdItemX 2 2 10" xfId="7501"/>
    <cellStyle name="SAPBEXstdItemX 2 2 11" xfId="13682"/>
    <cellStyle name="SAPBEXstdItemX 2 2 12" xfId="9603"/>
    <cellStyle name="SAPBEXstdItemX 2 2 2" xfId="10442"/>
    <cellStyle name="SAPBEXstdItemX 2 2 3" xfId="8821"/>
    <cellStyle name="SAPBEXstdItemX 2 2 4" xfId="10306"/>
    <cellStyle name="SAPBEXstdItemX 2 2 5" xfId="12931"/>
    <cellStyle name="SAPBEXstdItemX 2 2 6" xfId="9105"/>
    <cellStyle name="SAPBEXstdItemX 2 2 7" xfId="14298"/>
    <cellStyle name="SAPBEXstdItemX 2 2 8" xfId="10472"/>
    <cellStyle name="SAPBEXstdItemX 2 2 9" xfId="8666"/>
    <cellStyle name="SAPBEXstdItemX 2 3" xfId="10441"/>
    <cellStyle name="SAPBEXstdItemX 2 4" xfId="8822"/>
    <cellStyle name="SAPBEXstdItemX 2 5" xfId="8305"/>
    <cellStyle name="SAPBEXstdItemX 2 6" xfId="12930"/>
    <cellStyle name="SAPBEXstdItemX 2 7" xfId="8325"/>
    <cellStyle name="SAPBEXstdItemX 2 8" xfId="9426"/>
    <cellStyle name="SAPBEXstdItemX 2 9" xfId="12903"/>
    <cellStyle name="SAPBEXstdItemX 2_ДДС_Прямой" xfId="5643"/>
    <cellStyle name="SAPBEXstdItemX 3" xfId="5644"/>
    <cellStyle name="SAPBEXstdItemX 3 10" xfId="9624"/>
    <cellStyle name="SAPBEXstdItemX 3 11" xfId="15376"/>
    <cellStyle name="SAPBEXstdItemX 3 12" xfId="7121"/>
    <cellStyle name="SAPBEXstdItemX 3 2" xfId="10443"/>
    <cellStyle name="SAPBEXstdItemX 3 3" xfId="8820"/>
    <cellStyle name="SAPBEXstdItemX 3 4" xfId="10307"/>
    <cellStyle name="SAPBEXstdItemX 3 5" xfId="8974"/>
    <cellStyle name="SAPBEXstdItemX 3 6" xfId="8324"/>
    <cellStyle name="SAPBEXstdItemX 3 7" xfId="14299"/>
    <cellStyle name="SAPBEXstdItemX 3 8" xfId="12341"/>
    <cellStyle name="SAPBEXstdItemX 3 9" xfId="9524"/>
    <cellStyle name="SAPBEXstdItemX 4" xfId="5645"/>
    <cellStyle name="SAPBEXstdItemX 4 10" xfId="9625"/>
    <cellStyle name="SAPBEXstdItemX 4 11" xfId="15375"/>
    <cellStyle name="SAPBEXstdItemX 4 12" xfId="12283"/>
    <cellStyle name="SAPBEXstdItemX 4 2" xfId="10444"/>
    <cellStyle name="SAPBEXstdItemX 4 3" xfId="8819"/>
    <cellStyle name="SAPBEXstdItemX 4 4" xfId="7474"/>
    <cellStyle name="SAPBEXstdItemX 4 5" xfId="10999"/>
    <cellStyle name="SAPBEXstdItemX 4 6" xfId="8323"/>
    <cellStyle name="SAPBEXstdItemX 4 7" xfId="14300"/>
    <cellStyle name="SAPBEXstdItemX 4 8" xfId="12342"/>
    <cellStyle name="SAPBEXstdItemX 4 9" xfId="9523"/>
    <cellStyle name="SAPBEXstdItemX 5" xfId="10440"/>
    <cellStyle name="SAPBEXstdItemX 6" xfId="7044"/>
    <cellStyle name="SAPBEXstdItemX 7" xfId="8304"/>
    <cellStyle name="SAPBEXstdItemX 8" xfId="7122"/>
    <cellStyle name="SAPBEXstdItemX 9" xfId="8408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1" xfId="9571"/>
    <cellStyle name="SAPBEXundefined 12" xfId="13527"/>
    <cellStyle name="SAPBEXundefined 2" xfId="10447"/>
    <cellStyle name="SAPBEXundefined 3" xfId="8814"/>
    <cellStyle name="SAPBEXundefined 4" xfId="7475"/>
    <cellStyle name="SAPBEXundefined 5" xfId="12934"/>
    <cellStyle name="SAPBEXundefined 6" xfId="9103"/>
    <cellStyle name="SAPBEXundefined 7" xfId="10206"/>
    <cellStyle name="SAPBEXundefined 8" xfId="9688"/>
    <cellStyle name="SAPBEXundefined 9" xfId="13723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2" xfId="5657"/>
    <cellStyle name="SAS FM Client calculated data cell (data entry table) 2 2" xfId="8808"/>
    <cellStyle name="SAS FM Client calculated data cell (data entry table) 2 3" xfId="10311"/>
    <cellStyle name="SAS FM Client calculated data cell (data entry table) 2 4" xfId="11352"/>
    <cellStyle name="SAS FM Client calculated data cell (data entry table) 2 5" xfId="12605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3" xfId="10313"/>
    <cellStyle name="SAS FM Client calculated data cell (data entry table) 3 2 4" xfId="9197"/>
    <cellStyle name="SAS FM Client calculated data cell (data entry table) 3 2 5" xfId="9097"/>
    <cellStyle name="SAS FM Client calculated data cell (data entry table) 3 3" xfId="5660"/>
    <cellStyle name="SAS FM Client calculated data cell (data entry table) 3 3 2" xfId="8805"/>
    <cellStyle name="SAS FM Client calculated data cell (data entry table) 3 3 3" xfId="10314"/>
    <cellStyle name="SAS FM Client calculated data cell (data entry table) 3 3 4" xfId="9196"/>
    <cellStyle name="SAS FM Client calculated data cell (data entry table) 3 3 5" xfId="9096"/>
    <cellStyle name="SAS FM Client calculated data cell (data entry table) 3 4" xfId="8807"/>
    <cellStyle name="SAS FM Client calculated data cell (data entry table) 3 5" xfId="10312"/>
    <cellStyle name="SAS FM Client calculated data cell (data entry table) 3 6" xfId="9198"/>
    <cellStyle name="SAS FM Client calculated data cell (data entry table) 3 7" xfId="12604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3" xfId="8307"/>
    <cellStyle name="SAS FM Client calculated data cell (data entry table) 4 4" xfId="9195"/>
    <cellStyle name="SAS FM Client calculated data cell (data entry table) 4 5" xfId="9095"/>
    <cellStyle name="SAS FM Client calculated data cell (data entry table) 5" xfId="8809"/>
    <cellStyle name="SAS FM Client calculated data cell (data entry table) 6" xfId="10310"/>
    <cellStyle name="SAS FM Client calculated data cell (data entry table) 7" xfId="11353"/>
    <cellStyle name="SAS FM Client calculated data cell (data entry table) 8" xfId="11315"/>
    <cellStyle name="SAS FM Client calculated data cell (data entry table)_08.05.13 (2)" xfId="5663"/>
    <cellStyle name="SAS FM Client calculated data cell (read only table)" xfId="5664"/>
    <cellStyle name="SAS FM Client calculated data cell (read only table) 2" xfId="5665"/>
    <cellStyle name="SAS FM Client calculated data cell (read only table) 2 2" xfId="8802"/>
    <cellStyle name="SAS FM Client calculated data cell (read only table) 2 3" xfId="7477"/>
    <cellStyle name="SAS FM Client calculated data cell (read only table) 2 4" xfId="9193"/>
    <cellStyle name="SAS FM Client calculated data cell (read only table) 2 5" xfId="9093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3" xfId="10315"/>
    <cellStyle name="SAS FM Client calculated data cell (read only table) 3 2 4" xfId="9192"/>
    <cellStyle name="SAS FM Client calculated data cell (read only table) 3 2 5" xfId="9091"/>
    <cellStyle name="SAS FM Client calculated data cell (read only table) 3 3" xfId="5668"/>
    <cellStyle name="SAS FM Client calculated data cell (read only table) 3 3 2" xfId="7043"/>
    <cellStyle name="SAS FM Client calculated data cell (read only table) 3 3 3" xfId="10316"/>
    <cellStyle name="SAS FM Client calculated data cell (read only table) 3 3 4" xfId="9191"/>
    <cellStyle name="SAS FM Client calculated data cell (read only table) 3 3 5" xfId="9090"/>
    <cellStyle name="SAS FM Client calculated data cell (read only table) 3 4" xfId="8801"/>
    <cellStyle name="SAS FM Client calculated data cell (read only table) 3 5" xfId="7478"/>
    <cellStyle name="SAS FM Client calculated data cell (read only table) 3 6" xfId="12147"/>
    <cellStyle name="SAS FM Client calculated data cell (read only table) 3 7" xfId="9092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3" xfId="7479"/>
    <cellStyle name="SAS FM Client calculated data cell (read only table) 4 4" xfId="11351"/>
    <cellStyle name="SAS FM Client calculated data cell (read only table) 4 5" xfId="12603"/>
    <cellStyle name="SAS FM Client calculated data cell (read only table) 5" xfId="8803"/>
    <cellStyle name="SAS FM Client calculated data cell (read only table) 6" xfId="7476"/>
    <cellStyle name="SAS FM Client calculated data cell (read only table) 7" xfId="9194"/>
    <cellStyle name="SAS FM Client calculated data cell (read only table) 8" xfId="909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1" xfId="10894"/>
    <cellStyle name="SAS FM Column drillable header 12" xfId="10991"/>
    <cellStyle name="SAS FM Column drillable header 13" xfId="13660"/>
    <cellStyle name="SAS FM Column drillable header 14" xfId="15167"/>
    <cellStyle name="SAS FM Column drillable header 15" xfId="13526"/>
    <cellStyle name="SAS FM Column drillable header 2" xfId="5673"/>
    <cellStyle name="SAS FM Column drillable header 2 10" xfId="15074"/>
    <cellStyle name="SAS FM Column drillable header 2 11" xfId="14047"/>
    <cellStyle name="SAS FM Column drillable header 2 12" xfId="13525"/>
    <cellStyle name="SAS FM Column drillable header 2 2" xfId="10461"/>
    <cellStyle name="SAS FM Column drillable header 2 3" xfId="8797"/>
    <cellStyle name="SAS FM Column drillable header 2 4" xfId="10318"/>
    <cellStyle name="SAS FM Column drillable header 2 5" xfId="11963"/>
    <cellStyle name="SAS FM Column drillable header 2 6" xfId="12602"/>
    <cellStyle name="SAS FM Column drillable header 2 7" xfId="14305"/>
    <cellStyle name="SAS FM Column drillable header 2 8" xfId="9698"/>
    <cellStyle name="SAS FM Column drillable header 2 9" xfId="13892"/>
    <cellStyle name="SAS FM Column drillable header 3" xfId="5674"/>
    <cellStyle name="SAS FM Column drillable header 3 10" xfId="8657"/>
    <cellStyle name="SAS FM Column drillable header 3 11" xfId="7324"/>
    <cellStyle name="SAS FM Column drillable header 3 12" xfId="12275"/>
    <cellStyle name="SAS FM Column drillable header 3 13" xfId="13524"/>
    <cellStyle name="SAS FM Column drillable header 3 2" xfId="5675"/>
    <cellStyle name="SAS FM Column drillable header 3 2 10" xfId="11557"/>
    <cellStyle name="SAS FM Column drillable header 3 2 11" xfId="9570"/>
    <cellStyle name="SAS FM Column drillable header 3 2 12" xfId="9605"/>
    <cellStyle name="SAS FM Column drillable header 3 2 2" xfId="10463"/>
    <cellStyle name="SAS FM Column drillable header 3 2 3" xfId="8795"/>
    <cellStyle name="SAS FM Column drillable header 3 2 4" xfId="8309"/>
    <cellStyle name="SAS FM Column drillable header 3 2 5" xfId="9892"/>
    <cellStyle name="SAS FM Column drillable header 3 2 6" xfId="9087"/>
    <cellStyle name="SAS FM Column drillable header 3 2 7" xfId="12905"/>
    <cellStyle name="SAS FM Column drillable header 3 2 8" xfId="7182"/>
    <cellStyle name="SAS FM Column drillable header 3 2 9" xfId="8656"/>
    <cellStyle name="SAS FM Column drillable header 3 3" xfId="10462"/>
    <cellStyle name="SAS FM Column drillable header 3 4" xfId="8796"/>
    <cellStyle name="SAS FM Column drillable header 3 5" xfId="8308"/>
    <cellStyle name="SAS FM Column drillable header 3 6" xfId="9891"/>
    <cellStyle name="SAS FM Column drillable header 3 7" xfId="9088"/>
    <cellStyle name="SAS FM Column drillable header 3 8" xfId="13635"/>
    <cellStyle name="SAS FM Column drillable header 3 9" xfId="7181"/>
    <cellStyle name="SAS FM Column drillable header 4" xfId="5676"/>
    <cellStyle name="SAS FM Column drillable header 4 10" xfId="10445"/>
    <cellStyle name="SAS FM Column drillable header 4 11" xfId="15374"/>
    <cellStyle name="SAS FM Column drillable header 4 12" xfId="10191"/>
    <cellStyle name="SAS FM Column drillable header 4 2" xfId="10464"/>
    <cellStyle name="SAS FM Column drillable header 4 3" xfId="8794"/>
    <cellStyle name="SAS FM Column drillable header 4 4" xfId="10319"/>
    <cellStyle name="SAS FM Column drillable header 4 5" xfId="11962"/>
    <cellStyle name="SAS FM Column drillable header 4 6" xfId="9086"/>
    <cellStyle name="SAS FM Column drillable header 4 7" xfId="7234"/>
    <cellStyle name="SAS FM Column drillable header 4 8" xfId="12662"/>
    <cellStyle name="SAS FM Column drillable header 4 9" xfId="13729"/>
    <cellStyle name="SAS FM Column drillable header 5" xfId="10460"/>
    <cellStyle name="SAS FM Column drillable header 6" xfId="8798"/>
    <cellStyle name="SAS FM Column drillable header 7" xfId="10317"/>
    <cellStyle name="SAS FM Column drillable header 8" xfId="11964"/>
    <cellStyle name="SAS FM Column drillable header 9" xfId="9089"/>
    <cellStyle name="SAS FM Column drillable header_ PR SAS" xfId="5677"/>
    <cellStyle name="SAS FM Column header" xfId="5678"/>
    <cellStyle name="SAS FM Column header 10" xfId="8518"/>
    <cellStyle name="SAS FM Column header 11" xfId="9699"/>
    <cellStyle name="SAS FM Column header 12" xfId="8655"/>
    <cellStyle name="SAS FM Column header 13" xfId="12287"/>
    <cellStyle name="SAS FM Column header 14" xfId="13683"/>
    <cellStyle name="SAS FM Column header 15" xfId="8583"/>
    <cellStyle name="SAS FM Column header 2" xfId="5679"/>
    <cellStyle name="SAS FM Column header 2 10" xfId="13512"/>
    <cellStyle name="SAS FM Column header 2 11" xfId="11903"/>
    <cellStyle name="SAS FM Column header 2 12" xfId="15407"/>
    <cellStyle name="SAS FM Column header 2 2" xfId="10466"/>
    <cellStyle name="SAS FM Column header 2 3" xfId="8792"/>
    <cellStyle name="SAS FM Column header 2 4" xfId="10321"/>
    <cellStyle name="SAS FM Column header 2 5" xfId="9894"/>
    <cellStyle name="SAS FM Column header 2 6" xfId="7107"/>
    <cellStyle name="SAS FM Column header 2 7" xfId="7494"/>
    <cellStyle name="SAS FM Column header 2 8" xfId="9700"/>
    <cellStyle name="SAS FM Column header 2 9" xfId="8654"/>
    <cellStyle name="SAS FM Column header 3" xfId="5680"/>
    <cellStyle name="SAS FM Column header 3 10" xfId="8653"/>
    <cellStyle name="SAS FM Column header 3 11" xfId="13511"/>
    <cellStyle name="SAS FM Column header 3 12" xfId="13684"/>
    <cellStyle name="SAS FM Column header 3 13" xfId="9606"/>
    <cellStyle name="SAS FM Column header 3 2" xfId="5681"/>
    <cellStyle name="SAS FM Column header 3 2 10" xfId="11558"/>
    <cellStyle name="SAS FM Column header 3 2 11" xfId="13685"/>
    <cellStyle name="SAS FM Column header 3 2 12" xfId="9607"/>
    <cellStyle name="SAS FM Column header 3 2 2" xfId="10468"/>
    <cellStyle name="SAS FM Column header 3 2 3" xfId="8790"/>
    <cellStyle name="SAS FM Column header 3 2 4" xfId="7480"/>
    <cellStyle name="SAS FM Column header 3 2 5" xfId="11961"/>
    <cellStyle name="SAS FM Column header 3 2 6" xfId="9083"/>
    <cellStyle name="SAS FM Column header 3 2 7" xfId="9423"/>
    <cellStyle name="SAS FM Column header 3 2 8" xfId="9702"/>
    <cellStyle name="SAS FM Column header 3 2 9" xfId="10990"/>
    <cellStyle name="SAS FM Column header 3 3" xfId="10467"/>
    <cellStyle name="SAS FM Column header 3 4" xfId="8791"/>
    <cellStyle name="SAS FM Column header 3 5" xfId="10322"/>
    <cellStyle name="SAS FM Column header 3 6" xfId="12942"/>
    <cellStyle name="SAS FM Column header 3 7" xfId="9084"/>
    <cellStyle name="SAS FM Column header 3 8" xfId="9424"/>
    <cellStyle name="SAS FM Column header 3 9" xfId="9701"/>
    <cellStyle name="SAS FM Column header 3_ДДС_Прямой" xfId="5682"/>
    <cellStyle name="SAS FM Column header 4" xfId="5683"/>
    <cellStyle name="SAS FM Column header 4 10" xfId="12982"/>
    <cellStyle name="SAS FM Column header 4 11" xfId="15168"/>
    <cellStyle name="SAS FM Column header 4 12" xfId="8584"/>
    <cellStyle name="SAS FM Column header 4 2" xfId="10469"/>
    <cellStyle name="SAS FM Column header 4 3" xfId="8789"/>
    <cellStyle name="SAS FM Column header 4 4" xfId="8310"/>
    <cellStyle name="SAS FM Column header 4 5" xfId="11934"/>
    <cellStyle name="SAS FM Column header 4 6" xfId="7106"/>
    <cellStyle name="SAS FM Column header 4 7" xfId="8605"/>
    <cellStyle name="SAS FM Column header 4 8" xfId="9703"/>
    <cellStyle name="SAS FM Column header 4 9" xfId="8652"/>
    <cellStyle name="SAS FM Column header 5" xfId="10465"/>
    <cellStyle name="SAS FM Column header 6" xfId="8793"/>
    <cellStyle name="SAS FM Column header 7" xfId="10320"/>
    <cellStyle name="SAS FM Column header 8" xfId="9893"/>
    <cellStyle name="SAS FM Column header 9" xfId="9085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2" xfId="5689"/>
    <cellStyle name="SAS FM Invalid data cell 2 2" xfId="8785"/>
    <cellStyle name="SAS FM Invalid data cell 2 3" xfId="8312"/>
    <cellStyle name="SAS FM Invalid data cell 2 4" xfId="11337"/>
    <cellStyle name="SAS FM Invalid data cell 2 5" xfId="12601"/>
    <cellStyle name="SAS FM Invalid data cell 3" xfId="5690"/>
    <cellStyle name="SAS FM Invalid data cell 3 2" xfId="8784"/>
    <cellStyle name="SAS FM Invalid data cell 3 3" xfId="8313"/>
    <cellStyle name="SAS FM Invalid data cell 3 4" xfId="9186"/>
    <cellStyle name="SAS FM Invalid data cell 3 5" xfId="9078"/>
    <cellStyle name="SAS FM Invalid data cell 4" xfId="5691"/>
    <cellStyle name="SAS FM Invalid data cell 4 2" xfId="8783"/>
    <cellStyle name="SAS FM Invalid data cell 4 3" xfId="8314"/>
    <cellStyle name="SAS FM Invalid data cell 4 4" xfId="9185"/>
    <cellStyle name="SAS FM Invalid data cell 4 5" xfId="9077"/>
    <cellStyle name="SAS FM Invalid data cell 5" xfId="5692"/>
    <cellStyle name="SAS FM Invalid data cell 5 2" xfId="8782"/>
    <cellStyle name="SAS FM Invalid data cell 5 3" xfId="8315"/>
    <cellStyle name="SAS FM Invalid data cell 5 4" xfId="9184"/>
    <cellStyle name="SAS FM Invalid data cell 5 5" xfId="7105"/>
    <cellStyle name="SAS FM Invalid data cell 6" xfId="8786"/>
    <cellStyle name="SAS FM Invalid data cell 7" xfId="8311"/>
    <cellStyle name="SAS FM Invalid data cell 8" xfId="9188"/>
    <cellStyle name="SAS FM Invalid data cell 9" xfId="9079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3" xfId="7482"/>
    <cellStyle name="SAS FM No query data cell 2 4" xfId="9182"/>
    <cellStyle name="SAS FM No query data cell 2 5" xfId="11294"/>
    <cellStyle name="SAS FM No query data cell 3" xfId="5696"/>
    <cellStyle name="SAS FM No query data cell 3 2" xfId="8779"/>
    <cellStyle name="SAS FM No query data cell 3 3" xfId="10325"/>
    <cellStyle name="SAS FM No query data cell 3 4" xfId="9181"/>
    <cellStyle name="SAS FM No query data cell 3 5" xfId="12600"/>
    <cellStyle name="SAS FM No query data cell 4" xfId="8781"/>
    <cellStyle name="SAS FM No query data cell 5" xfId="7481"/>
    <cellStyle name="SAS FM No query data cell 6" xfId="9183"/>
    <cellStyle name="SAS FM No query data cell 7" xfId="11295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3" xfId="8316"/>
    <cellStyle name="SAS FM Protected member data cell 2 4" xfId="9179"/>
    <cellStyle name="SAS FM Protected member data cell 2 5" xfId="7096"/>
    <cellStyle name="SAS FM Protected member data cell 3" xfId="5700"/>
    <cellStyle name="SAS FM Protected member data cell 3 2" xfId="8776"/>
    <cellStyle name="SAS FM Protected member data cell 3 3" xfId="7483"/>
    <cellStyle name="SAS FM Protected member data cell 3 4" xfId="9178"/>
    <cellStyle name="SAS FM Protected member data cell 3 5" xfId="7095"/>
    <cellStyle name="SAS FM Protected member data cell 4" xfId="8778"/>
    <cellStyle name="SAS FM Protected member data cell 5" xfId="11556"/>
    <cellStyle name="SAS FM Protected member data cell 6" xfId="9180"/>
    <cellStyle name="SAS FM Protected member data cell 7" xfId="7097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2" xfId="5703"/>
    <cellStyle name="SAS FM Read-only data cell (data entry table) 2 2" xfId="8774"/>
    <cellStyle name="SAS FM Read-only data cell (data entry table) 2 3" xfId="10327"/>
    <cellStyle name="SAS FM Read-only data cell (data entry table) 2 4" xfId="11335"/>
    <cellStyle name="SAS FM Read-only data cell (data entry table) 2 5" xfId="7093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3" xfId="7485"/>
    <cellStyle name="SAS FM Read-only data cell (data entry table) 3 2 4" xfId="7115"/>
    <cellStyle name="SAS FM Read-only data cell (data entry table) 3 2 5" xfId="12599"/>
    <cellStyle name="SAS FM Read-only data cell (data entry table) 3 3" xfId="5706"/>
    <cellStyle name="SAS FM Read-only data cell (data entry table) 3 3 2" xfId="8771"/>
    <cellStyle name="SAS FM Read-only data cell (data entry table) 3 3 3" xfId="10328"/>
    <cellStyle name="SAS FM Read-only data cell (data entry table) 3 3 4" xfId="11334"/>
    <cellStyle name="SAS FM Read-only data cell (data entry table) 3 3 5" xfId="7091"/>
    <cellStyle name="SAS FM Read-only data cell (data entry table) 3 4" xfId="8773"/>
    <cellStyle name="SAS FM Read-only data cell (data entry table) 3 5" xfId="7484"/>
    <cellStyle name="SAS FM Read-only data cell (data entry table) 3 6" xfId="7116"/>
    <cellStyle name="SAS FM Read-only data cell (data entry table) 3 7" xfId="7092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3" xfId="10329"/>
    <cellStyle name="SAS FM Read-only data cell (data entry table) 4 4" xfId="7114"/>
    <cellStyle name="SAS FM Read-only data cell (data entry table) 4 5" xfId="11293"/>
    <cellStyle name="SAS FM Read-only data cell (data entry table) 5" xfId="5709"/>
    <cellStyle name="SAS FM Read-only data cell (data entry table) 5 2" xfId="8770"/>
    <cellStyle name="SAS FM Read-only data cell (data entry table) 5 3" xfId="10330"/>
    <cellStyle name="SAS FM Read-only data cell (data entry table) 5 4" xfId="9177"/>
    <cellStyle name="SAS FM Read-only data cell (data entry table) 5 5" xfId="11292"/>
    <cellStyle name="SAS FM Read-only data cell (data entry table) 6" xfId="8775"/>
    <cellStyle name="SAS FM Read-only data cell (data entry table) 7" xfId="10326"/>
    <cellStyle name="SAS FM Read-only data cell (data entry table) 8" xfId="11336"/>
    <cellStyle name="SAS FM Read-only data cell (data entry table) 9" xfId="7315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1" xfId="12815"/>
    <cellStyle name="SAS FM Read-only data cell (read-only table) 12" xfId="12856"/>
    <cellStyle name="SAS FM Read-only data cell (read-only table) 2" xfId="813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2" xfId="817"/>
    <cellStyle name="SAS FM Read-only data cell (read-only table) 2 2 2 2 2 2" xfId="11197"/>
    <cellStyle name="SAS FM Read-only data cell (read-only table) 2 2 2 2 2 3" xfId="11788"/>
    <cellStyle name="SAS FM Read-only data cell (read-only table) 2 2 2 2 2 4" xfId="1274"/>
    <cellStyle name="SAS FM Read-only data cell (read-only table) 2 2 2 2 2 5" xfId="10101"/>
    <cellStyle name="SAS FM Read-only data cell (read-only table) 2 2 2 2 3" xfId="818"/>
    <cellStyle name="SAS FM Read-only data cell (read-only table) 2 2 2 2 3 2" xfId="11196"/>
    <cellStyle name="SAS FM Read-only data cell (read-only table) 2 2 2 2 3 3" xfId="11787"/>
    <cellStyle name="SAS FM Read-only data cell (read-only table) 2 2 2 2 3 4" xfId="12811"/>
    <cellStyle name="SAS FM Read-only data cell (read-only table) 2 2 2 2 3 5" xfId="7374"/>
    <cellStyle name="SAS FM Read-only data cell (read-only table) 2 2 2 2 4" xfId="819"/>
    <cellStyle name="SAS FM Read-only data cell (read-only table) 2 2 2 2 4 2" xfId="11195"/>
    <cellStyle name="SAS FM Read-only data cell (read-only table) 2 2 2 2 4 3" xfId="11786"/>
    <cellStyle name="SAS FM Read-only data cell (read-only table) 2 2 2 2 4 4" xfId="12810"/>
    <cellStyle name="SAS FM Read-only data cell (read-only table) 2 2 2 2 4 5" xfId="11847"/>
    <cellStyle name="SAS FM Read-only data cell (read-only table) 2 2 2 2 5" xfId="820"/>
    <cellStyle name="SAS FM Read-only data cell (read-only table) 2 2 2 2 5 2" xfId="11194"/>
    <cellStyle name="SAS FM Read-only data cell (read-only table) 2 2 2 2 5 3" xfId="11785"/>
    <cellStyle name="SAS FM Read-only data cell (read-only table) 2 2 2 2 5 4" xfId="12809"/>
    <cellStyle name="SAS FM Read-only data cell (read-only table) 2 2 2 2 5 5" xfId="11848"/>
    <cellStyle name="SAS FM Read-only data cell (read-only table) 2 2 2 2 6" xfId="11198"/>
    <cellStyle name="SAS FM Read-only data cell (read-only table) 2 2 2 2 7" xfId="11789"/>
    <cellStyle name="SAS FM Read-only data cell (read-only table) 2 2 2 2 8" xfId="10927"/>
    <cellStyle name="SAS FM Read-only data cell (read-only table) 2 2 2 2 9" xfId="10102"/>
    <cellStyle name="SAS FM Read-only data cell (read-only table) 2 2 2 3" xfId="11199"/>
    <cellStyle name="SAS FM Read-only data cell (read-only table) 2 2 2 4" xfId="11790"/>
    <cellStyle name="SAS FM Read-only data cell (read-only table) 2 2 2 5" xfId="12812"/>
    <cellStyle name="SAS FM Read-only data cell (read-only table) 2 2 2 6" xfId="10103"/>
    <cellStyle name="SAS FM Read-only data cell (read-only table) 2 2 3" xfId="821"/>
    <cellStyle name="SAS FM Read-only data cell (read-only table) 2 2 3 2" xfId="822"/>
    <cellStyle name="SAS FM Read-only data cell (read-only table) 2 2 3 2 2" xfId="11192"/>
    <cellStyle name="SAS FM Read-only data cell (read-only table) 2 2 3 2 3" xfId="11784"/>
    <cellStyle name="SAS FM Read-only data cell (read-only table) 2 2 3 2 4" xfId="12807"/>
    <cellStyle name="SAS FM Read-only data cell (read-only table) 2 2 3 2 5" xfId="10100"/>
    <cellStyle name="SAS FM Read-only data cell (read-only table) 2 2 3 3" xfId="823"/>
    <cellStyle name="SAS FM Read-only data cell (read-only table) 2 2 3 3 2" xfId="11191"/>
    <cellStyle name="SAS FM Read-only data cell (read-only table) 2 2 3 3 3" xfId="11783"/>
    <cellStyle name="SAS FM Read-only data cell (read-only table) 2 2 3 3 4" xfId="12806"/>
    <cellStyle name="SAS FM Read-only data cell (read-only table) 2 2 3 3 5" xfId="13137"/>
    <cellStyle name="SAS FM Read-only data cell (read-only table) 2 2 3 4" xfId="824"/>
    <cellStyle name="SAS FM Read-only data cell (read-only table) 2 2 3 4 2" xfId="11190"/>
    <cellStyle name="SAS FM Read-only data cell (read-only table) 2 2 3 4 3" xfId="7545"/>
    <cellStyle name="SAS FM Read-only data cell (read-only table) 2 2 3 4 4" xfId="12805"/>
    <cellStyle name="SAS FM Read-only data cell (read-only table) 2 2 3 4 5" xfId="10099"/>
    <cellStyle name="SAS FM Read-only data cell (read-only table) 2 2 3 5" xfId="825"/>
    <cellStyle name="SAS FM Read-only data cell (read-only table) 2 2 3 5 2" xfId="11189"/>
    <cellStyle name="SAS FM Read-only data cell (read-only table) 2 2 3 5 3" xfId="11782"/>
    <cellStyle name="SAS FM Read-only data cell (read-only table) 2 2 3 5 4" xfId="12804"/>
    <cellStyle name="SAS FM Read-only data cell (read-only table) 2 2 3 5 5" xfId="12968"/>
    <cellStyle name="SAS FM Read-only data cell (read-only table) 2 2 3 6" xfId="11193"/>
    <cellStyle name="SAS FM Read-only data cell (read-only table) 2 2 3 7" xfId="7523"/>
    <cellStyle name="SAS FM Read-only data cell (read-only table) 2 2 3 8" xfId="12808"/>
    <cellStyle name="SAS FM Read-only data cell (read-only table) 2 2 3 9" xfId="7373"/>
    <cellStyle name="SAS FM Read-only data cell (read-only table) 2 2 4" xfId="11200"/>
    <cellStyle name="SAS FM Read-only data cell (read-only table) 2 2 5" xfId="11791"/>
    <cellStyle name="SAS FM Read-only data cell (read-only table) 2 2 6" xfId="12813"/>
    <cellStyle name="SAS FM Read-only data cell (read-only table) 2 2 7" xfId="10104"/>
    <cellStyle name="SAS FM Read-only data cell (read-only table) 2 3" xfId="826"/>
    <cellStyle name="SAS FM Read-only data cell (read-only table) 2 3 2" xfId="827"/>
    <cellStyle name="SAS FM Read-only data cell (read-only table) 2 3 2 2" xfId="828"/>
    <cellStyle name="SAS FM Read-only data cell (read-only table) 2 3 2 2 2" xfId="11187"/>
    <cellStyle name="SAS FM Read-only data cell (read-only table) 2 3 2 2 3" xfId="11780"/>
    <cellStyle name="SAS FM Read-only data cell (read-only table) 2 3 2 2 4" xfId="12801"/>
    <cellStyle name="SAS FM Read-only data cell (read-only table) 2 3 2 2 5" xfId="7510"/>
    <cellStyle name="SAS FM Read-only data cell (read-only table) 2 3 2 3" xfId="829"/>
    <cellStyle name="SAS FM Read-only data cell (read-only table) 2 3 2 3 2" xfId="7951"/>
    <cellStyle name="SAS FM Read-only data cell (read-only table) 2 3 2 3 3" xfId="11779"/>
    <cellStyle name="SAS FM Read-only data cell (read-only table) 2 3 2 3 4" xfId="12800"/>
    <cellStyle name="SAS FM Read-only data cell (read-only table) 2 3 2 3 5" xfId="10098"/>
    <cellStyle name="SAS FM Read-only data cell (read-only table) 2 3 2 4" xfId="830"/>
    <cellStyle name="SAS FM Read-only data cell (read-only table) 2 3 2 4 2" xfId="11186"/>
    <cellStyle name="SAS FM Read-only data cell (read-only table) 2 3 2 4 3" xfId="10829"/>
    <cellStyle name="SAS FM Read-only data cell (read-only table) 2 3 2 4 4" xfId="12799"/>
    <cellStyle name="SAS FM Read-only data cell (read-only table) 2 3 2 4 5" xfId="10097"/>
    <cellStyle name="SAS FM Read-only data cell (read-only table) 2 3 2 5" xfId="831"/>
    <cellStyle name="SAS FM Read-only data cell (read-only table) 2 3 2 5 2" xfId="11185"/>
    <cellStyle name="SAS FM Read-only data cell (read-only table) 2 3 2 5 3" xfId="11778"/>
    <cellStyle name="SAS FM Read-only data cell (read-only table) 2 3 2 5 4" xfId="12798"/>
    <cellStyle name="SAS FM Read-only data cell (read-only table) 2 3 2 5 5" xfId="11849"/>
    <cellStyle name="SAS FM Read-only data cell (read-only table) 2 3 2 6" xfId="11188"/>
    <cellStyle name="SAS FM Read-only data cell (read-only table) 2 3 2 7" xfId="7546"/>
    <cellStyle name="SAS FM Read-only data cell (read-only table) 2 3 2 8" xfId="12802"/>
    <cellStyle name="SAS FM Read-only data cell (read-only table) 2 3 2 9" xfId="13139"/>
    <cellStyle name="SAS FM Read-only data cell (read-only table) 2 3 3" xfId="8410"/>
    <cellStyle name="SAS FM Read-only data cell (read-only table) 2 3 4" xfId="11781"/>
    <cellStyle name="SAS FM Read-only data cell (read-only table) 2 3 5" xfId="12803"/>
    <cellStyle name="SAS FM Read-only data cell (read-only table) 2 3 6" xfId="13138"/>
    <cellStyle name="SAS FM Read-only data cell (read-only table) 2 4" xfId="832"/>
    <cellStyle name="SAS FM Read-only data cell (read-only table) 2 4 2" xfId="833"/>
    <cellStyle name="SAS FM Read-only data cell (read-only table) 2 4 2 2" xfId="11183"/>
    <cellStyle name="SAS FM Read-only data cell (read-only table) 2 4 2 3" xfId="10830"/>
    <cellStyle name="SAS FM Read-only data cell (read-only table) 2 4 2 4" xfId="12796"/>
    <cellStyle name="SAS FM Read-only data cell (read-only table) 2 4 2 5" xfId="8728"/>
    <cellStyle name="SAS FM Read-only data cell (read-only table) 2 4 3" xfId="834"/>
    <cellStyle name="SAS FM Read-only data cell (read-only table) 2 4 3 2" xfId="11182"/>
    <cellStyle name="SAS FM Read-only data cell (read-only table) 2 4 3 3" xfId="11776"/>
    <cellStyle name="SAS FM Read-only data cell (read-only table) 2 4 3 4" xfId="12795"/>
    <cellStyle name="SAS FM Read-only data cell (read-only table) 2 4 3 5" xfId="8727"/>
    <cellStyle name="SAS FM Read-only data cell (read-only table) 2 4 4" xfId="835"/>
    <cellStyle name="SAS FM Read-only data cell (read-only table) 2 4 4 2" xfId="11181"/>
    <cellStyle name="SAS FM Read-only data cell (read-only table) 2 4 4 3" xfId="11775"/>
    <cellStyle name="SAS FM Read-only data cell (read-only table) 2 4 4 4" xfId="12794"/>
    <cellStyle name="SAS FM Read-only data cell (read-only table) 2 4 4 5" xfId="10095"/>
    <cellStyle name="SAS FM Read-only data cell (read-only table) 2 4 5" xfId="836"/>
    <cellStyle name="SAS FM Read-only data cell (read-only table) 2 4 5 2" xfId="11180"/>
    <cellStyle name="SAS FM Read-only data cell (read-only table) 2 4 5 3" xfId="11774"/>
    <cellStyle name="SAS FM Read-only data cell (read-only table) 2 4 5 4" xfId="12793"/>
    <cellStyle name="SAS FM Read-only data cell (read-only table) 2 4 5 5" xfId="8726"/>
    <cellStyle name="SAS FM Read-only data cell (read-only table) 2 4 6" xfId="11184"/>
    <cellStyle name="SAS FM Read-only data cell (read-only table) 2 4 7" xfId="11777"/>
    <cellStyle name="SAS FM Read-only data cell (read-only table) 2 4 8" xfId="12797"/>
    <cellStyle name="SAS FM Read-only data cell (read-only table) 2 4 9" xfId="10096"/>
    <cellStyle name="SAS FM Read-only data cell (read-only table) 2 5" xfId="837"/>
    <cellStyle name="SAS FM Read-only data cell (read-only table) 2 5 2" xfId="11179"/>
    <cellStyle name="SAS FM Read-only data cell (read-only table) 2 5 3" xfId="11773"/>
    <cellStyle name="SAS FM Read-only data cell (read-only table) 2 5 4" xfId="12792"/>
    <cellStyle name="SAS FM Read-only data cell (read-only table) 2 5 5" xfId="12967"/>
    <cellStyle name="SAS FM Read-only data cell (read-only table) 2 6" xfId="11201"/>
    <cellStyle name="SAS FM Read-only data cell (read-only table) 2 7" xfId="11792"/>
    <cellStyle name="SAS FM Read-only data cell (read-only table) 2 8" xfId="12814"/>
    <cellStyle name="SAS FM Read-only data cell (read-only table) 2 9" xfId="10105"/>
    <cellStyle name="SAS FM Read-only data cell (read-only table) 3" xfId="24"/>
    <cellStyle name="SAS FM Read-only data cell (read-only table) 3 10" xfId="12791"/>
    <cellStyle name="SAS FM Read-only data cell (read-only table) 3 11" xfId="16093"/>
    <cellStyle name="SAS FM Read-only data cell (read-only table) 3 2" xfId="839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2" xfId="843"/>
    <cellStyle name="SAS FM Read-only data cell (read-only table) 3 2 2 2 2 2 2" xfId="11175"/>
    <cellStyle name="SAS FM Read-only data cell (read-only table) 3 2 2 2 2 2 3" xfId="11767"/>
    <cellStyle name="SAS FM Read-only data cell (read-only table) 3 2 2 2 2 2 4" xfId="12788"/>
    <cellStyle name="SAS FM Read-only data cell (read-only table) 3 2 2 2 2 2 5" xfId="11850"/>
    <cellStyle name="SAS FM Read-only data cell (read-only table) 3 2 2 2 2 3" xfId="844"/>
    <cellStyle name="SAS FM Read-only data cell (read-only table) 3 2 2 2 2 3 2" xfId="11174"/>
    <cellStyle name="SAS FM Read-only data cell (read-only table) 3 2 2 2 2 3 3" xfId="11766"/>
    <cellStyle name="SAS FM Read-only data cell (read-only table) 3 2 2 2 2 3 4" xfId="12787"/>
    <cellStyle name="SAS FM Read-only data cell (read-only table) 3 2 2 2 2 3 5" xfId="11851"/>
    <cellStyle name="SAS FM Read-only data cell (read-only table) 3 2 2 2 2 4" xfId="845"/>
    <cellStyle name="SAS FM Read-only data cell (read-only table) 3 2 2 2 2 4 2" xfId="11173"/>
    <cellStyle name="SAS FM Read-only data cell (read-only table) 3 2 2 2 2 4 3" xfId="11765"/>
    <cellStyle name="SAS FM Read-only data cell (read-only table) 3 2 2 2 2 4 4" xfId="12786"/>
    <cellStyle name="SAS FM Read-only data cell (read-only table) 3 2 2 2 2 4 5" xfId="11852"/>
    <cellStyle name="SAS FM Read-only data cell (read-only table) 3 2 2 2 2 5" xfId="846"/>
    <cellStyle name="SAS FM Read-only data cell (read-only table) 3 2 2 2 2 5 2" xfId="11172"/>
    <cellStyle name="SAS FM Read-only data cell (read-only table) 3 2 2 2 2 5 3" xfId="11764"/>
    <cellStyle name="SAS FM Read-only data cell (read-only table) 3 2 2 2 2 5 4" xfId="12785"/>
    <cellStyle name="SAS FM Read-only data cell (read-only table) 3 2 2 2 2 5 5" xfId="11872"/>
    <cellStyle name="SAS FM Read-only data cell (read-only table) 3 2 2 2 2 6" xfId="11176"/>
    <cellStyle name="SAS FM Read-only data cell (read-only table) 3 2 2 2 2 7" xfId="11768"/>
    <cellStyle name="SAS FM Read-only data cell (read-only table) 3 2 2 2 2 8" xfId="12789"/>
    <cellStyle name="SAS FM Read-only data cell (read-only table) 3 2 2 2 2 9" xfId="12964"/>
    <cellStyle name="SAS FM Read-only data cell (read-only table) 3 2 2 2 3" xfId="11177"/>
    <cellStyle name="SAS FM Read-only data cell (read-only table) 3 2 2 2 4" xfId="11769"/>
    <cellStyle name="SAS FM Read-only data cell (read-only table) 3 2 2 2 5" xfId="12790"/>
    <cellStyle name="SAS FM Read-only data cell (read-only table) 3 2 2 2 6" xfId="10094"/>
    <cellStyle name="SAS FM Read-only data cell (read-only table) 3 2 2 3" xfId="847"/>
    <cellStyle name="SAS FM Read-only data cell (read-only table) 3 2 2 3 2" xfId="848"/>
    <cellStyle name="SAS FM Read-only data cell (read-only table) 3 2 2 3 2 2" xfId="11170"/>
    <cellStyle name="SAS FM Read-only data cell (read-only table) 3 2 2 3 2 3" xfId="11762"/>
    <cellStyle name="SAS FM Read-only data cell (read-only table) 3 2 2 3 2 4" xfId="12783"/>
    <cellStyle name="SAS FM Read-only data cell (read-only table) 3 2 2 3 2 5" xfId="10086"/>
    <cellStyle name="SAS FM Read-only data cell (read-only table) 3 2 2 3 3" xfId="849"/>
    <cellStyle name="SAS FM Read-only data cell (read-only table) 3 2 2 3 3 2" xfId="11169"/>
    <cellStyle name="SAS FM Read-only data cell (read-only table) 3 2 2 3 3 3" xfId="10831"/>
    <cellStyle name="SAS FM Read-only data cell (read-only table) 3 2 2 3 3 4" xfId="12782"/>
    <cellStyle name="SAS FM Read-only data cell (read-only table) 3 2 2 3 3 5" xfId="10085"/>
    <cellStyle name="SAS FM Read-only data cell (read-only table) 3 2 2 3 4" xfId="850"/>
    <cellStyle name="SAS FM Read-only data cell (read-only table) 3 2 2 3 4 2" xfId="11168"/>
    <cellStyle name="SAS FM Read-only data cell (read-only table) 3 2 2 3 4 3" xfId="11761"/>
    <cellStyle name="SAS FM Read-only data cell (read-only table) 3 2 2 3 4 4" xfId="12781"/>
    <cellStyle name="SAS FM Read-only data cell (read-only table) 3 2 2 3 4 5" xfId="10084"/>
    <cellStyle name="SAS FM Read-only data cell (read-only table) 3 2 2 3 5" xfId="851"/>
    <cellStyle name="SAS FM Read-only data cell (read-only table) 3 2 2 3 5 2" xfId="11167"/>
    <cellStyle name="SAS FM Read-only data cell (read-only table) 3 2 2 3 5 3" xfId="11760"/>
    <cellStyle name="SAS FM Read-only data cell (read-only table) 3 2 2 3 5 4" xfId="12780"/>
    <cellStyle name="SAS FM Read-only data cell (read-only table) 3 2 2 3 5 5" xfId="10083"/>
    <cellStyle name="SAS FM Read-only data cell (read-only table) 3 2 2 3 6" xfId="11171"/>
    <cellStyle name="SAS FM Read-only data cell (read-only table) 3 2 2 3 7" xfId="11763"/>
    <cellStyle name="SAS FM Read-only data cell (read-only table) 3 2 2 3 8" xfId="12784"/>
    <cellStyle name="SAS FM Read-only data cell (read-only table) 3 2 2 3 9" xfId="7371"/>
    <cellStyle name="SAS FM Read-only data cell (read-only table) 3 2 2 4" xfId="11178"/>
    <cellStyle name="SAS FM Read-only data cell (read-only table) 3 2 2 5" xfId="11770"/>
    <cellStyle name="SAS FM Read-only data cell (read-only table) 3 2 2 6" xfId="8554"/>
    <cellStyle name="SAS FM Read-only data cell (read-only table) 3 2 2 7" xfId="12965"/>
    <cellStyle name="SAS FM Read-only data cell (read-only table) 3 2 3" xfId="852"/>
    <cellStyle name="SAS FM Read-only data cell (read-only table) 3 2 3 2" xfId="853"/>
    <cellStyle name="SAS FM Read-only data cell (read-only table) 3 2 3 2 2" xfId="854"/>
    <cellStyle name="SAS FM Read-only data cell (read-only table) 3 2 3 2 2 2" xfId="11164"/>
    <cellStyle name="SAS FM Read-only data cell (read-only table) 3 2 3 2 2 3" xfId="11757"/>
    <cellStyle name="SAS FM Read-only data cell (read-only table) 3 2 3 2 2 4" xfId="12777"/>
    <cellStyle name="SAS FM Read-only data cell (read-only table) 3 2 3 2 2 5" xfId="10080"/>
    <cellStyle name="SAS FM Read-only data cell (read-only table) 3 2 3 2 3" xfId="855"/>
    <cellStyle name="SAS FM Read-only data cell (read-only table) 3 2 3 2 3 2" xfId="11163"/>
    <cellStyle name="SAS FM Read-only data cell (read-only table) 3 2 3 2 3 3" xfId="11756"/>
    <cellStyle name="SAS FM Read-only data cell (read-only table) 3 2 3 2 3 4" xfId="12776"/>
    <cellStyle name="SAS FM Read-only data cell (read-only table) 3 2 3 2 3 5" xfId="10079"/>
    <cellStyle name="SAS FM Read-only data cell (read-only table) 3 2 3 2 4" xfId="856"/>
    <cellStyle name="SAS FM Read-only data cell (read-only table) 3 2 3 2 4 2" xfId="11162"/>
    <cellStyle name="SAS FM Read-only data cell (read-only table) 3 2 3 2 4 3" xfId="11755"/>
    <cellStyle name="SAS FM Read-only data cell (read-only table) 3 2 3 2 4 4" xfId="12775"/>
    <cellStyle name="SAS FM Read-only data cell (read-only table) 3 2 3 2 4 5" xfId="7370"/>
    <cellStyle name="SAS FM Read-only data cell (read-only table) 3 2 3 2 5" xfId="857"/>
    <cellStyle name="SAS FM Read-only data cell (read-only table) 3 2 3 2 5 2" xfId="8430"/>
    <cellStyle name="SAS FM Read-only data cell (read-only table) 3 2 3 2 5 3" xfId="10832"/>
    <cellStyle name="SAS FM Read-only data cell (read-only table) 3 2 3 2 5 4" xfId="12774"/>
    <cellStyle name="SAS FM Read-only data cell (read-only table) 3 2 3 2 5 5" xfId="10078"/>
    <cellStyle name="SAS FM Read-only data cell (read-only table) 3 2 3 2 6" xfId="11165"/>
    <cellStyle name="SAS FM Read-only data cell (read-only table) 3 2 3 2 7" xfId="11758"/>
    <cellStyle name="SAS FM Read-only data cell (read-only table) 3 2 3 2 8" xfId="12778"/>
    <cellStyle name="SAS FM Read-only data cell (read-only table) 3 2 3 2 9" xfId="10081"/>
    <cellStyle name="SAS FM Read-only data cell (read-only table) 3 2 3 3" xfId="11166"/>
    <cellStyle name="SAS FM Read-only data cell (read-only table) 3 2 3 4" xfId="11759"/>
    <cellStyle name="SAS FM Read-only data cell (read-only table) 3 2 3 5" xfId="12779"/>
    <cellStyle name="SAS FM Read-only data cell (read-only table) 3 2 3 6" xfId="10082"/>
    <cellStyle name="SAS FM Read-only data cell (read-only table) 3 2 4" xfId="858"/>
    <cellStyle name="SAS FM Read-only data cell (read-only table) 3 2 4 2" xfId="859"/>
    <cellStyle name="SAS FM Read-only data cell (read-only table) 3 2 4 2 2" xfId="11160"/>
    <cellStyle name="SAS FM Read-only data cell (read-only table) 3 2 4 2 3" xfId="11753"/>
    <cellStyle name="SAS FM Read-only data cell (read-only table) 3 2 4 2 4" xfId="12772"/>
    <cellStyle name="SAS FM Read-only data cell (read-only table) 3 2 4 2 5" xfId="7368"/>
    <cellStyle name="SAS FM Read-only data cell (read-only table) 3 2 4 3" xfId="860"/>
    <cellStyle name="SAS FM Read-only data cell (read-only table) 3 2 4 3 2" xfId="8403"/>
    <cellStyle name="SAS FM Read-only data cell (read-only table) 3 2 4 3 3" xfId="11752"/>
    <cellStyle name="SAS FM Read-only data cell (read-only table) 3 2 4 3 4" xfId="12771"/>
    <cellStyle name="SAS FM Read-only data cell (read-only table) 3 2 4 3 5" xfId="7367"/>
    <cellStyle name="SAS FM Read-only data cell (read-only table) 3 2 4 4" xfId="861"/>
    <cellStyle name="SAS FM Read-only data cell (read-only table) 3 2 4 4 2" xfId="11159"/>
    <cellStyle name="SAS FM Read-only data cell (read-only table) 3 2 4 4 3" xfId="11751"/>
    <cellStyle name="SAS FM Read-only data cell (read-only table) 3 2 4 4 4" xfId="12770"/>
    <cellStyle name="SAS FM Read-only data cell (read-only table) 3 2 4 4 5" xfId="10077"/>
    <cellStyle name="SAS FM Read-only data cell (read-only table) 3 2 4 5" xfId="862"/>
    <cellStyle name="SAS FM Read-only data cell (read-only table) 3 2 4 5 2" xfId="11158"/>
    <cellStyle name="SAS FM Read-only data cell (read-only table) 3 2 4 5 3" xfId="11750"/>
    <cellStyle name="SAS FM Read-only data cell (read-only table) 3 2 4 5 4" xfId="12769"/>
    <cellStyle name="SAS FM Read-only data cell (read-only table) 3 2 4 5 5" xfId="7366"/>
    <cellStyle name="SAS FM Read-only data cell (read-only table) 3 2 4 6" xfId="11161"/>
    <cellStyle name="SAS FM Read-only data cell (read-only table) 3 2 4 7" xfId="11754"/>
    <cellStyle name="SAS FM Read-only data cell (read-only table) 3 2 4 8" xfId="12773"/>
    <cellStyle name="SAS FM Read-only data cell (read-only table) 3 2 4 9" xfId="7369"/>
    <cellStyle name="SAS FM Read-only data cell (read-only table) 3 2 5" xfId="863"/>
    <cellStyle name="SAS FM Read-only data cell (read-only table) 3 2 5 2" xfId="8402"/>
    <cellStyle name="SAS FM Read-only data cell (read-only table) 3 2 5 3" xfId="11749"/>
    <cellStyle name="SAS FM Read-only data cell (read-only table) 3 2 5 4" xfId="12768"/>
    <cellStyle name="SAS FM Read-only data cell (read-only table) 3 2 5 5" xfId="7365"/>
    <cellStyle name="SAS FM Read-only data cell (read-only table) 3 2 6" xfId="7949"/>
    <cellStyle name="SAS FM Read-only data cell (read-only table) 3 2 7" xfId="11771"/>
    <cellStyle name="SAS FM Read-only data cell (read-only table) 3 2 8" xfId="8555"/>
    <cellStyle name="SAS FM Read-only data cell (read-only table) 3 2 9" xfId="13140"/>
    <cellStyle name="SAS FM Read-only data cell (read-only table) 3 3" xfId="864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2" xfId="868"/>
    <cellStyle name="SAS FM Read-only data cell (read-only table) 3 3 2 2 2 2 2" xfId="11154"/>
    <cellStyle name="SAS FM Read-only data cell (read-only table) 3 3 2 2 2 2 3" xfId="11744"/>
    <cellStyle name="SAS FM Read-only data cell (read-only table) 3 3 2 2 2 2 4" xfId="12763"/>
    <cellStyle name="SAS FM Read-only data cell (read-only table) 3 3 2 2 2 2 5" xfId="7364"/>
    <cellStyle name="SAS FM Read-only data cell (read-only table) 3 3 2 2 2 3" xfId="869"/>
    <cellStyle name="SAS FM Read-only data cell (read-only table) 3 3 2 2 2 3 2" xfId="7947"/>
    <cellStyle name="SAS FM Read-only data cell (read-only table) 3 3 2 2 2 3 3" xfId="11743"/>
    <cellStyle name="SAS FM Read-only data cell (read-only table) 3 3 2 2 2 3 4" xfId="12762"/>
    <cellStyle name="SAS FM Read-only data cell (read-only table) 3 3 2 2 2 3 5" xfId="13141"/>
    <cellStyle name="SAS FM Read-only data cell (read-only table) 3 3 2 2 2 4" xfId="870"/>
    <cellStyle name="SAS FM Read-only data cell (read-only table) 3 3 2 2 2 4 2" xfId="11153"/>
    <cellStyle name="SAS FM Read-only data cell (read-only table) 3 3 2 2 2 4 3" xfId="11742"/>
    <cellStyle name="SAS FM Read-only data cell (read-only table) 3 3 2 2 2 4 4" xfId="12761"/>
    <cellStyle name="SAS FM Read-only data cell (read-only table) 3 3 2 2 2 4 5" xfId="13142"/>
    <cellStyle name="SAS FM Read-only data cell (read-only table) 3 3 2 2 2 5" xfId="871"/>
    <cellStyle name="SAS FM Read-only data cell (read-only table) 3 3 2 2 2 5 2" xfId="11152"/>
    <cellStyle name="SAS FM Read-only data cell (read-only table) 3 3 2 2 2 5 3" xfId="11741"/>
    <cellStyle name="SAS FM Read-only data cell (read-only table) 3 3 2 2 2 5 4" xfId="12760"/>
    <cellStyle name="SAS FM Read-only data cell (read-only table) 3 3 2 2 2 5 5" xfId="10072"/>
    <cellStyle name="SAS FM Read-only data cell (read-only table) 3 3 2 2 2 6" xfId="11155"/>
    <cellStyle name="SAS FM Read-only data cell (read-only table) 3 3 2 2 2 7" xfId="11745"/>
    <cellStyle name="SAS FM Read-only data cell (read-only table) 3 3 2 2 2 8" xfId="12764"/>
    <cellStyle name="SAS FM Read-only data cell (read-only table) 3 3 2 2 2 9" xfId="10073"/>
    <cellStyle name="SAS FM Read-only data cell (read-only table) 3 3 2 2 3" xfId="7948"/>
    <cellStyle name="SAS FM Read-only data cell (read-only table) 3 3 2 2 4" xfId="11746"/>
    <cellStyle name="SAS FM Read-only data cell (read-only table) 3 3 2 2 5" xfId="12765"/>
    <cellStyle name="SAS FM Read-only data cell (read-only table) 3 3 2 2 6" xfId="10074"/>
    <cellStyle name="SAS FM Read-only data cell (read-only table) 3 3 2 3" xfId="872"/>
    <cellStyle name="SAS FM Read-only data cell (read-only table) 3 3 2 3 2" xfId="873"/>
    <cellStyle name="SAS FM Read-only data cell (read-only table) 3 3 2 3 2 2" xfId="11150"/>
    <cellStyle name="SAS FM Read-only data cell (read-only table) 3 3 2 3 2 3" xfId="11739"/>
    <cellStyle name="SAS FM Read-only data cell (read-only table) 3 3 2 3 2 4" xfId="12758"/>
    <cellStyle name="SAS FM Read-only data cell (read-only table) 3 3 2 3 2 5" xfId="10070"/>
    <cellStyle name="SAS FM Read-only data cell (read-only table) 3 3 2 3 3" xfId="874"/>
    <cellStyle name="SAS FM Read-only data cell (read-only table) 3 3 2 3 3 2" xfId="11149"/>
    <cellStyle name="SAS FM Read-only data cell (read-only table) 3 3 2 3 3 3" xfId="11738"/>
    <cellStyle name="SAS FM Read-only data cell (read-only table) 3 3 2 3 3 4" xfId="12757"/>
    <cellStyle name="SAS FM Read-only data cell (read-only table) 3 3 2 3 3 5" xfId="7363"/>
    <cellStyle name="SAS FM Read-only data cell (read-only table) 3 3 2 3 4" xfId="875"/>
    <cellStyle name="SAS FM Read-only data cell (read-only table) 3 3 2 3 4 2" xfId="11148"/>
    <cellStyle name="SAS FM Read-only data cell (read-only table) 3 3 2 3 4 3" xfId="11737"/>
    <cellStyle name="SAS FM Read-only data cell (read-only table) 3 3 2 3 4 4" xfId="12756"/>
    <cellStyle name="SAS FM Read-only data cell (read-only table) 3 3 2 3 4 5" xfId="7362"/>
    <cellStyle name="SAS FM Read-only data cell (read-only table) 3 3 2 3 5" xfId="876"/>
    <cellStyle name="SAS FM Read-only data cell (read-only table) 3 3 2 3 5 2" xfId="11147"/>
    <cellStyle name="SAS FM Read-only data cell (read-only table) 3 3 2 3 5 3" xfId="11736"/>
    <cellStyle name="SAS FM Read-only data cell (read-only table) 3 3 2 3 5 4" xfId="12755"/>
    <cellStyle name="SAS FM Read-only data cell (read-only table) 3 3 2 3 5 5" xfId="7361"/>
    <cellStyle name="SAS FM Read-only data cell (read-only table) 3 3 2 3 6" xfId="11151"/>
    <cellStyle name="SAS FM Read-only data cell (read-only table) 3 3 2 3 7" xfId="11740"/>
    <cellStyle name="SAS FM Read-only data cell (read-only table) 3 3 2 3 8" xfId="12759"/>
    <cellStyle name="SAS FM Read-only data cell (read-only table) 3 3 2 3 9" xfId="10071"/>
    <cellStyle name="SAS FM Read-only data cell (read-only table) 3 3 2 4" xfId="11156"/>
    <cellStyle name="SAS FM Read-only data cell (read-only table) 3 3 2 5" xfId="11747"/>
    <cellStyle name="SAS FM Read-only data cell (read-only table) 3 3 2 6" xfId="12766"/>
    <cellStyle name="SAS FM Read-only data cell (read-only table) 3 3 2 7" xfId="10075"/>
    <cellStyle name="SAS FM Read-only data cell (read-only table) 3 3 3" xfId="877"/>
    <cellStyle name="SAS FM Read-only data cell (read-only table) 3 3 3 2" xfId="878"/>
    <cellStyle name="SAS FM Read-only data cell (read-only table) 3 3 3 2 2" xfId="879"/>
    <cellStyle name="SAS FM Read-only data cell (read-only table) 3 3 3 2 2 2" xfId="11144"/>
    <cellStyle name="SAS FM Read-only data cell (read-only table) 3 3 3 2 2 3" xfId="11733"/>
    <cellStyle name="SAS FM Read-only data cell (read-only table) 3 3 3 2 2 4" xfId="12752"/>
    <cellStyle name="SAS FM Read-only data cell (read-only table) 3 3 3 2 2 5" xfId="11006"/>
    <cellStyle name="SAS FM Read-only data cell (read-only table) 3 3 3 2 3" xfId="880"/>
    <cellStyle name="SAS FM Read-only data cell (read-only table) 3 3 3 2 3 2" xfId="11143"/>
    <cellStyle name="SAS FM Read-only data cell (read-only table) 3 3 3 2 3 3" xfId="11732"/>
    <cellStyle name="SAS FM Read-only data cell (read-only table) 3 3 3 2 3 4" xfId="12751"/>
    <cellStyle name="SAS FM Read-only data cell (read-only table) 3 3 3 2 3 5" xfId="10068"/>
    <cellStyle name="SAS FM Read-only data cell (read-only table) 3 3 3 2 4" xfId="881"/>
    <cellStyle name="SAS FM Read-only data cell (read-only table) 3 3 3 2 4 2" xfId="11142"/>
    <cellStyle name="SAS FM Read-only data cell (read-only table) 3 3 3 2 4 3" xfId="11731"/>
    <cellStyle name="SAS FM Read-only data cell (read-only table) 3 3 3 2 4 4" xfId="8980"/>
    <cellStyle name="SAS FM Read-only data cell (read-only table) 3 3 3 2 4 5" xfId="13143"/>
    <cellStyle name="SAS FM Read-only data cell (read-only table) 3 3 3 2 5" xfId="882"/>
    <cellStyle name="SAS FM Read-only data cell (read-only table) 3 3 3 2 5 2" xfId="11141"/>
    <cellStyle name="SAS FM Read-only data cell (read-only table) 3 3 3 2 5 3" xfId="10833"/>
    <cellStyle name="SAS FM Read-only data cell (read-only table) 3 3 3 2 5 4" xfId="12750"/>
    <cellStyle name="SAS FM Read-only data cell (read-only table) 3 3 3 2 5 5" xfId="11873"/>
    <cellStyle name="SAS FM Read-only data cell (read-only table) 3 3 3 2 6" xfId="11145"/>
    <cellStyle name="SAS FM Read-only data cell (read-only table) 3 3 3 2 7" xfId="11734"/>
    <cellStyle name="SAS FM Read-only data cell (read-only table) 3 3 3 2 8" xfId="12753"/>
    <cellStyle name="SAS FM Read-only data cell (read-only table) 3 3 3 2 9" xfId="12963"/>
    <cellStyle name="SAS FM Read-only data cell (read-only table) 3 3 3 3" xfId="11146"/>
    <cellStyle name="SAS FM Read-only data cell (read-only table) 3 3 3 4" xfId="11735"/>
    <cellStyle name="SAS FM Read-only data cell (read-only table) 3 3 3 5" xfId="12754"/>
    <cellStyle name="SAS FM Read-only data cell (read-only table) 3 3 3 6" xfId="10069"/>
    <cellStyle name="SAS FM Read-only data cell (read-only table) 3 3 4" xfId="883"/>
    <cellStyle name="SAS FM Read-only data cell (read-only table) 3 3 4 2" xfId="884"/>
    <cellStyle name="SAS FM Read-only data cell (read-only table) 3 3 4 2 2" xfId="11139"/>
    <cellStyle name="SAS FM Read-only data cell (read-only table) 3 3 4 2 3" xfId="10835"/>
    <cellStyle name="SAS FM Read-only data cell (read-only table) 3 3 4 2 4" xfId="12748"/>
    <cellStyle name="SAS FM Read-only data cell (read-only table) 3 3 4 2 5" xfId="10064"/>
    <cellStyle name="SAS FM Read-only data cell (read-only table) 3 3 4 3" xfId="885"/>
    <cellStyle name="SAS FM Read-only data cell (read-only table) 3 3 4 3 2" xfId="7946"/>
    <cellStyle name="SAS FM Read-only data cell (read-only table) 3 3 4 3 3" xfId="11730"/>
    <cellStyle name="SAS FM Read-only data cell (read-only table) 3 3 4 3 4" xfId="8553"/>
    <cellStyle name="SAS FM Read-only data cell (read-only table) 3 3 4 3 5" xfId="10063"/>
    <cellStyle name="SAS FM Read-only data cell (read-only table) 3 3 4 4" xfId="886"/>
    <cellStyle name="SAS FM Read-only data cell (read-only table) 3 3 4 4 2" xfId="11138"/>
    <cellStyle name="SAS FM Read-only data cell (read-only table) 3 3 4 4 3" xfId="11729"/>
    <cellStyle name="SAS FM Read-only data cell (read-only table) 3 3 4 4 4" xfId="8552"/>
    <cellStyle name="SAS FM Read-only data cell (read-only table) 3 3 4 4 5" xfId="7084"/>
    <cellStyle name="SAS FM Read-only data cell (read-only table) 3 3 4 5" xfId="887"/>
    <cellStyle name="SAS FM Read-only data cell (read-only table) 3 3 4 5 2" xfId="11137"/>
    <cellStyle name="SAS FM Read-only data cell (read-only table) 3 3 4 5 3" xfId="11728"/>
    <cellStyle name="SAS FM Read-only data cell (read-only table) 3 3 4 5 4" xfId="12747"/>
    <cellStyle name="SAS FM Read-only data cell (read-only table) 3 3 4 5 5" xfId="13144"/>
    <cellStyle name="SAS FM Read-only data cell (read-only table) 3 3 4 6" xfId="11140"/>
    <cellStyle name="SAS FM Read-only data cell (read-only table) 3 3 4 7" xfId="10834"/>
    <cellStyle name="SAS FM Read-only data cell (read-only table) 3 3 4 8" xfId="12749"/>
    <cellStyle name="SAS FM Read-only data cell (read-only table) 3 3 4 9" xfId="11874"/>
    <cellStyle name="SAS FM Read-only data cell (read-only table) 3 3 5" xfId="11157"/>
    <cellStyle name="SAS FM Read-only data cell (read-only table) 3 3 6" xfId="11748"/>
    <cellStyle name="SAS FM Read-only data cell (read-only table) 3 3 7" xfId="12767"/>
    <cellStyle name="SAS FM Read-only data cell (read-only table) 3 3 8" xfId="10076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2" xfId="891"/>
    <cellStyle name="SAS FM Read-only data cell (read-only table) 3 4 2 2 2 2" xfId="11133"/>
    <cellStyle name="SAS FM Read-only data cell (read-only table) 3 4 2 2 2 3" xfId="11724"/>
    <cellStyle name="SAS FM Read-only data cell (read-only table) 3 4 2 2 2 4" xfId="12743"/>
    <cellStyle name="SAS FM Read-only data cell (read-only table) 3 4 2 2 2 5" xfId="7358"/>
    <cellStyle name="SAS FM Read-only data cell (read-only table) 3 4 2 2 3" xfId="892"/>
    <cellStyle name="SAS FM Read-only data cell (read-only table) 3 4 2 2 3 2" xfId="11132"/>
    <cellStyle name="SAS FM Read-only data cell (read-only table) 3 4 2 2 3 3" xfId="11723"/>
    <cellStyle name="SAS FM Read-only data cell (read-only table) 3 4 2 2 3 4" xfId="12742"/>
    <cellStyle name="SAS FM Read-only data cell (read-only table) 3 4 2 2 3 5" xfId="7357"/>
    <cellStyle name="SAS FM Read-only data cell (read-only table) 3 4 2 2 4" xfId="893"/>
    <cellStyle name="SAS FM Read-only data cell (read-only table) 3 4 2 2 4 2" xfId="7945"/>
    <cellStyle name="SAS FM Read-only data cell (read-only table) 3 4 2 2 4 3" xfId="11722"/>
    <cellStyle name="SAS FM Read-only data cell (read-only table) 3 4 2 2 4 4" xfId="12741"/>
    <cellStyle name="SAS FM Read-only data cell (read-only table) 3 4 2 2 4 5" xfId="10062"/>
    <cellStyle name="SAS FM Read-only data cell (read-only table) 3 4 2 2 5" xfId="894"/>
    <cellStyle name="SAS FM Read-only data cell (read-only table) 3 4 2 2 5 2" xfId="11131"/>
    <cellStyle name="SAS FM Read-only data cell (read-only table) 3 4 2 2 5 3" xfId="11721"/>
    <cellStyle name="SAS FM Read-only data cell (read-only table) 3 4 2 2 5 4" xfId="1275"/>
    <cellStyle name="SAS FM Read-only data cell (read-only table) 3 4 2 2 5 5" xfId="10061"/>
    <cellStyle name="SAS FM Read-only data cell (read-only table) 3 4 2 2 6" xfId="11134"/>
    <cellStyle name="SAS FM Read-only data cell (read-only table) 3 4 2 2 7" xfId="11725"/>
    <cellStyle name="SAS FM Read-only data cell (read-only table) 3 4 2 2 8" xfId="12744"/>
    <cellStyle name="SAS FM Read-only data cell (read-only table) 3 4 2 2 9" xfId="13145"/>
    <cellStyle name="SAS FM Read-only data cell (read-only table) 3 4 2 3" xfId="11135"/>
    <cellStyle name="SAS FM Read-only data cell (read-only table) 3 4 2 4" xfId="11726"/>
    <cellStyle name="SAS FM Read-only data cell (read-only table) 3 4 2 5" xfId="12745"/>
    <cellStyle name="SAS FM Read-only data cell (read-only table) 3 4 2 6" xfId="7359"/>
    <cellStyle name="SAS FM Read-only data cell (read-only table) 3 4 3" xfId="895"/>
    <cellStyle name="SAS FM Read-only data cell (read-only table) 3 4 3 2" xfId="896"/>
    <cellStyle name="SAS FM Read-only data cell (read-only table) 3 4 3 2 2" xfId="11129"/>
    <cellStyle name="SAS FM Read-only data cell (read-only table) 3 4 3 2 3" xfId="11719"/>
    <cellStyle name="SAS FM Read-only data cell (read-only table) 3 4 3 2 4" xfId="12740"/>
    <cellStyle name="SAS FM Read-only data cell (read-only table) 3 4 3 2 5" xfId="11876"/>
    <cellStyle name="SAS FM Read-only data cell (read-only table) 3 4 3 3" xfId="897"/>
    <cellStyle name="SAS FM Read-only data cell (read-only table) 3 4 3 3 2" xfId="11128"/>
    <cellStyle name="SAS FM Read-only data cell (read-only table) 3 4 3 3 3" xfId="11718"/>
    <cellStyle name="SAS FM Read-only data cell (read-only table) 3 4 3 3 4" xfId="12739"/>
    <cellStyle name="SAS FM Read-only data cell (read-only table) 3 4 3 3 5" xfId="10060"/>
    <cellStyle name="SAS FM Read-only data cell (read-only table) 3 4 3 4" xfId="898"/>
    <cellStyle name="SAS FM Read-only data cell (read-only table) 3 4 3 4 2" xfId="11127"/>
    <cellStyle name="SAS FM Read-only data cell (read-only table) 3 4 3 4 3" xfId="11717"/>
    <cellStyle name="SAS FM Read-only data cell (read-only table) 3 4 3 4 4" xfId="12738"/>
    <cellStyle name="SAS FM Read-only data cell (read-only table) 3 4 3 4 5" xfId="13146"/>
    <cellStyle name="SAS FM Read-only data cell (read-only table) 3 4 3 5" xfId="899"/>
    <cellStyle name="SAS FM Read-only data cell (read-only table) 3 4 3 5 2" xfId="11126"/>
    <cellStyle name="SAS FM Read-only data cell (read-only table) 3 4 3 5 3" xfId="11716"/>
    <cellStyle name="SAS FM Read-only data cell (read-only table) 3 4 3 5 4" xfId="12737"/>
    <cellStyle name="SAS FM Read-only data cell (read-only table) 3 4 3 5 5" xfId="13147"/>
    <cellStyle name="SAS FM Read-only data cell (read-only table) 3 4 3 6" xfId="11130"/>
    <cellStyle name="SAS FM Read-only data cell (read-only table) 3 4 3 7" xfId="11720"/>
    <cellStyle name="SAS FM Read-only data cell (read-only table) 3 4 3 8" xfId="1280"/>
    <cellStyle name="SAS FM Read-only data cell (read-only table) 3 4 3 9" xfId="11875"/>
    <cellStyle name="SAS FM Read-only data cell (read-only table) 3 4 4" xfId="11136"/>
    <cellStyle name="SAS FM Read-only data cell (read-only table) 3 4 5" xfId="11727"/>
    <cellStyle name="SAS FM Read-only data cell (read-only table) 3 4 6" xfId="12746"/>
    <cellStyle name="SAS FM Read-only data cell (read-only table) 3 4 7" xfId="7360"/>
    <cellStyle name="SAS FM Read-only data cell (read-only table) 3 5" xfId="900"/>
    <cellStyle name="SAS FM Read-only data cell (read-only table) 3 5 2" xfId="901"/>
    <cellStyle name="SAS FM Read-only data cell (read-only table) 3 5 2 2" xfId="11124"/>
    <cellStyle name="SAS FM Read-only data cell (read-only table) 3 5 2 3" xfId="11714"/>
    <cellStyle name="SAS FM Read-only data cell (read-only table) 3 5 2 4" xfId="12735"/>
    <cellStyle name="SAS FM Read-only data cell (read-only table) 3 5 2 5" xfId="7356"/>
    <cellStyle name="SAS FM Read-only data cell (read-only table) 3 5 3" xfId="902"/>
    <cellStyle name="SAS FM Read-only data cell (read-only table) 3 5 3 2" xfId="11123"/>
    <cellStyle name="SAS FM Read-only data cell (read-only table) 3 5 3 3" xfId="11713"/>
    <cellStyle name="SAS FM Read-only data cell (read-only table) 3 5 3 4" xfId="12734"/>
    <cellStyle name="SAS FM Read-only data cell (read-only table) 3 5 3 5" xfId="7355"/>
    <cellStyle name="SAS FM Read-only data cell (read-only table) 3 5 4" xfId="903"/>
    <cellStyle name="SAS FM Read-only data cell (read-only table) 3 5 4 2" xfId="11122"/>
    <cellStyle name="SAS FM Read-only data cell (read-only table) 3 5 4 3" xfId="11712"/>
    <cellStyle name="SAS FM Read-only data cell (read-only table) 3 5 4 4" xfId="12733"/>
    <cellStyle name="SAS FM Read-only data cell (read-only table) 3 5 4 5" xfId="7354"/>
    <cellStyle name="SAS FM Read-only data cell (read-only table) 3 5 5" xfId="904"/>
    <cellStyle name="SAS FM Read-only data cell (read-only table) 3 5 5 2" xfId="11121"/>
    <cellStyle name="SAS FM Read-only data cell (read-only table) 3 5 5 3" xfId="11711"/>
    <cellStyle name="SAS FM Read-only data cell (read-only table) 3 5 5 4" xfId="12732"/>
    <cellStyle name="SAS FM Read-only data cell (read-only table) 3 5 5 5" xfId="7353"/>
    <cellStyle name="SAS FM Read-only data cell (read-only table) 3 5 6" xfId="11125"/>
    <cellStyle name="SAS FM Read-only data cell (read-only table) 3 5 7" xfId="11715"/>
    <cellStyle name="SAS FM Read-only data cell (read-only table) 3 5 8" xfId="12736"/>
    <cellStyle name="SAS FM Read-only data cell (read-only table) 3 5 9" xfId="10059"/>
    <cellStyle name="SAS FM Read-only data cell (read-only table) 3 6" xfId="905"/>
    <cellStyle name="SAS FM Read-only data cell (read-only table) 3 6 2" xfId="906"/>
    <cellStyle name="SAS FM Read-only data cell (read-only table) 3 6 2 2" xfId="11119"/>
    <cellStyle name="SAS FM Read-only data cell (read-only table) 3 6 2 3" xfId="11709"/>
    <cellStyle name="SAS FM Read-only data cell (read-only table) 3 6 2 4" xfId="12730"/>
    <cellStyle name="SAS FM Read-only data cell (read-only table) 3 6 2 5" xfId="7351"/>
    <cellStyle name="SAS FM Read-only data cell (read-only table) 3 6 3" xfId="907"/>
    <cellStyle name="SAS FM Read-only data cell (read-only table) 3 6 3 2" xfId="11118"/>
    <cellStyle name="SAS FM Read-only data cell (read-only table) 3 6 3 3" xfId="11708"/>
    <cellStyle name="SAS FM Read-only data cell (read-only table) 3 6 3 4" xfId="12729"/>
    <cellStyle name="SAS FM Read-only data cell (read-only table) 3 6 3 5" xfId="13162"/>
    <cellStyle name="SAS FM Read-only data cell (read-only table) 3 6 4" xfId="908"/>
    <cellStyle name="SAS FM Read-only data cell (read-only table) 3 6 4 2" xfId="11117"/>
    <cellStyle name="SAS FM Read-only data cell (read-only table) 3 6 4 3" xfId="11707"/>
    <cellStyle name="SAS FM Read-only data cell (read-only table) 3 6 4 4" xfId="12728"/>
    <cellStyle name="SAS FM Read-only data cell (read-only table) 3 6 4 5" xfId="13163"/>
    <cellStyle name="SAS FM Read-only data cell (read-only table) 3 6 5" xfId="909"/>
    <cellStyle name="SAS FM Read-only data cell (read-only table) 3 6 5 2" xfId="11116"/>
    <cellStyle name="SAS FM Read-only data cell (read-only table) 3 6 5 3" xfId="11706"/>
    <cellStyle name="SAS FM Read-only data cell (read-only table) 3 6 5 4" xfId="12727"/>
    <cellStyle name="SAS FM Read-only data cell (read-only table) 3 6 5 5" xfId="11877"/>
    <cellStyle name="SAS FM Read-only data cell (read-only table) 3 6 6" xfId="11120"/>
    <cellStyle name="SAS FM Read-only data cell (read-only table) 3 6 7" xfId="11710"/>
    <cellStyle name="SAS FM Read-only data cell (read-only table) 3 6 8" xfId="12731"/>
    <cellStyle name="SAS FM Read-only data cell (read-only table) 3 6 9" xfId="7352"/>
    <cellStyle name="SAS FM Read-only data cell (read-only table) 3 7" xfId="838"/>
    <cellStyle name="SAS FM Read-only data cell (read-only table) 3 8" xfId="7950"/>
    <cellStyle name="SAS FM Read-only data cell (read-only table) 3 9" xfId="11772"/>
    <cellStyle name="SAS FM Read-only data cell (read-only table) 4" xfId="910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2" xfId="914"/>
    <cellStyle name="SAS FM Read-only data cell (read-only table) 4 2 2 2 2 2" xfId="11111"/>
    <cellStyle name="SAS FM Read-only data cell (read-only table) 4 2 2 2 2 3" xfId="11701"/>
    <cellStyle name="SAS FM Read-only data cell (read-only table) 4 2 2 2 2 4" xfId="12722"/>
    <cellStyle name="SAS FM Read-only data cell (read-only table) 4 2 2 2 2 5" xfId="13166"/>
    <cellStyle name="SAS FM Read-only data cell (read-only table) 4 2 2 2 3" xfId="915"/>
    <cellStyle name="SAS FM Read-only data cell (read-only table) 4 2 2 2 3 2" xfId="11110"/>
    <cellStyle name="SAS FM Read-only data cell (read-only table) 4 2 2 2 3 3" xfId="10836"/>
    <cellStyle name="SAS FM Read-only data cell (read-only table) 4 2 2 2 3 4" xfId="12721"/>
    <cellStyle name="SAS FM Read-only data cell (read-only table) 4 2 2 2 3 5" xfId="12486"/>
    <cellStyle name="SAS FM Read-only data cell (read-only table) 4 2 2 2 4" xfId="916"/>
    <cellStyle name="SAS FM Read-only data cell (read-only table) 4 2 2 2 4 2" xfId="11109"/>
    <cellStyle name="SAS FM Read-only data cell (read-only table) 4 2 2 2 4 3" xfId="11700"/>
    <cellStyle name="SAS FM Read-only data cell (read-only table) 4 2 2 2 4 4" xfId="12720"/>
    <cellStyle name="SAS FM Read-only data cell (read-only table) 4 2 2 2 4 5" xfId="12485"/>
    <cellStyle name="SAS FM Read-only data cell (read-only table) 4 2 2 2 5" xfId="917"/>
    <cellStyle name="SAS FM Read-only data cell (read-only table) 4 2 2 2 5 2" xfId="11108"/>
    <cellStyle name="SAS FM Read-only data cell (read-only table) 4 2 2 2 5 3" xfId="11699"/>
    <cellStyle name="SAS FM Read-only data cell (read-only table) 4 2 2 2 5 4" xfId="12719"/>
    <cellStyle name="SAS FM Read-only data cell (read-only table) 4 2 2 2 5 5" xfId="12484"/>
    <cellStyle name="SAS FM Read-only data cell (read-only table) 4 2 2 2 6" xfId="11112"/>
    <cellStyle name="SAS FM Read-only data cell (read-only table) 4 2 2 2 7" xfId="11702"/>
    <cellStyle name="SAS FM Read-only data cell (read-only table) 4 2 2 2 8" xfId="12723"/>
    <cellStyle name="SAS FM Read-only data cell (read-only table) 4 2 2 2 9" xfId="10058"/>
    <cellStyle name="SAS FM Read-only data cell (read-only table) 4 2 2 3" xfId="11113"/>
    <cellStyle name="SAS FM Read-only data cell (read-only table) 4 2 2 4" xfId="11703"/>
    <cellStyle name="SAS FM Read-only data cell (read-only table) 4 2 2 5" xfId="12724"/>
    <cellStyle name="SAS FM Read-only data cell (read-only table) 4 2 2 6" xfId="13165"/>
    <cellStyle name="SAS FM Read-only data cell (read-only table) 4 2 3" xfId="918"/>
    <cellStyle name="SAS FM Read-only data cell (read-only table) 4 2 3 2" xfId="919"/>
    <cellStyle name="SAS FM Read-only data cell (read-only table) 4 2 3 2 2" xfId="7943"/>
    <cellStyle name="SAS FM Read-only data cell (read-only table) 4 2 3 2 3" xfId="11698"/>
    <cellStyle name="SAS FM Read-only data cell (read-only table) 4 2 3 2 4" xfId="12717"/>
    <cellStyle name="SAS FM Read-only data cell (read-only table) 4 2 3 2 5" xfId="10057"/>
    <cellStyle name="SAS FM Read-only data cell (read-only table) 4 2 3 3" xfId="920"/>
    <cellStyle name="SAS FM Read-only data cell (read-only table) 4 2 3 3 2" xfId="7942"/>
    <cellStyle name="SAS FM Read-only data cell (read-only table) 4 2 3 3 3" xfId="11697"/>
    <cellStyle name="SAS FM Read-only data cell (read-only table) 4 2 3 3 4" xfId="12716"/>
    <cellStyle name="SAS FM Read-only data cell (read-only table) 4 2 3 3 5" xfId="13168"/>
    <cellStyle name="SAS FM Read-only data cell (read-only table) 4 2 3 4" xfId="921"/>
    <cellStyle name="SAS FM Read-only data cell (read-only table) 4 2 3 4 2" xfId="11107"/>
    <cellStyle name="SAS FM Read-only data cell (read-only table) 4 2 3 4 3" xfId="10838"/>
    <cellStyle name="SAS FM Read-only data cell (read-only table) 4 2 3 4 4" xfId="12715"/>
    <cellStyle name="SAS FM Read-only data cell (read-only table) 4 2 3 4 5" xfId="13169"/>
    <cellStyle name="SAS FM Read-only data cell (read-only table) 4 2 3 5" xfId="922"/>
    <cellStyle name="SAS FM Read-only data cell (read-only table) 4 2 3 5 2" xfId="11106"/>
    <cellStyle name="SAS FM Read-only data cell (read-only table) 4 2 3 5 3" xfId="11696"/>
    <cellStyle name="SAS FM Read-only data cell (read-only table) 4 2 3 5 4" xfId="12714"/>
    <cellStyle name="SAS FM Read-only data cell (read-only table) 4 2 3 5 5" xfId="13170"/>
    <cellStyle name="SAS FM Read-only data cell (read-only table) 4 2 3 6" xfId="7944"/>
    <cellStyle name="SAS FM Read-only data cell (read-only table) 4 2 3 7" xfId="10837"/>
    <cellStyle name="SAS FM Read-only data cell (read-only table) 4 2 3 8" xfId="12718"/>
    <cellStyle name="SAS FM Read-only data cell (read-only table) 4 2 3 9" xfId="13167"/>
    <cellStyle name="SAS FM Read-only data cell (read-only table) 4 2 4" xfId="11114"/>
    <cellStyle name="SAS FM Read-only data cell (read-only table) 4 2 5" xfId="11704"/>
    <cellStyle name="SAS FM Read-only data cell (read-only table) 4 2 6" xfId="12725"/>
    <cellStyle name="SAS FM Read-only data cell (read-only table) 4 2 7" xfId="13164"/>
    <cellStyle name="SAS FM Read-only data cell (read-only table) 4 3" xfId="923"/>
    <cellStyle name="SAS FM Read-only data cell (read-only table) 4 3 2" xfId="924"/>
    <cellStyle name="SAS FM Read-only data cell (read-only table) 4 3 2 2" xfId="925"/>
    <cellStyle name="SAS FM Read-only data cell (read-only table) 4 3 2 2 2" xfId="11103"/>
    <cellStyle name="SAS FM Read-only data cell (read-only table) 4 3 2 2 3" xfId="11694"/>
    <cellStyle name="SAS FM Read-only data cell (read-only table) 4 3 2 2 4" xfId="12711"/>
    <cellStyle name="SAS FM Read-only data cell (read-only table) 4 3 2 2 5" xfId="13173"/>
    <cellStyle name="SAS FM Read-only data cell (read-only table) 4 3 2 3" xfId="926"/>
    <cellStyle name="SAS FM Read-only data cell (read-only table) 4 3 2 3 2" xfId="11102"/>
    <cellStyle name="SAS FM Read-only data cell (read-only table) 4 3 2 3 3" xfId="11693"/>
    <cellStyle name="SAS FM Read-only data cell (read-only table) 4 3 2 3 4" xfId="12710"/>
    <cellStyle name="SAS FM Read-only data cell (read-only table) 4 3 2 3 5" xfId="13174"/>
    <cellStyle name="SAS FM Read-only data cell (read-only table) 4 3 2 4" xfId="927"/>
    <cellStyle name="SAS FM Read-only data cell (read-only table) 4 3 2 4 2" xfId="11101"/>
    <cellStyle name="SAS FM Read-only data cell (read-only table) 4 3 2 4 3" xfId="10840"/>
    <cellStyle name="SAS FM Read-only data cell (read-only table) 4 3 2 4 4" xfId="12709"/>
    <cellStyle name="SAS FM Read-only data cell (read-only table) 4 3 2 4 5" xfId="13175"/>
    <cellStyle name="SAS FM Read-only data cell (read-only table) 4 3 2 5" xfId="928"/>
    <cellStyle name="SAS FM Read-only data cell (read-only table) 4 3 2 5 2" xfId="11100"/>
    <cellStyle name="SAS FM Read-only data cell (read-only table) 4 3 2 5 3" xfId="11692"/>
    <cellStyle name="SAS FM Read-only data cell (read-only table) 4 3 2 5 4" xfId="12708"/>
    <cellStyle name="SAS FM Read-only data cell (read-only table) 4 3 2 5 5" xfId="13176"/>
    <cellStyle name="SAS FM Read-only data cell (read-only table) 4 3 2 6" xfId="11104"/>
    <cellStyle name="SAS FM Read-only data cell (read-only table) 4 3 2 7" xfId="10839"/>
    <cellStyle name="SAS FM Read-only data cell (read-only table) 4 3 2 8" xfId="12712"/>
    <cellStyle name="SAS FM Read-only data cell (read-only table) 4 3 2 9" xfId="13172"/>
    <cellStyle name="SAS FM Read-only data cell (read-only table) 4 3 3" xfId="11105"/>
    <cellStyle name="SAS FM Read-only data cell (read-only table) 4 3 4" xfId="11695"/>
    <cellStyle name="SAS FM Read-only data cell (read-only table) 4 3 5" xfId="12713"/>
    <cellStyle name="SAS FM Read-only data cell (read-only table) 4 3 6" xfId="13171"/>
    <cellStyle name="SAS FM Read-only data cell (read-only table) 4 4" xfId="929"/>
    <cellStyle name="SAS FM Read-only data cell (read-only table) 4 4 2" xfId="930"/>
    <cellStyle name="SAS FM Read-only data cell (read-only table) 4 4 2 2" xfId="11098"/>
    <cellStyle name="SAS FM Read-only data cell (read-only table) 4 4 2 3" xfId="10842"/>
    <cellStyle name="SAS FM Read-only data cell (read-only table) 4 4 2 4" xfId="12706"/>
    <cellStyle name="SAS FM Read-only data cell (read-only table) 4 4 2 5" xfId="10056"/>
    <cellStyle name="SAS FM Read-only data cell (read-only table) 4 4 3" xfId="931"/>
    <cellStyle name="SAS FM Read-only data cell (read-only table) 4 4 3 2" xfId="11097"/>
    <cellStyle name="SAS FM Read-only data cell (read-only table) 4 4 3 3" xfId="11691"/>
    <cellStyle name="SAS FM Read-only data cell (read-only table) 4 4 3 4" xfId="8551"/>
    <cellStyle name="SAS FM Read-only data cell (read-only table) 4 4 3 5" xfId="13178"/>
    <cellStyle name="SAS FM Read-only data cell (read-only table) 4 4 4" xfId="932"/>
    <cellStyle name="SAS FM Read-only data cell (read-only table) 4 4 4 2" xfId="11096"/>
    <cellStyle name="SAS FM Read-only data cell (read-only table) 4 4 4 3" xfId="11690"/>
    <cellStyle name="SAS FM Read-only data cell (read-only table) 4 4 4 4" xfId="8550"/>
    <cellStyle name="SAS FM Read-only data cell (read-only table) 4 4 4 5" xfId="13179"/>
    <cellStyle name="SAS FM Read-only data cell (read-only table) 4 4 5" xfId="933"/>
    <cellStyle name="SAS FM Read-only data cell (read-only table) 4 4 5 2" xfId="11095"/>
    <cellStyle name="SAS FM Read-only data cell (read-only table) 4 4 5 3" xfId="10843"/>
    <cellStyle name="SAS FM Read-only data cell (read-only table) 4 4 5 4" xfId="12705"/>
    <cellStyle name="SAS FM Read-only data cell (read-only table) 4 4 5 5" xfId="13180"/>
    <cellStyle name="SAS FM Read-only data cell (read-only table) 4 4 6" xfId="11099"/>
    <cellStyle name="SAS FM Read-only data cell (read-only table) 4 4 7" xfId="10841"/>
    <cellStyle name="SAS FM Read-only data cell (read-only table) 4 4 8" xfId="12707"/>
    <cellStyle name="SAS FM Read-only data cell (read-only table) 4 4 9" xfId="13177"/>
    <cellStyle name="SAS FM Read-only data cell (read-only table) 4 5" xfId="11115"/>
    <cellStyle name="SAS FM Read-only data cell (read-only table) 4 6" xfId="11705"/>
    <cellStyle name="SAS FM Read-only data cell (read-only table) 4 7" xfId="12726"/>
    <cellStyle name="SAS FM Read-only data cell (read-only table) 4 8" xfId="7350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2" xfId="937"/>
    <cellStyle name="SAS FM Read-only data cell (read-only table) 5 2 2 2 2" xfId="11091"/>
    <cellStyle name="SAS FM Read-only data cell (read-only table) 5 2 2 2 3" xfId="11687"/>
    <cellStyle name="SAS FM Read-only data cell (read-only table) 5 2 2 2 4" xfId="12701"/>
    <cellStyle name="SAS FM Read-only data cell (read-only table) 5 2 2 2 5" xfId="13184"/>
    <cellStyle name="SAS FM Read-only data cell (read-only table) 5 2 2 3" xfId="938"/>
    <cellStyle name="SAS FM Read-only data cell (read-only table) 5 2 2 3 2" xfId="11090"/>
    <cellStyle name="SAS FM Read-only data cell (read-only table) 5 2 2 3 3" xfId="11686"/>
    <cellStyle name="SAS FM Read-only data cell (read-only table) 5 2 2 3 4" xfId="12700"/>
    <cellStyle name="SAS FM Read-only data cell (read-only table) 5 2 2 3 5" xfId="13185"/>
    <cellStyle name="SAS FM Read-only data cell (read-only table) 5 2 2 4" xfId="939"/>
    <cellStyle name="SAS FM Read-only data cell (read-only table) 5 2 2 4 2" xfId="11089"/>
    <cellStyle name="SAS FM Read-only data cell (read-only table) 5 2 2 4 3" xfId="10845"/>
    <cellStyle name="SAS FM Read-only data cell (read-only table) 5 2 2 4 4" xfId="12699"/>
    <cellStyle name="SAS FM Read-only data cell (read-only table) 5 2 2 4 5" xfId="13186"/>
    <cellStyle name="SAS FM Read-only data cell (read-only table) 5 2 2 5" xfId="940"/>
    <cellStyle name="SAS FM Read-only data cell (read-only table) 5 2 2 5 2" xfId="11088"/>
    <cellStyle name="SAS FM Read-only data cell (read-only table) 5 2 2 5 3" xfId="11685"/>
    <cellStyle name="SAS FM Read-only data cell (read-only table) 5 2 2 5 4" xfId="12698"/>
    <cellStyle name="SAS FM Read-only data cell (read-only table) 5 2 2 5 5" xfId="13187"/>
    <cellStyle name="SAS FM Read-only data cell (read-only table) 5 2 2 6" xfId="11092"/>
    <cellStyle name="SAS FM Read-only data cell (read-only table) 5 2 2 7" xfId="10844"/>
    <cellStyle name="SAS FM Read-only data cell (read-only table) 5 2 2 8" xfId="12702"/>
    <cellStyle name="SAS FM Read-only data cell (read-only table) 5 2 2 9" xfId="13183"/>
    <cellStyle name="SAS FM Read-only data cell (read-only table) 5 2 3" xfId="11093"/>
    <cellStyle name="SAS FM Read-only data cell (read-only table) 5 2 4" xfId="11688"/>
    <cellStyle name="SAS FM Read-only data cell (read-only table) 5 2 5" xfId="12703"/>
    <cellStyle name="SAS FM Read-only data cell (read-only table) 5 2 6" xfId="13182"/>
    <cellStyle name="SAS FM Read-only data cell (read-only table) 5 3" xfId="941"/>
    <cellStyle name="SAS FM Read-only data cell (read-only table) 5 3 2" xfId="942"/>
    <cellStyle name="SAS FM Read-only data cell (read-only table) 5 3 2 2" xfId="11086"/>
    <cellStyle name="SAS FM Read-only data cell (read-only table) 5 3 2 3" xfId="10847"/>
    <cellStyle name="SAS FM Read-only data cell (read-only table) 5 3 2 4" xfId="12696"/>
    <cellStyle name="SAS FM Read-only data cell (read-only table) 5 3 2 5" xfId="13189"/>
    <cellStyle name="SAS FM Read-only data cell (read-only table) 5 3 3" xfId="943"/>
    <cellStyle name="SAS FM Read-only data cell (read-only table) 5 3 3 2" xfId="11085"/>
    <cellStyle name="SAS FM Read-only data cell (read-only table) 5 3 3 3" xfId="11684"/>
    <cellStyle name="SAS FM Read-only data cell (read-only table) 5 3 3 4" xfId="12695"/>
    <cellStyle name="SAS FM Read-only data cell (read-only table) 5 3 3 5" xfId="13190"/>
    <cellStyle name="SAS FM Read-only data cell (read-only table) 5 3 4" xfId="944"/>
    <cellStyle name="SAS FM Read-only data cell (read-only table) 5 3 4 2" xfId="11084"/>
    <cellStyle name="SAS FM Read-only data cell (read-only table) 5 3 4 3" xfId="10848"/>
    <cellStyle name="SAS FM Read-only data cell (read-only table) 5 3 4 4" xfId="12694"/>
    <cellStyle name="SAS FM Read-only data cell (read-only table) 5 3 4 5" xfId="8510"/>
    <cellStyle name="SAS FM Read-only data cell (read-only table) 5 3 5" xfId="945"/>
    <cellStyle name="SAS FM Read-only data cell (read-only table) 5 3 5 2" xfId="11083"/>
    <cellStyle name="SAS FM Read-only data cell (read-only table) 5 3 5 3" xfId="10849"/>
    <cellStyle name="SAS FM Read-only data cell (read-only table) 5 3 5 4" xfId="12693"/>
    <cellStyle name="SAS FM Read-only data cell (read-only table) 5 3 5 5" xfId="13191"/>
    <cellStyle name="SAS FM Read-only data cell (read-only table) 5 3 6" xfId="11087"/>
    <cellStyle name="SAS FM Read-only data cell (read-only table) 5 3 7" xfId="10846"/>
    <cellStyle name="SAS FM Read-only data cell (read-only table) 5 3 8" xfId="12697"/>
    <cellStyle name="SAS FM Read-only data cell (read-only table) 5 3 9" xfId="13188"/>
    <cellStyle name="SAS FM Read-only data cell (read-only table) 5 4" xfId="11094"/>
    <cellStyle name="SAS FM Read-only data cell (read-only table) 5 5" xfId="11689"/>
    <cellStyle name="SAS FM Read-only data cell (read-only table) 5 6" xfId="12704"/>
    <cellStyle name="SAS FM Read-only data cell (read-only table) 5 7" xfId="13181"/>
    <cellStyle name="SAS FM Read-only data cell (read-only table) 6" xfId="946"/>
    <cellStyle name="SAS FM Read-only data cell (read-only table) 6 2" xfId="947"/>
    <cellStyle name="SAS FM Read-only data cell (read-only table) 6 2 2" xfId="11081"/>
    <cellStyle name="SAS FM Read-only data cell (read-only table) 6 2 3" xfId="11682"/>
    <cellStyle name="SAS FM Read-only data cell (read-only table) 6 2 4" xfId="12691"/>
    <cellStyle name="SAS FM Read-only data cell (read-only table) 6 2 5" xfId="13193"/>
    <cellStyle name="SAS FM Read-only data cell (read-only table) 6 3" xfId="948"/>
    <cellStyle name="SAS FM Read-only data cell (read-only table) 6 3 2" xfId="11080"/>
    <cellStyle name="SAS FM Read-only data cell (read-only table) 6 3 3" xfId="11681"/>
    <cellStyle name="SAS FM Read-only data cell (read-only table) 6 3 4" xfId="12690"/>
    <cellStyle name="SAS FM Read-only data cell (read-only table) 6 3 5" xfId="13194"/>
    <cellStyle name="SAS FM Read-only data cell (read-only table) 6 4" xfId="949"/>
    <cellStyle name="SAS FM Read-only data cell (read-only table) 6 4 2" xfId="11079"/>
    <cellStyle name="SAS FM Read-only data cell (read-only table) 6 4 3" xfId="10850"/>
    <cellStyle name="SAS FM Read-only data cell (read-only table) 6 4 4" xfId="12689"/>
    <cellStyle name="SAS FM Read-only data cell (read-only table) 6 4 5" xfId="13195"/>
    <cellStyle name="SAS FM Read-only data cell (read-only table) 6 5" xfId="950"/>
    <cellStyle name="SAS FM Read-only data cell (read-only table) 6 5 2" xfId="11078"/>
    <cellStyle name="SAS FM Read-only data cell (read-only table) 6 5 3" xfId="11680"/>
    <cellStyle name="SAS FM Read-only data cell (read-only table) 6 5 4" xfId="12688"/>
    <cellStyle name="SAS FM Read-only data cell (read-only table) 6 5 5" xfId="13196"/>
    <cellStyle name="SAS FM Read-only data cell (read-only table) 6 6" xfId="11082"/>
    <cellStyle name="SAS FM Read-only data cell (read-only table) 6 7" xfId="11683"/>
    <cellStyle name="SAS FM Read-only data cell (read-only table) 6 8" xfId="12692"/>
    <cellStyle name="SAS FM Read-only data cell (read-only table) 6 9" xfId="13192"/>
    <cellStyle name="SAS FM Read-only data cell (read-only table) 7" xfId="951"/>
    <cellStyle name="SAS FM Read-only data cell (read-only table) 7 2" xfId="952"/>
    <cellStyle name="SAS FM Read-only data cell (read-only table) 7 2 2" xfId="11077"/>
    <cellStyle name="SAS FM Read-only data cell (read-only table) 7 2 3" xfId="11678"/>
    <cellStyle name="SAS FM Read-only data cell (read-only table) 7 2 4" xfId="12686"/>
    <cellStyle name="SAS FM Read-only data cell (read-only table) 7 2 5" xfId="10055"/>
    <cellStyle name="SAS FM Read-only data cell (read-only table) 7 3" xfId="953"/>
    <cellStyle name="SAS FM Read-only data cell (read-only table) 7 3 2" xfId="11076"/>
    <cellStyle name="SAS FM Read-only data cell (read-only table) 7 3 3" xfId="10851"/>
    <cellStyle name="SAS FM Read-only data cell (read-only table) 7 3 4" xfId="12685"/>
    <cellStyle name="SAS FM Read-only data cell (read-only table) 7 3 5" xfId="10054"/>
    <cellStyle name="SAS FM Read-only data cell (read-only table) 7 4" xfId="954"/>
    <cellStyle name="SAS FM Read-only data cell (read-only table) 7 4 2" xfId="7940"/>
    <cellStyle name="SAS FM Read-only data cell (read-only table) 7 4 3" xfId="11677"/>
    <cellStyle name="SAS FM Read-only data cell (read-only table) 7 4 4" xfId="12684"/>
    <cellStyle name="SAS FM Read-only data cell (read-only table) 7 4 5" xfId="8509"/>
    <cellStyle name="SAS FM Read-only data cell (read-only table) 7 5" xfId="955"/>
    <cellStyle name="SAS FM Read-only data cell (read-only table) 7 5 2" xfId="11075"/>
    <cellStyle name="SAS FM Read-only data cell (read-only table) 7 5 3" xfId="11676"/>
    <cellStyle name="SAS FM Read-only data cell (read-only table) 7 5 4" xfId="12683"/>
    <cellStyle name="SAS FM Read-only data cell (read-only table) 7 5 5" xfId="10053"/>
    <cellStyle name="SAS FM Read-only data cell (read-only table) 7 6" xfId="7941"/>
    <cellStyle name="SAS FM Read-only data cell (read-only table) 7 7" xfId="11679"/>
    <cellStyle name="SAS FM Read-only data cell (read-only table) 7 8" xfId="12687"/>
    <cellStyle name="SAS FM Read-only data cell (read-only table) 7 9" xfId="13197"/>
    <cellStyle name="SAS FM Read-only data cell (read-only table) 8" xfId="812"/>
    <cellStyle name="SAS FM Read-only data cell (read-only table) 9" xfId="11202"/>
    <cellStyle name="SAS FM Read-only data cell (read-only table)_ PR SAS" xfId="5712"/>
    <cellStyle name="SAS FM Row drillable header" xfId="5713"/>
    <cellStyle name="SAS FM Row drillable header 10" xfId="9916"/>
    <cellStyle name="SAS FM Row drillable header 11" xfId="7089"/>
    <cellStyle name="SAS FM Row drillable header 12" xfId="8467"/>
    <cellStyle name="SAS FM Row drillable header 13" xfId="9717"/>
    <cellStyle name="SAS FM Row drillable header 14" xfId="7379"/>
    <cellStyle name="SAS FM Row drillable header 15" xfId="13105"/>
    <cellStyle name="SAS FM Row drillable header 16" xfId="13686"/>
    <cellStyle name="SAS FM Row drillable header 17" xfId="8626"/>
    <cellStyle name="SAS FM Row drillable header 2" xfId="5714"/>
    <cellStyle name="SAS FM Row drillable header 2 10" xfId="10482"/>
    <cellStyle name="SAS FM Row drillable header 2 11" xfId="12256"/>
    <cellStyle name="SAS FM Row drillable header 2 12" xfId="10476"/>
    <cellStyle name="SAS FM Row drillable header 2 13" xfId="13271"/>
    <cellStyle name="SAS FM Row drillable header 2 14" xfId="14350"/>
    <cellStyle name="SAS FM Row drillable header 2 15" xfId="11505"/>
    <cellStyle name="SAS FM Row drillable header 2 16" xfId="15675"/>
    <cellStyle name="SAS FM Row drillable header 2 2" xfId="5715"/>
    <cellStyle name="SAS FM Row drillable header 2 2 10" xfId="13272"/>
    <cellStyle name="SAS FM Row drillable header 2 2 11" xfId="8251"/>
    <cellStyle name="SAS FM Row drillable header 2 2 12" xfId="13542"/>
    <cellStyle name="SAS FM Row drillable header 2 2 13" xfId="15674"/>
    <cellStyle name="SAS FM Row drillable header 2 2 2" xfId="5716"/>
    <cellStyle name="SAS FM Row drillable header 2 2 2 10" xfId="9231"/>
    <cellStyle name="SAS FM Row drillable header 2 2 2 11" xfId="12274"/>
    <cellStyle name="SAS FM Row drillable header 2 2 2 12" xfId="15673"/>
    <cellStyle name="SAS FM Row drillable header 2 2 2 2" xfId="10492"/>
    <cellStyle name="SAS FM Row drillable header 2 2 2 3" xfId="8766"/>
    <cellStyle name="SAS FM Row drillable header 2 2 2 4" xfId="10332"/>
    <cellStyle name="SAS FM Row drillable header 2 2 2 5" xfId="7316"/>
    <cellStyle name="SAS FM Row drillable header 2 2 2 6" xfId="7086"/>
    <cellStyle name="SAS FM Row drillable header 2 2 2 7" xfId="10198"/>
    <cellStyle name="SAS FM Row drillable header 2 2 2 8" xfId="10909"/>
    <cellStyle name="SAS FM Row drillable header 2 2 2 9" xfId="13734"/>
    <cellStyle name="SAS FM Row drillable header 2 2 3" xfId="10491"/>
    <cellStyle name="SAS FM Row drillable header 2 2 4" xfId="7040"/>
    <cellStyle name="SAS FM Row drillable header 2 2 5" xfId="10331"/>
    <cellStyle name="SAS FM Row drillable header 2 2 6" xfId="9918"/>
    <cellStyle name="SAS FM Row drillable header 2 2 7" xfId="7087"/>
    <cellStyle name="SAS FM Row drillable header 2 2 8" xfId="12255"/>
    <cellStyle name="SAS FM Row drillable header 2 2 9" xfId="10477"/>
    <cellStyle name="SAS FM Row drillable header 2 2_GAZ" xfId="5717"/>
    <cellStyle name="SAS FM Row drillable header 2 3" xfId="5718"/>
    <cellStyle name="SAS FM Row drillable header 2 3 10" xfId="13104"/>
    <cellStyle name="SAS FM Row drillable header 2 3 11" xfId="9569"/>
    <cellStyle name="SAS FM Row drillable header 2 3 12" xfId="11574"/>
    <cellStyle name="SAS FM Row drillable header 2 3 2" xfId="10494"/>
    <cellStyle name="SAS FM Row drillable header 2 3 3" xfId="8764"/>
    <cellStyle name="SAS FM Row drillable header 2 3 4" xfId="8319"/>
    <cellStyle name="SAS FM Row drillable header 2 3 5" xfId="11930"/>
    <cellStyle name="SAS FM Row drillable header 2 3 6" xfId="10576"/>
    <cellStyle name="SAS FM Row drillable header 2 3 7" xfId="13100"/>
    <cellStyle name="SAS FM Row drillable header 2 3 8" xfId="10478"/>
    <cellStyle name="SAS FM Row drillable header 2 3 9" xfId="13735"/>
    <cellStyle name="SAS FM Row drillable header 2 4" xfId="10490"/>
    <cellStyle name="SAS FM Row drillable header 2 5" xfId="8767"/>
    <cellStyle name="SAS FM Row drillable header 2 6" xfId="7486"/>
    <cellStyle name="SAS FM Row drillable header 2 7" xfId="7112"/>
    <cellStyle name="SAS FM Row drillable header 2 8" xfId="9917"/>
    <cellStyle name="SAS FM Row drillable header 2 9" xfId="7088"/>
    <cellStyle name="SAS FM Row drillable header 2_GAZ" xfId="5719"/>
    <cellStyle name="SAS FM Row drillable header 3" xfId="5720"/>
    <cellStyle name="SAS FM Row drillable header 3 10" xfId="7141"/>
    <cellStyle name="SAS FM Row drillable header 3 11" xfId="12273"/>
    <cellStyle name="SAS FM Row drillable header 3 12" xfId="15672"/>
    <cellStyle name="SAS FM Row drillable header 3 2" xfId="10496"/>
    <cellStyle name="SAS FM Row drillable header 3 3" xfId="8762"/>
    <cellStyle name="SAS FM Row drillable header 3 4" xfId="10356"/>
    <cellStyle name="SAS FM Row drillable header 3 5" xfId="9921"/>
    <cellStyle name="SAS FM Row drillable header 3 6" xfId="11291"/>
    <cellStyle name="SAS FM Row drillable header 3 7" xfId="12254"/>
    <cellStyle name="SAS FM Row drillable header 3 8" xfId="10895"/>
    <cellStyle name="SAS FM Row drillable header 3 9" xfId="8637"/>
    <cellStyle name="SAS FM Row drillable header 4" xfId="5721"/>
    <cellStyle name="SAS FM Row drillable header 4 10" xfId="8636"/>
    <cellStyle name="SAS FM Row drillable header 4 11" xfId="7142"/>
    <cellStyle name="SAS FM Row drillable header 4 12" xfId="12393"/>
    <cellStyle name="SAS FM Row drillable header 4 13" xfId="9285"/>
    <cellStyle name="SAS FM Row drillable header 4 2" xfId="5722"/>
    <cellStyle name="SAS FM Row drillable header 4 2 10" xfId="10457"/>
    <cellStyle name="SAS FM Row drillable header 4 2 11" xfId="13687"/>
    <cellStyle name="SAS FM Row drillable header 4 2 12" xfId="9608"/>
    <cellStyle name="SAS FM Row drillable header 4 2 2" xfId="10498"/>
    <cellStyle name="SAS FM Row drillable header 4 2 3" xfId="8760"/>
    <cellStyle name="SAS FM Row drillable header 4 2 4" xfId="10358"/>
    <cellStyle name="SAS FM Row drillable header 4 2 5" xfId="9922"/>
    <cellStyle name="SAS FM Row drillable header 4 2 6" xfId="12597"/>
    <cellStyle name="SAS FM Row drillable header 4 2 7" xfId="12113"/>
    <cellStyle name="SAS FM Row drillable header 4 2 8" xfId="7339"/>
    <cellStyle name="SAS FM Row drillable header 4 2 9" xfId="13736"/>
    <cellStyle name="SAS FM Row drillable header 4 3" xfId="10497"/>
    <cellStyle name="SAS FM Row drillable header 4 4" xfId="8761"/>
    <cellStyle name="SAS FM Row drillable header 4 5" xfId="10357"/>
    <cellStyle name="SAS FM Row drillable header 4 6" xfId="11929"/>
    <cellStyle name="SAS FM Row drillable header 4 7" xfId="11290"/>
    <cellStyle name="SAS FM Row drillable header 4 8" xfId="12112"/>
    <cellStyle name="SAS FM Row drillable header 4 9" xfId="11605"/>
    <cellStyle name="SAS FM Row drillable header 4_GAZ" xfId="5723"/>
    <cellStyle name="SAS FM Row drillable header 5" xfId="5724"/>
    <cellStyle name="SAS FM Row drillable header 5 10" xfId="10459"/>
    <cellStyle name="SAS FM Row drillable header 5 11" xfId="12272"/>
    <cellStyle name="SAS FM Row drillable header 5 12" xfId="12284"/>
    <cellStyle name="SAS FM Row drillable header 5 2" xfId="10500"/>
    <cellStyle name="SAS FM Row drillable header 5 3" xfId="8758"/>
    <cellStyle name="SAS FM Row drillable header 5 4" xfId="10446"/>
    <cellStyle name="SAS FM Row drillable header 5 5" xfId="7318"/>
    <cellStyle name="SAS FM Row drillable header 5 6" xfId="12595"/>
    <cellStyle name="SAS FM Row drillable header 5 7" xfId="10197"/>
    <cellStyle name="SAS FM Row drillable header 5 8" xfId="11567"/>
    <cellStyle name="SAS FM Row drillable header 5 9" xfId="12092"/>
    <cellStyle name="SAS FM Row drillable header 6" xfId="10489"/>
    <cellStyle name="SAS FM Row drillable header 7" xfId="8768"/>
    <cellStyle name="SAS FM Row drillable header 8" xfId="8318"/>
    <cellStyle name="SAS FM Row drillable header 9" xfId="7113"/>
    <cellStyle name="SAS FM Row drillable header_ PR SAS" xfId="5725"/>
    <cellStyle name="SAS FM Row header" xfId="25"/>
    <cellStyle name="SAS FM Row header 10" xfId="11675"/>
    <cellStyle name="SAS FM Row header 11" xfId="13393"/>
    <cellStyle name="SAS FM Row header 12" xfId="10050"/>
    <cellStyle name="SAS FM Row header 13" xfId="14921"/>
    <cellStyle name="SAS FM Row header 14" xfId="14648"/>
    <cellStyle name="SAS FM Row header 15" xfId="12978"/>
    <cellStyle name="SAS FM Row header 16" xfId="15594"/>
    <cellStyle name="SAS FM Row header 17" xfId="14995"/>
    <cellStyle name="SAS FM Row header 18" xfId="15970"/>
    <cellStyle name="SAS FM Row header 2" xfId="26"/>
    <cellStyle name="SAS FM Row header 2 10" xfId="13392"/>
    <cellStyle name="SAS FM Row header 2 11" xfId="11878"/>
    <cellStyle name="SAS FM Row header 2 12" xfId="14920"/>
    <cellStyle name="SAS FM Row header 2 13" xfId="14649"/>
    <cellStyle name="SAS FM Row header 2 14" xfId="15250"/>
    <cellStyle name="SAS FM Row header 2 15" xfId="15593"/>
    <cellStyle name="SAS FM Row header 2 16" xfId="9276"/>
    <cellStyle name="SAS FM Row header 2 17" xfId="15969"/>
    <cellStyle name="SAS FM Row header 2 2" xfId="958"/>
    <cellStyle name="SAS FM Row header 2 2 10" xfId="11674"/>
    <cellStyle name="SAS FM Row header 2 2 11" xfId="13391"/>
    <cellStyle name="SAS FM Row header 2 2 12" xfId="10048"/>
    <cellStyle name="SAS FM Row header 2 2 13" xfId="14919"/>
    <cellStyle name="SAS FM Row header 2 2 14" xfId="1241"/>
    <cellStyle name="SAS FM Row header 2 2 15" xfId="15249"/>
    <cellStyle name="SAS FM Row header 2 2 16" xfId="15592"/>
    <cellStyle name="SAS FM Row header 2 2 17" xfId="9275"/>
    <cellStyle name="SAS FM Row header 2 2 18" xfId="15968"/>
    <cellStyle name="SAS FM Row header 2 2 2" xfId="959"/>
    <cellStyle name="SAS FM Row header 2 2 2 10" xfId="13390"/>
    <cellStyle name="SAS FM Row header 2 2 2 11" xfId="10044"/>
    <cellStyle name="SAS FM Row header 2 2 2 12" xfId="14918"/>
    <cellStyle name="SAS FM Row header 2 2 2 13" xfId="1240"/>
    <cellStyle name="SAS FM Row header 2 2 2 14" xfId="9383"/>
    <cellStyle name="SAS FM Row header 2 2 2 15" xfId="15591"/>
    <cellStyle name="SAS FM Row header 2 2 2 16" xfId="14994"/>
    <cellStyle name="SAS FM Row header 2 2 2 17" xfId="15967"/>
    <cellStyle name="SAS FM Row header 2 2 2 2" xfId="960"/>
    <cellStyle name="SAS FM Row header 2 2 2 2 10" xfId="10043"/>
    <cellStyle name="SAS FM Row header 2 2 2 2 11" xfId="14917"/>
    <cellStyle name="SAS FM Row header 2 2 2 2 12" xfId="14650"/>
    <cellStyle name="SAS FM Row header 2 2 2 2 13" xfId="15248"/>
    <cellStyle name="SAS FM Row header 2 2 2 2 14" xfId="15590"/>
    <cellStyle name="SAS FM Row header 2 2 2 2 15" xfId="9274"/>
    <cellStyle name="SAS FM Row header 2 2 2 2 16" xfId="15966"/>
    <cellStyle name="SAS FM Row header 2 2 2 2 2" xfId="961"/>
    <cellStyle name="SAS FM Row header 2 2 2 2 2 10" xfId="15589"/>
    <cellStyle name="SAS FM Row header 2 2 2 2 2 11" xfId="9273"/>
    <cellStyle name="SAS FM Row header 2 2 2 2 2 12" xfId="15965"/>
    <cellStyle name="SAS FM Row header 2 2 2 2 2 2" xfId="7580"/>
    <cellStyle name="SAS FM Row header 2 2 2 2 2 3" xfId="11071"/>
    <cellStyle name="SAS FM Row header 2 2 2 2 2 4" xfId="10855"/>
    <cellStyle name="SAS FM Row header 2 2 2 2 2 5" xfId="13388"/>
    <cellStyle name="SAS FM Row header 2 2 2 2 2 6" xfId="10042"/>
    <cellStyle name="SAS FM Row header 2 2 2 2 2 7" xfId="14916"/>
    <cellStyle name="SAS FM Row header 2 2 2 2 2 8" xfId="8570"/>
    <cellStyle name="SAS FM Row header 2 2 2 2 2 9" xfId="15247"/>
    <cellStyle name="SAS FM Row header 2 2 2 2 3" xfId="962"/>
    <cellStyle name="SAS FM Row header 2 2 2 2 3 10" xfId="15588"/>
    <cellStyle name="SAS FM Row header 2 2 2 2 3 11" xfId="14993"/>
    <cellStyle name="SAS FM Row header 2 2 2 2 3 12" xfId="15964"/>
    <cellStyle name="SAS FM Row header 2 2 2 2 3 2" xfId="7581"/>
    <cellStyle name="SAS FM Row header 2 2 2 2 3 3" xfId="11070"/>
    <cellStyle name="SAS FM Row header 2 2 2 2 3 4" xfId="10856"/>
    <cellStyle name="SAS FM Row header 2 2 2 2 3 5" xfId="13387"/>
    <cellStyle name="SAS FM Row header 2 2 2 2 3 6" xfId="10041"/>
    <cellStyle name="SAS FM Row header 2 2 2 2 3 7" xfId="14915"/>
    <cellStyle name="SAS FM Row header 2 2 2 2 3 8" xfId="14347"/>
    <cellStyle name="SAS FM Row header 2 2 2 2 3 9" xfId="9382"/>
    <cellStyle name="SAS FM Row header 2 2 2 2 4" xfId="963"/>
    <cellStyle name="SAS FM Row header 2 2 2 2 4 10" xfId="15587"/>
    <cellStyle name="SAS FM Row header 2 2 2 2 4 11" xfId="8559"/>
    <cellStyle name="SAS FM Row header 2 2 2 2 4 12" xfId="15963"/>
    <cellStyle name="SAS FM Row header 2 2 2 2 4 2" xfId="7582"/>
    <cellStyle name="SAS FM Row header 2 2 2 2 4 3" xfId="7937"/>
    <cellStyle name="SAS FM Row header 2 2 2 2 4 4" xfId="10857"/>
    <cellStyle name="SAS FM Row header 2 2 2 2 4 5" xfId="13386"/>
    <cellStyle name="SAS FM Row header 2 2 2 2 4 6" xfId="10040"/>
    <cellStyle name="SAS FM Row header 2 2 2 2 4 7" xfId="14914"/>
    <cellStyle name="SAS FM Row header 2 2 2 2 4 8" xfId="14651"/>
    <cellStyle name="SAS FM Row header 2 2 2 2 4 9" xfId="15246"/>
    <cellStyle name="SAS FM Row header 2 2 2 2 5" xfId="964"/>
    <cellStyle name="SAS FM Row header 2 2 2 2 5 10" xfId="15586"/>
    <cellStyle name="SAS FM Row header 2 2 2 2 5 11" xfId="8558"/>
    <cellStyle name="SAS FM Row header 2 2 2 2 5 12" xfId="15962"/>
    <cellStyle name="SAS FM Row header 2 2 2 2 5 2" xfId="7583"/>
    <cellStyle name="SAS FM Row header 2 2 2 2 5 3" xfId="11069"/>
    <cellStyle name="SAS FM Row header 2 2 2 2 5 4" xfId="11673"/>
    <cellStyle name="SAS FM Row header 2 2 2 2 5 5" xfId="13385"/>
    <cellStyle name="SAS FM Row header 2 2 2 2 5 6" xfId="13198"/>
    <cellStyle name="SAS FM Row header 2 2 2 2 5 7" xfId="14913"/>
    <cellStyle name="SAS FM Row header 2 2 2 2 5 8" xfId="8290"/>
    <cellStyle name="SAS FM Row header 2 2 2 2 5 9" xfId="15245"/>
    <cellStyle name="SAS FM Row header 2 2 2 2 6" xfId="7579"/>
    <cellStyle name="SAS FM Row header 2 2 2 2 7" xfId="7938"/>
    <cellStyle name="SAS FM Row header 2 2 2 2 8" xfId="10854"/>
    <cellStyle name="SAS FM Row header 2 2 2 2 9" xfId="13389"/>
    <cellStyle name="SAS FM Row header 2 2 2 3" xfId="965"/>
    <cellStyle name="SAS FM Row header 2 2 2 3 10" xfId="15585"/>
    <cellStyle name="SAS FM Row header 2 2 2 3 11" xfId="14992"/>
    <cellStyle name="SAS FM Row header 2 2 2 3 12" xfId="15961"/>
    <cellStyle name="SAS FM Row header 2 2 2 3 2" xfId="7584"/>
    <cellStyle name="SAS FM Row header 2 2 2 3 3" xfId="7936"/>
    <cellStyle name="SAS FM Row header 2 2 2 3 4" xfId="10858"/>
    <cellStyle name="SAS FM Row header 2 2 2 3 5" xfId="13384"/>
    <cellStyle name="SAS FM Row header 2 2 2 3 6" xfId="10039"/>
    <cellStyle name="SAS FM Row header 2 2 2 3 7" xfId="14912"/>
    <cellStyle name="SAS FM Row header 2 2 2 3 8" xfId="8291"/>
    <cellStyle name="SAS FM Row header 2 2 2 3 9" xfId="9381"/>
    <cellStyle name="SAS FM Row header 2 2 2 4" xfId="966"/>
    <cellStyle name="SAS FM Row header 2 2 2 4 10" xfId="15584"/>
    <cellStyle name="SAS FM Row header 2 2 2 4 11" xfId="14799"/>
    <cellStyle name="SAS FM Row header 2 2 2 4 12" xfId="15960"/>
    <cellStyle name="SAS FM Row header 2 2 2 4 2" xfId="7585"/>
    <cellStyle name="SAS FM Row header 2 2 2 4 3" xfId="7935"/>
    <cellStyle name="SAS FM Row header 2 2 2 4 4" xfId="10859"/>
    <cellStyle name="SAS FM Row header 2 2 2 4 5" xfId="13383"/>
    <cellStyle name="SAS FM Row header 2 2 2 4 6" xfId="10038"/>
    <cellStyle name="SAS FM Row header 2 2 2 4 7" xfId="14911"/>
    <cellStyle name="SAS FM Row header 2 2 2 4 8" xfId="14652"/>
    <cellStyle name="SAS FM Row header 2 2 2 4 9" xfId="15244"/>
    <cellStyle name="SAS FM Row header 2 2 2 5" xfId="967"/>
    <cellStyle name="SAS FM Row header 2 2 2 5 10" xfId="15583"/>
    <cellStyle name="SAS FM Row header 2 2 2 5 11" xfId="14798"/>
    <cellStyle name="SAS FM Row header 2 2 2 5 12" xfId="15959"/>
    <cellStyle name="SAS FM Row header 2 2 2 5 2" xfId="7586"/>
    <cellStyle name="SAS FM Row header 2 2 2 5 3" xfId="11068"/>
    <cellStyle name="SAS FM Row header 2 2 2 5 4" xfId="10860"/>
    <cellStyle name="SAS FM Row header 2 2 2 5 5" xfId="13382"/>
    <cellStyle name="SAS FM Row header 2 2 2 5 6" xfId="11879"/>
    <cellStyle name="SAS FM Row header 2 2 2 5 7" xfId="14910"/>
    <cellStyle name="SAS FM Row header 2 2 2 5 8" xfId="8571"/>
    <cellStyle name="SAS FM Row header 2 2 2 5 9" xfId="15243"/>
    <cellStyle name="SAS FM Row header 2 2 2 6" xfId="968"/>
    <cellStyle name="SAS FM Row header 2 2 2 6 10" xfId="15582"/>
    <cellStyle name="SAS FM Row header 2 2 2 6 11" xfId="14991"/>
    <cellStyle name="SAS FM Row header 2 2 2 6 12" xfId="15958"/>
    <cellStyle name="SAS FM Row header 2 2 2 6 2" xfId="7587"/>
    <cellStyle name="SAS FM Row header 2 2 2 6 3" xfId="11067"/>
    <cellStyle name="SAS FM Row header 2 2 2 6 4" xfId="10861"/>
    <cellStyle name="SAS FM Row header 2 2 2 6 5" xfId="13381"/>
    <cellStyle name="SAS FM Row header 2 2 2 6 6" xfId="10037"/>
    <cellStyle name="SAS FM Row header 2 2 2 6 7" xfId="14909"/>
    <cellStyle name="SAS FM Row header 2 2 2 6 8" xfId="14653"/>
    <cellStyle name="SAS FM Row header 2 2 2 6 9" xfId="12132"/>
    <cellStyle name="SAS FM Row header 2 2 2 7" xfId="7578"/>
    <cellStyle name="SAS FM Row header 2 2 2 8" xfId="11072"/>
    <cellStyle name="SAS FM Row header 2 2 2 9" xfId="10853"/>
    <cellStyle name="SAS FM Row header 2 2 3" xfId="969"/>
    <cellStyle name="SAS FM Row header 2 2 3 10" xfId="13380"/>
    <cellStyle name="SAS FM Row header 2 2 3 11" xfId="10035"/>
    <cellStyle name="SAS FM Row header 2 2 3 12" xfId="14908"/>
    <cellStyle name="SAS FM Row header 2 2 3 13" xfId="14654"/>
    <cellStyle name="SAS FM Row header 2 2 3 14" xfId="15242"/>
    <cellStyle name="SAS FM Row header 2 2 3 15" xfId="15581"/>
    <cellStyle name="SAS FM Row header 2 2 3 16" xfId="14797"/>
    <cellStyle name="SAS FM Row header 2 2 3 17" xfId="15957"/>
    <cellStyle name="SAS FM Row header 2 2 3 2" xfId="970"/>
    <cellStyle name="SAS FM Row header 2 2 3 2 10" xfId="10034"/>
    <cellStyle name="SAS FM Row header 2 2 3 2 11" xfId="14907"/>
    <cellStyle name="SAS FM Row header 2 2 3 2 12" xfId="8572"/>
    <cellStyle name="SAS FM Row header 2 2 3 2 13" xfId="12240"/>
    <cellStyle name="SAS FM Row header 2 2 3 2 14" xfId="15580"/>
    <cellStyle name="SAS FM Row header 2 2 3 2 15" xfId="14990"/>
    <cellStyle name="SAS FM Row header 2 2 3 2 16" xfId="15956"/>
    <cellStyle name="SAS FM Row header 2 2 3 2 2" xfId="971"/>
    <cellStyle name="SAS FM Row header 2 2 3 2 2 10" xfId="15579"/>
    <cellStyle name="SAS FM Row header 2 2 3 2 2 11" xfId="14989"/>
    <cellStyle name="SAS FM Row header 2 2 3 2 2 12" xfId="15955"/>
    <cellStyle name="SAS FM Row header 2 2 3 2 2 2" xfId="7590"/>
    <cellStyle name="SAS FM Row header 2 2 3 2 2 3" xfId="11065"/>
    <cellStyle name="SAS FM Row header 2 2 3 2 2 4" xfId="11670"/>
    <cellStyle name="SAS FM Row header 2 2 3 2 2 5" xfId="13378"/>
    <cellStyle name="SAS FM Row header 2 2 3 2 2 6" xfId="10033"/>
    <cellStyle name="SAS FM Row header 2 2 3 2 2 7" xfId="14906"/>
    <cellStyle name="SAS FM Row header 2 2 3 2 2 8" xfId="13840"/>
    <cellStyle name="SAS FM Row header 2 2 3 2 2 9" xfId="12239"/>
    <cellStyle name="SAS FM Row header 2 2 3 2 3" xfId="972"/>
    <cellStyle name="SAS FM Row header 2 2 3 2 3 10" xfId="15578"/>
    <cellStyle name="SAS FM Row header 2 2 3 2 3 11" xfId="14796"/>
    <cellStyle name="SAS FM Row header 2 2 3 2 3 12" xfId="15954"/>
    <cellStyle name="SAS FM Row header 2 2 3 2 3 2" xfId="7591"/>
    <cellStyle name="SAS FM Row header 2 2 3 2 3 3" xfId="7933"/>
    <cellStyle name="SAS FM Row header 2 2 3 2 3 4" xfId="11669"/>
    <cellStyle name="SAS FM Row header 2 2 3 2 3 5" xfId="13377"/>
    <cellStyle name="SAS FM Row header 2 2 3 2 3 6" xfId="10032"/>
    <cellStyle name="SAS FM Row header 2 2 3 2 3 7" xfId="14905"/>
    <cellStyle name="SAS FM Row header 2 2 3 2 3 8" xfId="13839"/>
    <cellStyle name="SAS FM Row header 2 2 3 2 3 9" xfId="15241"/>
    <cellStyle name="SAS FM Row header 2 2 3 2 4" xfId="973"/>
    <cellStyle name="SAS FM Row header 2 2 3 2 4 10" xfId="15577"/>
    <cellStyle name="SAS FM Row header 2 2 3 2 4 11" xfId="14795"/>
    <cellStyle name="SAS FM Row header 2 2 3 2 4 12" xfId="15953"/>
    <cellStyle name="SAS FM Row header 2 2 3 2 4 2" xfId="7592"/>
    <cellStyle name="SAS FM Row header 2 2 3 2 4 3" xfId="11064"/>
    <cellStyle name="SAS FM Row header 2 2 3 2 4 4" xfId="11668"/>
    <cellStyle name="SAS FM Row header 2 2 3 2 4 5" xfId="13376"/>
    <cellStyle name="SAS FM Row header 2 2 3 2 4 6" xfId="13199"/>
    <cellStyle name="SAS FM Row header 2 2 3 2 4 7" xfId="14904"/>
    <cellStyle name="SAS FM Row header 2 2 3 2 4 8" xfId="11421"/>
    <cellStyle name="SAS FM Row header 2 2 3 2 4 9" xfId="15240"/>
    <cellStyle name="SAS FM Row header 2 2 3 2 5" xfId="974"/>
    <cellStyle name="SAS FM Row header 2 2 3 2 5 10" xfId="15576"/>
    <cellStyle name="SAS FM Row header 2 2 3 2 5 11" xfId="14988"/>
    <cellStyle name="SAS FM Row header 2 2 3 2 5 12" xfId="15952"/>
    <cellStyle name="SAS FM Row header 2 2 3 2 5 2" xfId="7593"/>
    <cellStyle name="SAS FM Row header 2 2 3 2 5 3" xfId="11063"/>
    <cellStyle name="SAS FM Row header 2 2 3 2 5 4" xfId="11667"/>
    <cellStyle name="SAS FM Row header 2 2 3 2 5 5" xfId="13375"/>
    <cellStyle name="SAS FM Row header 2 2 3 2 5 6" xfId="11885"/>
    <cellStyle name="SAS FM Row header 2 2 3 2 5 7" xfId="14903"/>
    <cellStyle name="SAS FM Row header 2 2 3 2 5 8" xfId="11422"/>
    <cellStyle name="SAS FM Row header 2 2 3 2 5 9" xfId="12133"/>
    <cellStyle name="SAS FM Row header 2 2 3 2 6" xfId="7589"/>
    <cellStyle name="SAS FM Row header 2 2 3 2 7" xfId="11066"/>
    <cellStyle name="SAS FM Row header 2 2 3 2 8" xfId="11671"/>
    <cellStyle name="SAS FM Row header 2 2 3 2 9" xfId="13379"/>
    <cellStyle name="SAS FM Row header 2 2 3 3" xfId="975"/>
    <cellStyle name="SAS FM Row header 2 2 3 3 10" xfId="15575"/>
    <cellStyle name="SAS FM Row header 2 2 3 3 11" xfId="12505"/>
    <cellStyle name="SAS FM Row header 2 2 3 3 12" xfId="15951"/>
    <cellStyle name="SAS FM Row header 2 2 3 3 2" xfId="7594"/>
    <cellStyle name="SAS FM Row header 2 2 3 3 3" xfId="7932"/>
    <cellStyle name="SAS FM Row header 2 2 3 3 4" xfId="10862"/>
    <cellStyle name="SAS FM Row header 2 2 3 3 5" xfId="13374"/>
    <cellStyle name="SAS FM Row header 2 2 3 3 6" xfId="10031"/>
    <cellStyle name="SAS FM Row header 2 2 3 3 7" xfId="14902"/>
    <cellStyle name="SAS FM Row header 2 2 3 3 8" xfId="14346"/>
    <cellStyle name="SAS FM Row header 2 2 3 3 9" xfId="15239"/>
    <cellStyle name="SAS FM Row header 2 2 3 4" xfId="976"/>
    <cellStyle name="SAS FM Row header 2 2 3 4 10" xfId="15574"/>
    <cellStyle name="SAS FM Row header 2 2 3 4 11" xfId="14794"/>
    <cellStyle name="SAS FM Row header 2 2 3 4 12" xfId="15950"/>
    <cellStyle name="SAS FM Row header 2 2 3 4 2" xfId="7595"/>
    <cellStyle name="SAS FM Row header 2 2 3 4 3" xfId="11062"/>
    <cellStyle name="SAS FM Row header 2 2 3 4 4" xfId="10863"/>
    <cellStyle name="SAS FM Row header 2 2 3 4 5" xfId="13373"/>
    <cellStyle name="SAS FM Row header 2 2 3 4 6" xfId="10030"/>
    <cellStyle name="SAS FM Row header 2 2 3 4 7" xfId="14901"/>
    <cellStyle name="SAS FM Row header 2 2 3 4 8" xfId="14655"/>
    <cellStyle name="SAS FM Row header 2 2 3 4 9" xfId="15238"/>
    <cellStyle name="SAS FM Row header 2 2 3 5" xfId="977"/>
    <cellStyle name="SAS FM Row header 2 2 3 5 10" xfId="15573"/>
    <cellStyle name="SAS FM Row header 2 2 3 5 11" xfId="14987"/>
    <cellStyle name="SAS FM Row header 2 2 3 5 12" xfId="15949"/>
    <cellStyle name="SAS FM Row header 2 2 3 5 2" xfId="7596"/>
    <cellStyle name="SAS FM Row header 2 2 3 5 3" xfId="7931"/>
    <cellStyle name="SAS FM Row header 2 2 3 5 4" xfId="10864"/>
    <cellStyle name="SAS FM Row header 2 2 3 5 5" xfId="13372"/>
    <cellStyle name="SAS FM Row header 2 2 3 5 6" xfId="10029"/>
    <cellStyle name="SAS FM Row header 2 2 3 5 7" xfId="14900"/>
    <cellStyle name="SAS FM Row header 2 2 3 5 8" xfId="14345"/>
    <cellStyle name="SAS FM Row header 2 2 3 5 9" xfId="9380"/>
    <cellStyle name="SAS FM Row header 2 2 3 6" xfId="978"/>
    <cellStyle name="SAS FM Row header 2 2 3 6 10" xfId="15572"/>
    <cellStyle name="SAS FM Row header 2 2 3 6 11" xfId="14793"/>
    <cellStyle name="SAS FM Row header 2 2 3 6 12" xfId="15948"/>
    <cellStyle name="SAS FM Row header 2 2 3 6 2" xfId="7597"/>
    <cellStyle name="SAS FM Row header 2 2 3 6 3" xfId="7930"/>
    <cellStyle name="SAS FM Row header 2 2 3 6 4" xfId="10865"/>
    <cellStyle name="SAS FM Row header 2 2 3 6 5" xfId="13371"/>
    <cellStyle name="SAS FM Row header 2 2 3 6 6" xfId="11886"/>
    <cellStyle name="SAS FM Row header 2 2 3 6 7" xfId="14899"/>
    <cellStyle name="SAS FM Row header 2 2 3 6 8" xfId="9289"/>
    <cellStyle name="SAS FM Row header 2 2 3 6 9" xfId="15237"/>
    <cellStyle name="SAS FM Row header 2 2 3 7" xfId="7588"/>
    <cellStyle name="SAS FM Row header 2 2 3 8" xfId="7934"/>
    <cellStyle name="SAS FM Row header 2 2 3 9" xfId="11672"/>
    <cellStyle name="SAS FM Row header 2 2 4" xfId="979"/>
    <cellStyle name="SAS FM Row header 2 2 4 10" xfId="13370"/>
    <cellStyle name="SAS FM Row header 2 2 4 11" xfId="11887"/>
    <cellStyle name="SAS FM Row header 2 2 4 12" xfId="14898"/>
    <cellStyle name="SAS FM Row header 2 2 4 13" xfId="9290"/>
    <cellStyle name="SAS FM Row header 2 2 4 14" xfId="15236"/>
    <cellStyle name="SAS FM Row header 2 2 4 15" xfId="15571"/>
    <cellStyle name="SAS FM Row header 2 2 4 16" xfId="15433"/>
    <cellStyle name="SAS FM Row header 2 2 4 17" xfId="15947"/>
    <cellStyle name="SAS FM Row header 2 2 4 2" xfId="980"/>
    <cellStyle name="SAS FM Row header 2 2 4 2 10" xfId="11888"/>
    <cellStyle name="SAS FM Row header 2 2 4 2 11" xfId="14897"/>
    <cellStyle name="SAS FM Row header 2 2 4 2 12" xfId="14656"/>
    <cellStyle name="SAS FM Row header 2 2 4 2 13" xfId="12238"/>
    <cellStyle name="SAS FM Row header 2 2 4 2 14" xfId="15570"/>
    <cellStyle name="SAS FM Row header 2 2 4 2 15" xfId="14986"/>
    <cellStyle name="SAS FM Row header 2 2 4 2 16" xfId="15946"/>
    <cellStyle name="SAS FM Row header 2 2 4 2 2" xfId="981"/>
    <cellStyle name="SAS FM Row header 2 2 4 2 2 10" xfId="15569"/>
    <cellStyle name="SAS FM Row header 2 2 4 2 2 11" xfId="14792"/>
    <cellStyle name="SAS FM Row header 2 2 4 2 2 12" xfId="15945"/>
    <cellStyle name="SAS FM Row header 2 2 4 2 2 2" xfId="7600"/>
    <cellStyle name="SAS FM Row header 2 2 4 2 2 3" xfId="7928"/>
    <cellStyle name="SAS FM Row header 2 2 4 2 2 4" xfId="11664"/>
    <cellStyle name="SAS FM Row header 2 2 4 2 2 5" xfId="13368"/>
    <cellStyle name="SAS FM Row header 2 2 4 2 2 6" xfId="10028"/>
    <cellStyle name="SAS FM Row header 2 2 4 2 2 7" xfId="14896"/>
    <cellStyle name="SAS FM Row header 2 2 4 2 2 8" xfId="11550"/>
    <cellStyle name="SAS FM Row header 2 2 4 2 2 9" xfId="15235"/>
    <cellStyle name="SAS FM Row header 2 2 4 2 3" xfId="982"/>
    <cellStyle name="SAS FM Row header 2 2 4 2 3 10" xfId="15568"/>
    <cellStyle name="SAS FM Row header 2 2 4 2 3 11" xfId="14985"/>
    <cellStyle name="SAS FM Row header 2 2 4 2 3 12" xfId="15944"/>
    <cellStyle name="SAS FM Row header 2 2 4 2 3 2" xfId="7601"/>
    <cellStyle name="SAS FM Row header 2 2 4 2 3 3" xfId="11060"/>
    <cellStyle name="SAS FM Row header 2 2 4 2 3 4" xfId="11663"/>
    <cellStyle name="SAS FM Row header 2 2 4 2 3 5" xfId="13367"/>
    <cellStyle name="SAS FM Row header 2 2 4 2 3 6" xfId="13200"/>
    <cellStyle name="SAS FM Row header 2 2 4 2 3 7" xfId="14895"/>
    <cellStyle name="SAS FM Row header 2 2 4 2 3 8" xfId="8292"/>
    <cellStyle name="SAS FM Row header 2 2 4 2 3 9" xfId="12237"/>
    <cellStyle name="SAS FM Row header 2 2 4 2 4" xfId="983"/>
    <cellStyle name="SAS FM Row header 2 2 4 2 4 10" xfId="15567"/>
    <cellStyle name="SAS FM Row header 2 2 4 2 4 11" xfId="14984"/>
    <cellStyle name="SAS FM Row header 2 2 4 2 4 12" xfId="15943"/>
    <cellStyle name="SAS FM Row header 2 2 4 2 4 2" xfId="7602"/>
    <cellStyle name="SAS FM Row header 2 2 4 2 4 3" xfId="11059"/>
    <cellStyle name="SAS FM Row header 2 2 4 2 4 4" xfId="11662"/>
    <cellStyle name="SAS FM Row header 2 2 4 2 4 5" xfId="13366"/>
    <cellStyle name="SAS FM Row header 2 2 4 2 4 6" xfId="10027"/>
    <cellStyle name="SAS FM Row header 2 2 4 2 4 7" xfId="14894"/>
    <cellStyle name="SAS FM Row header 2 2 4 2 4 8" xfId="9291"/>
    <cellStyle name="SAS FM Row header 2 2 4 2 4 9" xfId="9379"/>
    <cellStyle name="SAS FM Row header 2 2 4 2 5" xfId="984"/>
    <cellStyle name="SAS FM Row header 2 2 4 2 5 10" xfId="7536"/>
    <cellStyle name="SAS FM Row header 2 2 4 2 5 11" xfId="8557"/>
    <cellStyle name="SAS FM Row header 2 2 4 2 5 12" xfId="14081"/>
    <cellStyle name="SAS FM Row header 2 2 4 2 5 2" xfId="7603"/>
    <cellStyle name="SAS FM Row header 2 2 4 2 5 3" xfId="11058"/>
    <cellStyle name="SAS FM Row header 2 2 4 2 5 4" xfId="11661"/>
    <cellStyle name="SAS FM Row header 2 2 4 2 5 5" xfId="13365"/>
    <cellStyle name="SAS FM Row header 2 2 4 2 5 6" xfId="10026"/>
    <cellStyle name="SAS FM Row header 2 2 4 2 5 7" xfId="14893"/>
    <cellStyle name="SAS FM Row header 2 2 4 2 5 8" xfId="14657"/>
    <cellStyle name="SAS FM Row header 2 2 4 2 5 9" xfId="15234"/>
    <cellStyle name="SAS FM Row header 2 2 4 2 6" xfId="7599"/>
    <cellStyle name="SAS FM Row header 2 2 4 2 7" xfId="7929"/>
    <cellStyle name="SAS FM Row header 2 2 4 2 8" xfId="11665"/>
    <cellStyle name="SAS FM Row header 2 2 4 2 9" xfId="13369"/>
    <cellStyle name="SAS FM Row header 2 2 4 3" xfId="985"/>
    <cellStyle name="SAS FM Row header 2 2 4 3 10" xfId="15566"/>
    <cellStyle name="SAS FM Row header 2 2 4 3 11" xfId="14983"/>
    <cellStyle name="SAS FM Row header 2 2 4 3 12" xfId="15942"/>
    <cellStyle name="SAS FM Row header 2 2 4 3 2" xfId="7604"/>
    <cellStyle name="SAS FM Row header 2 2 4 3 3" xfId="7927"/>
    <cellStyle name="SAS FM Row header 2 2 4 3 4" xfId="10866"/>
    <cellStyle name="SAS FM Row header 2 2 4 3 5" xfId="13364"/>
    <cellStyle name="SAS FM Row header 2 2 4 3 6" xfId="10025"/>
    <cellStyle name="SAS FM Row header 2 2 4 3 7" xfId="14892"/>
    <cellStyle name="SAS FM Row header 2 2 4 3 8" xfId="8293"/>
    <cellStyle name="SAS FM Row header 2 2 4 3 9" xfId="8745"/>
    <cellStyle name="SAS FM Row header 2 2 4 4" xfId="986"/>
    <cellStyle name="SAS FM Row header 2 2 4 4 10" xfId="15565"/>
    <cellStyle name="SAS FM Row header 2 2 4 4 11" xfId="14982"/>
    <cellStyle name="SAS FM Row header 2 2 4 4 12" xfId="15941"/>
    <cellStyle name="SAS FM Row header 2 2 4 4 2" xfId="7605"/>
    <cellStyle name="SAS FM Row header 2 2 4 4 3" xfId="11057"/>
    <cellStyle name="SAS FM Row header 2 2 4 4 4" xfId="11660"/>
    <cellStyle name="SAS FM Row header 2 2 4 4 5" xfId="13363"/>
    <cellStyle name="SAS FM Row header 2 2 4 4 6" xfId="10024"/>
    <cellStyle name="SAS FM Row header 2 2 4 4 7" xfId="14891"/>
    <cellStyle name="SAS FM Row header 2 2 4 4 8" xfId="14658"/>
    <cellStyle name="SAS FM Row header 2 2 4 4 9" xfId="8744"/>
    <cellStyle name="SAS FM Row header 2 2 4 5" xfId="987"/>
    <cellStyle name="SAS FM Row header 2 2 4 5 10" xfId="7204"/>
    <cellStyle name="SAS FM Row header 2 2 4 5 11" xfId="12852"/>
    <cellStyle name="SAS FM Row header 2 2 4 5 12" xfId="14080"/>
    <cellStyle name="SAS FM Row header 2 2 4 5 2" xfId="7606"/>
    <cellStyle name="SAS FM Row header 2 2 4 5 3" xfId="11056"/>
    <cellStyle name="SAS FM Row header 2 2 4 5 4" xfId="11659"/>
    <cellStyle name="SAS FM Row header 2 2 4 5 5" xfId="13362"/>
    <cellStyle name="SAS FM Row header 2 2 4 5 6" xfId="10023"/>
    <cellStyle name="SAS FM Row header 2 2 4 5 7" xfId="14890"/>
    <cellStyle name="SAS FM Row header 2 2 4 5 8" xfId="14659"/>
    <cellStyle name="SAS FM Row header 2 2 4 5 9" xfId="15233"/>
    <cellStyle name="SAS FM Row header 2 2 4 6" xfId="988"/>
    <cellStyle name="SAS FM Row header 2 2 4 6 10" xfId="15564"/>
    <cellStyle name="SAS FM Row header 2 2 4 6 11" xfId="12851"/>
    <cellStyle name="SAS FM Row header 2 2 4 6 12" xfId="15940"/>
    <cellStyle name="SAS FM Row header 2 2 4 6 2" xfId="7607"/>
    <cellStyle name="SAS FM Row header 2 2 4 6 3" xfId="11055"/>
    <cellStyle name="SAS FM Row header 2 2 4 6 4" xfId="10867"/>
    <cellStyle name="SAS FM Row header 2 2 4 6 5" xfId="12474"/>
    <cellStyle name="SAS FM Row header 2 2 4 6 6" xfId="10022"/>
    <cellStyle name="SAS FM Row header 2 2 4 6 7" xfId="13781"/>
    <cellStyle name="SAS FM Row header 2 2 4 6 8" xfId="14660"/>
    <cellStyle name="SAS FM Row header 2 2 4 6 9" xfId="15232"/>
    <cellStyle name="SAS FM Row header 2 2 4 7" xfId="7598"/>
    <cellStyle name="SAS FM Row header 2 2 4 8" xfId="11061"/>
    <cellStyle name="SAS FM Row header 2 2 4 9" xfId="11666"/>
    <cellStyle name="SAS FM Row header 2 2 5" xfId="989"/>
    <cellStyle name="SAS FM Row header 2 2 5 10" xfId="11889"/>
    <cellStyle name="SAS FM Row header 2 2 5 11" xfId="13782"/>
    <cellStyle name="SAS FM Row header 2 2 5 12" xfId="14661"/>
    <cellStyle name="SAS FM Row header 2 2 5 13" xfId="15231"/>
    <cellStyle name="SAS FM Row header 2 2 5 14" xfId="15563"/>
    <cellStyle name="SAS FM Row header 2 2 5 15" xfId="14791"/>
    <cellStyle name="SAS FM Row header 2 2 5 16" xfId="15939"/>
    <cellStyle name="SAS FM Row header 2 2 5 2" xfId="990"/>
    <cellStyle name="SAS FM Row header 2 2 5 2 10" xfId="12362"/>
    <cellStyle name="SAS FM Row header 2 2 5 2 11" xfId="14981"/>
    <cellStyle name="SAS FM Row header 2 2 5 2 12" xfId="13608"/>
    <cellStyle name="SAS FM Row header 2 2 5 2 2" xfId="7609"/>
    <cellStyle name="SAS FM Row header 2 2 5 2 3" xfId="11054"/>
    <cellStyle name="SAS FM Row header 2 2 5 2 4" xfId="7525"/>
    <cellStyle name="SAS FM Row header 2 2 5 2 5" xfId="13361"/>
    <cellStyle name="SAS FM Row header 2 2 5 2 6" xfId="11890"/>
    <cellStyle name="SAS FM Row header 2 2 5 2 7" xfId="14889"/>
    <cellStyle name="SAS FM Row header 2 2 5 2 8" xfId="14662"/>
    <cellStyle name="SAS FM Row header 2 2 5 2 9" xfId="12236"/>
    <cellStyle name="SAS FM Row header 2 2 5 3" xfId="991"/>
    <cellStyle name="SAS FM Row header 2 2 5 3 10" xfId="15562"/>
    <cellStyle name="SAS FM Row header 2 2 5 3 11" xfId="15432"/>
    <cellStyle name="SAS FM Row header 2 2 5 3 12" xfId="15938"/>
    <cellStyle name="SAS FM Row header 2 2 5 3 2" xfId="7610"/>
    <cellStyle name="SAS FM Row header 2 2 5 3 3" xfId="11053"/>
    <cellStyle name="SAS FM Row header 2 2 5 3 4" xfId="10868"/>
    <cellStyle name="SAS FM Row header 2 2 5 3 5" xfId="13360"/>
    <cellStyle name="SAS FM Row header 2 2 5 3 6" xfId="13201"/>
    <cellStyle name="SAS FM Row header 2 2 5 3 7" xfId="14888"/>
    <cellStyle name="SAS FM Row header 2 2 5 3 8" xfId="13129"/>
    <cellStyle name="SAS FM Row header 2 2 5 3 9" xfId="15230"/>
    <cellStyle name="SAS FM Row header 2 2 5 4" xfId="992"/>
    <cellStyle name="SAS FM Row header 2 2 5 4 10" xfId="15561"/>
    <cellStyle name="SAS FM Row header 2 2 5 4 11" xfId="15431"/>
    <cellStyle name="SAS FM Row header 2 2 5 4 12" xfId="15937"/>
    <cellStyle name="SAS FM Row header 2 2 5 4 2" xfId="7611"/>
    <cellStyle name="SAS FM Row header 2 2 5 4 3" xfId="11052"/>
    <cellStyle name="SAS FM Row header 2 2 5 4 4" xfId="11657"/>
    <cellStyle name="SAS FM Row header 2 2 5 4 5" xfId="13359"/>
    <cellStyle name="SAS FM Row header 2 2 5 4 6" xfId="11891"/>
    <cellStyle name="SAS FM Row header 2 2 5 4 7" xfId="14887"/>
    <cellStyle name="SAS FM Row header 2 2 5 4 8" xfId="14663"/>
    <cellStyle name="SAS FM Row header 2 2 5 4 9" xfId="15229"/>
    <cellStyle name="SAS FM Row header 2 2 5 5" xfId="993"/>
    <cellStyle name="SAS FM Row header 2 2 5 5 10" xfId="10485"/>
    <cellStyle name="SAS FM Row header 2 2 5 5 11" xfId="15430"/>
    <cellStyle name="SAS FM Row header 2 2 5 5 12" xfId="12829"/>
    <cellStyle name="SAS FM Row header 2 2 5 5 2" xfId="7612"/>
    <cellStyle name="SAS FM Row header 2 2 5 5 3" xfId="7925"/>
    <cellStyle name="SAS FM Row header 2 2 5 5 4" xfId="7526"/>
    <cellStyle name="SAS FM Row header 2 2 5 5 5" xfId="13358"/>
    <cellStyle name="SAS FM Row header 2 2 5 5 6" xfId="11892"/>
    <cellStyle name="SAS FM Row header 2 2 5 5 7" xfId="14886"/>
    <cellStyle name="SAS FM Row header 2 2 5 5 8" xfId="14664"/>
    <cellStyle name="SAS FM Row header 2 2 5 5 9" xfId="15228"/>
    <cellStyle name="SAS FM Row header 2 2 5 6" xfId="7608"/>
    <cellStyle name="SAS FM Row header 2 2 5 7" xfId="7926"/>
    <cellStyle name="SAS FM Row header 2 2 5 8" xfId="11658"/>
    <cellStyle name="SAS FM Row header 2 2 5 9" xfId="8979"/>
    <cellStyle name="SAS FM Row header 2 2 6" xfId="994"/>
    <cellStyle name="SAS FM Row header 2 2 6 10" xfId="15560"/>
    <cellStyle name="SAS FM Row header 2 2 6 11" xfId="14980"/>
    <cellStyle name="SAS FM Row header 2 2 6 12" xfId="15936"/>
    <cellStyle name="SAS FM Row header 2 2 6 2" xfId="7613"/>
    <cellStyle name="SAS FM Row header 2 2 6 3" xfId="11051"/>
    <cellStyle name="SAS FM Row header 2 2 6 4" xfId="10869"/>
    <cellStyle name="SAS FM Row header 2 2 6 5" xfId="13357"/>
    <cellStyle name="SAS FM Row header 2 2 6 6" xfId="10021"/>
    <cellStyle name="SAS FM Row header 2 2 6 7" xfId="14885"/>
    <cellStyle name="SAS FM Row header 2 2 6 8" xfId="14665"/>
    <cellStyle name="SAS FM Row header 2 2 6 9" xfId="8435"/>
    <cellStyle name="SAS FM Row header 2 2 7" xfId="995"/>
    <cellStyle name="SAS FM Row header 2 2 7 10" xfId="15559"/>
    <cellStyle name="SAS FM Row header 2 2 7 11" xfId="15429"/>
    <cellStyle name="SAS FM Row header 2 2 7 12" xfId="15935"/>
    <cellStyle name="SAS FM Row header 2 2 7 2" xfId="7614"/>
    <cellStyle name="SAS FM Row header 2 2 7 3" xfId="7924"/>
    <cellStyle name="SAS FM Row header 2 2 7 4" xfId="11656"/>
    <cellStyle name="SAS FM Row header 2 2 7 5" xfId="13356"/>
    <cellStyle name="SAS FM Row header 2 2 7 6" xfId="10020"/>
    <cellStyle name="SAS FM Row header 2 2 7 7" xfId="14884"/>
    <cellStyle name="SAS FM Row header 2 2 7 8" xfId="13838"/>
    <cellStyle name="SAS FM Row header 2 2 7 9" xfId="15227"/>
    <cellStyle name="SAS FM Row header 2 2 8" xfId="7577"/>
    <cellStyle name="SAS FM Row header 2 2 9" xfId="11073"/>
    <cellStyle name="SAS FM Row header 2 3" xfId="996"/>
    <cellStyle name="SAS FM Row header 2 3 10" xfId="7527"/>
    <cellStyle name="SAS FM Row header 2 3 11" xfId="13355"/>
    <cellStyle name="SAS FM Row header 2 3 12" xfId="10019"/>
    <cellStyle name="SAS FM Row header 2 3 13" xfId="14883"/>
    <cellStyle name="SAS FM Row header 2 3 14" xfId="8573"/>
    <cellStyle name="SAS FM Row header 2 3 15" xfId="15226"/>
    <cellStyle name="SAS FM Row header 2 3 16" xfId="8322"/>
    <cellStyle name="SAS FM Row header 2 3 17" xfId="15428"/>
    <cellStyle name="SAS FM Row header 2 3 18" xfId="14787"/>
    <cellStyle name="SAS FM Row header 2 3 2" xfId="997"/>
    <cellStyle name="SAS FM Row header 2 3 2 10" xfId="10018"/>
    <cellStyle name="SAS FM Row header 2 3 2 11" xfId="14882"/>
    <cellStyle name="SAS FM Row header 2 3 2 12" xfId="8574"/>
    <cellStyle name="SAS FM Row header 2 3 2 13" xfId="15225"/>
    <cellStyle name="SAS FM Row header 2 3 2 14" xfId="15558"/>
    <cellStyle name="SAS FM Row header 2 3 2 15" xfId="15427"/>
    <cellStyle name="SAS FM Row header 2 3 2 16" xfId="15934"/>
    <cellStyle name="SAS FM Row header 2 3 2 2" xfId="998"/>
    <cellStyle name="SAS FM Row header 2 3 2 2 10" xfId="12622"/>
    <cellStyle name="SAS FM Row header 2 3 2 2 11" xfId="14979"/>
    <cellStyle name="SAS FM Row header 2 3 2 2 12" xfId="9815"/>
    <cellStyle name="SAS FM Row header 2 3 2 2 2" xfId="7617"/>
    <cellStyle name="SAS FM Row header 2 3 2 2 3" xfId="7921"/>
    <cellStyle name="SAS FM Row header 2 3 2 2 4" xfId="11655"/>
    <cellStyle name="SAS FM Row header 2 3 2 2 5" xfId="13353"/>
    <cellStyle name="SAS FM Row header 2 3 2 2 6" xfId="10017"/>
    <cellStyle name="SAS FM Row header 2 3 2 2 7" xfId="14881"/>
    <cellStyle name="SAS FM Row header 2 3 2 2 8" xfId="14344"/>
    <cellStyle name="SAS FM Row header 2 3 2 2 9" xfId="11443"/>
    <cellStyle name="SAS FM Row header 2 3 2 3" xfId="999"/>
    <cellStyle name="SAS FM Row header 2 3 2 3 10" xfId="10486"/>
    <cellStyle name="SAS FM Row header 2 3 2 3 11" xfId="15426"/>
    <cellStyle name="SAS FM Row header 2 3 2 3 12" xfId="9637"/>
    <cellStyle name="SAS FM Row header 2 3 2 3 2" xfId="7618"/>
    <cellStyle name="SAS FM Row header 2 3 2 3 3" xfId="7920"/>
    <cellStyle name="SAS FM Row header 2 3 2 3 4" xfId="7528"/>
    <cellStyle name="SAS FM Row header 2 3 2 3 5" xfId="13352"/>
    <cellStyle name="SAS FM Row header 2 3 2 3 6" xfId="10016"/>
    <cellStyle name="SAS FM Row header 2 3 2 3 7" xfId="14880"/>
    <cellStyle name="SAS FM Row header 2 3 2 3 8" xfId="9292"/>
    <cellStyle name="SAS FM Row header 2 3 2 3 9" xfId="15224"/>
    <cellStyle name="SAS FM Row header 2 3 2 4" xfId="1000"/>
    <cellStyle name="SAS FM Row header 2 3 2 4 10" xfId="15557"/>
    <cellStyle name="SAS FM Row header 2 3 2 4 11" xfId="14978"/>
    <cellStyle name="SAS FM Row header 2 3 2 4 12" xfId="15933"/>
    <cellStyle name="SAS FM Row header 2 3 2 4 2" xfId="7619"/>
    <cellStyle name="SAS FM Row header 2 3 2 4 3" xfId="11050"/>
    <cellStyle name="SAS FM Row header 2 3 2 4 4" xfId="10871"/>
    <cellStyle name="SAS FM Row header 2 3 2 4 5" xfId="13351"/>
    <cellStyle name="SAS FM Row header 2 3 2 4 6" xfId="10015"/>
    <cellStyle name="SAS FM Row header 2 3 2 4 7" xfId="14879"/>
    <cellStyle name="SAS FM Row header 2 3 2 4 8" xfId="9293"/>
    <cellStyle name="SAS FM Row header 2 3 2 4 9" xfId="11442"/>
    <cellStyle name="SAS FM Row header 2 3 2 5" xfId="1001"/>
    <cellStyle name="SAS FM Row header 2 3 2 5 10" xfId="15556"/>
    <cellStyle name="SAS FM Row header 2 3 2 5 11" xfId="14977"/>
    <cellStyle name="SAS FM Row header 2 3 2 5 12" xfId="15932"/>
    <cellStyle name="SAS FM Row header 2 3 2 5 2" xfId="7620"/>
    <cellStyle name="SAS FM Row header 2 3 2 5 3" xfId="7919"/>
    <cellStyle name="SAS FM Row header 2 3 2 5 4" xfId="11654"/>
    <cellStyle name="SAS FM Row header 2 3 2 5 5" xfId="13350"/>
    <cellStyle name="SAS FM Row header 2 3 2 5 6" xfId="10014"/>
    <cellStyle name="SAS FM Row header 2 3 2 5 7" xfId="14878"/>
    <cellStyle name="SAS FM Row header 2 3 2 5 8" xfId="8575"/>
    <cellStyle name="SAS FM Row header 2 3 2 5 9" xfId="12235"/>
    <cellStyle name="SAS FM Row header 2 3 2 6" xfId="7616"/>
    <cellStyle name="SAS FM Row header 2 3 2 7" xfId="7922"/>
    <cellStyle name="SAS FM Row header 2 3 2 8" xfId="10870"/>
    <cellStyle name="SAS FM Row header 2 3 2 9" xfId="13354"/>
    <cellStyle name="SAS FM Row header 2 3 3" xfId="1002"/>
    <cellStyle name="SAS FM Row header 2 3 3 10" xfId="10013"/>
    <cellStyle name="SAS FM Row header 2 3 3 11" xfId="14877"/>
    <cellStyle name="SAS FM Row header 2 3 3 12" xfId="14666"/>
    <cellStyle name="SAS FM Row header 2 3 3 13" xfId="13594"/>
    <cellStyle name="SAS FM Row header 2 3 3 14" xfId="12947"/>
    <cellStyle name="SAS FM Row header 2 3 3 15" xfId="14976"/>
    <cellStyle name="SAS FM Row header 2 3 3 16" xfId="9638"/>
    <cellStyle name="SAS FM Row header 2 3 3 2" xfId="1003"/>
    <cellStyle name="SAS FM Row header 2 3 3 2 10" xfId="15555"/>
    <cellStyle name="SAS FM Row header 2 3 3 2 11" xfId="14975"/>
    <cellStyle name="SAS FM Row header 2 3 3 2 12" xfId="15931"/>
    <cellStyle name="SAS FM Row header 2 3 3 2 2" xfId="7622"/>
    <cellStyle name="SAS FM Row header 2 3 3 2 3" xfId="7917"/>
    <cellStyle name="SAS FM Row header 2 3 3 2 4" xfId="10872"/>
    <cellStyle name="SAS FM Row header 2 3 3 2 5" xfId="13348"/>
    <cellStyle name="SAS FM Row header 2 3 3 2 6" xfId="10012"/>
    <cellStyle name="SAS FM Row header 2 3 3 2 7" xfId="14876"/>
    <cellStyle name="SAS FM Row header 2 3 3 2 8" xfId="14667"/>
    <cellStyle name="SAS FM Row header 2 3 3 2 9" xfId="9378"/>
    <cellStyle name="SAS FM Row header 2 3 3 3" xfId="1004"/>
    <cellStyle name="SAS FM Row header 2 3 3 3 10" xfId="15554"/>
    <cellStyle name="SAS FM Row header 2 3 3 3 11" xfId="14974"/>
    <cellStyle name="SAS FM Row header 2 3 3 3 12" xfId="15930"/>
    <cellStyle name="SAS FM Row header 2 3 3 3 2" xfId="7623"/>
    <cellStyle name="SAS FM Row header 2 3 3 3 3" xfId="7916"/>
    <cellStyle name="SAS FM Row header 2 3 3 3 4" xfId="10873"/>
    <cellStyle name="SAS FM Row header 2 3 3 3 5" xfId="13347"/>
    <cellStyle name="SAS FM Row header 2 3 3 3 6" xfId="10009"/>
    <cellStyle name="SAS FM Row header 2 3 3 3 7" xfId="14875"/>
    <cellStyle name="SAS FM Row header 2 3 3 3 8" xfId="13837"/>
    <cellStyle name="SAS FM Row header 2 3 3 3 9" xfId="9377"/>
    <cellStyle name="SAS FM Row header 2 3 3 4" xfId="1005"/>
    <cellStyle name="SAS FM Row header 2 3 3 4 10" xfId="12948"/>
    <cellStyle name="SAS FM Row header 2 3 3 4 11" xfId="15425"/>
    <cellStyle name="SAS FM Row header 2 3 3 4 12" xfId="9639"/>
    <cellStyle name="SAS FM Row header 2 3 3 4 2" xfId="7624"/>
    <cellStyle name="SAS FM Row header 2 3 3 4 3" xfId="11049"/>
    <cellStyle name="SAS FM Row header 2 3 3 4 4" xfId="11653"/>
    <cellStyle name="SAS FM Row header 2 3 3 4 5" xfId="13346"/>
    <cellStyle name="SAS FM Row header 2 3 3 4 6" xfId="10007"/>
    <cellStyle name="SAS FM Row header 2 3 3 4 7" xfId="14874"/>
    <cellStyle name="SAS FM Row header 2 3 3 4 8" xfId="14668"/>
    <cellStyle name="SAS FM Row header 2 3 3 4 9" xfId="15223"/>
    <cellStyle name="SAS FM Row header 2 3 3 5" xfId="1006"/>
    <cellStyle name="SAS FM Row header 2 3 3 5 10" xfId="15553"/>
    <cellStyle name="SAS FM Row header 2 3 3 5 11" xfId="14973"/>
    <cellStyle name="SAS FM Row header 2 3 3 5 12" xfId="15929"/>
    <cellStyle name="SAS FM Row header 2 3 3 5 2" xfId="7625"/>
    <cellStyle name="SAS FM Row header 2 3 3 5 3" xfId="11048"/>
    <cellStyle name="SAS FM Row header 2 3 3 5 4" xfId="7530"/>
    <cellStyle name="SAS FM Row header 2 3 3 5 5" xfId="13345"/>
    <cellStyle name="SAS FM Row header 2 3 3 5 6" xfId="10003"/>
    <cellStyle name="SAS FM Row header 2 3 3 5 7" xfId="14873"/>
    <cellStyle name="SAS FM Row header 2 3 3 5 8" xfId="9294"/>
    <cellStyle name="SAS FM Row header 2 3 3 5 9" xfId="9376"/>
    <cellStyle name="SAS FM Row header 2 3 3 6" xfId="7621"/>
    <cellStyle name="SAS FM Row header 2 3 3 7" xfId="7918"/>
    <cellStyle name="SAS FM Row header 2 3 3 8" xfId="7529"/>
    <cellStyle name="SAS FM Row header 2 3 3 9" xfId="13349"/>
    <cellStyle name="SAS FM Row header 2 3 4" xfId="1007"/>
    <cellStyle name="SAS FM Row header 2 3 4 10" xfId="15552"/>
    <cellStyle name="SAS FM Row header 2 3 4 11" xfId="14972"/>
    <cellStyle name="SAS FM Row header 2 3 4 12" xfId="15928"/>
    <cellStyle name="SAS FM Row header 2 3 4 2" xfId="7626"/>
    <cellStyle name="SAS FM Row header 2 3 4 3" xfId="11047"/>
    <cellStyle name="SAS FM Row header 2 3 4 4" xfId="10874"/>
    <cellStyle name="SAS FM Row header 2 3 4 5" xfId="13344"/>
    <cellStyle name="SAS FM Row header 2 3 4 6" xfId="10002"/>
    <cellStyle name="SAS FM Row header 2 3 4 7" xfId="14872"/>
    <cellStyle name="SAS FM Row header 2 3 4 8" xfId="9295"/>
    <cellStyle name="SAS FM Row header 2 3 4 9" xfId="9375"/>
    <cellStyle name="SAS FM Row header 2 3 5" xfId="1008"/>
    <cellStyle name="SAS FM Row header 2 3 5 10" xfId="10902"/>
    <cellStyle name="SAS FM Row header 2 3 5 11" xfId="14971"/>
    <cellStyle name="SAS FM Row header 2 3 5 12" xfId="10148"/>
    <cellStyle name="SAS FM Row header 2 3 5 2" xfId="7627"/>
    <cellStyle name="SAS FM Row header 2 3 5 3" xfId="11046"/>
    <cellStyle name="SAS FM Row header 2 3 5 4" xfId="11652"/>
    <cellStyle name="SAS FM Row header 2 3 5 5" xfId="13343"/>
    <cellStyle name="SAS FM Row header 2 3 5 6" xfId="10001"/>
    <cellStyle name="SAS FM Row header 2 3 5 7" xfId="14871"/>
    <cellStyle name="SAS FM Row header 2 3 5 8" xfId="11423"/>
    <cellStyle name="SAS FM Row header 2 3 5 9" xfId="13595"/>
    <cellStyle name="SAS FM Row header 2 3 6" xfId="1009"/>
    <cellStyle name="SAS FM Row header 2 3 6 10" xfId="15551"/>
    <cellStyle name="SAS FM Row header 2 3 6 11" xfId="14970"/>
    <cellStyle name="SAS FM Row header 2 3 6 12" xfId="15927"/>
    <cellStyle name="SAS FM Row header 2 3 6 2" xfId="7628"/>
    <cellStyle name="SAS FM Row header 2 3 6 3" xfId="11045"/>
    <cellStyle name="SAS FM Row header 2 3 6 4" xfId="11651"/>
    <cellStyle name="SAS FM Row header 2 3 6 5" xfId="13342"/>
    <cellStyle name="SAS FM Row header 2 3 6 6" xfId="13202"/>
    <cellStyle name="SAS FM Row header 2 3 6 7" xfId="14870"/>
    <cellStyle name="SAS FM Row header 2 3 6 8" xfId="11424"/>
    <cellStyle name="SAS FM Row header 2 3 6 9" xfId="12234"/>
    <cellStyle name="SAS FM Row header 2 3 7" xfId="1010"/>
    <cellStyle name="SAS FM Row header 2 3 7 10" xfId="12181"/>
    <cellStyle name="SAS FM Row header 2 3 7 11" xfId="15424"/>
    <cellStyle name="SAS FM Row header 2 3 7 12" xfId="15105"/>
    <cellStyle name="SAS FM Row header 2 3 7 2" xfId="7629"/>
    <cellStyle name="SAS FM Row header 2 3 7 3" xfId="11044"/>
    <cellStyle name="SAS FM Row header 2 3 7 4" xfId="10875"/>
    <cellStyle name="SAS FM Row header 2 3 7 5" xfId="13341"/>
    <cellStyle name="SAS FM Row header 2 3 7 6" xfId="7349"/>
    <cellStyle name="SAS FM Row header 2 3 7 7" xfId="14869"/>
    <cellStyle name="SAS FM Row header 2 3 7 8" xfId="9296"/>
    <cellStyle name="SAS FM Row header 2 3 7 9" xfId="15222"/>
    <cellStyle name="SAS FM Row header 2 3 8" xfId="7615"/>
    <cellStyle name="SAS FM Row header 2 3 9" xfId="7923"/>
    <cellStyle name="SAS FM Row header 2 4" xfId="1011"/>
    <cellStyle name="SAS FM Row header 2 4 10" xfId="9138"/>
    <cellStyle name="SAS FM Row header 2 4 11" xfId="15423"/>
    <cellStyle name="SAS FM Row header 2 4 12" xfId="15106"/>
    <cellStyle name="SAS FM Row header 2 4 2" xfId="7630"/>
    <cellStyle name="SAS FM Row header 2 4 3" xfId="7915"/>
    <cellStyle name="SAS FM Row header 2 4 4" xfId="11650"/>
    <cellStyle name="SAS FM Row header 2 4 5" xfId="13340"/>
    <cellStyle name="SAS FM Row header 2 4 6" xfId="7348"/>
    <cellStyle name="SAS FM Row header 2 4 7" xfId="14868"/>
    <cellStyle name="SAS FM Row header 2 4 8" xfId="9297"/>
    <cellStyle name="SAS FM Row header 2 4 9" xfId="15221"/>
    <cellStyle name="SAS FM Row header 2 5" xfId="1012"/>
    <cellStyle name="SAS FM Row header 2 5 10" xfId="15550"/>
    <cellStyle name="SAS FM Row header 2 5 11" xfId="12850"/>
    <cellStyle name="SAS FM Row header 2 5 12" xfId="15926"/>
    <cellStyle name="SAS FM Row header 2 5 2" xfId="7631"/>
    <cellStyle name="SAS FM Row header 2 5 3" xfId="7914"/>
    <cellStyle name="SAS FM Row header 2 5 4" xfId="7531"/>
    <cellStyle name="SAS FM Row header 2 5 5" xfId="13339"/>
    <cellStyle name="SAS FM Row header 2 5 6" xfId="10000"/>
    <cellStyle name="SAS FM Row header 2 5 7" xfId="14867"/>
    <cellStyle name="SAS FM Row header 2 5 8" xfId="14669"/>
    <cellStyle name="SAS FM Row header 2 5 9" xfId="15220"/>
    <cellStyle name="SAS FM Row header 2 6" xfId="957"/>
    <cellStyle name="SAS FM Row header 2 7" xfId="7576"/>
    <cellStyle name="SAS FM Row header 2 8" xfId="7939"/>
    <cellStyle name="SAS FM Row header 2 9" xfId="10852"/>
    <cellStyle name="SAS FM Row header 3" xfId="1013"/>
    <cellStyle name="SAS FM Row header 3 10" xfId="7913"/>
    <cellStyle name="SAS FM Row header 3 11" xfId="10876"/>
    <cellStyle name="SAS FM Row header 3 12" xfId="13338"/>
    <cellStyle name="SAS FM Row header 3 13" xfId="9999"/>
    <cellStyle name="SAS FM Row header 3 14" xfId="14866"/>
    <cellStyle name="SAS FM Row header 3 15" xfId="11552"/>
    <cellStyle name="SAS FM Row header 3 16" xfId="15219"/>
    <cellStyle name="SAS FM Row header 3 17" xfId="15118"/>
    <cellStyle name="SAS FM Row header 3 18" xfId="14647"/>
    <cellStyle name="SAS FM Row header 3 19" xfId="11559"/>
    <cellStyle name="SAS FM Row header 3 2" xfId="1014"/>
    <cellStyle name="SAS FM Row header 3 2 10" xfId="13337"/>
    <cellStyle name="SAS FM Row header 3 2 11" xfId="9998"/>
    <cellStyle name="SAS FM Row header 3 2 12" xfId="14865"/>
    <cellStyle name="SAS FM Row header 3 2 13" xfId="8978"/>
    <cellStyle name="SAS FM Row header 3 2 14" xfId="15218"/>
    <cellStyle name="SAS FM Row header 3 2 15" xfId="11846"/>
    <cellStyle name="SAS FM Row header 3 2 16" xfId="12849"/>
    <cellStyle name="SAS FM Row header 3 2 17" xfId="10538"/>
    <cellStyle name="SAS FM Row header 3 2 2" xfId="1015"/>
    <cellStyle name="SAS FM Row header 3 2 2 10" xfId="9997"/>
    <cellStyle name="SAS FM Row header 3 2 2 11" xfId="14864"/>
    <cellStyle name="SAS FM Row header 3 2 2 12" xfId="13836"/>
    <cellStyle name="SAS FM Row header 3 2 2 13" xfId="15217"/>
    <cellStyle name="SAS FM Row header 3 2 2 14" xfId="15549"/>
    <cellStyle name="SAS FM Row header 3 2 2 15" xfId="12848"/>
    <cellStyle name="SAS FM Row header 3 2 2 16" xfId="15925"/>
    <cellStyle name="SAS FM Row header 3 2 2 2" xfId="1016"/>
    <cellStyle name="SAS FM Row header 3 2 2 2 10" xfId="15548"/>
    <cellStyle name="SAS FM Row header 3 2 2 2 11" xfId="14969"/>
    <cellStyle name="SAS FM Row header 3 2 2 2 12" xfId="15924"/>
    <cellStyle name="SAS FM Row header 3 2 2 2 2" xfId="7635"/>
    <cellStyle name="SAS FM Row header 3 2 2 2 3" xfId="11042"/>
    <cellStyle name="SAS FM Row header 3 2 2 2 4" xfId="7532"/>
    <cellStyle name="SAS FM Row header 3 2 2 2 5" xfId="13335"/>
    <cellStyle name="SAS FM Row header 3 2 2 2 6" xfId="13203"/>
    <cellStyle name="SAS FM Row header 3 2 2 2 7" xfId="14863"/>
    <cellStyle name="SAS FM Row header 3 2 2 2 8" xfId="14343"/>
    <cellStyle name="SAS FM Row header 3 2 2 2 9" xfId="9373"/>
    <cellStyle name="SAS FM Row header 3 2 2 3" xfId="1017"/>
    <cellStyle name="SAS FM Row header 3 2 2 3 10" xfId="15547"/>
    <cellStyle name="SAS FM Row header 3 2 2 3 11" xfId="14968"/>
    <cellStyle name="SAS FM Row header 3 2 2 3 12" xfId="15923"/>
    <cellStyle name="SAS FM Row header 3 2 2 3 2" xfId="7636"/>
    <cellStyle name="SAS FM Row header 3 2 2 3 3" xfId="11041"/>
    <cellStyle name="SAS FM Row header 3 2 2 3 4" xfId="10878"/>
    <cellStyle name="SAS FM Row header 3 2 2 3 5" xfId="13334"/>
    <cellStyle name="SAS FM Row header 3 2 2 3 6" xfId="9996"/>
    <cellStyle name="SAS FM Row header 3 2 2 3 7" xfId="14862"/>
    <cellStyle name="SAS FM Row header 3 2 2 3 8" xfId="14372"/>
    <cellStyle name="SAS FM Row header 3 2 2 3 9" xfId="9372"/>
    <cellStyle name="SAS FM Row header 3 2 2 4" xfId="1018"/>
    <cellStyle name="SAS FM Row header 3 2 2 4 10" xfId="12624"/>
    <cellStyle name="SAS FM Row header 3 2 2 4 11" xfId="14967"/>
    <cellStyle name="SAS FM Row header 3 2 2 4 12" xfId="10149"/>
    <cellStyle name="SAS FM Row header 3 2 2 4 2" xfId="7637"/>
    <cellStyle name="SAS FM Row header 3 2 2 4 3" xfId="11040"/>
    <cellStyle name="SAS FM Row header 3 2 2 4 4" xfId="12163"/>
    <cellStyle name="SAS FM Row header 3 2 2 4 5" xfId="13333"/>
    <cellStyle name="SAS FM Row header 3 2 2 4 6" xfId="7347"/>
    <cellStyle name="SAS FM Row header 3 2 2 4 7" xfId="14861"/>
    <cellStyle name="SAS FM Row header 3 2 2 4 8" xfId="13835"/>
    <cellStyle name="SAS FM Row header 3 2 2 4 9" xfId="8221"/>
    <cellStyle name="SAS FM Row header 3 2 2 5" xfId="1019"/>
    <cellStyle name="SAS FM Row header 3 2 2 5 10" xfId="15546"/>
    <cellStyle name="SAS FM Row header 3 2 2 5 11" xfId="14966"/>
    <cellStyle name="SAS FM Row header 3 2 2 5 12" xfId="15922"/>
    <cellStyle name="SAS FM Row header 3 2 2 5 2" xfId="7638"/>
    <cellStyle name="SAS FM Row header 3 2 2 5 3" xfId="11039"/>
    <cellStyle name="SAS FM Row header 3 2 2 5 4" xfId="11648"/>
    <cellStyle name="SAS FM Row header 3 2 2 5 5" xfId="13332"/>
    <cellStyle name="SAS FM Row header 3 2 2 5 6" xfId="9995"/>
    <cellStyle name="SAS FM Row header 3 2 2 5 7" xfId="14860"/>
    <cellStyle name="SAS FM Row header 3 2 2 5 8" xfId="9298"/>
    <cellStyle name="SAS FM Row header 3 2 2 5 9" xfId="11441"/>
    <cellStyle name="SAS FM Row header 3 2 2 6" xfId="7634"/>
    <cellStyle name="SAS FM Row header 3 2 2 7" xfId="11043"/>
    <cellStyle name="SAS FM Row header 3 2 2 8" xfId="11649"/>
    <cellStyle name="SAS FM Row header 3 2 2 9" xfId="13336"/>
    <cellStyle name="SAS FM Row header 3 2 3" xfId="1020"/>
    <cellStyle name="SAS FM Row header 3 2 3 10" xfId="15545"/>
    <cellStyle name="SAS FM Row header 3 2 3 11" xfId="12847"/>
    <cellStyle name="SAS FM Row header 3 2 3 12" xfId="15921"/>
    <cellStyle name="SAS FM Row header 3 2 3 2" xfId="7639"/>
    <cellStyle name="SAS FM Row header 3 2 3 3" xfId="11038"/>
    <cellStyle name="SAS FM Row header 3 2 3 4" xfId="10879"/>
    <cellStyle name="SAS FM Row header 3 2 3 5" xfId="13331"/>
    <cellStyle name="SAS FM Row header 3 2 3 6" xfId="9994"/>
    <cellStyle name="SAS FM Row header 3 2 3 7" xfId="14859"/>
    <cellStyle name="SAS FM Row header 3 2 3 8" xfId="14373"/>
    <cellStyle name="SAS FM Row header 3 2 3 9" xfId="15216"/>
    <cellStyle name="SAS FM Row header 3 2 4" xfId="1021"/>
    <cellStyle name="SAS FM Row header 3 2 4 10" xfId="15544"/>
    <cellStyle name="SAS FM Row header 3 2 4 11" xfId="82"/>
    <cellStyle name="SAS FM Row header 3 2 4 12" xfId="15920"/>
    <cellStyle name="SAS FM Row header 3 2 4 2" xfId="7640"/>
    <cellStyle name="SAS FM Row header 3 2 4 3" xfId="7911"/>
    <cellStyle name="SAS FM Row header 3 2 4 4" xfId="10880"/>
    <cellStyle name="SAS FM Row header 3 2 4 5" xfId="13330"/>
    <cellStyle name="SAS FM Row header 3 2 4 6" xfId="9993"/>
    <cellStyle name="SAS FM Row header 3 2 4 7" xfId="14858"/>
    <cellStyle name="SAS FM Row header 3 2 4 8" xfId="13834"/>
    <cellStyle name="SAS FM Row header 3 2 4 9" xfId="15215"/>
    <cellStyle name="SAS FM Row header 3 2 5" xfId="1022"/>
    <cellStyle name="SAS FM Row header 3 2 5 10" xfId="9161"/>
    <cellStyle name="SAS FM Row header 3 2 5 11" xfId="12846"/>
    <cellStyle name="SAS FM Row header 3 2 5 12" xfId="13607"/>
    <cellStyle name="SAS FM Row header 3 2 5 2" xfId="7641"/>
    <cellStyle name="SAS FM Row header 3 2 5 3" xfId="11037"/>
    <cellStyle name="SAS FM Row header 3 2 5 4" xfId="10881"/>
    <cellStyle name="SAS FM Row header 3 2 5 5" xfId="13329"/>
    <cellStyle name="SAS FM Row header 3 2 5 6" xfId="7346"/>
    <cellStyle name="SAS FM Row header 3 2 5 7" xfId="14857"/>
    <cellStyle name="SAS FM Row header 3 2 5 8" xfId="9299"/>
    <cellStyle name="SAS FM Row header 3 2 5 9" xfId="15214"/>
    <cellStyle name="SAS FM Row header 3 2 6" xfId="1023"/>
    <cellStyle name="SAS FM Row header 3 2 6 10" xfId="15543"/>
    <cellStyle name="SAS FM Row header 3 2 6 11" xfId="12845"/>
    <cellStyle name="SAS FM Row header 3 2 6 12" xfId="15919"/>
    <cellStyle name="SAS FM Row header 3 2 6 2" xfId="7642"/>
    <cellStyle name="SAS FM Row header 3 2 6 3" xfId="11036"/>
    <cellStyle name="SAS FM Row header 3 2 6 4" xfId="10882"/>
    <cellStyle name="SAS FM Row header 3 2 6 5" xfId="13328"/>
    <cellStyle name="SAS FM Row header 3 2 6 6" xfId="9992"/>
    <cellStyle name="SAS FM Row header 3 2 6 7" xfId="14856"/>
    <cellStyle name="SAS FM Row header 3 2 6 8" xfId="14374"/>
    <cellStyle name="SAS FM Row header 3 2 6 9" xfId="15213"/>
    <cellStyle name="SAS FM Row header 3 2 7" xfId="7633"/>
    <cellStyle name="SAS FM Row header 3 2 8" xfId="7912"/>
    <cellStyle name="SAS FM Row header 3 2 9" xfId="10877"/>
    <cellStyle name="SAS FM Row header 3 3" xfId="1024"/>
    <cellStyle name="SAS FM Row header 3 3 10" xfId="13327"/>
    <cellStyle name="SAS FM Row header 3 3 11" xfId="9991"/>
    <cellStyle name="SAS FM Row header 3 3 12" xfId="14855"/>
    <cellStyle name="SAS FM Row header 3 3 13" xfId="13833"/>
    <cellStyle name="SAS FM Row header 3 3 14" xfId="14368"/>
    <cellStyle name="SAS FM Row header 3 3 15" xfId="15542"/>
    <cellStyle name="SAS FM Row header 3 3 16" xfId="12844"/>
    <cellStyle name="SAS FM Row header 3 3 17" xfId="15918"/>
    <cellStyle name="SAS FM Row header 3 3 2" xfId="1025"/>
    <cellStyle name="SAS FM Row header 3 3 2 10" xfId="8280"/>
    <cellStyle name="SAS FM Row header 3 3 2 11" xfId="14854"/>
    <cellStyle name="SAS FM Row header 3 3 2 12" xfId="9300"/>
    <cellStyle name="SAS FM Row header 3 3 2 13" xfId="7380"/>
    <cellStyle name="SAS FM Row header 3 3 2 14" xfId="15541"/>
    <cellStyle name="SAS FM Row header 3 3 2 15" xfId="14646"/>
    <cellStyle name="SAS FM Row header 3 3 2 16" xfId="15917"/>
    <cellStyle name="SAS FM Row header 3 3 2 2" xfId="1026"/>
    <cellStyle name="SAS FM Row header 3 3 2 2 10" xfId="10903"/>
    <cellStyle name="SAS FM Row header 3 3 2 2 11" xfId="14965"/>
    <cellStyle name="SAS FM Row header 3 3 2 2 12" xfId="12897"/>
    <cellStyle name="SAS FM Row header 3 3 2 2 2" xfId="7645"/>
    <cellStyle name="SAS FM Row header 3 3 2 2 3" xfId="8426"/>
    <cellStyle name="SAS FM Row header 3 3 2 2 4" xfId="10883"/>
    <cellStyle name="SAS FM Row header 3 3 2 2 5" xfId="13325"/>
    <cellStyle name="SAS FM Row header 3 3 2 2 6" xfId="8279"/>
    <cellStyle name="SAS FM Row header 3 3 2 2 7" xfId="14853"/>
    <cellStyle name="SAS FM Row header 3 3 2 2 8" xfId="14375"/>
    <cellStyle name="SAS FM Row header 3 3 2 2 9" xfId="9371"/>
    <cellStyle name="SAS FM Row header 3 3 2 3" xfId="1027"/>
    <cellStyle name="SAS FM Row header 3 3 2 3 10" xfId="15540"/>
    <cellStyle name="SAS FM Row header 3 3 2 3 11" xfId="12840"/>
    <cellStyle name="SAS FM Row header 3 3 2 3 12" xfId="15916"/>
    <cellStyle name="SAS FM Row header 3 3 2 3 2" xfId="7646"/>
    <cellStyle name="SAS FM Row header 3 3 2 3 3" xfId="7909"/>
    <cellStyle name="SAS FM Row header 3 3 2 3 4" xfId="11645"/>
    <cellStyle name="SAS FM Row header 3 3 2 3 5" xfId="13324"/>
    <cellStyle name="SAS FM Row header 3 3 2 3 6" xfId="7345"/>
    <cellStyle name="SAS FM Row header 3 3 2 3 7" xfId="14852"/>
    <cellStyle name="SAS FM Row header 3 3 2 3 8" xfId="14670"/>
    <cellStyle name="SAS FM Row header 3 3 2 3 9" xfId="11499"/>
    <cellStyle name="SAS FM Row header 3 3 2 4" xfId="1028"/>
    <cellStyle name="SAS FM Row header 3 3 2 4 10" xfId="7205"/>
    <cellStyle name="SAS FM Row header 3 3 2 4 11" xfId="12839"/>
    <cellStyle name="SAS FM Row header 3 3 2 4 12" xfId="12898"/>
    <cellStyle name="SAS FM Row header 3 3 2 4 2" xfId="7647"/>
    <cellStyle name="SAS FM Row header 3 3 2 4 3" xfId="11034"/>
    <cellStyle name="SAS FM Row header 3 3 2 4 4" xfId="11644"/>
    <cellStyle name="SAS FM Row header 3 3 2 4 5" xfId="13323"/>
    <cellStyle name="SAS FM Row header 3 3 2 4 6" xfId="13204"/>
    <cellStyle name="SAS FM Row header 3 3 2 4 7" xfId="14851"/>
    <cellStyle name="SAS FM Row header 3 3 2 4 8" xfId="9301"/>
    <cellStyle name="SAS FM Row header 3 3 2 4 9" xfId="13637"/>
    <cellStyle name="SAS FM Row header 3 3 2 5" xfId="1029"/>
    <cellStyle name="SAS FM Row header 3 3 2 5 10" xfId="7206"/>
    <cellStyle name="SAS FM Row header 3 3 2 5 11" xfId="14964"/>
    <cellStyle name="SAS FM Row header 3 3 2 5 12" xfId="9640"/>
    <cellStyle name="SAS FM Row header 3 3 2 5 2" xfId="7648"/>
    <cellStyle name="SAS FM Row header 3 3 2 5 3" xfId="8425"/>
    <cellStyle name="SAS FM Row header 3 3 2 5 4" xfId="10884"/>
    <cellStyle name="SAS FM Row header 3 3 2 5 5" xfId="13322"/>
    <cellStyle name="SAS FM Row header 3 3 2 5 6" xfId="13205"/>
    <cellStyle name="SAS FM Row header 3 3 2 5 7" xfId="9068"/>
    <cellStyle name="SAS FM Row header 3 3 2 5 8" xfId="13947"/>
    <cellStyle name="SAS FM Row header 3 3 2 5 9" xfId="9370"/>
    <cellStyle name="SAS FM Row header 3 3 2 6" xfId="7644"/>
    <cellStyle name="SAS FM Row header 3 3 2 7" xfId="11035"/>
    <cellStyle name="SAS FM Row header 3 3 2 8" xfId="11646"/>
    <cellStyle name="SAS FM Row header 3 3 2 9" xfId="13326"/>
    <cellStyle name="SAS FM Row header 3 3 3" xfId="1030"/>
    <cellStyle name="SAS FM Row header 3 3 3 10" xfId="7207"/>
    <cellStyle name="SAS FM Row header 3 3 3 11" xfId="12992"/>
    <cellStyle name="SAS FM Row header 3 3 3 12" xfId="9641"/>
    <cellStyle name="SAS FM Row header 3 3 3 2" xfId="7649"/>
    <cellStyle name="SAS FM Row header 3 3 3 3" xfId="7908"/>
    <cellStyle name="SAS FM Row header 3 3 3 4" xfId="11643"/>
    <cellStyle name="SAS FM Row header 3 3 3 5" xfId="13321"/>
    <cellStyle name="SAS FM Row header 3 3 3 6" xfId="13206"/>
    <cellStyle name="SAS FM Row header 3 3 3 7" xfId="8272"/>
    <cellStyle name="SAS FM Row header 3 3 3 8" xfId="15143"/>
    <cellStyle name="SAS FM Row header 3 3 3 9" xfId="10625"/>
    <cellStyle name="SAS FM Row header 3 3 4" xfId="1031"/>
    <cellStyle name="SAS FM Row header 3 3 4 10" xfId="11845"/>
    <cellStyle name="SAS FM Row header 3 3 4 11" xfId="12095"/>
    <cellStyle name="SAS FM Row header 3 3 4 12" xfId="9642"/>
    <cellStyle name="SAS FM Row header 3 3 4 2" xfId="7650"/>
    <cellStyle name="SAS FM Row header 3 3 4 3" xfId="11033"/>
    <cellStyle name="SAS FM Row header 3 3 4 4" xfId="11642"/>
    <cellStyle name="SAS FM Row header 3 3 4 5" xfId="13320"/>
    <cellStyle name="SAS FM Row header 3 3 4 6" xfId="7344"/>
    <cellStyle name="SAS FM Row header 3 3 4 7" xfId="8718"/>
    <cellStyle name="SAS FM Row header 3 3 4 8" xfId="13832"/>
    <cellStyle name="SAS FM Row header 3 3 4 9" xfId="14948"/>
    <cellStyle name="SAS FM Row header 3 3 5" xfId="1032"/>
    <cellStyle name="SAS FM Row header 3 3 5 10" xfId="11844"/>
    <cellStyle name="SAS FM Row header 3 3 5 11" xfId="14963"/>
    <cellStyle name="SAS FM Row header 3 3 5 12" xfId="14079"/>
    <cellStyle name="SAS FM Row header 3 3 5 2" xfId="7651"/>
    <cellStyle name="SAS FM Row header 3 3 5 3" xfId="8424"/>
    <cellStyle name="SAS FM Row header 3 3 5 4" xfId="11641"/>
    <cellStyle name="SAS FM Row header 3 3 5 5" xfId="13319"/>
    <cellStyle name="SAS FM Row header 3 3 5 6" xfId="12580"/>
    <cellStyle name="SAS FM Row header 3 3 5 7" xfId="14850"/>
    <cellStyle name="SAS FM Row header 3 3 5 8" xfId="11425"/>
    <cellStyle name="SAS FM Row header 3 3 5 9" xfId="12134"/>
    <cellStyle name="SAS FM Row header 3 3 6" xfId="1033"/>
    <cellStyle name="SAS FM Row header 3 3 6 10" xfId="15539"/>
    <cellStyle name="SAS FM Row header 3 3 6 11" xfId="12984"/>
    <cellStyle name="SAS FM Row header 3 3 6 12" xfId="15915"/>
    <cellStyle name="SAS FM Row header 3 3 6 2" xfId="7652"/>
    <cellStyle name="SAS FM Row header 3 3 6 3" xfId="7907"/>
    <cellStyle name="SAS FM Row header 3 3 6 4" xfId="11640"/>
    <cellStyle name="SAS FM Row header 3 3 6 5" xfId="13318"/>
    <cellStyle name="SAS FM Row header 3 3 6 6" xfId="11285"/>
    <cellStyle name="SAS FM Row header 3 3 6 7" xfId="14849"/>
    <cellStyle name="SAS FM Row header 3 3 6 8" xfId="12399"/>
    <cellStyle name="SAS FM Row header 3 3 6 9" xfId="10624"/>
    <cellStyle name="SAS FM Row header 3 3 7" xfId="7643"/>
    <cellStyle name="SAS FM Row header 3 3 8" xfId="7910"/>
    <cellStyle name="SAS FM Row header 3 3 9" xfId="11647"/>
    <cellStyle name="SAS FM Row header 3 4" xfId="1034"/>
    <cellStyle name="SAS FM Row header 3 4 10" xfId="11639"/>
    <cellStyle name="SAS FM Row header 3 4 11" xfId="12475"/>
    <cellStyle name="SAS FM Row header 3 4 12" xfId="7343"/>
    <cellStyle name="SAS FM Row header 3 4 13" xfId="14848"/>
    <cellStyle name="SAS FM Row header 3 4 14" xfId="12674"/>
    <cellStyle name="SAS FM Row header 3 4 15" xfId="14947"/>
    <cellStyle name="SAS FM Row header 3 4 16" xfId="7208"/>
    <cellStyle name="SAS FM Row header 3 4 17" xfId="12096"/>
    <cellStyle name="SAS FM Row header 3 4 18" xfId="14078"/>
    <cellStyle name="SAS FM Row header 3 4 2" xfId="1035"/>
    <cellStyle name="SAS FM Row header 3 4 2 10" xfId="13207"/>
    <cellStyle name="SAS FM Row header 3 4 2 11" xfId="14847"/>
    <cellStyle name="SAS FM Row header 3 4 2 12" xfId="11426"/>
    <cellStyle name="SAS FM Row header 3 4 2 13" xfId="10167"/>
    <cellStyle name="SAS FM Row header 3 4 2 14" xfId="7209"/>
    <cellStyle name="SAS FM Row header 3 4 2 15" xfId="12666"/>
    <cellStyle name="SAS FM Row header 3 4 2 16" xfId="14077"/>
    <cellStyle name="SAS FM Row header 3 4 2 2" xfId="1036"/>
    <cellStyle name="SAS FM Row header 3 4 2 2 10" xfId="7210"/>
    <cellStyle name="SAS FM Row header 3 4 2 2 11" xfId="9272"/>
    <cellStyle name="SAS FM Row header 3 4 2 2 12" xfId="14076"/>
    <cellStyle name="SAS FM Row header 3 4 2 2 2" xfId="7655"/>
    <cellStyle name="SAS FM Row header 3 4 2 2 3" xfId="7906"/>
    <cellStyle name="SAS FM Row header 3 4 2 2 4" xfId="11637"/>
    <cellStyle name="SAS FM Row header 3 4 2 2 5" xfId="13317"/>
    <cellStyle name="SAS FM Row header 3 4 2 2 6" xfId="13208"/>
    <cellStyle name="SAS FM Row header 3 4 2 2 7" xfId="14846"/>
    <cellStyle name="SAS FM Row header 3 4 2 2 8" xfId="9302"/>
    <cellStyle name="SAS FM Row header 3 4 2 2 9" xfId="13952"/>
    <cellStyle name="SAS FM Row header 3 4 2 3" xfId="1037"/>
    <cellStyle name="SAS FM Row header 3 4 2 3 10" xfId="7211"/>
    <cellStyle name="SAS FM Row header 3 4 2 3 11" xfId="12097"/>
    <cellStyle name="SAS FM Row header 3 4 2 3 12" xfId="12025"/>
    <cellStyle name="SAS FM Row header 3 4 2 3 2" xfId="7656"/>
    <cellStyle name="SAS FM Row header 3 4 2 3 3" xfId="11031"/>
    <cellStyle name="SAS FM Row header 3 4 2 3 4" xfId="11636"/>
    <cellStyle name="SAS FM Row header 3 4 2 3 5" xfId="13316"/>
    <cellStyle name="SAS FM Row header 3 4 2 3 6" xfId="13209"/>
    <cellStyle name="SAS FM Row header 3 4 2 3 7" xfId="14845"/>
    <cellStyle name="SAS FM Row header 3 4 2 3 8" xfId="14671"/>
    <cellStyle name="SAS FM Row header 3 4 2 3 9" xfId="14946"/>
    <cellStyle name="SAS FM Row header 3 4 2 4" xfId="1038"/>
    <cellStyle name="SAS FM Row header 3 4 2 4 10" xfId="15538"/>
    <cellStyle name="SAS FM Row header 3 4 2 4 11" xfId="14962"/>
    <cellStyle name="SAS FM Row header 3 4 2 4 12" xfId="15914"/>
    <cellStyle name="SAS FM Row header 3 4 2 4 2" xfId="7657"/>
    <cellStyle name="SAS FM Row header 3 4 2 4 3" xfId="8422"/>
    <cellStyle name="SAS FM Row header 3 4 2 4 4" xfId="11635"/>
    <cellStyle name="SAS FM Row header 3 4 2 4 5" xfId="13315"/>
    <cellStyle name="SAS FM Row header 3 4 2 4 6" xfId="13210"/>
    <cellStyle name="SAS FM Row header 3 4 2 4 7" xfId="14844"/>
    <cellStyle name="SAS FM Row header 3 4 2 4 8" xfId="9303"/>
    <cellStyle name="SAS FM Row header 3 4 2 4 9" xfId="12233"/>
    <cellStyle name="SAS FM Row header 3 4 2 5" xfId="1039"/>
    <cellStyle name="SAS FM Row header 3 4 2 5 10" xfId="15537"/>
    <cellStyle name="SAS FM Row header 3 4 2 5 11" xfId="8996"/>
    <cellStyle name="SAS FM Row header 3 4 2 5 12" xfId="15913"/>
    <cellStyle name="SAS FM Row header 3 4 2 5 2" xfId="7658"/>
    <cellStyle name="SAS FM Row header 3 4 2 5 3" xfId="7905"/>
    <cellStyle name="SAS FM Row header 3 4 2 5 4" xfId="11634"/>
    <cellStyle name="SAS FM Row header 3 4 2 5 5" xfId="13314"/>
    <cellStyle name="SAS FM Row header 3 4 2 5 6" xfId="7342"/>
    <cellStyle name="SAS FM Row header 3 4 2 5 7" xfId="14843"/>
    <cellStyle name="SAS FM Row header 3 4 2 5 8" xfId="9935"/>
    <cellStyle name="SAS FM Row header 3 4 2 5 9" xfId="12392"/>
    <cellStyle name="SAS FM Row header 3 4 2 6" xfId="7654"/>
    <cellStyle name="SAS FM Row header 3 4 2 7" xfId="8423"/>
    <cellStyle name="SAS FM Row header 3 4 2 8" xfId="11638"/>
    <cellStyle name="SAS FM Row header 3 4 2 9" xfId="12476"/>
    <cellStyle name="SAS FM Row header 3 4 3" xfId="1040"/>
    <cellStyle name="SAS FM Row header 3 4 3 10" xfId="13211"/>
    <cellStyle name="SAS FM Row header 3 4 3 11" xfId="14842"/>
    <cellStyle name="SAS FM Row header 3 4 3 12" xfId="13831"/>
    <cellStyle name="SAS FM Row header 3 4 3 13" xfId="14945"/>
    <cellStyle name="SAS FM Row header 3 4 3 14" xfId="15536"/>
    <cellStyle name="SAS FM Row header 3 4 3 15" xfId="12098"/>
    <cellStyle name="SAS FM Row header 3 4 3 16" xfId="15912"/>
    <cellStyle name="SAS FM Row header 3 4 3 2" xfId="1041"/>
    <cellStyle name="SAS FM Row header 3 4 3 2 10" xfId="15535"/>
    <cellStyle name="SAS FM Row header 3 4 3 2 11" xfId="14961"/>
    <cellStyle name="SAS FM Row header 3 4 3 2 12" xfId="15911"/>
    <cellStyle name="SAS FM Row header 3 4 3 2 2" xfId="7660"/>
    <cellStyle name="SAS FM Row header 3 4 3 2 3" xfId="11030"/>
    <cellStyle name="SAS FM Row header 3 4 3 2 4" xfId="10885"/>
    <cellStyle name="SAS FM Row header 3 4 3 2 5" xfId="13312"/>
    <cellStyle name="SAS FM Row header 3 4 3 2 6" xfId="13212"/>
    <cellStyle name="SAS FM Row header 3 4 3 2 7" xfId="14841"/>
    <cellStyle name="SAS FM Row header 3 4 3 2 8" xfId="13830"/>
    <cellStyle name="SAS FM Row header 3 4 3 2 9" xfId="12232"/>
    <cellStyle name="SAS FM Row header 3 4 3 3" xfId="1042"/>
    <cellStyle name="SAS FM Row header 3 4 3 3 10" xfId="15534"/>
    <cellStyle name="SAS FM Row header 3 4 3 3 11" xfId="12838"/>
    <cellStyle name="SAS FM Row header 3 4 3 3 12" xfId="15910"/>
    <cellStyle name="SAS FM Row header 3 4 3 3 2" xfId="7661"/>
    <cellStyle name="SAS FM Row header 3 4 3 3 3" xfId="8421"/>
    <cellStyle name="SAS FM Row header 3 4 3 3 4" xfId="10886"/>
    <cellStyle name="SAS FM Row header 3 4 3 3 5" xfId="13311"/>
    <cellStyle name="SAS FM Row header 3 4 3 3 6" xfId="10511"/>
    <cellStyle name="SAS FM Row header 3 4 3 3 7" xfId="14840"/>
    <cellStyle name="SAS FM Row header 3 4 3 3 8" xfId="9304"/>
    <cellStyle name="SAS FM Row header 3 4 3 3 9" xfId="12075"/>
    <cellStyle name="SAS FM Row header 3 4 3 4" xfId="1043"/>
    <cellStyle name="SAS FM Row header 3 4 3 4 10" xfId="15533"/>
    <cellStyle name="SAS FM Row header 3 4 3 4 11" xfId="8635"/>
    <cellStyle name="SAS FM Row header 3 4 3 4 12" xfId="15909"/>
    <cellStyle name="SAS FM Row header 3 4 3 4 2" xfId="7662"/>
    <cellStyle name="SAS FM Row header 3 4 3 4 3" xfId="7903"/>
    <cellStyle name="SAS FM Row header 3 4 3 4 4" xfId="11632"/>
    <cellStyle name="SAS FM Row header 3 4 3 4 5" xfId="13310"/>
    <cellStyle name="SAS FM Row header 3 4 3 4 6" xfId="13213"/>
    <cellStyle name="SAS FM Row header 3 4 3 4 7" xfId="14839"/>
    <cellStyle name="SAS FM Row header 3 4 3 4 8" xfId="11534"/>
    <cellStyle name="SAS FM Row header 3 4 3 4 9" xfId="14944"/>
    <cellStyle name="SAS FM Row header 3 4 3 5" xfId="1044"/>
    <cellStyle name="SAS FM Row header 3 4 3 5 10" xfId="9732"/>
    <cellStyle name="SAS FM Row header 3 4 3 5 11" xfId="14960"/>
    <cellStyle name="SAS FM Row header 3 4 3 5 12" xfId="8585"/>
    <cellStyle name="SAS FM Row header 3 4 3 5 2" xfId="7663"/>
    <cellStyle name="SAS FM Row header 3 4 3 5 3" xfId="11029"/>
    <cellStyle name="SAS FM Row header 3 4 3 5 4" xfId="11631"/>
    <cellStyle name="SAS FM Row header 3 4 3 5 5" xfId="13309"/>
    <cellStyle name="SAS FM Row header 3 4 3 5 6" xfId="13214"/>
    <cellStyle name="SAS FM Row header 3 4 3 5 7" xfId="14838"/>
    <cellStyle name="SAS FM Row header 3 4 3 5 8" xfId="12675"/>
    <cellStyle name="SAS FM Row header 3 4 3 5 9" xfId="12135"/>
    <cellStyle name="SAS FM Row header 3 4 3 6" xfId="7659"/>
    <cellStyle name="SAS FM Row header 3 4 3 7" xfId="7904"/>
    <cellStyle name="SAS FM Row header 3 4 3 8" xfId="11633"/>
    <cellStyle name="SAS FM Row header 3 4 3 9" xfId="13313"/>
    <cellStyle name="SAS FM Row header 3 4 4" xfId="1045"/>
    <cellStyle name="SAS FM Row header 3 4 4 10" xfId="13956"/>
    <cellStyle name="SAS FM Row header 3 4 4 11" xfId="13778"/>
    <cellStyle name="SAS FM Row header 3 4 4 12" xfId="12830"/>
    <cellStyle name="SAS FM Row header 3 4 4 2" xfId="7664"/>
    <cellStyle name="SAS FM Row header 3 4 4 3" xfId="11028"/>
    <cellStyle name="SAS FM Row header 3 4 4 4" xfId="11630"/>
    <cellStyle name="SAS FM Row header 3 4 4 5" xfId="13308"/>
    <cellStyle name="SAS FM Row header 3 4 4 6" xfId="9987"/>
    <cellStyle name="SAS FM Row header 3 4 4 7" xfId="14837"/>
    <cellStyle name="SAS FM Row header 3 4 4 8" xfId="15204"/>
    <cellStyle name="SAS FM Row header 3 4 4 9" xfId="10591"/>
    <cellStyle name="SAS FM Row header 3 4 5" xfId="1046"/>
    <cellStyle name="SAS FM Row header 3 4 5 10" xfId="13493"/>
    <cellStyle name="SAS FM Row header 3 4 5 11" xfId="12837"/>
    <cellStyle name="SAS FM Row header 3 4 5 12" xfId="12831"/>
    <cellStyle name="SAS FM Row header 3 4 5 2" xfId="7665"/>
    <cellStyle name="SAS FM Row header 3 4 5 3" xfId="7902"/>
    <cellStyle name="SAS FM Row header 3 4 5 4" xfId="11629"/>
    <cellStyle name="SAS FM Row header 3 4 5 5" xfId="13307"/>
    <cellStyle name="SAS FM Row header 3 4 5 6" xfId="12483"/>
    <cellStyle name="SAS FM Row header 3 4 5 7" xfId="14836"/>
    <cellStyle name="SAS FM Row header 3 4 5 8" xfId="9305"/>
    <cellStyle name="SAS FM Row header 3 4 5 9" xfId="12076"/>
    <cellStyle name="SAS FM Row header 3 4 6" xfId="1047"/>
    <cellStyle name="SAS FM Row header 3 4 6 10" xfId="12363"/>
    <cellStyle name="SAS FM Row header 3 4 6 11" xfId="12099"/>
    <cellStyle name="SAS FM Row header 3 4 6 12" xfId="12832"/>
    <cellStyle name="SAS FM Row header 3 4 6 2" xfId="7666"/>
    <cellStyle name="SAS FM Row header 3 4 6 3" xfId="11027"/>
    <cellStyle name="SAS FM Row header 3 4 6 4" xfId="11628"/>
    <cellStyle name="SAS FM Row header 3 4 6 5" xfId="13306"/>
    <cellStyle name="SAS FM Row header 3 4 6 6" xfId="13215"/>
    <cellStyle name="SAS FM Row header 3 4 6 7" xfId="14835"/>
    <cellStyle name="SAS FM Row header 3 4 6 8" xfId="14672"/>
    <cellStyle name="SAS FM Row header 3 4 6 9" xfId="14943"/>
    <cellStyle name="SAS FM Row header 3 4 7" xfId="1048"/>
    <cellStyle name="SAS FM Row header 3 4 7 10" xfId="15532"/>
    <cellStyle name="SAS FM Row header 3 4 7 11" xfId="13779"/>
    <cellStyle name="SAS FM Row header 3 4 7 12" xfId="15908"/>
    <cellStyle name="SAS FM Row header 3 4 7 2" xfId="7667"/>
    <cellStyle name="SAS FM Row header 3 4 7 3" xfId="8420"/>
    <cellStyle name="SAS FM Row header 3 4 7 4" xfId="11627"/>
    <cellStyle name="SAS FM Row header 3 4 7 5" xfId="13305"/>
    <cellStyle name="SAS FM Row header 3 4 7 6" xfId="13216"/>
    <cellStyle name="SAS FM Row header 3 4 7 7" xfId="14834"/>
    <cellStyle name="SAS FM Row header 3 4 7 8" xfId="13829"/>
    <cellStyle name="SAS FM Row header 3 4 7 9" xfId="10166"/>
    <cellStyle name="SAS FM Row header 3 4 8" xfId="7653"/>
    <cellStyle name="SAS FM Row header 3 4 9" xfId="11032"/>
    <cellStyle name="SAS FM Row header 3 5" xfId="1049"/>
    <cellStyle name="SAS FM Row header 3 5 10" xfId="13304"/>
    <cellStyle name="SAS FM Row header 3 5 11" xfId="7509"/>
    <cellStyle name="SAS FM Row header 3 5 12" xfId="14833"/>
    <cellStyle name="SAS FM Row header 3 5 13" xfId="14673"/>
    <cellStyle name="SAS FM Row header 3 5 14" xfId="15140"/>
    <cellStyle name="SAS FM Row header 3 5 15" xfId="15531"/>
    <cellStyle name="SAS FM Row header 3 5 16" xfId="12836"/>
    <cellStyle name="SAS FM Row header 3 5 17" xfId="15907"/>
    <cellStyle name="SAS FM Row header 3 5 2" xfId="1050"/>
    <cellStyle name="SAS FM Row header 3 5 2 10" xfId="13217"/>
    <cellStyle name="SAS FM Row header 3 5 2 11" xfId="14832"/>
    <cellStyle name="SAS FM Row header 3 5 2 12" xfId="14674"/>
    <cellStyle name="SAS FM Row header 3 5 2 13" xfId="15139"/>
    <cellStyle name="SAS FM Row header 3 5 2 14" xfId="15530"/>
    <cellStyle name="SAS FM Row header 3 5 2 15" xfId="12835"/>
    <cellStyle name="SAS FM Row header 3 5 2 16" xfId="15906"/>
    <cellStyle name="SAS FM Row header 3 5 2 2" xfId="1051"/>
    <cellStyle name="SAS FM Row header 3 5 2 2 10" xfId="15529"/>
    <cellStyle name="SAS FM Row header 3 5 2 2 11" xfId="14959"/>
    <cellStyle name="SAS FM Row header 3 5 2 2 12" xfId="15905"/>
    <cellStyle name="SAS FM Row header 3 5 2 2 2" xfId="7670"/>
    <cellStyle name="SAS FM Row header 3 5 2 2 3" xfId="11026"/>
    <cellStyle name="SAS FM Row header 3 5 2 2 4" xfId="10887"/>
    <cellStyle name="SAS FM Row header 3 5 2 2 5" xfId="13302"/>
    <cellStyle name="SAS FM Row header 3 5 2 2 6" xfId="13218"/>
    <cellStyle name="SAS FM Row header 3 5 2 2 7" xfId="14831"/>
    <cellStyle name="SAS FM Row header 3 5 2 2 8" xfId="9306"/>
    <cellStyle name="SAS FM Row header 3 5 2 2 9" xfId="10590"/>
    <cellStyle name="SAS FM Row header 3 5 2 3" xfId="1052"/>
    <cellStyle name="SAS FM Row header 3 5 2 3 10" xfId="15528"/>
    <cellStyle name="SAS FM Row header 3 5 2 3 11" xfId="9271"/>
    <cellStyle name="SAS FM Row header 3 5 2 3 12" xfId="15904"/>
    <cellStyle name="SAS FM Row header 3 5 2 3 2" xfId="7671"/>
    <cellStyle name="SAS FM Row header 3 5 2 3 3" xfId="8419"/>
    <cellStyle name="SAS FM Row header 3 5 2 3 4" xfId="11624"/>
    <cellStyle name="SAS FM Row header 3 5 2 3 5" xfId="13301"/>
    <cellStyle name="SAS FM Row header 3 5 2 3 6" xfId="7508"/>
    <cellStyle name="SAS FM Row header 3 5 2 3 7" xfId="14830"/>
    <cellStyle name="SAS FM Row header 3 5 2 3 8" xfId="9307"/>
    <cellStyle name="SAS FM Row header 3 5 2 3 9" xfId="15138"/>
    <cellStyle name="SAS FM Row header 3 5 2 4" xfId="1053"/>
    <cellStyle name="SAS FM Row header 3 5 2 4 10" xfId="15527"/>
    <cellStyle name="SAS FM Row header 3 5 2 4 11" xfId="12100"/>
    <cellStyle name="SAS FM Row header 3 5 2 4 12" xfId="15903"/>
    <cellStyle name="SAS FM Row header 3 5 2 4 2" xfId="7672"/>
    <cellStyle name="SAS FM Row header 3 5 2 4 3" xfId="7899"/>
    <cellStyle name="SAS FM Row header 3 5 2 4 4" xfId="11623"/>
    <cellStyle name="SAS FM Row header 3 5 2 4 5" xfId="13300"/>
    <cellStyle name="SAS FM Row header 3 5 2 4 6" xfId="13219"/>
    <cellStyle name="SAS FM Row header 3 5 2 4 7" xfId="14829"/>
    <cellStyle name="SAS FM Row header 3 5 2 4 8" xfId="13828"/>
    <cellStyle name="SAS FM Row header 3 5 2 4 9" xfId="14942"/>
    <cellStyle name="SAS FM Row header 3 5 2 5" xfId="1054"/>
    <cellStyle name="SAS FM Row header 3 5 2 5 10" xfId="9733"/>
    <cellStyle name="SAS FM Row header 3 5 2 5 11" xfId="14958"/>
    <cellStyle name="SAS FM Row header 3 5 2 5 12" xfId="9257"/>
    <cellStyle name="SAS FM Row header 3 5 2 5 2" xfId="7673"/>
    <cellStyle name="SAS FM Row header 3 5 2 5 3" xfId="11571"/>
    <cellStyle name="SAS FM Row header 3 5 2 5 4" xfId="10888"/>
    <cellStyle name="SAS FM Row header 3 5 2 5 5" xfId="13299"/>
    <cellStyle name="SAS FM Row header 3 5 2 5 6" xfId="13220"/>
    <cellStyle name="SAS FM Row header 3 5 2 5 7" xfId="14828"/>
    <cellStyle name="SAS FM Row header 3 5 2 5 8" xfId="11427"/>
    <cellStyle name="SAS FM Row header 3 5 2 5 9" xfId="9369"/>
    <cellStyle name="SAS FM Row header 3 5 2 6" xfId="7669"/>
    <cellStyle name="SAS FM Row header 3 5 2 7" xfId="7900"/>
    <cellStyle name="SAS FM Row header 3 5 2 8" xfId="11625"/>
    <cellStyle name="SAS FM Row header 3 5 2 9" xfId="13303"/>
    <cellStyle name="SAS FM Row header 3 5 3" xfId="1055"/>
    <cellStyle name="SAS FM Row header 3 5 3 10" xfId="15526"/>
    <cellStyle name="SAS FM Row header 3 5 3 11" xfId="14957"/>
    <cellStyle name="SAS FM Row header 3 5 3 12" xfId="15902"/>
    <cellStyle name="SAS FM Row header 3 5 3 2" xfId="7674"/>
    <cellStyle name="SAS FM Row header 3 5 3 3" xfId="11025"/>
    <cellStyle name="SAS FM Row header 3 5 3 4" xfId="10889"/>
    <cellStyle name="SAS FM Row header 3 5 3 5" xfId="13298"/>
    <cellStyle name="SAS FM Row header 3 5 3 6" xfId="9986"/>
    <cellStyle name="SAS FM Row header 3 5 3 7" xfId="14827"/>
    <cellStyle name="SAS FM Row header 3 5 3 8" xfId="11428"/>
    <cellStyle name="SAS FM Row header 3 5 3 9" xfId="12231"/>
    <cellStyle name="SAS FM Row header 3 5 4" xfId="1056"/>
    <cellStyle name="SAS FM Row header 3 5 4 10" xfId="15525"/>
    <cellStyle name="SAS FM Row header 3 5 4 11" xfId="9270"/>
    <cellStyle name="SAS FM Row header 3 5 4 12" xfId="15901"/>
    <cellStyle name="SAS FM Row header 3 5 4 2" xfId="7675"/>
    <cellStyle name="SAS FM Row header 3 5 4 3" xfId="7898"/>
    <cellStyle name="SAS FM Row header 3 5 4 4" xfId="10890"/>
    <cellStyle name="SAS FM Row header 3 5 4 5" xfId="13297"/>
    <cellStyle name="SAS FM Row header 3 5 4 6" xfId="9985"/>
    <cellStyle name="SAS FM Row header 3 5 4 7" xfId="14826"/>
    <cellStyle name="SAS FM Row header 3 5 4 8" xfId="12676"/>
    <cellStyle name="SAS FM Row header 3 5 4 9" xfId="15137"/>
    <cellStyle name="SAS FM Row header 3 5 5" xfId="1057"/>
    <cellStyle name="SAS FM Row header 3 5 5 10" xfId="9734"/>
    <cellStyle name="SAS FM Row header 3 5 5 11" xfId="9516"/>
    <cellStyle name="SAS FM Row header 3 5 5 12" xfId="7155"/>
    <cellStyle name="SAS FM Row header 3 5 5 2" xfId="7676"/>
    <cellStyle name="SAS FM Row header 3 5 5 3" xfId="7897"/>
    <cellStyle name="SAS FM Row header 3 5 5 4" xfId="11622"/>
    <cellStyle name="SAS FM Row header 3 5 5 5" xfId="13296"/>
    <cellStyle name="SAS FM Row header 3 5 5 6" xfId="7341"/>
    <cellStyle name="SAS FM Row header 3 5 5 7" xfId="14825"/>
    <cellStyle name="SAS FM Row header 3 5 5 8" xfId="9308"/>
    <cellStyle name="SAS FM Row header 3 5 5 9" xfId="14941"/>
    <cellStyle name="SAS FM Row header 3 5 6" xfId="1058"/>
    <cellStyle name="SAS FM Row header 3 5 6 10" xfId="15524"/>
    <cellStyle name="SAS FM Row header 3 5 6 11" xfId="14956"/>
    <cellStyle name="SAS FM Row header 3 5 6 12" xfId="15900"/>
    <cellStyle name="SAS FM Row header 3 5 6 2" xfId="7677"/>
    <cellStyle name="SAS FM Row header 3 5 6 3" xfId="7896"/>
    <cellStyle name="SAS FM Row header 3 5 6 4" xfId="11621"/>
    <cellStyle name="SAS FM Row header 3 5 6 5" xfId="13295"/>
    <cellStyle name="SAS FM Row header 3 5 6 6" xfId="9984"/>
    <cellStyle name="SAS FM Row header 3 5 6 7" xfId="14824"/>
    <cellStyle name="SAS FM Row header 3 5 6 8" xfId="14342"/>
    <cellStyle name="SAS FM Row header 3 5 6 9" xfId="10165"/>
    <cellStyle name="SAS FM Row header 3 5 7" xfId="7668"/>
    <cellStyle name="SAS FM Row header 3 5 8" xfId="7901"/>
    <cellStyle name="SAS FM Row header 3 5 9" xfId="11626"/>
    <cellStyle name="SAS FM Row header 3 6" xfId="1059"/>
    <cellStyle name="SAS FM Row header 3 6 10" xfId="9281"/>
    <cellStyle name="SAS FM Row header 3 6 11" xfId="15851"/>
    <cellStyle name="SAS FM Row header 3 6 12" xfId="9731"/>
    <cellStyle name="SAS FM Row header 3 6 2" xfId="7678"/>
    <cellStyle name="SAS FM Row header 3 6 3" xfId="7895"/>
    <cellStyle name="SAS FM Row header 3 6 4" xfId="11620"/>
    <cellStyle name="SAS FM Row header 3 6 5" xfId="13294"/>
    <cellStyle name="SAS FM Row header 3 6 6" xfId="9983"/>
    <cellStyle name="SAS FM Row header 3 6 7" xfId="14823"/>
    <cellStyle name="SAS FM Row header 3 6 8" xfId="12036"/>
    <cellStyle name="SAS FM Row header 3 6 9" xfId="15434"/>
    <cellStyle name="SAS FM Row header 3 7" xfId="1060"/>
    <cellStyle name="SAS FM Row header 3 7 10" xfId="12086"/>
    <cellStyle name="SAS FM Row header 3 7 11" xfId="8241"/>
    <cellStyle name="SAS FM Row header 3 7 12" xfId="7156"/>
    <cellStyle name="SAS FM Row header 3 7 2" xfId="7679"/>
    <cellStyle name="SAS FM Row header 3 7 3" xfId="11024"/>
    <cellStyle name="SAS FM Row header 3 7 4" xfId="11619"/>
    <cellStyle name="SAS FM Row header 3 7 5" xfId="13293"/>
    <cellStyle name="SAS FM Row header 3 7 6" xfId="13234"/>
    <cellStyle name="SAS FM Row header 3 7 7" xfId="14822"/>
    <cellStyle name="SAS FM Row header 3 7 8" xfId="9309"/>
    <cellStyle name="SAS FM Row header 3 7 9" xfId="15136"/>
    <cellStyle name="SAS FM Row header 3 8" xfId="1061"/>
    <cellStyle name="SAS FM Row header 3 8 10" xfId="15523"/>
    <cellStyle name="SAS FM Row header 3 8 11" xfId="14955"/>
    <cellStyle name="SAS FM Row header 3 8 12" xfId="15899"/>
    <cellStyle name="SAS FM Row header 3 8 2" xfId="7680"/>
    <cellStyle name="SAS FM Row header 3 8 3" xfId="11023"/>
    <cellStyle name="SAS FM Row header 3 8 4" xfId="7541"/>
    <cellStyle name="SAS FM Row header 3 8 5" xfId="13292"/>
    <cellStyle name="SAS FM Row header 3 8 6" xfId="13235"/>
    <cellStyle name="SAS FM Row header 3 8 7" xfId="14821"/>
    <cellStyle name="SAS FM Row header 3 8 8" xfId="9310"/>
    <cellStyle name="SAS FM Row header 3 8 9" xfId="12230"/>
    <cellStyle name="SAS FM Row header 3 9" xfId="7632"/>
    <cellStyle name="SAS FM Row header 3_GAZ" xfId="5726"/>
    <cellStyle name="SAS FM Row header 4" xfId="1062"/>
    <cellStyle name="SAS FM Row header 4 10" xfId="10891"/>
    <cellStyle name="SAS FM Row header 4 11" xfId="13291"/>
    <cellStyle name="SAS FM Row header 4 12" xfId="13236"/>
    <cellStyle name="SAS FM Row header 4 13" xfId="14820"/>
    <cellStyle name="SAS FM Row header 4 14" xfId="9311"/>
    <cellStyle name="SAS FM Row header 4 15" xfId="9368"/>
    <cellStyle name="SAS FM Row header 4 16" xfId="9282"/>
    <cellStyle name="SAS FM Row header 4 17" xfId="14954"/>
    <cellStyle name="SAS FM Row header 4 18" xfId="15618"/>
    <cellStyle name="SAS FM Row header 4 2" xfId="1063"/>
    <cellStyle name="SAS FM Row header 4 2 10" xfId="13237"/>
    <cellStyle name="SAS FM Row header 4 2 11" xfId="14819"/>
    <cellStyle name="SAS FM Row header 4 2 12" xfId="9312"/>
    <cellStyle name="SAS FM Row header 4 2 13" xfId="10589"/>
    <cellStyle name="SAS FM Row header 4 2 14" xfId="9162"/>
    <cellStyle name="SAS FM Row header 4 2 15" xfId="14953"/>
    <cellStyle name="SAS FM Row header 4 2 16" xfId="7157"/>
    <cellStyle name="SAS FM Row header 4 2 2" xfId="1064"/>
    <cellStyle name="SAS FM Row header 4 2 2 10" xfId="15522"/>
    <cellStyle name="SAS FM Row header 4 2 2 11" xfId="15188"/>
    <cellStyle name="SAS FM Row header 4 2 2 12" xfId="15898"/>
    <cellStyle name="SAS FM Row header 4 2 2 2" xfId="7683"/>
    <cellStyle name="SAS FM Row header 4 2 2 3" xfId="11021"/>
    <cellStyle name="SAS FM Row header 4 2 2 4" xfId="11617"/>
    <cellStyle name="SAS FM Row header 4 2 2 5" xfId="13289"/>
    <cellStyle name="SAS FM Row header 4 2 2 6" xfId="12482"/>
    <cellStyle name="SAS FM Row header 4 2 2 7" xfId="14818"/>
    <cellStyle name="SAS FM Row header 4 2 2 8" xfId="9313"/>
    <cellStyle name="SAS FM Row header 4 2 2 9" xfId="13596"/>
    <cellStyle name="SAS FM Row header 4 2 3" xfId="1065"/>
    <cellStyle name="SAS FM Row header 4 2 3 10" xfId="9283"/>
    <cellStyle name="SAS FM Row header 4 2 3 11" xfId="7398"/>
    <cellStyle name="SAS FM Row header 4 2 3 12" xfId="15617"/>
    <cellStyle name="SAS FM Row header 4 2 3 2" xfId="7684"/>
    <cellStyle name="SAS FM Row header 4 2 3 3" xfId="7893"/>
    <cellStyle name="SAS FM Row header 4 2 3 4" xfId="11616"/>
    <cellStyle name="SAS FM Row header 4 2 3 5" xfId="13288"/>
    <cellStyle name="SAS FM Row header 4 2 3 6" xfId="9982"/>
    <cellStyle name="SAS FM Row header 4 2 3 7" xfId="14817"/>
    <cellStyle name="SAS FM Row header 4 2 3 8" xfId="9314"/>
    <cellStyle name="SAS FM Row header 4 2 3 9" xfId="15135"/>
    <cellStyle name="SAS FM Row header 4 2 4" xfId="1066"/>
    <cellStyle name="SAS FM Row header 4 2 4 10" xfId="9735"/>
    <cellStyle name="SAS FM Row header 4 2 4 11" xfId="7397"/>
    <cellStyle name="SAS FM Row header 4 2 4 12" xfId="9258"/>
    <cellStyle name="SAS FM Row header 4 2 4 2" xfId="7685"/>
    <cellStyle name="SAS FM Row header 4 2 4 3" xfId="11020"/>
    <cellStyle name="SAS FM Row header 4 2 4 4" xfId="11615"/>
    <cellStyle name="SAS FM Row header 4 2 4 5" xfId="13287"/>
    <cellStyle name="SAS FM Row header 4 2 4 6" xfId="12481"/>
    <cellStyle name="SAS FM Row header 4 2 4 7" xfId="14816"/>
    <cellStyle name="SAS FM Row header 4 2 4 8" xfId="11429"/>
    <cellStyle name="SAS FM Row header 4 2 4 9" xfId="15134"/>
    <cellStyle name="SAS FM Row header 4 2 5" xfId="1067"/>
    <cellStyle name="SAS FM Row header 4 2 5 10" xfId="15521"/>
    <cellStyle name="SAS FM Row header 4 2 5 11" xfId="15189"/>
    <cellStyle name="SAS FM Row header 4 2 5 12" xfId="15897"/>
    <cellStyle name="SAS FM Row header 4 2 5 2" xfId="7686"/>
    <cellStyle name="SAS FM Row header 4 2 5 3" xfId="11019"/>
    <cellStyle name="SAS FM Row header 4 2 5 4" xfId="11614"/>
    <cellStyle name="SAS FM Row header 4 2 5 5" xfId="13286"/>
    <cellStyle name="SAS FM Row header 4 2 5 6" xfId="13238"/>
    <cellStyle name="SAS FM Row header 4 2 5 7" xfId="12665"/>
    <cellStyle name="SAS FM Row header 4 2 5 8" xfId="11430"/>
    <cellStyle name="SAS FM Row header 4 2 5 9" xfId="12229"/>
    <cellStyle name="SAS FM Row header 4 2 6" xfId="7682"/>
    <cellStyle name="SAS FM Row header 4 2 7" xfId="11022"/>
    <cellStyle name="SAS FM Row header 4 2 8" xfId="11618"/>
    <cellStyle name="SAS FM Row header 4 2 9" xfId="13290"/>
    <cellStyle name="SAS FM Row header 4 3" xfId="1068"/>
    <cellStyle name="SAS FM Row header 4 3 10" xfId="13239"/>
    <cellStyle name="SAS FM Row header 4 3 11" xfId="14815"/>
    <cellStyle name="SAS FM Row header 4 3 12" xfId="14675"/>
    <cellStyle name="SAS FM Row header 4 3 13" xfId="15133"/>
    <cellStyle name="SAS FM Row header 4 3 14" xfId="9284"/>
    <cellStyle name="SAS FM Row header 4 3 15" xfId="14645"/>
    <cellStyle name="SAS FM Row header 4 3 16" xfId="15616"/>
    <cellStyle name="SAS FM Row header 4 3 2" xfId="1069"/>
    <cellStyle name="SAS FM Row header 4 3 2 10" xfId="9163"/>
    <cellStyle name="SAS FM Row header 4 3 2 11" xfId="7396"/>
    <cellStyle name="SAS FM Row header 4 3 2 12" xfId="9259"/>
    <cellStyle name="SAS FM Row header 4 3 2 2" xfId="7688"/>
    <cellStyle name="SAS FM Row header 4 3 2 3" xfId="11017"/>
    <cellStyle name="SAS FM Row header 4 3 2 4" xfId="10892"/>
    <cellStyle name="SAS FM Row header 4 3 2 5" xfId="13284"/>
    <cellStyle name="SAS FM Row header 4 3 2 6" xfId="13240"/>
    <cellStyle name="SAS FM Row header 4 3 2 7" xfId="14814"/>
    <cellStyle name="SAS FM Row header 4 3 2 8" xfId="13827"/>
    <cellStyle name="SAS FM Row header 4 3 2 9" xfId="15132"/>
    <cellStyle name="SAS FM Row header 4 3 3" xfId="1070"/>
    <cellStyle name="SAS FM Row header 4 3 3 10" xfId="15520"/>
    <cellStyle name="SAS FM Row header 4 3 3 11" xfId="15190"/>
    <cellStyle name="SAS FM Row header 4 3 3 12" xfId="15896"/>
    <cellStyle name="SAS FM Row header 4 3 3 2" xfId="7689"/>
    <cellStyle name="SAS FM Row header 4 3 3 3" xfId="11016"/>
    <cellStyle name="SAS FM Row header 4 3 3 4" xfId="10893"/>
    <cellStyle name="SAS FM Row header 4 3 3 5" xfId="13283"/>
    <cellStyle name="SAS FM Row header 4 3 3 6" xfId="13241"/>
    <cellStyle name="SAS FM Row header 4 3 3 7" xfId="13783"/>
    <cellStyle name="SAS FM Row header 4 3 3 8" xfId="9315"/>
    <cellStyle name="SAS FM Row header 4 3 3 9" xfId="10588"/>
    <cellStyle name="SAS FM Row header 4 3 4" xfId="1071"/>
    <cellStyle name="SAS FM Row header 4 3 4 10" xfId="11419"/>
    <cellStyle name="SAS FM Row header 4 3 4 11" xfId="7395"/>
    <cellStyle name="SAS FM Row header 4 3 4 12" xfId="15615"/>
    <cellStyle name="SAS FM Row header 4 3 4 2" xfId="7690"/>
    <cellStyle name="SAS FM Row header 4 3 4 3" xfId="11015"/>
    <cellStyle name="SAS FM Row header 4 3 4 4" xfId="8330"/>
    <cellStyle name="SAS FM Row header 4 3 4 5" xfId="13282"/>
    <cellStyle name="SAS FM Row header 4 3 4 6" xfId="13242"/>
    <cellStyle name="SAS FM Row header 4 3 4 7" xfId="14813"/>
    <cellStyle name="SAS FM Row header 4 3 4 8" xfId="9316"/>
    <cellStyle name="SAS FM Row header 4 3 4 9" xfId="15131"/>
    <cellStyle name="SAS FM Row header 4 3 5" xfId="1072"/>
    <cellStyle name="SAS FM Row header 4 3 5 10" xfId="11928"/>
    <cellStyle name="SAS FM Row header 4 3 5 11" xfId="12663"/>
    <cellStyle name="SAS FM Row header 4 3 5 12" xfId="14075"/>
    <cellStyle name="SAS FM Row header 4 3 5 2" xfId="7691"/>
    <cellStyle name="SAS FM Row header 4 3 5 3" xfId="11014"/>
    <cellStyle name="SAS FM Row header 4 3 5 4" xfId="11612"/>
    <cellStyle name="SAS FM Row header 4 3 5 5" xfId="13281"/>
    <cellStyle name="SAS FM Row header 4 3 5 6" xfId="13243"/>
    <cellStyle name="SAS FM Row header 4 3 5 7" xfId="14812"/>
    <cellStyle name="SAS FM Row header 4 3 5 8" xfId="9317"/>
    <cellStyle name="SAS FM Row header 4 3 5 9" xfId="11498"/>
    <cellStyle name="SAS FM Row header 4 3 6" xfId="7687"/>
    <cellStyle name="SAS FM Row header 4 3 7" xfId="11018"/>
    <cellStyle name="SAS FM Row header 4 3 8" xfId="11613"/>
    <cellStyle name="SAS FM Row header 4 3 9" xfId="13285"/>
    <cellStyle name="SAS FM Row header 4 4" xfId="1073"/>
    <cellStyle name="SAS FM Row header 4 4 10" xfId="9928"/>
    <cellStyle name="SAS FM Row header 4 4 11" xfId="9269"/>
    <cellStyle name="SAS FM Row header 4 4 12" xfId="14074"/>
    <cellStyle name="SAS FM Row header 4 4 2" xfId="7692"/>
    <cellStyle name="SAS FM Row header 4 4 3" xfId="11013"/>
    <cellStyle name="SAS FM Row header 4 4 4" xfId="11611"/>
    <cellStyle name="SAS FM Row header 4 4 5" xfId="13280"/>
    <cellStyle name="SAS FM Row header 4 4 6" xfId="13244"/>
    <cellStyle name="SAS FM Row header 4 4 7" xfId="14811"/>
    <cellStyle name="SAS FM Row header 4 4 8" xfId="9318"/>
    <cellStyle name="SAS FM Row header 4 4 9" xfId="12391"/>
    <cellStyle name="SAS FM Row header 4 5" xfId="1074"/>
    <cellStyle name="SAS FM Row header 4 5 10" xfId="15519"/>
    <cellStyle name="SAS FM Row header 4 5 11" xfId="9268"/>
    <cellStyle name="SAS FM Row header 4 5 12" xfId="15895"/>
    <cellStyle name="SAS FM Row header 4 5 2" xfId="7693"/>
    <cellStyle name="SAS FM Row header 4 5 3" xfId="11012"/>
    <cellStyle name="SAS FM Row header 4 5 4" xfId="11610"/>
    <cellStyle name="SAS FM Row header 4 5 5" xfId="13279"/>
    <cellStyle name="SAS FM Row header 4 5 6" xfId="13245"/>
    <cellStyle name="SAS FM Row header 4 5 7" xfId="14810"/>
    <cellStyle name="SAS FM Row header 4 5 8" xfId="9319"/>
    <cellStyle name="SAS FM Row header 4 5 9" xfId="12390"/>
    <cellStyle name="SAS FM Row header 4 6" xfId="1075"/>
    <cellStyle name="SAS FM Row header 4 6 10" xfId="8561"/>
    <cellStyle name="SAS FM Row header 4 6 11" xfId="13931"/>
    <cellStyle name="SAS FM Row header 4 6 12" xfId="15614"/>
    <cellStyle name="SAS FM Row header 4 6 2" xfId="7694"/>
    <cellStyle name="SAS FM Row header 4 6 3" xfId="11011"/>
    <cellStyle name="SAS FM Row header 4 6 4" xfId="11609"/>
    <cellStyle name="SAS FM Row header 4 6 5" xfId="12477"/>
    <cellStyle name="SAS FM Row header 4 6 6" xfId="7340"/>
    <cellStyle name="SAS FM Row header 4 6 7" xfId="14809"/>
    <cellStyle name="SAS FM Row header 4 6 8" xfId="9320"/>
    <cellStyle name="SAS FM Row header 4 6 9" xfId="15130"/>
    <cellStyle name="SAS FM Row header 4 7" xfId="1076"/>
    <cellStyle name="SAS FM Row header 4 7 10" xfId="12949"/>
    <cellStyle name="SAS FM Row header 4 7 11" xfId="12834"/>
    <cellStyle name="SAS FM Row header 4 7 12" xfId="12024"/>
    <cellStyle name="SAS FM Row header 4 7 2" xfId="7695"/>
    <cellStyle name="SAS FM Row header 4 7 3" xfId="11010"/>
    <cellStyle name="SAS FM Row header 4 7 4" xfId="11608"/>
    <cellStyle name="SAS FM Row header 4 7 5" xfId="12478"/>
    <cellStyle name="SAS FM Row header 4 7 6" xfId="9980"/>
    <cellStyle name="SAS FM Row header 4 7 7" xfId="14808"/>
    <cellStyle name="SAS FM Row header 4 7 8" xfId="9321"/>
    <cellStyle name="SAS FM Row header 4 7 9" xfId="15129"/>
    <cellStyle name="SAS FM Row header 4 8" xfId="7681"/>
    <cellStyle name="SAS FM Row header 4 9" xfId="7894"/>
    <cellStyle name="SAS FM Row header 5" xfId="1077"/>
    <cellStyle name="SAS FM Row header 5 10" xfId="15518"/>
    <cellStyle name="SAS FM Row header 5 11" xfId="9267"/>
    <cellStyle name="SAS FM Row header 5 12" xfId="15894"/>
    <cellStyle name="SAS FM Row header 5 2" xfId="7696"/>
    <cellStyle name="SAS FM Row header 5 3" xfId="7892"/>
    <cellStyle name="SAS FM Row header 5 4" xfId="11607"/>
    <cellStyle name="SAS FM Row header 5 5" xfId="12479"/>
    <cellStyle name="SAS FM Row header 5 6" xfId="12480"/>
    <cellStyle name="SAS FM Row header 5 7" xfId="14807"/>
    <cellStyle name="SAS FM Row header 5 8" xfId="11431"/>
    <cellStyle name="SAS FM Row header 5 9" xfId="15128"/>
    <cellStyle name="SAS FM Row header 6" xfId="1078"/>
    <cellStyle name="SAS FM Row header 6 10" xfId="15517"/>
    <cellStyle name="SAS FM Row header 6 11" xfId="13932"/>
    <cellStyle name="SAS FM Row header 6 12" xfId="15893"/>
    <cellStyle name="SAS FM Row header 6 2" xfId="7697"/>
    <cellStyle name="SAS FM Row header 6 3" xfId="7891"/>
    <cellStyle name="SAS FM Row header 6 4" xfId="11606"/>
    <cellStyle name="SAS FM Row header 6 5" xfId="13278"/>
    <cellStyle name="SAS FM Row header 6 6" xfId="9979"/>
    <cellStyle name="SAS FM Row header 6 7" xfId="14806"/>
    <cellStyle name="SAS FM Row header 6 8" xfId="13826"/>
    <cellStyle name="SAS FM Row header 6 9" xfId="15127"/>
    <cellStyle name="SAS FM Row header 7" xfId="956"/>
    <cellStyle name="SAS FM Row header 8" xfId="7575"/>
    <cellStyle name="SAS FM Row header 9" xfId="11074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3" xfId="10448"/>
    <cellStyle name="SAS FM Slicers 3 4" xfId="9173"/>
    <cellStyle name="SAS FM Slicers 3 5" xfId="12592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3" xfId="10450"/>
    <cellStyle name="SAS FM Supplemented member data cell 2 4" xfId="9171"/>
    <cellStyle name="SAS FM Supplemented member data cell 2 5" xfId="12590"/>
    <cellStyle name="SAS FM Supplemented member data cell 3" xfId="5735"/>
    <cellStyle name="SAS FM Supplemented member data cell 3 2" xfId="8752"/>
    <cellStyle name="SAS FM Supplemented member data cell 3 3" xfId="10451"/>
    <cellStyle name="SAS FM Supplemented member data cell 3 4" xfId="9170"/>
    <cellStyle name="SAS FM Supplemented member data cell 3 5" xfId="12589"/>
    <cellStyle name="SAS FM Supplemented member data cell 4" xfId="8754"/>
    <cellStyle name="SAS FM Supplemented member data cell 5" xfId="10449"/>
    <cellStyle name="SAS FM Supplemented member data cell 6" xfId="9172"/>
    <cellStyle name="SAS FM Supplemented member data cell 7" xfId="12591"/>
    <cellStyle name="SAS FM Supplemented member data cell_Capex" xfId="5736"/>
    <cellStyle name="SAS FM Writeable data cell" xfId="5737"/>
    <cellStyle name="SAS FM Writeable data cell 2" xfId="5738"/>
    <cellStyle name="SAS FM Writeable data cell 2 2" xfId="8750"/>
    <cellStyle name="SAS FM Writeable data cell 2 3" xfId="10453"/>
    <cellStyle name="SAS FM Writeable data cell 2 4" xfId="9167"/>
    <cellStyle name="SAS FM Writeable data cell 2 5" xfId="11288"/>
    <cellStyle name="SAS FM Writeable data cell 3" xfId="5739"/>
    <cellStyle name="SAS FM Writeable data cell 3 2" xfId="5740"/>
    <cellStyle name="SAS FM Writeable data cell 3 2 2" xfId="8748"/>
    <cellStyle name="SAS FM Writeable data cell 3 2 3" xfId="10455"/>
    <cellStyle name="SAS FM Writeable data cell 3 2 4" xfId="9165"/>
    <cellStyle name="SAS FM Writeable data cell 3 2 5" xfId="8321"/>
    <cellStyle name="SAS FM Writeable data cell 3 3" xfId="5741"/>
    <cellStyle name="SAS FM Writeable data cell 3 3 2" xfId="8747"/>
    <cellStyle name="SAS FM Writeable data cell 3 3 3" xfId="10456"/>
    <cellStyle name="SAS FM Writeable data cell 3 3 4" xfId="9164"/>
    <cellStyle name="SAS FM Writeable data cell 3 3 5" xfId="10911"/>
    <cellStyle name="SAS FM Writeable data cell 3 4" xfId="8749"/>
    <cellStyle name="SAS FM Writeable data cell 3 5" xfId="10454"/>
    <cellStyle name="SAS FM Writeable data cell 3 6" xfId="9166"/>
    <cellStyle name="SAS FM Writeable data cell 3 7" xfId="11287"/>
    <cellStyle name="SAS FM Writeable data cell 3_GAZ" xfId="5742"/>
    <cellStyle name="SAS FM Writeable data cell 4" xfId="5743"/>
    <cellStyle name="SAS FM Writeable data cell 4 2" xfId="8746"/>
    <cellStyle name="SAS FM Writeable data cell 4 3" xfId="10458"/>
    <cellStyle name="SAS FM Writeable data cell 4 4" xfId="7109"/>
    <cellStyle name="SAS FM Writeable data cell 4 5" xfId="11568"/>
    <cellStyle name="SAS FM Writeable data cell 5" xfId="8751"/>
    <cellStyle name="SAS FM Writeable data cell 6" xfId="10452"/>
    <cellStyle name="SAS FM Writeable data cell 7" xfId="9168"/>
    <cellStyle name="SAS FM Writeable data cell 8" xfId="11289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1" xfId="15786"/>
    <cellStyle name="SubTotal 12" xfId="16089"/>
    <cellStyle name="SubTotal 2" xfId="1088"/>
    <cellStyle name="SubTotal 2 2" xfId="11002"/>
    <cellStyle name="SubTotal 2 3" xfId="10896"/>
    <cellStyle name="SubTotal 2 4" xfId="12618"/>
    <cellStyle name="SubTotal 2 5" xfId="11900"/>
    <cellStyle name="SubTotal 2 6" xfId="13941"/>
    <cellStyle name="SubTotal 2 7" xfId="15515"/>
    <cellStyle name="SubTotal 2 8" xfId="15892"/>
    <cellStyle name="SubTotal 3" xfId="1089"/>
    <cellStyle name="SubTotal 3 2" xfId="11001"/>
    <cellStyle name="SubTotal 3 3" xfId="10897"/>
    <cellStyle name="SubTotal 3 4" xfId="12617"/>
    <cellStyle name="SubTotal 3 5" xfId="11901"/>
    <cellStyle name="SubTotal 3 6" xfId="12678"/>
    <cellStyle name="SubTotal 3 7" xfId="12397"/>
    <cellStyle name="SubTotal 3 8" xfId="9643"/>
    <cellStyle name="SubTotal 4" xfId="1090"/>
    <cellStyle name="SubTotal 4 2" xfId="7889"/>
    <cellStyle name="SubTotal 4 3" xfId="10898"/>
    <cellStyle name="SubTotal 4 4" xfId="8973"/>
    <cellStyle name="SubTotal 4 5" xfId="9975"/>
    <cellStyle name="SubTotal 4 6" xfId="9322"/>
    <cellStyle name="SubTotal 4 7" xfId="9736"/>
    <cellStyle name="SubTotal 4 8" xfId="13425"/>
    <cellStyle name="SubTotal 5" xfId="1091"/>
    <cellStyle name="SubTotal 5 2" xfId="7888"/>
    <cellStyle name="SubTotal 5 3" xfId="10899"/>
    <cellStyle name="SubTotal 5 4" xfId="12616"/>
    <cellStyle name="SubTotal 5 5" xfId="13247"/>
    <cellStyle name="SubTotal 5 6" xfId="9323"/>
    <cellStyle name="SubTotal 5 7" xfId="9929"/>
    <cellStyle name="SubTotal 5 8" xfId="7393"/>
    <cellStyle name="SubTotal 6" xfId="7890"/>
    <cellStyle name="SubTotal 7" xfId="7534"/>
    <cellStyle name="SubTotal 8" xfId="8997"/>
    <cellStyle name="SubTotal 9" xfId="8407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1" xfId="11601"/>
    <cellStyle name="Ввод  2 12" xfId="11546"/>
    <cellStyle name="Ввод  2 13" xfId="13950"/>
    <cellStyle name="Ввод  2 14" xfId="14678"/>
    <cellStyle name="Ввод  2 15" xfId="15512"/>
    <cellStyle name="Ввод  2 16" xfId="15891"/>
    <cellStyle name="Ввод  2 2" xfId="1118"/>
    <cellStyle name="Ввод  2 2 10" xfId="13276"/>
    <cellStyle name="Ввод  2 2 11" xfId="13822"/>
    <cellStyle name="Ввод  2 2 12" xfId="15511"/>
    <cellStyle name="Ввод  2 2 13" xfId="15890"/>
    <cellStyle name="Ввод  2 2 2" xfId="1119"/>
    <cellStyle name="Ввод  2 2 2 2" xfId="7733"/>
    <cellStyle name="Ввод  2 2 2 3" xfId="8418"/>
    <cellStyle name="Ввод  2 2 2 4" xfId="10912"/>
    <cellStyle name="Ввод  2 2 2 5" xfId="8278"/>
    <cellStyle name="Ввод  2 2 2 6" xfId="13275"/>
    <cellStyle name="Ввод  2 2 2 7" xfId="14338"/>
    <cellStyle name="Ввод  2 2 2 8" xfId="15510"/>
    <cellStyle name="Ввод  2 2 2 9" xfId="15889"/>
    <cellStyle name="Ввод  2 2 3" xfId="1120"/>
    <cellStyle name="Ввод  2 2 3 2" xfId="7734"/>
    <cellStyle name="Ввод  2 2 3 3" xfId="7885"/>
    <cellStyle name="Ввод  2 2 3 4" xfId="10913"/>
    <cellStyle name="Ввод  2 2 3 5" xfId="11904"/>
    <cellStyle name="Ввод  2 2 3 6" xfId="13949"/>
    <cellStyle name="Ввод  2 2 3 7" xfId="13946"/>
    <cellStyle name="Ввод  2 2 3 8" xfId="13955"/>
    <cellStyle name="Ввод  2 2 3 9" xfId="9260"/>
    <cellStyle name="Ввод  2 2 4" xfId="1121"/>
    <cellStyle name="Ввод  2 2 4 2" xfId="7735"/>
    <cellStyle name="Ввод  2 2 4 3" xfId="7884"/>
    <cellStyle name="Ввод  2 2 4 4" xfId="11599"/>
    <cellStyle name="Ввод  2 2 4 5" xfId="9973"/>
    <cellStyle name="Ввод  2 2 4 6" xfId="12952"/>
    <cellStyle name="Ввод  2 2 4 7" xfId="12679"/>
    <cellStyle name="Ввод  2 2 4 8" xfId="15509"/>
    <cellStyle name="Ввод  2 2 4 9" xfId="15888"/>
    <cellStyle name="Ввод  2 2 5" xfId="1122"/>
    <cellStyle name="Ввод  2 2 5 2" xfId="7736"/>
    <cellStyle name="Ввод  2 2 5 3" xfId="10986"/>
    <cellStyle name="Ввод  2 2 5 4" xfId="10914"/>
    <cellStyle name="Ввод  2 2 5 5" xfId="9972"/>
    <cellStyle name="Ввод  2 2 5 6" xfId="12953"/>
    <cellStyle name="Ввод  2 2 5 7" xfId="14679"/>
    <cellStyle name="Ввод  2 2 5 8" xfId="15508"/>
    <cellStyle name="Ввод  2 2 5 9" xfId="15887"/>
    <cellStyle name="Ввод  2 2 6" xfId="7732"/>
    <cellStyle name="Ввод  2 2 7" xfId="10987"/>
    <cellStyle name="Ввод  2 2 8" xfId="11600"/>
    <cellStyle name="Ввод  2 2 9" xfId="11545"/>
    <cellStyle name="Ввод  2 3" xfId="1123"/>
    <cellStyle name="Ввод  2 3 10" xfId="12398"/>
    <cellStyle name="Ввод  2 3 11" xfId="9409"/>
    <cellStyle name="Ввод  2 3 2" xfId="1124"/>
    <cellStyle name="Ввод  2 3 2 2" xfId="7738"/>
    <cellStyle name="Ввод  2 3 2 3" xfId="7883"/>
    <cellStyle name="Ввод  2 3 2 4" xfId="10916"/>
    <cellStyle name="Ввод  2 3 2 5" xfId="9971"/>
    <cellStyle name="Ввод  2 3 2 6" xfId="14367"/>
    <cellStyle name="Ввод  2 3 2 7" xfId="9809"/>
    <cellStyle name="Ввод  2 3 2 8" xfId="11927"/>
    <cellStyle name="Ввод  2 3 2 9" xfId="12659"/>
    <cellStyle name="Ввод  2 3 3" xfId="1125"/>
    <cellStyle name="Ввод  2 3 3 2" xfId="7739"/>
    <cellStyle name="Ввод  2 3 3 3" xfId="7882"/>
    <cellStyle name="Ввод  2 3 3 4" xfId="12170"/>
    <cellStyle name="Ввод  2 3 3 5" xfId="11905"/>
    <cellStyle name="Ввод  2 3 3 6" xfId="14366"/>
    <cellStyle name="Ввод  2 3 3 7" xfId="13945"/>
    <cellStyle name="Ввод  2 3 3 8" xfId="9737"/>
    <cellStyle name="Ввод  2 3 3 9" xfId="15411"/>
    <cellStyle name="Ввод  2 3 4" xfId="7737"/>
    <cellStyle name="Ввод  2 3 5" xfId="8417"/>
    <cellStyle name="Ввод  2 3 6" xfId="10915"/>
    <cellStyle name="Ввод  2 3 7" xfId="13248"/>
    <cellStyle name="Ввод  2 3 8" xfId="9934"/>
    <cellStyle name="Ввод  2 3 9" xfId="13821"/>
    <cellStyle name="Ввод  2 3_Прибыли и убытки" xfId="5899"/>
    <cellStyle name="Ввод  2 4" xfId="1126"/>
    <cellStyle name="Ввод  2 4 2" xfId="7740"/>
    <cellStyle name="Ввод  2 4 3" xfId="7881"/>
    <cellStyle name="Ввод  2 4 4" xfId="12169"/>
    <cellStyle name="Ввод  2 4 5" xfId="13249"/>
    <cellStyle name="Ввод  2 4 6" xfId="14364"/>
    <cellStyle name="Ввод  2 4 7" xfId="14680"/>
    <cellStyle name="Ввод  2 4 8" xfId="15507"/>
    <cellStyle name="Ввод  2 4 9" xfId="15886"/>
    <cellStyle name="Ввод  2 5" xfId="1127"/>
    <cellStyle name="Ввод  2 5 2" xfId="7741"/>
    <cellStyle name="Ввод  2 5 3" xfId="7880"/>
    <cellStyle name="Ввод  2 5 4" xfId="12167"/>
    <cellStyle name="Ввод  2 5 5" xfId="11906"/>
    <cellStyle name="Ввод  2 5 6" xfId="14363"/>
    <cellStyle name="Ввод  2 5 7" xfId="14681"/>
    <cellStyle name="Ввод  2 5 8" xfId="15506"/>
    <cellStyle name="Ввод  2 5 9" xfId="15885"/>
    <cellStyle name="Ввод  2 6" xfId="1128"/>
    <cellStyle name="Ввод  2 6 2" xfId="7742"/>
    <cellStyle name="Ввод  2 6 3" xfId="10985"/>
    <cellStyle name="Ввод  2 6 4" xfId="12166"/>
    <cellStyle name="Ввод  2 6 5" xfId="9970"/>
    <cellStyle name="Ввод  2 6 6" xfId="14362"/>
    <cellStyle name="Ввод  2 6 7" xfId="13820"/>
    <cellStyle name="Ввод  2 6 8" xfId="15505"/>
    <cellStyle name="Ввод  2 6 9" xfId="15884"/>
    <cellStyle name="Ввод  2 7" xfId="1129"/>
    <cellStyle name="Ввод  2 7 2" xfId="7743"/>
    <cellStyle name="Ввод  2 7 3" xfId="8416"/>
    <cellStyle name="Ввод  2 7 4" xfId="12165"/>
    <cellStyle name="Ввод  2 7 5" xfId="9969"/>
    <cellStyle name="Ввод  2 7 6" xfId="14365"/>
    <cellStyle name="Ввод  2 7 7" xfId="14682"/>
    <cellStyle name="Ввод  2 7 8" xfId="15504"/>
    <cellStyle name="Ввод  2 7 9" xfId="15883"/>
    <cellStyle name="Ввод  2 8" xfId="1130"/>
    <cellStyle name="Ввод  2 8 2" xfId="7744"/>
    <cellStyle name="Ввод  2 8 3" xfId="7879"/>
    <cellStyle name="Ввод  2 8 4" xfId="12168"/>
    <cellStyle name="Ввод  2 8 5" xfId="7323"/>
    <cellStyle name="Ввод  2 8 6" xfId="13948"/>
    <cellStyle name="Ввод  2 8 7" xfId="9810"/>
    <cellStyle name="Ввод  2 8 8" xfId="1246"/>
    <cellStyle name="Ввод  2 8 9" xfId="15609"/>
    <cellStyle name="Ввод  2 9" xfId="7731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1" xfId="11598"/>
    <cellStyle name="Вывод 2 12" xfId="13233"/>
    <cellStyle name="Вывод 2 13" xfId="7322"/>
    <cellStyle name="Вывод 2 14" xfId="14778"/>
    <cellStyle name="Вывод 2 15" xfId="14683"/>
    <cellStyle name="Вывод 2 16" xfId="13117"/>
    <cellStyle name="Вывод 2 17" xfId="9738"/>
    <cellStyle name="Вывод 2 18" xfId="15194"/>
    <cellStyle name="Вывод 2 19" xfId="14788"/>
    <cellStyle name="Вывод 2 2" xfId="1132"/>
    <cellStyle name="Вывод 2 2 10" xfId="9968"/>
    <cellStyle name="Вывод 2 2 11" xfId="14777"/>
    <cellStyle name="Вывод 2 2 12" xfId="12655"/>
    <cellStyle name="Вывод 2 2 13" xfId="10908"/>
    <cellStyle name="Вывод 2 2 14" xfId="15503"/>
    <cellStyle name="Вывод 2 2 15" xfId="15195"/>
    <cellStyle name="Вывод 2 2 16" xfId="15882"/>
    <cellStyle name="Вывод 2 2 2" xfId="1133"/>
    <cellStyle name="Вывод 2 2 2 10" xfId="15502"/>
    <cellStyle name="Вывод 2 2 2 11" xfId="9263"/>
    <cellStyle name="Вывод 2 2 2 12" xfId="15881"/>
    <cellStyle name="Вывод 2 2 2 2" xfId="7747"/>
    <cellStyle name="Вывод 2 2 2 3" xfId="10984"/>
    <cellStyle name="Вывод 2 2 2 4" xfId="7537"/>
    <cellStyle name="Вывод 2 2 2 5" xfId="13231"/>
    <cellStyle name="Вывод 2 2 2 6" xfId="9967"/>
    <cellStyle name="Вывод 2 2 2 7" xfId="14776"/>
    <cellStyle name="Вывод 2 2 2 8" xfId="14684"/>
    <cellStyle name="Вывод 2 2 2 9" xfId="10904"/>
    <cellStyle name="Вывод 2 2 3" xfId="1134"/>
    <cellStyle name="Вывод 2 2 3 10" xfId="15501"/>
    <cellStyle name="Вывод 2 2 3 11" xfId="9515"/>
    <cellStyle name="Вывод 2 2 3 12" xfId="15880"/>
    <cellStyle name="Вывод 2 2 3 2" xfId="7748"/>
    <cellStyle name="Вывод 2 2 3 3" xfId="8415"/>
    <cellStyle name="Вывод 2 2 3 4" xfId="10917"/>
    <cellStyle name="Вывод 2 2 3 5" xfId="13230"/>
    <cellStyle name="Вывод 2 2 3 6" xfId="11907"/>
    <cellStyle name="Вывод 2 2 3 7" xfId="13786"/>
    <cellStyle name="Вывод 2 2 3 8" xfId="14685"/>
    <cellStyle name="Вывод 2 2 3 9" xfId="14940"/>
    <cellStyle name="Вывод 2 2 4" xfId="1135"/>
    <cellStyle name="Вывод 2 2 4 10" xfId="15500"/>
    <cellStyle name="Вывод 2 2 4 11" xfId="15196"/>
    <cellStyle name="Вывод 2 2 4 12" xfId="15879"/>
    <cellStyle name="Вывод 2 2 4 2" xfId="7749"/>
    <cellStyle name="Вывод 2 2 4 3" xfId="7876"/>
    <cellStyle name="Вывод 2 2 4 4" xfId="10918"/>
    <cellStyle name="Вывод 2 2 4 5" xfId="13229"/>
    <cellStyle name="Вывод 2 2 4 6" xfId="11908"/>
    <cellStyle name="Вывод 2 2 4 7" xfId="14775"/>
    <cellStyle name="Вывод 2 2 4 8" xfId="14686"/>
    <cellStyle name="Вывод 2 2 4 9" xfId="12225"/>
    <cellStyle name="Вывод 2 2 5" xfId="1136"/>
    <cellStyle name="Вывод 2 2 5 10" xfId="15499"/>
    <cellStyle name="Вывод 2 2 5 11" xfId="15197"/>
    <cellStyle name="Вывод 2 2 5 12" xfId="15878"/>
    <cellStyle name="Вывод 2 2 5 2" xfId="7750"/>
    <cellStyle name="Вывод 2 2 5 3" xfId="7875"/>
    <cellStyle name="Вывод 2 2 5 4" xfId="11596"/>
    <cellStyle name="Вывод 2 2 5 5" xfId="13228"/>
    <cellStyle name="Вывод 2 2 5 6" xfId="9966"/>
    <cellStyle name="Вывод 2 2 5 7" xfId="14774"/>
    <cellStyle name="Вывод 2 2 5 8" xfId="14687"/>
    <cellStyle name="Вывод 2 2 5 9" xfId="12224"/>
    <cellStyle name="Вывод 2 2 6" xfId="7746"/>
    <cellStyle name="Вывод 2 2 7" xfId="7877"/>
    <cellStyle name="Вывод 2 2 8" xfId="11597"/>
    <cellStyle name="Вывод 2 2 9" xfId="13232"/>
    <cellStyle name="Вывод 2 3" xfId="1137"/>
    <cellStyle name="Вывод 2 3 10" xfId="13819"/>
    <cellStyle name="Вывод 2 3 11" xfId="11440"/>
    <cellStyle name="Вывод 2 3 12" xfId="15498"/>
    <cellStyle name="Вывод 2 3 13" xfId="15198"/>
    <cellStyle name="Вывод 2 3 14" xfId="15877"/>
    <cellStyle name="Вывод 2 3 2" xfId="1138"/>
    <cellStyle name="Вывод 2 3 2 10" xfId="11926"/>
    <cellStyle name="Вывод 2 3 2 11" xfId="9262"/>
    <cellStyle name="Вывод 2 3 2 12" xfId="14789"/>
    <cellStyle name="Вывод 2 3 2 2" xfId="7752"/>
    <cellStyle name="Вывод 2 3 2 3" xfId="7873"/>
    <cellStyle name="Вывод 2 3 2 4" xfId="11594"/>
    <cellStyle name="Вывод 2 3 2 5" xfId="13226"/>
    <cellStyle name="Вывод 2 3 2 6" xfId="13250"/>
    <cellStyle name="Вывод 2 3 2 7" xfId="14772"/>
    <cellStyle name="Вывод 2 3 2 8" xfId="13818"/>
    <cellStyle name="Вывод 2 3 2 9" xfId="7221"/>
    <cellStyle name="Вывод 2 3 3" xfId="1139"/>
    <cellStyle name="Вывод 2 3 3 10" xfId="13277"/>
    <cellStyle name="Вывод 2 3 3 11" xfId="9514"/>
    <cellStyle name="Вывод 2 3 3 12" xfId="9410"/>
    <cellStyle name="Вывод 2 3 3 2" xfId="7753"/>
    <cellStyle name="Вывод 2 3 3 3" xfId="10983"/>
    <cellStyle name="Вывод 2 3 3 4" xfId="11593"/>
    <cellStyle name="Вывод 2 3 3 5" xfId="13225"/>
    <cellStyle name="Вывод 2 3 3 6" xfId="13251"/>
    <cellStyle name="Вывод 2 3 3 7" xfId="14771"/>
    <cellStyle name="Вывод 2 3 3 8" xfId="13817"/>
    <cellStyle name="Вывод 2 3 3 9" xfId="14939"/>
    <cellStyle name="Вывод 2 3 4" xfId="7751"/>
    <cellStyle name="Вывод 2 3 5" xfId="7874"/>
    <cellStyle name="Вывод 2 3 6" xfId="11595"/>
    <cellStyle name="Вывод 2 3 7" xfId="13227"/>
    <cellStyle name="Вывод 2 3 8" xfId="11005"/>
    <cellStyle name="Вывод 2 3 9" xfId="14773"/>
    <cellStyle name="Вывод 2 3_Прибыли и убытки" xfId="5903"/>
    <cellStyle name="Вывод 2 4" xfId="1140"/>
    <cellStyle name="Вывод 2 4 10" xfId="1159"/>
    <cellStyle name="Вывод 2 4 11" xfId="15199"/>
    <cellStyle name="Вывод 2 4 12" xfId="13641"/>
    <cellStyle name="Вывод 2 4 2" xfId="7754"/>
    <cellStyle name="Вывод 2 4 3" xfId="7872"/>
    <cellStyle name="Вывод 2 4 4" xfId="11592"/>
    <cellStyle name="Вывод 2 4 5" xfId="13224"/>
    <cellStyle name="Вывод 2 4 6" xfId="8725"/>
    <cellStyle name="Вывод 2 4 7" xfId="14770"/>
    <cellStyle name="Вывод 2 4 8" xfId="13816"/>
    <cellStyle name="Вывод 2 4 9" xfId="7406"/>
    <cellStyle name="Вывод 2 5" xfId="1141"/>
    <cellStyle name="Вывод 2 5 10" xfId="15497"/>
    <cellStyle name="Вывод 2 5 11" xfId="15200"/>
    <cellStyle name="Вывод 2 5 12" xfId="15876"/>
    <cellStyle name="Вывод 2 5 2" xfId="7755"/>
    <cellStyle name="Вывод 2 5 3" xfId="1692"/>
    <cellStyle name="Вывод 2 5 4" xfId="11591"/>
    <cellStyle name="Вывод 2 5 5" xfId="13223"/>
    <cellStyle name="Вывод 2 5 6" xfId="10822"/>
    <cellStyle name="Вывод 2 5 7" xfId="14769"/>
    <cellStyle name="Вывод 2 5 8" xfId="1238"/>
    <cellStyle name="Вывод 2 5 9" xfId="9367"/>
    <cellStyle name="Вывод 2 6" xfId="1142"/>
    <cellStyle name="Вывод 2 6 10" xfId="15496"/>
    <cellStyle name="Вывод 2 6 11" xfId="15201"/>
    <cellStyle name="Вывод 2 6 12" xfId="15875"/>
    <cellStyle name="Вывод 2 6 2" xfId="7756"/>
    <cellStyle name="Вывод 2 6 3" xfId="7871"/>
    <cellStyle name="Вывод 2 6 4" xfId="11590"/>
    <cellStyle name="Вывод 2 6 5" xfId="13222"/>
    <cellStyle name="Вывод 2 6 6" xfId="11921"/>
    <cellStyle name="Вывод 2 6 7" xfId="14768"/>
    <cellStyle name="Вывод 2 6 8" xfId="14379"/>
    <cellStyle name="Вывод 2 6 9" xfId="9366"/>
    <cellStyle name="Вывод 2 7" xfId="1143"/>
    <cellStyle name="Вывод 2 7 10" xfId="15495"/>
    <cellStyle name="Вывод 2 7 11" xfId="14952"/>
    <cellStyle name="Вывод 2 7 12" xfId="15874"/>
    <cellStyle name="Вывод 2 7 2" xfId="7757"/>
    <cellStyle name="Вывод 2 7 3" xfId="7870"/>
    <cellStyle name="Вывод 2 7 4" xfId="11589"/>
    <cellStyle name="Вывод 2 7 5" xfId="13221"/>
    <cellStyle name="Вывод 2 7 6" xfId="13252"/>
    <cellStyle name="Вывод 2 7 7" xfId="14767"/>
    <cellStyle name="Вывод 2 7 8" xfId="11436"/>
    <cellStyle name="Вывод 2 7 9" xfId="9365"/>
    <cellStyle name="Вывод 2 8" xfId="1144"/>
    <cellStyle name="Вывод 2 8 10" xfId="15494"/>
    <cellStyle name="Вывод 2 8 11" xfId="12833"/>
    <cellStyle name="Вывод 2 8 12" xfId="15873"/>
    <cellStyle name="Вывод 2 8 2" xfId="7758"/>
    <cellStyle name="Вывод 2 8 3" xfId="7869"/>
    <cellStyle name="Вывод 2 8 4" xfId="11588"/>
    <cellStyle name="Вывод 2 8 5" xfId="7488"/>
    <cellStyle name="Вывод 2 8 6" xfId="9965"/>
    <cellStyle name="Вывод 2 8 7" xfId="14766"/>
    <cellStyle name="Вывод 2 8 8" xfId="9326"/>
    <cellStyle name="Вывод 2 8 9" xfId="7220"/>
    <cellStyle name="Вывод 2 9" xfId="7745"/>
    <cellStyle name="Вывод 2_GAZ" xfId="5904"/>
    <cellStyle name="Вычисление 2" xfId="1145"/>
    <cellStyle name="Вычисление 2 10" xfId="7868"/>
    <cellStyle name="Вычисление 2 11" xfId="11587"/>
    <cellStyle name="Вычисление 2 12" xfId="9964"/>
    <cellStyle name="Вычисление 2 13" xfId="13940"/>
    <cellStyle name="Вычисление 2 14" xfId="9327"/>
    <cellStyle name="Вычисление 2 15" xfId="15493"/>
    <cellStyle name="Вычисление 2 16" xfId="15872"/>
    <cellStyle name="Вычисление 2 2" xfId="1146"/>
    <cellStyle name="Вычисление 2 2 10" xfId="13939"/>
    <cellStyle name="Вычисление 2 2 11" xfId="14688"/>
    <cellStyle name="Вычисление 2 2 12" xfId="15492"/>
    <cellStyle name="Вычисление 2 2 13" xfId="15871"/>
    <cellStyle name="Вычисление 2 2 2" xfId="1147"/>
    <cellStyle name="Вычисление 2 2 2 2" xfId="7761"/>
    <cellStyle name="Вычисление 2 2 2 3" xfId="7866"/>
    <cellStyle name="Вычисление 2 2 2 4" xfId="11585"/>
    <cellStyle name="Вычисление 2 2 2 5" xfId="9962"/>
    <cellStyle name="Вычисление 2 2 2 6" xfId="13938"/>
    <cellStyle name="Вычисление 2 2 2 7" xfId="14689"/>
    <cellStyle name="Вычисление 2 2 2 8" xfId="15491"/>
    <cellStyle name="Вычисление 2 2 2 9" xfId="15870"/>
    <cellStyle name="Вычисление 2 2 3" xfId="1148"/>
    <cellStyle name="Вычисление 2 2 3 2" xfId="7762"/>
    <cellStyle name="Вычисление 2 2 3 3" xfId="7865"/>
    <cellStyle name="Вычисление 2 2 3 4" xfId="11584"/>
    <cellStyle name="Вычисление 2 2 3 5" xfId="8277"/>
    <cellStyle name="Вычисление 2 2 3 6" xfId="13937"/>
    <cellStyle name="Вычисление 2 2 3 7" xfId="9811"/>
    <cellStyle name="Вычисление 2 2 3 8" xfId="15490"/>
    <cellStyle name="Вычисление 2 2 3 9" xfId="15869"/>
    <cellStyle name="Вычисление 2 2 4" xfId="1149"/>
    <cellStyle name="Вычисление 2 2 4 2" xfId="7763"/>
    <cellStyle name="Вычисление 2 2 4 3" xfId="7864"/>
    <cellStyle name="Вычисление 2 2 4 4" xfId="11583"/>
    <cellStyle name="Вычисление 2 2 4 5" xfId="11544"/>
    <cellStyle name="Вычисление 2 2 4 6" xfId="13936"/>
    <cellStyle name="Вычисление 2 2 4 7" xfId="14690"/>
    <cellStyle name="Вычисление 2 2 4 8" xfId="15489"/>
    <cellStyle name="Вычисление 2 2 4 9" xfId="15868"/>
    <cellStyle name="Вычисление 2 2 5" xfId="1150"/>
    <cellStyle name="Вычисление 2 2 5 2" xfId="7764"/>
    <cellStyle name="Вычисление 2 2 5 3" xfId="10982"/>
    <cellStyle name="Вычисление 2 2 5 4" xfId="11582"/>
    <cellStyle name="Вычисление 2 2 5 5" xfId="9961"/>
    <cellStyle name="Вычисление 2 2 5 6" xfId="12400"/>
    <cellStyle name="Вычисление 2 2 5 7" xfId="14691"/>
    <cellStyle name="Вычисление 2 2 5 8" xfId="8566"/>
    <cellStyle name="Вычисление 2 2 5 9" xfId="15610"/>
    <cellStyle name="Вычисление 2 2 6" xfId="7760"/>
    <cellStyle name="Вычисление 2 2 7" xfId="7867"/>
    <cellStyle name="Вычисление 2 2 8" xfId="11586"/>
    <cellStyle name="Вычисление 2 2 9" xfId="9963"/>
    <cellStyle name="Вычисление 2 3" xfId="1151"/>
    <cellStyle name="Вычисление 2 3 10" xfId="15488"/>
    <cellStyle name="Вычисление 2 3 11" xfId="15867"/>
    <cellStyle name="Вычисление 2 3 2" xfId="1152"/>
    <cellStyle name="Вычисление 2 3 2 2" xfId="7766"/>
    <cellStyle name="Вычисление 2 3 2 3" xfId="10981"/>
    <cellStyle name="Вычисление 2 3 2 4" xfId="10919"/>
    <cellStyle name="Вычисление 2 3 2 5" xfId="9959"/>
    <cellStyle name="Вычисление 2 3 2 6" xfId="12954"/>
    <cellStyle name="Вычисление 2 3 2 7" xfId="15211"/>
    <cellStyle name="Вычисление 2 3 2 8" xfId="13842"/>
    <cellStyle name="Вычисление 2 3 2 9" xfId="15613"/>
    <cellStyle name="Вычисление 2 3 3" xfId="1153"/>
    <cellStyle name="Вычисление 2 3 3 2" xfId="7767"/>
    <cellStyle name="Вычисление 2 3 3 3" xfId="10980"/>
    <cellStyle name="Вычисление 2 3 3 4" xfId="10920"/>
    <cellStyle name="Вычисление 2 3 3 5" xfId="9958"/>
    <cellStyle name="Вычисление 2 3 3 6" xfId="8717"/>
    <cellStyle name="Вычисление 2 3 3 7" xfId="15210"/>
    <cellStyle name="Вычисление 2 3 3 8" xfId="12951"/>
    <cellStyle name="Вычисление 2 3 3 9" xfId="9261"/>
    <cellStyle name="Вычисление 2 3 4" xfId="7765"/>
    <cellStyle name="Вычисление 2 3 5" xfId="8405"/>
    <cellStyle name="Вычисление 2 3 6" xfId="7538"/>
    <cellStyle name="Вычисление 2 3 7" xfId="9960"/>
    <cellStyle name="Вычисление 2 3 8" xfId="11535"/>
    <cellStyle name="Вычисление 2 3 9" xfId="14692"/>
    <cellStyle name="Вычисление 2 3_Прибыли и убытки" xfId="5905"/>
    <cellStyle name="Вычисление 2 4" xfId="1154"/>
    <cellStyle name="Вычисление 2 4 2" xfId="7768"/>
    <cellStyle name="Вычисление 2 4 3" xfId="10979"/>
    <cellStyle name="Вычисление 2 4 4" xfId="10921"/>
    <cellStyle name="Вычисление 2 4 5" xfId="11543"/>
    <cellStyle name="Вычисление 2 4 6" xfId="9936"/>
    <cellStyle name="Вычисление 2 4 7" xfId="15208"/>
    <cellStyle name="Вычисление 2 4 8" xfId="12085"/>
    <cellStyle name="Вычисление 2 4 9" xfId="11569"/>
    <cellStyle name="Вычисление 2 5" xfId="1155"/>
    <cellStyle name="Вычисление 2 5 2" xfId="7769"/>
    <cellStyle name="Вычисление 2 5 3" xfId="7863"/>
    <cellStyle name="Вычисление 2 5 4" xfId="10922"/>
    <cellStyle name="Вычисление 2 5 5" xfId="11922"/>
    <cellStyle name="Вычисление 2 5 6" xfId="13274"/>
    <cellStyle name="Вычисление 2 5 7" xfId="15207"/>
    <cellStyle name="Вычисление 2 5 8" xfId="15487"/>
    <cellStyle name="Вычисление 2 5 9" xfId="15866"/>
    <cellStyle name="Вычисление 2 6" xfId="1156"/>
    <cellStyle name="Вычисление 2 6 2" xfId="7770"/>
    <cellStyle name="Вычисление 2 6 3" xfId="7862"/>
    <cellStyle name="Вычисление 2 6 4" xfId="10923"/>
    <cellStyle name="Вычисление 2 6 5" xfId="11923"/>
    <cellStyle name="Вычисление 2 6 6" xfId="13935"/>
    <cellStyle name="Вычисление 2 6 7" xfId="15206"/>
    <cellStyle name="Вычисление 2 6 8" xfId="13841"/>
    <cellStyle name="Вычисление 2 6 9" xfId="15612"/>
    <cellStyle name="Вычисление 2 7" xfId="1157"/>
    <cellStyle name="Вычисление 2 7 2" xfId="7771"/>
    <cellStyle name="Вычисление 2 7 3" xfId="10978"/>
    <cellStyle name="Вычисление 2 7 4" xfId="11581"/>
    <cellStyle name="Вычисление 2 7 5" xfId="11542"/>
    <cellStyle name="Вычисление 2 7 6" xfId="13934"/>
    <cellStyle name="Вычисление 2 7 7" xfId="15209"/>
    <cellStyle name="Вычисление 2 7 8" xfId="12364"/>
    <cellStyle name="Вычисление 2 7 9" xfId="13424"/>
    <cellStyle name="Вычисление 2 8" xfId="1158"/>
    <cellStyle name="Вычисление 2 8 2" xfId="7772"/>
    <cellStyle name="Вычисление 2 8 3" xfId="7861"/>
    <cellStyle name="Вычисление 2 8 4" xfId="11580"/>
    <cellStyle name="Вычисление 2 8 5" xfId="9957"/>
    <cellStyle name="Вычисление 2 8 6" xfId="13933"/>
    <cellStyle name="Вычисление 2 8 7" xfId="14337"/>
    <cellStyle name="Вычисление 2 8 8" xfId="12365"/>
    <cellStyle name="Вычисление 2 8 9" xfId="10470"/>
    <cellStyle name="Вычисление 2 9" xfId="7759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1" xfId="8436"/>
    <cellStyle name="Звезды 12" xfId="12560"/>
    <cellStyle name="Звезды 13" xfId="9953"/>
    <cellStyle name="Звезды 2" xfId="1174"/>
    <cellStyle name="Звезды 2 10" xfId="12559"/>
    <cellStyle name="Звезды 2 11" xfId="9952"/>
    <cellStyle name="Звезды 2 2" xfId="1175"/>
    <cellStyle name="Звезды 2 2 10" xfId="9951"/>
    <cellStyle name="Звезды 2 2 2" xfId="1176"/>
    <cellStyle name="Звезды 2 2 2 2" xfId="1177"/>
    <cellStyle name="Звезды 2 2 2 2 2" xfId="10971"/>
    <cellStyle name="Звезды 2 2 2 2 3" xfId="1684"/>
    <cellStyle name="Звезды 2 2 2 2 4" xfId="12556"/>
    <cellStyle name="Звезды 2 2 2 2 5" xfId="8275"/>
    <cellStyle name="Звезды 2 2 2 3" xfId="1178"/>
    <cellStyle name="Звезды 2 2 2 3 2" xfId="10970"/>
    <cellStyle name="Звезды 2 2 2 3 3" xfId="1680"/>
    <cellStyle name="Звезды 2 2 2 3 4" xfId="12555"/>
    <cellStyle name="Звезды 2 2 2 3 5" xfId="13253"/>
    <cellStyle name="Звезды 2 2 2 4" xfId="1179"/>
    <cellStyle name="Звезды 2 2 2 4 2" xfId="10969"/>
    <cellStyle name="Звезды 2 2 2 4 3" xfId="1674"/>
    <cellStyle name="Звезды 2 2 2 4 4" xfId="12554"/>
    <cellStyle name="Звезды 2 2 2 4 5" xfId="13254"/>
    <cellStyle name="Звезды 2 2 2 5" xfId="1180"/>
    <cellStyle name="Звезды 2 2 2 5 2" xfId="10968"/>
    <cellStyle name="Звезды 2 2 2 5 3" xfId="1673"/>
    <cellStyle name="Звезды 2 2 2 5 4" xfId="12553"/>
    <cellStyle name="Звезды 2 2 2 5 5" xfId="12962"/>
    <cellStyle name="Звезды 2 2 2 6" xfId="10972"/>
    <cellStyle name="Звезды 2 2 2 7" xfId="8439"/>
    <cellStyle name="Звезды 2 2 2 8" xfId="12557"/>
    <cellStyle name="Звезды 2 2 2 9" xfId="8276"/>
    <cellStyle name="Звезды 2 2 3" xfId="1181"/>
    <cellStyle name="Звезды 2 2 3 2" xfId="10967"/>
    <cellStyle name="Звезды 2 2 3 3" xfId="1668"/>
    <cellStyle name="Звезды 2 2 3 4" xfId="8543"/>
    <cellStyle name="Звезды 2 2 3 5" xfId="12961"/>
    <cellStyle name="Звезды 2 2 4" xfId="1182"/>
    <cellStyle name="Звезды 2 2 4 2" xfId="10966"/>
    <cellStyle name="Звезды 2 2 4 3" xfId="7539"/>
    <cellStyle name="Звезды 2 2 4 4" xfId="12552"/>
    <cellStyle name="Звезды 2 2 4 5" xfId="12960"/>
    <cellStyle name="Звезды 2 2 5" xfId="1183"/>
    <cellStyle name="Звезды 2 2 5 2" xfId="10965"/>
    <cellStyle name="Звезды 2 2 5 3" xfId="10924"/>
    <cellStyle name="Звезды 2 2 5 4" xfId="12551"/>
    <cellStyle name="Звезды 2 2 5 5" xfId="9950"/>
    <cellStyle name="Звезды 2 2 6" xfId="1184"/>
    <cellStyle name="Звезды 2 2 6 2" xfId="10964"/>
    <cellStyle name="Звезды 2 2 6 3" xfId="1667"/>
    <cellStyle name="Звезды 2 2 6 4" xfId="8542"/>
    <cellStyle name="Звезды 2 2 6 5" xfId="9949"/>
    <cellStyle name="Звезды 2 2 7" xfId="10973"/>
    <cellStyle name="Звезды 2 2 8" xfId="8438"/>
    <cellStyle name="Звезды 2 2 9" xfId="12558"/>
    <cellStyle name="Звезды 2 3" xfId="1185"/>
    <cellStyle name="Звезды 2 3 2" xfId="1186"/>
    <cellStyle name="Звезды 2 3 2 2" xfId="10962"/>
    <cellStyle name="Звезды 2 3 2 3" xfId="10925"/>
    <cellStyle name="Звезды 2 3 2 4" xfId="12549"/>
    <cellStyle name="Звезды 2 3 2 5" xfId="8723"/>
    <cellStyle name="Звезды 2 3 3" xfId="1187"/>
    <cellStyle name="Звезды 2 3 3 2" xfId="8413"/>
    <cellStyle name="Звезды 2 3 3 3" xfId="8328"/>
    <cellStyle name="Звезды 2 3 3 4" xfId="8541"/>
    <cellStyle name="Звезды 2 3 3 5" xfId="8722"/>
    <cellStyle name="Звезды 2 3 4" xfId="1188"/>
    <cellStyle name="Звезды 2 3 4 2" xfId="7858"/>
    <cellStyle name="Звезды 2 3 4 3" xfId="1659"/>
    <cellStyle name="Звезды 2 3 4 4" xfId="12548"/>
    <cellStyle name="Звезды 2 3 4 5" xfId="12959"/>
    <cellStyle name="Звезды 2 3 5" xfId="1189"/>
    <cellStyle name="Звезды 2 3 5 2" xfId="7857"/>
    <cellStyle name="Звезды 2 3 5 3" xfId="1656"/>
    <cellStyle name="Звезды 2 3 5 4" xfId="12547"/>
    <cellStyle name="Звезды 2 3 5 5" xfId="9948"/>
    <cellStyle name="Звезды 2 3 6" xfId="10963"/>
    <cellStyle name="Звезды 2 3 7" xfId="1663"/>
    <cellStyle name="Звезды 2 3 8" xfId="12550"/>
    <cellStyle name="Звезды 2 3 9" xfId="8724"/>
    <cellStyle name="Звезды 2 4" xfId="1190"/>
    <cellStyle name="Звезды 2 4 2" xfId="7856"/>
    <cellStyle name="Звезды 2 4 3" xfId="1633"/>
    <cellStyle name="Звезды 2 4 4" xfId="8540"/>
    <cellStyle name="Звезды 2 4 5" xfId="9947"/>
    <cellStyle name="Звезды 2 5" xfId="1191"/>
    <cellStyle name="Звезды 2 5 2" xfId="7855"/>
    <cellStyle name="Звезды 2 5 3" xfId="8440"/>
    <cellStyle name="Звезды 2 5 4" xfId="12546"/>
    <cellStyle name="Звезды 2 5 5" xfId="9946"/>
    <cellStyle name="Звезды 2 6" xfId="1192"/>
    <cellStyle name="Звезды 2 6 2" xfId="7854"/>
    <cellStyle name="Звезды 2 6 3" xfId="8441"/>
    <cellStyle name="Звезды 2 6 4" xfId="12545"/>
    <cellStyle name="Звезды 2 6 5" xfId="9945"/>
    <cellStyle name="Звезды 2 7" xfId="1193"/>
    <cellStyle name="Звезды 2 7 2" xfId="10961"/>
    <cellStyle name="Звезды 2 7 3" xfId="8442"/>
    <cellStyle name="Звезды 2 7 4" xfId="8539"/>
    <cellStyle name="Звезды 2 7 5" xfId="9944"/>
    <cellStyle name="Звезды 2 8" xfId="10974"/>
    <cellStyle name="Звезды 2 9" xfId="8437"/>
    <cellStyle name="Звезды 2_TCO_06_2012 ТЭП" xfId="5978"/>
    <cellStyle name="Звезды 3" xfId="1194"/>
    <cellStyle name="Звезды 3 10" xfId="13255"/>
    <cellStyle name="Звезды 3 2" xfId="1195"/>
    <cellStyle name="Звезды 3 2 2" xfId="1196"/>
    <cellStyle name="Звезды 3 2 2 2" xfId="10958"/>
    <cellStyle name="Звезды 3 2 2 3" xfId="1621"/>
    <cellStyle name="Звезды 3 2 2 4" xfId="8537"/>
    <cellStyle name="Звезды 3 2 2 5" xfId="11539"/>
    <cellStyle name="Звезды 3 2 3" xfId="1197"/>
    <cellStyle name="Звезды 3 2 3 2" xfId="10957"/>
    <cellStyle name="Звезды 3 2 3 3" xfId="85"/>
    <cellStyle name="Звезды 3 2 3 4" xfId="12543"/>
    <cellStyle name="Звезды 3 2 3 5" xfId="9943"/>
    <cellStyle name="Звезды 3 2 4" xfId="1198"/>
    <cellStyle name="Звезды 3 2 4 2" xfId="10956"/>
    <cellStyle name="Звезды 3 2 4 3" xfId="1605"/>
    <cellStyle name="Звезды 3 2 4 4" xfId="12542"/>
    <cellStyle name="Звезды 3 2 4 5" xfId="9942"/>
    <cellStyle name="Звезды 3 2 5" xfId="1199"/>
    <cellStyle name="Звезды 3 2 5 2" xfId="10955"/>
    <cellStyle name="Звезды 3 2 5 3" xfId="7033"/>
    <cellStyle name="Звезды 3 2 5 4" xfId="8536"/>
    <cellStyle name="Звезды 3 2 5 5" xfId="9941"/>
    <cellStyle name="Звезды 3 2 6" xfId="10959"/>
    <cellStyle name="Звезды 3 2 7" xfId="83"/>
    <cellStyle name="Звезды 3 2 8" xfId="8538"/>
    <cellStyle name="Звезды 3 2 9" xfId="8274"/>
    <cellStyle name="Звезды 3 3" xfId="1200"/>
    <cellStyle name="Звезды 3 3 2" xfId="10954"/>
    <cellStyle name="Звезды 3 3 3" xfId="7039"/>
    <cellStyle name="Звезды 3 3 4" xfId="12541"/>
    <cellStyle name="Звезды 3 3 5" xfId="9940"/>
    <cellStyle name="Звезды 3 4" xfId="1201"/>
    <cellStyle name="Звезды 3 4 2" xfId="10953"/>
    <cellStyle name="Звезды 3 4 3" xfId="1348"/>
    <cellStyle name="Звезды 3 4 4" xfId="12540"/>
    <cellStyle name="Звезды 3 4 5" xfId="11924"/>
    <cellStyle name="Звезды 3 5" xfId="1202"/>
    <cellStyle name="Звезды 3 5 2" xfId="10952"/>
    <cellStyle name="Звезды 3 5 3" xfId="1347"/>
    <cellStyle name="Звезды 3 5 4" xfId="8535"/>
    <cellStyle name="Звезды 3 5 5" xfId="9939"/>
    <cellStyle name="Звезды 3 6" xfId="1203"/>
    <cellStyle name="Звезды 3 6 2" xfId="10951"/>
    <cellStyle name="Звезды 3 6 3" xfId="1344"/>
    <cellStyle name="Звезды 3 6 4" xfId="12539"/>
    <cellStyle name="Звезды 3 6 5" xfId="11538"/>
    <cellStyle name="Звезды 3 7" xfId="10960"/>
    <cellStyle name="Звезды 3 8" xfId="1630"/>
    <cellStyle name="Звезды 3 9" xfId="12544"/>
    <cellStyle name="Звезды 3_ДДС_Прямой" xfId="5979"/>
    <cellStyle name="Звезды 4" xfId="1204"/>
    <cellStyle name="Звезды 4 2" xfId="1205"/>
    <cellStyle name="Звезды 4 2 2" xfId="10949"/>
    <cellStyle name="Звезды 4 2 3" xfId="8443"/>
    <cellStyle name="Звезды 4 2 4" xfId="8534"/>
    <cellStyle name="Звезды 4 2 5" xfId="13257"/>
    <cellStyle name="Звезды 4 3" xfId="1206"/>
    <cellStyle name="Звезды 4 3 2" xfId="10948"/>
    <cellStyle name="Звезды 4 3 3" xfId="8444"/>
    <cellStyle name="Звезды 4 3 4" xfId="12537"/>
    <cellStyle name="Звезды 4 3 5" xfId="13258"/>
    <cellStyle name="Звезды 4 4" xfId="1207"/>
    <cellStyle name="Звезды 4 4 2" xfId="10947"/>
    <cellStyle name="Звезды 4 4 3" xfId="8445"/>
    <cellStyle name="Звезды 4 4 4" xfId="8533"/>
    <cellStyle name="Звезды 4 4 5" xfId="11537"/>
    <cellStyle name="Звезды 4 5" xfId="1208"/>
    <cellStyle name="Звезды 4 5 2" xfId="10946"/>
    <cellStyle name="Звезды 4 5 3" xfId="8446"/>
    <cellStyle name="Звезды 4 5 4" xfId="8532"/>
    <cellStyle name="Звезды 4 5 5" xfId="12958"/>
    <cellStyle name="Звезды 4 6" xfId="10950"/>
    <cellStyle name="Звезды 4 7" xfId="1343"/>
    <cellStyle name="Звезды 4 8" xfId="12538"/>
    <cellStyle name="Звезды 4 9" xfId="13256"/>
    <cellStyle name="Звезды 4_ДДС_Прямой" xfId="5980"/>
    <cellStyle name="Звезды 5" xfId="1209"/>
    <cellStyle name="Звезды 5 2" xfId="10945"/>
    <cellStyle name="Звезды 5 3" xfId="8447"/>
    <cellStyle name="Звезды 5 4" xfId="12536"/>
    <cellStyle name="Звезды 5 5" xfId="13259"/>
    <cellStyle name="Звезды 6" xfId="1210"/>
    <cellStyle name="Звезды 6 2" xfId="5981"/>
    <cellStyle name="Звезды 6 3" xfId="10944"/>
    <cellStyle name="Звезды 6 4" xfId="8448"/>
    <cellStyle name="Звезды 6 5" xfId="8531"/>
    <cellStyle name="Звезды 6 6" xfId="13260"/>
    <cellStyle name="Звезды 6_ДДС_Прямой" xfId="5982"/>
    <cellStyle name="Звезды 7" xfId="1211"/>
    <cellStyle name="Звезды 7 2" xfId="10943"/>
    <cellStyle name="Звезды 7 3" xfId="8449"/>
    <cellStyle name="Звезды 7 4" xfId="8530"/>
    <cellStyle name="Звезды 7 5" xfId="13261"/>
    <cellStyle name="Звезды 8" xfId="1212"/>
    <cellStyle name="Звезды 8 2" xfId="10942"/>
    <cellStyle name="Звезды 8 3" xfId="8450"/>
    <cellStyle name="Звезды 8 4" xfId="12535"/>
    <cellStyle name="Звезды 8 5" xfId="13262"/>
    <cellStyle name="Звезды 9" xfId="5983"/>
    <cellStyle name="Звезды_~6262219" xfId="5984"/>
    <cellStyle name="Итог 2" xfId="1213"/>
    <cellStyle name="Итог 2 10" xfId="10941"/>
    <cellStyle name="Итог 2 11" xfId="8451"/>
    <cellStyle name="Итог 2 12" xfId="13161"/>
    <cellStyle name="Итог 2 13" xfId="13263"/>
    <cellStyle name="Итог 2 14" xfId="13798"/>
    <cellStyle name="Итог 2 15" xfId="13809"/>
    <cellStyle name="Итог 2 16" xfId="9758"/>
    <cellStyle name="Итог 2 17" xfId="15468"/>
    <cellStyle name="Итог 2 18" xfId="11563"/>
    <cellStyle name="Итог 2 19" xfId="15865"/>
    <cellStyle name="Итог 2 2" xfId="1214"/>
    <cellStyle name="Итог 2 2 10" xfId="13264"/>
    <cellStyle name="Итог 2 2 11" xfId="14708"/>
    <cellStyle name="Итог 2 2 12" xfId="12656"/>
    <cellStyle name="Итог 2 2 13" xfId="12077"/>
    <cellStyle name="Итог 2 2 14" xfId="15467"/>
    <cellStyle name="Итог 2 2 15" xfId="15113"/>
    <cellStyle name="Итог 2 2 16" xfId="15864"/>
    <cellStyle name="Итог 2 2 2" xfId="1215"/>
    <cellStyle name="Итог 2 2 2 10" xfId="15466"/>
    <cellStyle name="Итог 2 2 2 11" xfId="15112"/>
    <cellStyle name="Итог 2 2 2 12" xfId="15863"/>
    <cellStyle name="Итог 2 2 2 2" xfId="7829"/>
    <cellStyle name="Итог 2 2 2 3" xfId="10939"/>
    <cellStyle name="Итог 2 2 2 4" xfId="8453"/>
    <cellStyle name="Итог 2 2 2 5" xfId="13159"/>
    <cellStyle name="Итог 2 2 2 6" xfId="12957"/>
    <cellStyle name="Итог 2 2 2 7" xfId="14707"/>
    <cellStyle name="Итог 2 2 2 8" xfId="9351"/>
    <cellStyle name="Итог 2 2 2 9" xfId="12078"/>
    <cellStyle name="Итог 2 2 3" xfId="1216"/>
    <cellStyle name="Итог 2 2 3 10" xfId="15465"/>
    <cellStyle name="Итог 2 2 3 11" xfId="9697"/>
    <cellStyle name="Итог 2 2 3 12" xfId="15862"/>
    <cellStyle name="Итог 2 2 3 2" xfId="7830"/>
    <cellStyle name="Итог 2 2 3 3" xfId="10938"/>
    <cellStyle name="Итог 2 2 3 4" xfId="8454"/>
    <cellStyle name="Итог 2 2 3 5" xfId="13158"/>
    <cellStyle name="Итог 2 2 3 6" xfId="13265"/>
    <cellStyle name="Итог 2 2 3 7" xfId="13799"/>
    <cellStyle name="Итог 2 2 3 8" xfId="12034"/>
    <cellStyle name="Итог 2 2 3 9" xfId="9757"/>
    <cellStyle name="Итог 2 2 4" xfId="1217"/>
    <cellStyle name="Итог 2 2 4 10" xfId="15464"/>
    <cellStyle name="Итог 2 2 4 11" xfId="15111"/>
    <cellStyle name="Итог 2 2 4 12" xfId="15861"/>
    <cellStyle name="Итог 2 2 4 2" xfId="7831"/>
    <cellStyle name="Итог 2 2 4 3" xfId="10937"/>
    <cellStyle name="Итог 2 2 4 4" xfId="8455"/>
    <cellStyle name="Итог 2 2 4 5" xfId="13157"/>
    <cellStyle name="Итог 2 2 4 6" xfId="13266"/>
    <cellStyle name="Итог 2 2 4 7" xfId="14706"/>
    <cellStyle name="Итог 2 2 4 8" xfId="12033"/>
    <cellStyle name="Итог 2 2 4 9" xfId="9756"/>
    <cellStyle name="Итог 2 2 5" xfId="1218"/>
    <cellStyle name="Итог 2 2 5 10" xfId="15463"/>
    <cellStyle name="Итог 2 2 5 11" xfId="15110"/>
    <cellStyle name="Итог 2 2 5 12" xfId="15860"/>
    <cellStyle name="Итог 2 2 5 2" xfId="7832"/>
    <cellStyle name="Итог 2 2 5 3" xfId="8412"/>
    <cellStyle name="Итог 2 2 5 4" xfId="8456"/>
    <cellStyle name="Итог 2 2 5 5" xfId="13156"/>
    <cellStyle name="Итог 2 2 5 6" xfId="13267"/>
    <cellStyle name="Итог 2 2 5 7" xfId="13800"/>
    <cellStyle name="Итог 2 2 5 8" xfId="8219"/>
    <cellStyle name="Итог 2 2 5 9" xfId="9755"/>
    <cellStyle name="Итог 2 2 6" xfId="7828"/>
    <cellStyle name="Итог 2 2 7" xfId="10940"/>
    <cellStyle name="Итог 2 2 8" xfId="8452"/>
    <cellStyle name="Итог 2 2 9" xfId="13160"/>
    <cellStyle name="Итог 2 3" xfId="1219"/>
    <cellStyle name="Итог 2 3 10" xfId="12032"/>
    <cellStyle name="Итог 2 3 11" xfId="9754"/>
    <cellStyle name="Итог 2 3 12" xfId="15462"/>
    <cellStyle name="Итог 2 3 13" xfId="15109"/>
    <cellStyle name="Итог 2 3 14" xfId="15859"/>
    <cellStyle name="Итог 2 3 2" xfId="1220"/>
    <cellStyle name="Итог 2 3 2 10" xfId="8565"/>
    <cellStyle name="Итог 2 3 2 11" xfId="15108"/>
    <cellStyle name="Итог 2 3 2 12" xfId="15611"/>
    <cellStyle name="Итог 2 3 2 2" xfId="7834"/>
    <cellStyle name="Итог 2 3 2 3" xfId="10936"/>
    <cellStyle name="Итог 2 3 2 4" xfId="8458"/>
    <cellStyle name="Итог 2 3 2 5" xfId="13154"/>
    <cellStyle name="Итог 2 3 2 6" xfId="13269"/>
    <cellStyle name="Итог 2 3 2 7" xfId="14705"/>
    <cellStyle name="Итог 2 3 2 8" xfId="14333"/>
    <cellStyle name="Итог 2 3 2 9" xfId="9753"/>
    <cellStyle name="Итог 2 3 3" xfId="1221"/>
    <cellStyle name="Итог 2 3 3 10" xfId="11842"/>
    <cellStyle name="Итог 2 3 3 11" xfId="9696"/>
    <cellStyle name="Итог 2 3 3 12" xfId="11560"/>
    <cellStyle name="Итог 2 3 3 2" xfId="7835"/>
    <cellStyle name="Итог 2 3 3 3" xfId="10935"/>
    <cellStyle name="Итог 2 3 3 4" xfId="8459"/>
    <cellStyle name="Итог 2 3 3 5" xfId="13153"/>
    <cellStyle name="Итог 2 3 3 6" xfId="13270"/>
    <cellStyle name="Итог 2 3 3 7" xfId="13802"/>
    <cellStyle name="Итог 2 3 3 8" xfId="14332"/>
    <cellStyle name="Итог 2 3 3 9" xfId="9930"/>
    <cellStyle name="Итог 2 3 4" xfId="7833"/>
    <cellStyle name="Итог 2 3 5" xfId="7853"/>
    <cellStyle name="Итог 2 3 6" xfId="8457"/>
    <cellStyle name="Итог 2 3 7" xfId="13155"/>
    <cellStyle name="Итог 2 3 8" xfId="13268"/>
    <cellStyle name="Итог 2 3 9" xfId="13801"/>
    <cellStyle name="Итог 2 3_ДДС_Прямой" xfId="5985"/>
    <cellStyle name="Итог 2 4" xfId="1222"/>
    <cellStyle name="Итог 2 4 10" xfId="15120"/>
    <cellStyle name="Итог 2 4 11" xfId="11564"/>
    <cellStyle name="Итог 2 4 12" xfId="11561"/>
    <cellStyle name="Итог 2 4 2" xfId="7836"/>
    <cellStyle name="Итог 2 4 3" xfId="7852"/>
    <cellStyle name="Итог 2 4 4" xfId="8460"/>
    <cellStyle name="Итог 2 4 5" xfId="13152"/>
    <cellStyle name="Итог 2 4 6" xfId="9938"/>
    <cellStyle name="Итог 2 4 7" xfId="13803"/>
    <cellStyle name="Итог 2 4 8" xfId="14331"/>
    <cellStyle name="Итог 2 4 9" xfId="11497"/>
    <cellStyle name="Итог 2 5" xfId="1223"/>
    <cellStyle name="Итог 2 5 10" xfId="15121"/>
    <cellStyle name="Итог 2 5 11" xfId="9511"/>
    <cellStyle name="Итог 2 5 12" xfId="15412"/>
    <cellStyle name="Итог 2 5 2" xfId="7837"/>
    <cellStyle name="Итог 2 5 3" xfId="1689"/>
    <cellStyle name="Итог 2 5 4" xfId="8461"/>
    <cellStyle name="Итог 2 5 5" xfId="13151"/>
    <cellStyle name="Итог 2 5 6" xfId="7321"/>
    <cellStyle name="Итог 2 5 7" xfId="14704"/>
    <cellStyle name="Итог 2 5 8" xfId="9352"/>
    <cellStyle name="Итог 2 5 9" xfId="14937"/>
    <cellStyle name="Итог 2 6" xfId="1224"/>
    <cellStyle name="Итог 2 6 10" xfId="9747"/>
    <cellStyle name="Итог 2 6 11" xfId="15448"/>
    <cellStyle name="Итог 2 6 12" xfId="15413"/>
    <cellStyle name="Итог 2 6 2" xfId="7838"/>
    <cellStyle name="Итог 2 6 3" xfId="10934"/>
    <cellStyle name="Итог 2 6 4" xfId="8462"/>
    <cellStyle name="Итог 2 6 5" xfId="13150"/>
    <cellStyle name="Итог 2 6 6" xfId="11536"/>
    <cellStyle name="Итог 2 6 7" xfId="14703"/>
    <cellStyle name="Итог 2 6 8" xfId="14330"/>
    <cellStyle name="Итог 2 6 9" xfId="13597"/>
    <cellStyle name="Итог 2 7" xfId="1225"/>
    <cellStyle name="Итог 2 7 10" xfId="12081"/>
    <cellStyle name="Итог 2 7 11" xfId="9695"/>
    <cellStyle name="Итог 2 7 12" xfId="12682"/>
    <cellStyle name="Итог 2 7 2" xfId="7839"/>
    <cellStyle name="Итог 2 7 3" xfId="10933"/>
    <cellStyle name="Итог 2 7 4" xfId="8463"/>
    <cellStyle name="Итог 2 7 5" xfId="13149"/>
    <cellStyle name="Итог 2 7 6" xfId="8273"/>
    <cellStyle name="Итог 2 7 7" xfId="14702"/>
    <cellStyle name="Итог 2 7 8" xfId="9353"/>
    <cellStyle name="Итог 2 7 9" xfId="11496"/>
    <cellStyle name="Итог 2 8" xfId="1226"/>
    <cellStyle name="Итог 2 8 10" xfId="15461"/>
    <cellStyle name="Итог 2 8 11" xfId="9694"/>
    <cellStyle name="Итог 2 8 12" xfId="15858"/>
    <cellStyle name="Итог 2 8 2" xfId="7840"/>
    <cellStyle name="Итог 2 8 3" xfId="10932"/>
    <cellStyle name="Итог 2 8 4" xfId="8464"/>
    <cellStyle name="Итог 2 8 5" xfId="13148"/>
    <cellStyle name="Итог 2 8 6" xfId="12956"/>
    <cellStyle name="Итог 2 8 7" xfId="13804"/>
    <cellStyle name="Итог 2 8 8" xfId="9354"/>
    <cellStyle name="Итог 2 8 9" xfId="12079"/>
    <cellStyle name="Итог 2 9" xfId="7827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 8" xfId="1244"/>
    <cellStyle name="Обычный 12 4" xfId="1847"/>
    <cellStyle name="Обычный 12 5" xfId="6233"/>
    <cellStyle name="Обычный 12 6" xfId="6234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4" xfId="76"/>
    <cellStyle name="Обычный 135" xfId="77"/>
    <cellStyle name="Обычный 136" xfId="78"/>
    <cellStyle name="Обычный 137" xfId="11281"/>
    <cellStyle name="Обычный 138" xfId="7721"/>
    <cellStyle name="Обычный 139" xfId="9069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6" xfId="6254"/>
    <cellStyle name="Обычный 14_бюджет2013(труба+ФА+НКТ)" xfId="1251"/>
    <cellStyle name="Обычный 140" xfId="12658"/>
    <cellStyle name="Обычный 141" xfId="13930"/>
    <cellStyle name="Обычный 145" xfId="16094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5" xfId="1851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8" xfId="1697"/>
    <cellStyle name="Обычный 2 29" xfId="8331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1" xfId="8934"/>
    <cellStyle name="Обычный 2 32" xfId="7511"/>
    <cellStyle name="Обычный 2 33" xfId="13639"/>
    <cellStyle name="Обычный 2 34" xfId="12059"/>
    <cellStyle name="Обычный 2 35" xfId="12653"/>
    <cellStyle name="Обычный 2 36" xfId="7381"/>
    <cellStyle name="Обычный 2 37" xfId="14380"/>
    <cellStyle name="Обычный 2 38" xfId="14390"/>
    <cellStyle name="Обычный 2 39" xfId="14931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1" xfId="12101"/>
    <cellStyle name="Обычный 2 42" xfId="15608"/>
    <cellStyle name="Обычный 2 43" xfId="16099"/>
    <cellStyle name="Обычный 2 44" xfId="16101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7" xfId="1285"/>
    <cellStyle name="Обычный 2 8" xfId="1286"/>
    <cellStyle name="Обычный 2 9" xfId="1287"/>
    <cellStyle name="Обычный 2_2014 мес." xfId="6304"/>
    <cellStyle name="Обычный 2_План ГЗ на 2011г  первочередные " xfId="16107"/>
    <cellStyle name="Обычный 20" xfId="1288"/>
    <cellStyle name="Обычный 20 2" xfId="185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_ДДС_Прямой" xfId="6309"/>
    <cellStyle name="Обычный 24" xfId="1292"/>
    <cellStyle name="Обычный 24 2" xfId="1293"/>
    <cellStyle name="Обычный 24 3" xfId="1856"/>
    <cellStyle name="Обычный 24_ДДС_Прямой" xfId="6310"/>
    <cellStyle name="Обычный 25" xfId="1294"/>
    <cellStyle name="Обычный 25 2" xfId="1857"/>
    <cellStyle name="Обычный 25_ДДС_Прямой" xfId="6311"/>
    <cellStyle name="Обычный 26" xfId="1295"/>
    <cellStyle name="Обычный 26 2" xfId="185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_ДДС_Прямой" xfId="6313"/>
    <cellStyle name="Обычный 271" xfId="16103"/>
    <cellStyle name="Обычный 28" xfId="1297"/>
    <cellStyle name="Обычный 28 2" xfId="186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4" xfId="1306"/>
    <cellStyle name="Обычный 3 3 5" xfId="130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04" xfId="16105"/>
    <cellStyle name="Обычный 31" xfId="1317"/>
    <cellStyle name="Обычный 31 2" xfId="1318"/>
    <cellStyle name="Обычный 31_ДДС_Прямой" xfId="6341"/>
    <cellStyle name="Обычный 32" xfId="1319"/>
    <cellStyle name="Обычный 32 2" xfId="6342"/>
    <cellStyle name="Обычный 32_ДДС_Прямой" xfId="6343"/>
    <cellStyle name="Обычный 33" xfId="1320"/>
    <cellStyle name="Обычный 33 2" xfId="6344"/>
    <cellStyle name="Обычный 33_ДДС_Прямой" xfId="6345"/>
    <cellStyle name="Обычный 34" xfId="1321"/>
    <cellStyle name="Обычный 34 2" xfId="6346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27" xfId="16104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3" xfId="6628"/>
    <cellStyle name="Обычный 8 3 4" xfId="6629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й_запрос на ценновую ЦП (работ, услуг)2012" xfId="16106"/>
    <cellStyle name="Обычный_Корректировка ПП - 2012 год 2-этап Общая от 10  02  2012 (согласов) (2)" xfId="16108"/>
    <cellStyle name="Обычный_Лист1_Разд7.1 -  автоматиз  и информац  технологии" xfId="16109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1" xfId="13094"/>
    <cellStyle name="Примечание 10 12" xfId="13435"/>
    <cellStyle name="Примечание 10 13" xfId="14634"/>
    <cellStyle name="Примечание 10 14" xfId="8577"/>
    <cellStyle name="Примечание 10 15" xfId="12358"/>
    <cellStyle name="Примечание 10 16" xfId="14998"/>
    <cellStyle name="Примечание 10 17" xfId="12893"/>
    <cellStyle name="Примечание 10 18" xfId="15251"/>
    <cellStyle name="Примечание 10 2" xfId="1354"/>
    <cellStyle name="Примечание 10 2 10" xfId="12673"/>
    <cellStyle name="Примечание 10 2 11" xfId="10929"/>
    <cellStyle name="Примечание 10 2 12" xfId="12606"/>
    <cellStyle name="Примечание 10 2 13" xfId="14999"/>
    <cellStyle name="Примечание 10 2 14" xfId="12821"/>
    <cellStyle name="Примечание 10 2 15" xfId="15252"/>
    <cellStyle name="Примечание 10 2 2" xfId="1355"/>
    <cellStyle name="Примечание 10 2 2 10" xfId="7152"/>
    <cellStyle name="Примечание 10 2 2 11" xfId="12131"/>
    <cellStyle name="Примечание 10 2 2 2" xfId="7969"/>
    <cellStyle name="Примечание 10 2 2 3" xfId="10813"/>
    <cellStyle name="Примечание 10 2 2 4" xfId="13092"/>
    <cellStyle name="Примечание 10 2 2 5" xfId="13437"/>
    <cellStyle name="Примечание 10 2 2 6" xfId="13845"/>
    <cellStyle name="Примечание 10 2 2 7" xfId="9384"/>
    <cellStyle name="Примечание 10 2 2 8" xfId="7202"/>
    <cellStyle name="Примечание 10 2 2 9" xfId="15000"/>
    <cellStyle name="Примечание 10 2 3" xfId="1356"/>
    <cellStyle name="Примечание 10 2 3 10" xfId="14082"/>
    <cellStyle name="Примечание 10 2 3 11" xfId="15253"/>
    <cellStyle name="Примечание 10 2 3 2" xfId="7970"/>
    <cellStyle name="Примечание 10 2 3 3" xfId="10812"/>
    <cellStyle name="Примечание 10 2 3 4" xfId="13091"/>
    <cellStyle name="Примечание 10 2 3 5" xfId="13438"/>
    <cellStyle name="Примечание 10 2 3 6" xfId="13846"/>
    <cellStyle name="Примечание 10 2 3 7" xfId="9385"/>
    <cellStyle name="Примечание 10 2 3 8" xfId="9729"/>
    <cellStyle name="Примечание 10 2 3 9" xfId="8719"/>
    <cellStyle name="Примечание 10 2 4" xfId="1357"/>
    <cellStyle name="Примечание 10 2 4 10" xfId="14083"/>
    <cellStyle name="Примечание 10 2 4 11" xfId="15254"/>
    <cellStyle name="Примечание 10 2 4 2" xfId="7971"/>
    <cellStyle name="Примечание 10 2 4 3" xfId="10811"/>
    <cellStyle name="Примечание 10 2 4 4" xfId="13090"/>
    <cellStyle name="Примечание 10 2 4 5" xfId="13439"/>
    <cellStyle name="Примечание 10 2 4 6" xfId="14633"/>
    <cellStyle name="Примечание 10 2 4 7" xfId="12128"/>
    <cellStyle name="Примечание 10 2 4 8" xfId="9728"/>
    <cellStyle name="Примечание 10 2 4 9" xfId="13777"/>
    <cellStyle name="Примечание 10 2 5" xfId="1358"/>
    <cellStyle name="Примечание 10 2 5 10" xfId="14084"/>
    <cellStyle name="Примечание 10 2 5 11" xfId="14933"/>
    <cellStyle name="Примечание 10 2 5 2" xfId="7972"/>
    <cellStyle name="Примечание 10 2 5 3" xfId="10810"/>
    <cellStyle name="Примечание 10 2 5 4" xfId="8987"/>
    <cellStyle name="Примечание 10 2 5 5" xfId="13440"/>
    <cellStyle name="Примечание 10 2 5 6" xfId="12672"/>
    <cellStyle name="Примечание 10 2 5 7" xfId="12497"/>
    <cellStyle name="Примечание 10 2 5 8" xfId="9727"/>
    <cellStyle name="Примечание 10 2 5 9" xfId="15001"/>
    <cellStyle name="Примечание 10 2 6" xfId="7968"/>
    <cellStyle name="Примечание 10 2 7" xfId="10814"/>
    <cellStyle name="Примечание 10 2 8" xfId="13093"/>
    <cellStyle name="Примечание 10 2 9" xfId="13436"/>
    <cellStyle name="Примечание 10 3" xfId="1359"/>
    <cellStyle name="Примечание 10 3 10" xfId="12357"/>
    <cellStyle name="Примечание 10 3 11" xfId="15002"/>
    <cellStyle name="Примечание 10 3 12" xfId="14085"/>
    <cellStyle name="Примечание 10 3 13" xfId="15255"/>
    <cellStyle name="Примечание 10 3 2" xfId="1360"/>
    <cellStyle name="Примечание 10 3 2 10" xfId="12588"/>
    <cellStyle name="Примечание 10 3 2 11" xfId="15256"/>
    <cellStyle name="Примечание 10 3 2 2" xfId="7974"/>
    <cellStyle name="Примечание 10 3 2 3" xfId="10808"/>
    <cellStyle name="Примечание 10 3 2 4" xfId="13089"/>
    <cellStyle name="Примечание 10 3 2 5" xfId="13442"/>
    <cellStyle name="Примечание 10 3 2 6" xfId="13848"/>
    <cellStyle name="Примечание 10 3 2 7" xfId="12127"/>
    <cellStyle name="Примечание 10 3 2 8" xfId="9726"/>
    <cellStyle name="Примечание 10 3 2 9" xfId="15003"/>
    <cellStyle name="Примечание 10 3 3" xfId="1361"/>
    <cellStyle name="Примечание 10 3 3 10" xfId="12587"/>
    <cellStyle name="Примечание 10 3 3 11" xfId="13780"/>
    <cellStyle name="Примечание 10 3 3 2" xfId="7975"/>
    <cellStyle name="Примечание 10 3 3 3" xfId="10807"/>
    <cellStyle name="Примечание 10 3 3 4" xfId="13088"/>
    <cellStyle name="Примечание 10 3 3 5" xfId="13443"/>
    <cellStyle name="Примечание 10 3 3 6" xfId="13849"/>
    <cellStyle name="Примечание 10 3 3 7" xfId="13808"/>
    <cellStyle name="Примечание 10 3 3 8" xfId="9725"/>
    <cellStyle name="Примечание 10 3 3 9" xfId="15004"/>
    <cellStyle name="Примечание 10 3 4" xfId="7973"/>
    <cellStyle name="Примечание 10 3 5" xfId="10809"/>
    <cellStyle name="Примечание 10 3 6" xfId="12514"/>
    <cellStyle name="Примечание 10 3 7" xfId="13441"/>
    <cellStyle name="Примечание 10 3 8" xfId="13847"/>
    <cellStyle name="Примечание 10 3 9" xfId="10182"/>
    <cellStyle name="Примечание 10 4" xfId="1362"/>
    <cellStyle name="Примечание 10 4 10" xfId="8429"/>
    <cellStyle name="Примечание 10 4 11" xfId="15257"/>
    <cellStyle name="Примечание 10 4 2" xfId="7976"/>
    <cellStyle name="Примечание 10 4 3" xfId="10806"/>
    <cellStyle name="Примечание 10 4 4" xfId="13087"/>
    <cellStyle name="Примечание 10 4 5" xfId="13444"/>
    <cellStyle name="Примечание 10 4 6" xfId="13850"/>
    <cellStyle name="Примечание 10 4 7" xfId="9386"/>
    <cellStyle name="Примечание 10 4 8" xfId="9101"/>
    <cellStyle name="Примечание 10 4 9" xfId="15005"/>
    <cellStyle name="Примечание 10 5" xfId="1363"/>
    <cellStyle name="Примечание 10 5 10" xfId="15410"/>
    <cellStyle name="Примечание 10 5 11" xfId="15258"/>
    <cellStyle name="Примечание 10 5 2" xfId="7977"/>
    <cellStyle name="Примечание 10 5 3" xfId="10805"/>
    <cellStyle name="Примечание 10 5 4" xfId="13086"/>
    <cellStyle name="Примечание 10 5 5" xfId="13445"/>
    <cellStyle name="Примечание 10 5 6" xfId="14632"/>
    <cellStyle name="Примечание 10 5 7" xfId="9387"/>
    <cellStyle name="Примечание 10 5 8" xfId="11316"/>
    <cellStyle name="Примечание 10 5 9" xfId="15006"/>
    <cellStyle name="Примечание 10 6" xfId="1364"/>
    <cellStyle name="Примечание 10 6 10" xfId="13619"/>
    <cellStyle name="Примечание 10 6 11" xfId="14951"/>
    <cellStyle name="Примечание 10 6 2" xfId="7978"/>
    <cellStyle name="Примечание 10 6 3" xfId="10804"/>
    <cellStyle name="Примечание 10 6 4" xfId="13085"/>
    <cellStyle name="Примечание 10 6 5" xfId="13446"/>
    <cellStyle name="Примечание 10 6 6" xfId="12671"/>
    <cellStyle name="Примечание 10 6 7" xfId="13807"/>
    <cellStyle name="Примечание 10 6 8" xfId="9724"/>
    <cellStyle name="Примечание 10 6 9" xfId="15007"/>
    <cellStyle name="Примечание 10 7" xfId="1365"/>
    <cellStyle name="Примечание 10 7 10" xfId="14086"/>
    <cellStyle name="Примечание 10 7 11" xfId="15259"/>
    <cellStyle name="Примечание 10 7 2" xfId="7979"/>
    <cellStyle name="Примечание 10 7 3" xfId="10803"/>
    <cellStyle name="Примечание 10 7 4" xfId="13084"/>
    <cellStyle name="Примечание 10 7 5" xfId="8505"/>
    <cellStyle name="Примечание 10 7 6" xfId="13851"/>
    <cellStyle name="Примечание 10 7 7" xfId="14695"/>
    <cellStyle name="Примечание 10 7 8" xfId="12356"/>
    <cellStyle name="Примечание 10 7 9" xfId="15008"/>
    <cellStyle name="Примечание 10 8" xfId="1366"/>
    <cellStyle name="Примечание 10 8 10" xfId="14087"/>
    <cellStyle name="Примечание 10 8 11" xfId="15260"/>
    <cellStyle name="Примечание 10 8 2" xfId="7980"/>
    <cellStyle name="Примечание 10 8 3" xfId="10802"/>
    <cellStyle name="Примечание 10 8 4" xfId="13083"/>
    <cellStyle name="Примечание 10 8 5" xfId="8504"/>
    <cellStyle name="Примечание 10 8 6" xfId="13852"/>
    <cellStyle name="Примечание 10 8 7" xfId="12654"/>
    <cellStyle name="Примечание 10 8 8" xfId="12355"/>
    <cellStyle name="Примечание 10 8 9" xfId="15009"/>
    <cellStyle name="Примечание 10 9" xfId="7967"/>
    <cellStyle name="Примечание 11" xfId="1367"/>
    <cellStyle name="Примечание 11 10" xfId="10801"/>
    <cellStyle name="Примечание 11 11" xfId="13082"/>
    <cellStyle name="Примечание 11 12" xfId="13447"/>
    <cellStyle name="Примечание 11 13" xfId="13853"/>
    <cellStyle name="Примечание 11 14" xfId="9388"/>
    <cellStyle name="Примечание 11 15" xfId="12354"/>
    <cellStyle name="Примечание 11 16" xfId="15010"/>
    <cellStyle name="Примечание 11 17" xfId="14088"/>
    <cellStyle name="Примечание 11 18" xfId="15261"/>
    <cellStyle name="Примечание 11 2" xfId="1368"/>
    <cellStyle name="Примечание 11 2 10" xfId="14631"/>
    <cellStyle name="Примечание 11 2 11" xfId="9389"/>
    <cellStyle name="Примечание 11 2 12" xfId="7201"/>
    <cellStyle name="Примечание 11 2 13" xfId="15011"/>
    <cellStyle name="Примечание 11 2 14" xfId="14089"/>
    <cellStyle name="Примечание 11 2 15" xfId="15262"/>
    <cellStyle name="Примечание 11 2 2" xfId="1369"/>
    <cellStyle name="Примечание 11 2 2 10" xfId="14090"/>
    <cellStyle name="Примечание 11 2 2 11" xfId="15263"/>
    <cellStyle name="Примечание 11 2 2 2" xfId="7983"/>
    <cellStyle name="Примечание 11 2 2 3" xfId="10799"/>
    <cellStyle name="Примечание 11 2 2 4" xfId="13081"/>
    <cellStyle name="Примечание 11 2 2 5" xfId="13449"/>
    <cellStyle name="Примечание 11 2 2 6" xfId="12670"/>
    <cellStyle name="Примечание 11 2 2 7" xfId="12126"/>
    <cellStyle name="Примечание 11 2 2 8" xfId="7200"/>
    <cellStyle name="Примечание 11 2 2 9" xfId="15012"/>
    <cellStyle name="Примечание 11 2 3" xfId="1370"/>
    <cellStyle name="Примечание 11 2 3 10" xfId="13620"/>
    <cellStyle name="Примечание 11 2 3 11" xfId="15264"/>
    <cellStyle name="Примечание 11 2 3 2" xfId="7984"/>
    <cellStyle name="Примечание 11 2 3 3" xfId="7851"/>
    <cellStyle name="Примечание 11 2 3 4" xfId="13080"/>
    <cellStyle name="Примечание 11 2 3 5" xfId="13450"/>
    <cellStyle name="Примечание 11 2 3 6" xfId="13854"/>
    <cellStyle name="Примечание 11 2 3 7" xfId="12125"/>
    <cellStyle name="Примечание 11 2 3 8" xfId="10900"/>
    <cellStyle name="Примечание 11 2 3 9" xfId="15013"/>
    <cellStyle name="Примечание 11 2 4" xfId="1371"/>
    <cellStyle name="Примечание 11 2 4 10" xfId="13621"/>
    <cellStyle name="Примечание 11 2 4 11" xfId="15265"/>
    <cellStyle name="Примечание 11 2 4 2" xfId="7985"/>
    <cellStyle name="Примечание 11 2 4 3" xfId="10798"/>
    <cellStyle name="Примечание 11 2 4 4" xfId="8521"/>
    <cellStyle name="Примечание 11 2 4 5" xfId="13451"/>
    <cellStyle name="Примечание 11 2 4 6" xfId="13855"/>
    <cellStyle name="Примечание 11 2 4 7" xfId="10183"/>
    <cellStyle name="Примечание 11 2 4 8" xfId="9082"/>
    <cellStyle name="Примечание 11 2 4 9" xfId="15014"/>
    <cellStyle name="Примечание 11 2 5" xfId="1372"/>
    <cellStyle name="Примечание 11 2 5 10" xfId="14091"/>
    <cellStyle name="Примечание 11 2 5 11" xfId="9718"/>
    <cellStyle name="Примечание 11 2 5 2" xfId="7986"/>
    <cellStyle name="Примечание 11 2 5 3" xfId="10797"/>
    <cellStyle name="Примечание 11 2 5 4" xfId="8988"/>
    <cellStyle name="Примечание 11 2 5 5" xfId="13452"/>
    <cellStyle name="Примечание 11 2 5 6" xfId="13856"/>
    <cellStyle name="Примечание 11 2 5 7" xfId="12498"/>
    <cellStyle name="Примечание 11 2 5 8" xfId="9081"/>
    <cellStyle name="Примечание 11 2 5 9" xfId="15187"/>
    <cellStyle name="Примечание 11 2 6" xfId="7982"/>
    <cellStyle name="Примечание 11 2 7" xfId="10800"/>
    <cellStyle name="Примечание 11 2 8" xfId="8520"/>
    <cellStyle name="Примечание 11 2 9" xfId="13448"/>
    <cellStyle name="Примечание 11 3" xfId="1373"/>
    <cellStyle name="Примечание 11 3 10" xfId="7535"/>
    <cellStyle name="Примечание 11 3 11" xfId="15186"/>
    <cellStyle name="Примечание 11 3 12" xfId="14092"/>
    <cellStyle name="Примечание 11 3 13" xfId="7194"/>
    <cellStyle name="Примечание 11 3 2" xfId="1374"/>
    <cellStyle name="Примечание 11 3 2 10" xfId="13622"/>
    <cellStyle name="Примечание 11 3 2 11" xfId="10626"/>
    <cellStyle name="Примечание 11 3 2 2" xfId="7988"/>
    <cellStyle name="Примечание 11 3 2 3" xfId="7849"/>
    <cellStyle name="Примечание 11 3 2 4" xfId="13079"/>
    <cellStyle name="Примечание 11 3 2 5" xfId="13454"/>
    <cellStyle name="Примечание 11 3 2 6" xfId="14630"/>
    <cellStyle name="Примечание 11 3 2 7" xfId="8222"/>
    <cellStyle name="Примечание 11 3 2 8" xfId="13957"/>
    <cellStyle name="Примечание 11 3 2 9" xfId="15185"/>
    <cellStyle name="Примечание 11 3 3" xfId="1375"/>
    <cellStyle name="Примечание 11 3 3 10" xfId="15450"/>
    <cellStyle name="Примечание 11 3 3 11" xfId="10910"/>
    <cellStyle name="Примечание 11 3 3 2" xfId="7989"/>
    <cellStyle name="Примечание 11 3 3 3" xfId="1699"/>
    <cellStyle name="Примечание 11 3 3 4" xfId="13078"/>
    <cellStyle name="Примечание 11 3 3 5" xfId="13455"/>
    <cellStyle name="Примечание 11 3 3 6" xfId="13858"/>
    <cellStyle name="Примечание 11 3 3 7" xfId="8223"/>
    <cellStyle name="Примечание 11 3 3 8" xfId="13599"/>
    <cellStyle name="Примечание 11 3 3 9" xfId="15184"/>
    <cellStyle name="Примечание 11 3 4" xfId="7987"/>
    <cellStyle name="Примечание 11 3 5" xfId="7850"/>
    <cellStyle name="Примечание 11 3 6" xfId="12515"/>
    <cellStyle name="Примечание 11 3 7" xfId="13453"/>
    <cellStyle name="Примечание 11 3 8" xfId="13857"/>
    <cellStyle name="Примечание 11 3 9" xfId="9390"/>
    <cellStyle name="Примечание 11 4" xfId="1376"/>
    <cellStyle name="Примечание 11 4 10" xfId="14093"/>
    <cellStyle name="Примечание 11 4 11" xfId="15266"/>
    <cellStyle name="Примечание 11 4 2" xfId="7990"/>
    <cellStyle name="Примечание 11 4 3" xfId="10796"/>
    <cellStyle name="Примечание 11 4 4" xfId="13077"/>
    <cellStyle name="Примечание 11 4 5" xfId="13456"/>
    <cellStyle name="Примечание 11 4 6" xfId="12050"/>
    <cellStyle name="Примечание 11 4 7" xfId="11445"/>
    <cellStyle name="Примечание 11 4 8" xfId="13958"/>
    <cellStyle name="Примечание 11 4 9" xfId="15015"/>
    <cellStyle name="Примечание 11 5" xfId="1377"/>
    <cellStyle name="Примечание 11 5 10" xfId="14094"/>
    <cellStyle name="Примечание 11 5 11" xfId="15267"/>
    <cellStyle name="Примечание 11 5 2" xfId="7991"/>
    <cellStyle name="Примечание 11 5 3" xfId="10795"/>
    <cellStyle name="Примечание 11 5 4" xfId="13076"/>
    <cellStyle name="Примечание 11 5 5" xfId="13457"/>
    <cellStyle name="Примечание 11 5 6" xfId="13859"/>
    <cellStyle name="Примечание 11 5 7" xfId="13806"/>
    <cellStyle name="Примечание 11 5 8" xfId="9080"/>
    <cellStyle name="Примечание 11 5 9" xfId="7726"/>
    <cellStyle name="Примечание 11 6" xfId="1378"/>
    <cellStyle name="Примечание 11 6 10" xfId="15451"/>
    <cellStyle name="Примечание 11 6 11" xfId="7515"/>
    <cellStyle name="Примечание 11 6 2" xfId="7992"/>
    <cellStyle name="Примечание 11 6 3" xfId="10794"/>
    <cellStyle name="Примечание 11 6 4" xfId="7503"/>
    <cellStyle name="Примечание 11 6 5" xfId="13458"/>
    <cellStyle name="Примечание 11 6 6" xfId="13860"/>
    <cellStyle name="Примечание 11 6 7" xfId="8578"/>
    <cellStyle name="Примечание 11 6 8" xfId="9360"/>
    <cellStyle name="Примечание 11 6 9" xfId="13921"/>
    <cellStyle name="Примечание 11 7" xfId="1379"/>
    <cellStyle name="Примечание 11 7 10" xfId="15452"/>
    <cellStyle name="Примечание 11 7 11" xfId="14058"/>
    <cellStyle name="Примечание 11 7 2" xfId="7993"/>
    <cellStyle name="Примечание 11 7 3" xfId="10793"/>
    <cellStyle name="Примечание 11 7 4" xfId="8522"/>
    <cellStyle name="Примечание 11 7 5" xfId="13459"/>
    <cellStyle name="Примечание 11 7 6" xfId="13861"/>
    <cellStyle name="Примечание 11 7 7" xfId="8579"/>
    <cellStyle name="Примечание 11 7 8" xfId="9359"/>
    <cellStyle name="Примечание 11 7 9" xfId="11504"/>
    <cellStyle name="Примечание 11 8" xfId="1380"/>
    <cellStyle name="Примечание 11 8 10" xfId="8567"/>
    <cellStyle name="Примечание 11 8 11" xfId="15268"/>
    <cellStyle name="Примечание 11 8 2" xfId="7994"/>
    <cellStyle name="Примечание 11 8 3" xfId="10792"/>
    <cellStyle name="Примечание 11 8 4" xfId="13075"/>
    <cellStyle name="Примечание 11 8 5" xfId="13460"/>
    <cellStyle name="Примечание 11 8 6" xfId="13862"/>
    <cellStyle name="Примечание 11 8 7" xfId="8224"/>
    <cellStyle name="Примечание 11 8 8" xfId="14392"/>
    <cellStyle name="Примечание 11 8 9" xfId="12509"/>
    <cellStyle name="Примечание 11 9" xfId="7981"/>
    <cellStyle name="Примечание 12" xfId="1381"/>
    <cellStyle name="Примечание 12 10" xfId="10791"/>
    <cellStyle name="Примечание 12 11" xfId="13074"/>
    <cellStyle name="Примечание 12 12" xfId="13461"/>
    <cellStyle name="Примечание 12 13" xfId="13863"/>
    <cellStyle name="Примечание 12 14" xfId="12499"/>
    <cellStyle name="Примечание 12 15" xfId="10106"/>
    <cellStyle name="Примечание 12 16" xfId="13099"/>
    <cellStyle name="Примечание 12 17" xfId="14095"/>
    <cellStyle name="Примечание 12 18" xfId="15269"/>
    <cellStyle name="Примечание 12 2" xfId="1382"/>
    <cellStyle name="Примечание 12 2 10" xfId="13864"/>
    <cellStyle name="Примечание 12 2 11" xfId="13112"/>
    <cellStyle name="Примечание 12 2 12" xfId="13959"/>
    <cellStyle name="Примечание 12 2 13" xfId="10199"/>
    <cellStyle name="Примечание 12 2 14" xfId="14096"/>
    <cellStyle name="Примечание 12 2 15" xfId="15270"/>
    <cellStyle name="Примечание 12 2 2" xfId="1383"/>
    <cellStyle name="Примечание 12 2 2 10" xfId="14097"/>
    <cellStyle name="Примечание 12 2 2 11" xfId="15271"/>
    <cellStyle name="Примечание 12 2 2 2" xfId="7997"/>
    <cellStyle name="Примечание 12 2 2 3" xfId="10789"/>
    <cellStyle name="Примечание 12 2 2 4" xfId="13072"/>
    <cellStyle name="Примечание 12 2 2 5" xfId="13463"/>
    <cellStyle name="Примечание 12 2 2 6" xfId="13865"/>
    <cellStyle name="Примечание 12 2 2 7" xfId="12500"/>
    <cellStyle name="Примечание 12 2 2 8" xfId="13960"/>
    <cellStyle name="Примечание 12 2 2 9" xfId="7493"/>
    <cellStyle name="Примечание 12 2 3" xfId="1384"/>
    <cellStyle name="Примечание 12 2 3 10" xfId="14098"/>
    <cellStyle name="Примечание 12 2 3 11" xfId="13825"/>
    <cellStyle name="Примечание 12 2 3 2" xfId="7998"/>
    <cellStyle name="Примечание 12 2 3 3" xfId="10788"/>
    <cellStyle name="Примечание 12 2 3 4" xfId="13071"/>
    <cellStyle name="Примечание 12 2 3 5" xfId="13464"/>
    <cellStyle name="Примечание 12 2 3 6" xfId="13866"/>
    <cellStyle name="Примечание 12 2 3 7" xfId="10184"/>
    <cellStyle name="Примечание 12 2 3 8" xfId="13961"/>
    <cellStyle name="Примечание 12 2 3 9" xfId="13273"/>
    <cellStyle name="Примечание 12 2 4" xfId="1385"/>
    <cellStyle name="Примечание 12 2 4 10" xfId="14099"/>
    <cellStyle name="Примечание 12 2 4 11" xfId="11433"/>
    <cellStyle name="Примечание 12 2 4 2" xfId="7999"/>
    <cellStyle name="Примечание 12 2 4 3" xfId="10787"/>
    <cellStyle name="Примечание 12 2 4 4" xfId="13070"/>
    <cellStyle name="Примечание 12 2 4 5" xfId="13465"/>
    <cellStyle name="Примечание 12 2 4 6" xfId="14629"/>
    <cellStyle name="Примечание 12 2 4 7" xfId="13646"/>
    <cellStyle name="Примечание 12 2 4 8" xfId="13962"/>
    <cellStyle name="Примечание 12 2 4 9" xfId="13920"/>
    <cellStyle name="Примечание 12 2 5" xfId="1386"/>
    <cellStyle name="Примечание 12 2 5 10" xfId="14100"/>
    <cellStyle name="Примечание 12 2 5 11" xfId="14057"/>
    <cellStyle name="Примечание 12 2 5 2" xfId="8000"/>
    <cellStyle name="Примечание 12 2 5 3" xfId="7848"/>
    <cellStyle name="Примечание 12 2 5 4" xfId="12516"/>
    <cellStyle name="Примечание 12 2 5 5" xfId="13466"/>
    <cellStyle name="Примечание 12 2 5 6" xfId="12660"/>
    <cellStyle name="Примечание 12 2 5 7" xfId="8516"/>
    <cellStyle name="Примечание 12 2 5 8" xfId="13963"/>
    <cellStyle name="Примечание 12 2 5 9" xfId="15183"/>
    <cellStyle name="Примечание 12 2 6" xfId="7996"/>
    <cellStyle name="Примечание 12 2 7" xfId="10790"/>
    <cellStyle name="Примечание 12 2 8" xfId="13073"/>
    <cellStyle name="Примечание 12 2 9" xfId="13462"/>
    <cellStyle name="Примечание 12 3" xfId="1387"/>
    <cellStyle name="Примечание 12 3 10" xfId="13964"/>
    <cellStyle name="Примечание 12 3 11" xfId="13919"/>
    <cellStyle name="Примечание 12 3 12" xfId="12586"/>
    <cellStyle name="Примечание 12 3 13" xfId="10627"/>
    <cellStyle name="Примечание 12 3 2" xfId="1388"/>
    <cellStyle name="Примечание 12 3 2 10" xfId="9978"/>
    <cellStyle name="Примечание 12 3 2 11" xfId="15272"/>
    <cellStyle name="Примечание 12 3 2 2" xfId="8002"/>
    <cellStyle name="Примечание 12 3 2 3" xfId="10785"/>
    <cellStyle name="Примечание 12 3 2 4" xfId="8933"/>
    <cellStyle name="Примечание 12 3 2 5" xfId="13468"/>
    <cellStyle name="Примечание 12 3 2 6" xfId="14627"/>
    <cellStyle name="Примечание 12 3 2 7" xfId="11447"/>
    <cellStyle name="Примечание 12 3 2 8" xfId="13644"/>
    <cellStyle name="Примечание 12 3 2 9" xfId="10610"/>
    <cellStyle name="Примечание 12 3 3" xfId="1389"/>
    <cellStyle name="Примечание 12 3 3 10" xfId="14101"/>
    <cellStyle name="Примечание 12 3 3 11" xfId="15273"/>
    <cellStyle name="Примечание 12 3 3 2" xfId="8003"/>
    <cellStyle name="Примечание 12 3 3 3" xfId="10784"/>
    <cellStyle name="Примечание 12 3 3 4" xfId="13069"/>
    <cellStyle name="Примечание 12 3 3 5" xfId="13469"/>
    <cellStyle name="Примечание 12 3 3 6" xfId="14626"/>
    <cellStyle name="Примечание 12 3 3 7" xfId="12124"/>
    <cellStyle name="Примечание 12 3 3 8" xfId="9927"/>
    <cellStyle name="Примечание 12 3 3 9" xfId="10611"/>
    <cellStyle name="Примечание 12 3 4" xfId="8001"/>
    <cellStyle name="Примечание 12 3 5" xfId="10786"/>
    <cellStyle name="Примечание 12 3 6" xfId="12517"/>
    <cellStyle name="Примечание 12 3 7" xfId="13467"/>
    <cellStyle name="Примечание 12 3 8" xfId="14628"/>
    <cellStyle name="Примечание 12 3 9" xfId="11446"/>
    <cellStyle name="Примечание 12 4" xfId="1390"/>
    <cellStyle name="Примечание 12 4 10" xfId="14102"/>
    <cellStyle name="Примечание 12 4 11" xfId="15274"/>
    <cellStyle name="Примечание 12 4 2" xfId="8004"/>
    <cellStyle name="Примечание 12 4 3" xfId="10783"/>
    <cellStyle name="Примечание 12 4 4" xfId="13068"/>
    <cellStyle name="Примечание 12 4 5" xfId="13470"/>
    <cellStyle name="Примечание 12 4 6" xfId="13867"/>
    <cellStyle name="Примечание 12 4 7" xfId="12123"/>
    <cellStyle name="Примечание 12 4 8" xfId="12946"/>
    <cellStyle name="Примечание 12 4 9" xfId="7727"/>
    <cellStyle name="Примечание 12 5" xfId="1391"/>
    <cellStyle name="Примечание 12 5 10" xfId="15453"/>
    <cellStyle name="Примечание 12 5 11" xfId="15275"/>
    <cellStyle name="Примечание 12 5 2" xfId="8005"/>
    <cellStyle name="Примечание 12 5 3" xfId="10782"/>
    <cellStyle name="Примечание 12 5 4" xfId="13067"/>
    <cellStyle name="Примечание 12 5 5" xfId="13471"/>
    <cellStyle name="Примечание 12 5 6" xfId="13868"/>
    <cellStyle name="Примечание 12 5 7" xfId="11448"/>
    <cellStyle name="Примечание 12 5 8" xfId="13600"/>
    <cellStyle name="Примечание 12 5 9" xfId="13569"/>
    <cellStyle name="Примечание 12 6" xfId="1392"/>
    <cellStyle name="Примечание 12 6 10" xfId="14103"/>
    <cellStyle name="Примечание 12 6 11" xfId="10179"/>
    <cellStyle name="Примечание 12 6 2" xfId="8006"/>
    <cellStyle name="Примечание 12 6 3" xfId="10781"/>
    <cellStyle name="Примечание 12 6 4" xfId="13066"/>
    <cellStyle name="Примечание 12 6 5" xfId="13472"/>
    <cellStyle name="Примечание 12 6 6" xfId="14625"/>
    <cellStyle name="Примечание 12 6 7" xfId="11449"/>
    <cellStyle name="Примечание 12 6 8" xfId="13965"/>
    <cellStyle name="Примечание 12 6 9" xfId="13568"/>
    <cellStyle name="Примечание 12 7" xfId="1393"/>
    <cellStyle name="Примечание 12 7 10" xfId="14104"/>
    <cellStyle name="Примечание 12 7 11" xfId="10180"/>
    <cellStyle name="Примечание 12 7 2" xfId="8007"/>
    <cellStyle name="Примечание 12 7 3" xfId="10780"/>
    <cellStyle name="Примечание 12 7 4" xfId="13065"/>
    <cellStyle name="Примечание 12 7 5" xfId="13473"/>
    <cellStyle name="Примечание 12 7 6" xfId="13869"/>
    <cellStyle name="Примечание 12 7 7" xfId="9391"/>
    <cellStyle name="Примечание 12 7 8" xfId="13966"/>
    <cellStyle name="Примечание 12 7 9" xfId="10612"/>
    <cellStyle name="Примечание 12 8" xfId="1394"/>
    <cellStyle name="Примечание 12 8 10" xfId="13246"/>
    <cellStyle name="Примечание 12 8 11" xfId="15276"/>
    <cellStyle name="Примечание 12 8 2" xfId="8008"/>
    <cellStyle name="Примечание 12 8 3" xfId="10779"/>
    <cellStyle name="Примечание 12 8 4" xfId="13064"/>
    <cellStyle name="Примечание 12 8 5" xfId="13474"/>
    <cellStyle name="Примечание 12 8 6" xfId="13870"/>
    <cellStyle name="Примечание 12 8 7" xfId="12576"/>
    <cellStyle name="Примечание 12 8 8" xfId="13967"/>
    <cellStyle name="Примечание 12 8 9" xfId="10200"/>
    <cellStyle name="Примечание 12 9" xfId="7995"/>
    <cellStyle name="Примечание 13" xfId="1395"/>
    <cellStyle name="Примечание 13 10" xfId="10778"/>
    <cellStyle name="Примечание 13 11" xfId="13063"/>
    <cellStyle name="Примечание 13 12" xfId="13475"/>
    <cellStyle name="Примечание 13 13" xfId="13871"/>
    <cellStyle name="Примечание 13 14" xfId="12241"/>
    <cellStyle name="Примечание 13 15" xfId="13968"/>
    <cellStyle name="Примечание 13 16" xfId="10201"/>
    <cellStyle name="Примечание 13 17" xfId="15103"/>
    <cellStyle name="Примечание 13 18" xfId="15277"/>
    <cellStyle name="Примечание 13 2" xfId="1396"/>
    <cellStyle name="Примечание 13 2 10" xfId="15150"/>
    <cellStyle name="Примечание 13 2 11" xfId="9392"/>
    <cellStyle name="Примечание 13 2 12" xfId="13969"/>
    <cellStyle name="Примечание 13 2 13" xfId="12510"/>
    <cellStyle name="Примечание 13 2 14" xfId="14105"/>
    <cellStyle name="Примечание 13 2 15" xfId="15278"/>
    <cellStyle name="Примечание 13 2 2" xfId="1397"/>
    <cellStyle name="Примечание 13 2 2 10" xfId="15102"/>
    <cellStyle name="Примечание 13 2 2 11" xfId="15279"/>
    <cellStyle name="Примечание 13 2 2 2" xfId="8011"/>
    <cellStyle name="Примечание 13 2 2 3" xfId="10776"/>
    <cellStyle name="Примечание 13 2 2 4" xfId="13061"/>
    <cellStyle name="Примечание 13 2 2 5" xfId="13477"/>
    <cellStyle name="Примечание 13 2 2 6" xfId="15149"/>
    <cellStyle name="Примечание 13 2 2 7" xfId="9393"/>
    <cellStyle name="Примечание 13 2 2 8" xfId="13970"/>
    <cellStyle name="Примечание 13 2 2 9" xfId="10202"/>
    <cellStyle name="Примечание 13 2 3" xfId="1398"/>
    <cellStyle name="Примечание 13 2 3 10" xfId="15101"/>
    <cellStyle name="Примечание 13 2 3 11" xfId="15280"/>
    <cellStyle name="Примечание 13 2 3 2" xfId="8012"/>
    <cellStyle name="Примечание 13 2 3 3" xfId="10775"/>
    <cellStyle name="Примечание 13 2 3 4" xfId="7502"/>
    <cellStyle name="Примечание 13 2 3 5" xfId="7489"/>
    <cellStyle name="Примечание 13 2 3 6" xfId="15147"/>
    <cellStyle name="Примечание 13 2 3 7" xfId="12122"/>
    <cellStyle name="Примечание 13 2 3 8" xfId="10484"/>
    <cellStyle name="Примечание 13 2 3 9" xfId="10613"/>
    <cellStyle name="Примечание 13 2 4" xfId="1399"/>
    <cellStyle name="Примечание 13 2 4 10" xfId="15100"/>
    <cellStyle name="Примечание 13 2 4 11" xfId="15281"/>
    <cellStyle name="Примечание 13 2 4 2" xfId="8013"/>
    <cellStyle name="Примечание 13 2 4 3" xfId="10774"/>
    <cellStyle name="Примечание 13 2 4 4" xfId="13060"/>
    <cellStyle name="Примечание 13 2 4 5" xfId="13626"/>
    <cellStyle name="Примечание 13 2 4 6" xfId="15146"/>
    <cellStyle name="Примечание 13 2 4 7" xfId="10592"/>
    <cellStyle name="Примечание 13 2 4 8" xfId="12945"/>
    <cellStyle name="Примечание 13 2 4 9" xfId="12111"/>
    <cellStyle name="Примечание 13 2 5" xfId="1400"/>
    <cellStyle name="Примечание 13 2 5 10" xfId="12585"/>
    <cellStyle name="Примечание 13 2 5 11" xfId="15282"/>
    <cellStyle name="Примечание 13 2 5 2" xfId="8014"/>
    <cellStyle name="Примечание 13 2 5 3" xfId="10773"/>
    <cellStyle name="Примечание 13 2 5 4" xfId="7496"/>
    <cellStyle name="Примечание 13 2 5 5" xfId="13634"/>
    <cellStyle name="Примечание 13 2 5 6" xfId="15145"/>
    <cellStyle name="Примечание 13 2 5 7" xfId="11822"/>
    <cellStyle name="Примечание 13 2 5 8" xfId="8240"/>
    <cellStyle name="Примечание 13 2 5 9" xfId="10614"/>
    <cellStyle name="Примечание 13 2 6" xfId="8010"/>
    <cellStyle name="Примечание 13 2 7" xfId="10777"/>
    <cellStyle name="Примечание 13 2 8" xfId="13062"/>
    <cellStyle name="Примечание 13 2 9" xfId="13476"/>
    <cellStyle name="Примечание 13 3" xfId="1401"/>
    <cellStyle name="Примечание 13 3 10" xfId="13971"/>
    <cellStyle name="Примечание 13 3 11" xfId="10615"/>
    <cellStyle name="Примечание 13 3 12" xfId="14106"/>
    <cellStyle name="Примечание 13 3 13" xfId="15283"/>
    <cellStyle name="Примечание 13 3 2" xfId="1402"/>
    <cellStyle name="Примечание 13 3 2 10" xfId="12584"/>
    <cellStyle name="Примечание 13 3 2 11" xfId="12130"/>
    <cellStyle name="Примечание 13 3 2 2" xfId="8016"/>
    <cellStyle name="Примечание 13 3 2 3" xfId="10771"/>
    <cellStyle name="Примечание 13 3 2 4" xfId="8989"/>
    <cellStyle name="Примечание 13 3 2 5" xfId="13625"/>
    <cellStyle name="Примечание 13 3 2 6" xfId="14624"/>
    <cellStyle name="Примечание 13 3 2 7" xfId="9394"/>
    <cellStyle name="Примечание 13 3 2 8" xfId="13972"/>
    <cellStyle name="Примечание 13 3 2 9" xfId="13567"/>
    <cellStyle name="Примечание 13 3 3" xfId="1403"/>
    <cellStyle name="Примечание 13 3 3 10" xfId="12583"/>
    <cellStyle name="Примечание 13 3 3 11" xfId="9689"/>
    <cellStyle name="Примечание 13 3 3 2" xfId="8017"/>
    <cellStyle name="Примечание 13 3 3 3" xfId="10770"/>
    <cellStyle name="Примечание 13 3 3 4" xfId="13059"/>
    <cellStyle name="Примечание 13 3 3 5" xfId="13478"/>
    <cellStyle name="Примечание 13 3 3 6" xfId="14623"/>
    <cellStyle name="Примечание 13 3 3 7" xfId="9395"/>
    <cellStyle name="Примечание 13 3 3 8" xfId="13973"/>
    <cellStyle name="Примечание 13 3 3 9" xfId="7076"/>
    <cellStyle name="Примечание 13 3 4" xfId="8015"/>
    <cellStyle name="Примечание 13 3 5" xfId="10772"/>
    <cellStyle name="Примечание 13 3 6" xfId="8523"/>
    <cellStyle name="Примечание 13 3 7" xfId="13627"/>
    <cellStyle name="Примечание 13 3 8" xfId="15148"/>
    <cellStyle name="Примечание 13 3 9" xfId="8580"/>
    <cellStyle name="Примечание 13 4" xfId="1404"/>
    <cellStyle name="Примечание 13 4 10" xfId="14107"/>
    <cellStyle name="Примечание 13 4 11" xfId="15284"/>
    <cellStyle name="Примечание 13 4 2" xfId="8018"/>
    <cellStyle name="Примечание 13 4 3" xfId="10769"/>
    <cellStyle name="Примечание 13 4 4" xfId="7497"/>
    <cellStyle name="Примечание 13 4 5" xfId="8503"/>
    <cellStyle name="Примечание 13 4 6" xfId="12669"/>
    <cellStyle name="Примечание 13 4 7" xfId="10593"/>
    <cellStyle name="Примечание 13 4 8" xfId="13974"/>
    <cellStyle name="Примечание 13 4 9" xfId="10616"/>
    <cellStyle name="Примечание 13 5" xfId="1405"/>
    <cellStyle name="Примечание 13 5 10" xfId="14108"/>
    <cellStyle name="Примечание 13 5 11" xfId="15285"/>
    <cellStyle name="Примечание 13 5 2" xfId="8019"/>
    <cellStyle name="Примечание 13 5 3" xfId="10768"/>
    <cellStyle name="Примечание 13 5 4" xfId="12518"/>
    <cellStyle name="Примечание 13 5 5" xfId="13479"/>
    <cellStyle name="Примечание 13 5 6" xfId="13872"/>
    <cellStyle name="Примечание 13 5 7" xfId="10594"/>
    <cellStyle name="Примечание 13 5 8" xfId="9926"/>
    <cellStyle name="Примечание 13 5 9" xfId="10203"/>
    <cellStyle name="Примечание 13 6" xfId="1406"/>
    <cellStyle name="Примечание 13 6 10" xfId="15099"/>
    <cellStyle name="Примечание 13 6 11" xfId="9690"/>
    <cellStyle name="Примечание 13 6 2" xfId="8020"/>
    <cellStyle name="Примечание 13 6 3" xfId="10767"/>
    <cellStyle name="Примечание 13 6 4" xfId="8524"/>
    <cellStyle name="Примечание 13 6 5" xfId="13480"/>
    <cellStyle name="Примечание 13 6 6" xfId="13873"/>
    <cellStyle name="Примечание 13 6 7" xfId="9396"/>
    <cellStyle name="Примечание 13 6 8" xfId="9925"/>
    <cellStyle name="Примечание 13 6 9" xfId="9748"/>
    <cellStyle name="Примечание 13 7" xfId="1407"/>
    <cellStyle name="Примечание 13 7 10" xfId="15098"/>
    <cellStyle name="Примечание 13 7 11" xfId="9691"/>
    <cellStyle name="Примечание 13 7 2" xfId="8021"/>
    <cellStyle name="Примечание 13 7 3" xfId="10766"/>
    <cellStyle name="Примечание 13 7 4" xfId="8525"/>
    <cellStyle name="Примечание 13 7 5" xfId="13481"/>
    <cellStyle name="Примечание 13 7 6" xfId="14622"/>
    <cellStyle name="Примечание 13 7 7" xfId="14696"/>
    <cellStyle name="Примечание 13 7 8" xfId="12944"/>
    <cellStyle name="Примечание 13 7 9" xfId="9749"/>
    <cellStyle name="Примечание 13 8" xfId="1408"/>
    <cellStyle name="Примечание 13 8 10" xfId="9635"/>
    <cellStyle name="Примечание 13 8 11" xfId="9509"/>
    <cellStyle name="Примечание 13 8 2" xfId="8022"/>
    <cellStyle name="Примечание 13 8 3" xfId="10765"/>
    <cellStyle name="Примечание 13 8 4" xfId="8990"/>
    <cellStyle name="Примечание 13 8 5" xfId="13482"/>
    <cellStyle name="Примечание 13 8 6" xfId="14621"/>
    <cellStyle name="Примечание 13 8 7" xfId="14697"/>
    <cellStyle name="Примечание 13 8 8" xfId="13975"/>
    <cellStyle name="Примечание 13 8 9" xfId="14932"/>
    <cellStyle name="Примечание 13 9" xfId="8009"/>
    <cellStyle name="Примечание 14" xfId="1409"/>
    <cellStyle name="Примечание 14 10" xfId="10764"/>
    <cellStyle name="Примечание 14 11" xfId="13058"/>
    <cellStyle name="Примечание 14 12" xfId="13483"/>
    <cellStyle name="Примечание 14 13" xfId="14620"/>
    <cellStyle name="Примечание 14 14" xfId="8581"/>
    <cellStyle name="Примечание 14 15" xfId="13976"/>
    <cellStyle name="Примечание 14 16" xfId="13098"/>
    <cellStyle name="Примечание 14 17" xfId="9634"/>
    <cellStyle name="Примечание 14 18" xfId="14936"/>
    <cellStyle name="Примечание 14 2" xfId="1410"/>
    <cellStyle name="Примечание 14 2 10" xfId="14619"/>
    <cellStyle name="Примечание 14 2 11" xfId="8517"/>
    <cellStyle name="Примечание 14 2 12" xfId="12966"/>
    <cellStyle name="Примечание 14 2 13" xfId="10204"/>
    <cellStyle name="Примечание 14 2 14" xfId="9633"/>
    <cellStyle name="Примечание 14 2 15" xfId="15286"/>
    <cellStyle name="Примечание 14 2 2" xfId="1411"/>
    <cellStyle name="Примечание 14 2 2 10" xfId="9632"/>
    <cellStyle name="Примечание 14 2 2 11" xfId="15287"/>
    <cellStyle name="Примечание 14 2 2 2" xfId="8025"/>
    <cellStyle name="Примечание 14 2 2 3" xfId="10762"/>
    <cellStyle name="Примечание 14 2 2 4" xfId="12519"/>
    <cellStyle name="Примечание 14 2 2 5" xfId="13485"/>
    <cellStyle name="Примечание 14 2 2 6" xfId="14618"/>
    <cellStyle name="Примечание 14 2 2 7" xfId="8582"/>
    <cellStyle name="Примечание 14 2 2 8" xfId="12943"/>
    <cellStyle name="Примечание 14 2 2 9" xfId="10205"/>
    <cellStyle name="Примечание 14 2 3" xfId="1412"/>
    <cellStyle name="Примечание 14 2 3 10" xfId="15097"/>
    <cellStyle name="Примечание 14 2 3 11" xfId="15288"/>
    <cellStyle name="Примечание 14 2 3 2" xfId="8026"/>
    <cellStyle name="Примечание 14 2 3 3" xfId="10761"/>
    <cellStyle name="Примечание 14 2 3 4" xfId="8526"/>
    <cellStyle name="Примечание 14 2 3 5" xfId="12472"/>
    <cellStyle name="Примечание 14 2 3 6" xfId="14617"/>
    <cellStyle name="Примечание 14 2 3 7" xfId="1236"/>
    <cellStyle name="Примечание 14 2 3 8" xfId="13977"/>
    <cellStyle name="Примечание 14 2 3 9" xfId="9421"/>
    <cellStyle name="Примечание 14 2 4" xfId="1413"/>
    <cellStyle name="Примечание 14 2 4 10" xfId="15096"/>
    <cellStyle name="Примечание 14 2 4 11" xfId="15289"/>
    <cellStyle name="Примечание 14 2 4 2" xfId="8027"/>
    <cellStyle name="Примечание 14 2 4 3" xfId="10760"/>
    <cellStyle name="Примечание 14 2 4 4" xfId="8991"/>
    <cellStyle name="Примечание 14 2 4 5" xfId="13486"/>
    <cellStyle name="Примечание 14 2 4 6" xfId="14616"/>
    <cellStyle name="Примечание 14 2 4 7" xfId="12242"/>
    <cellStyle name="Примечание 14 2 4 8" xfId="13978"/>
    <cellStyle name="Примечание 14 2 4 9" xfId="8229"/>
    <cellStyle name="Примечание 14 2 5" xfId="1414"/>
    <cellStyle name="Примечание 14 2 5 10" xfId="12311"/>
    <cellStyle name="Примечание 14 2 5 11" xfId="15290"/>
    <cellStyle name="Примечание 14 2 5 2" xfId="8028"/>
    <cellStyle name="Примечание 14 2 5 3" xfId="10759"/>
    <cellStyle name="Примечание 14 2 5 4" xfId="13057"/>
    <cellStyle name="Примечание 14 2 5 5" xfId="13487"/>
    <cellStyle name="Примечание 14 2 5 6" xfId="14615"/>
    <cellStyle name="Примечание 14 2 5 7" xfId="7504"/>
    <cellStyle name="Примечание 14 2 5 8" xfId="13979"/>
    <cellStyle name="Примечание 14 2 5 9" xfId="8230"/>
    <cellStyle name="Примечание 14 2 6" xfId="8024"/>
    <cellStyle name="Примечание 14 2 7" xfId="10763"/>
    <cellStyle name="Примечание 14 2 8" xfId="10905"/>
    <cellStyle name="Примечание 14 2 9" xfId="13484"/>
    <cellStyle name="Примечание 14 3" xfId="1415"/>
    <cellStyle name="Примечание 14 3 10" xfId="13980"/>
    <cellStyle name="Примечание 14 3 11" xfId="10619"/>
    <cellStyle name="Примечание 14 3 12" xfId="9631"/>
    <cellStyle name="Примечание 14 3 13" xfId="15291"/>
    <cellStyle name="Примечание 14 3 2" xfId="1416"/>
    <cellStyle name="Примечание 14 3 2 10" xfId="9630"/>
    <cellStyle name="Примечание 14 3 2 11" xfId="14056"/>
    <cellStyle name="Примечание 14 3 2 2" xfId="8030"/>
    <cellStyle name="Примечание 14 3 2 3" xfId="7847"/>
    <cellStyle name="Примечание 14 3 2 4" xfId="12520"/>
    <cellStyle name="Примечание 14 3 2 5" xfId="13489"/>
    <cellStyle name="Примечание 14 3 2 6" xfId="14613"/>
    <cellStyle name="Примечание 14 3 2 7" xfId="13592"/>
    <cellStyle name="Примечание 14 3 2 8" xfId="13981"/>
    <cellStyle name="Примечание 14 3 2 9" xfId="9937"/>
    <cellStyle name="Примечание 14 3 3" xfId="1417"/>
    <cellStyle name="Примечание 14 3 3 10" xfId="12892"/>
    <cellStyle name="Примечание 14 3 3 11" xfId="14055"/>
    <cellStyle name="Примечание 14 3 3 2" xfId="8031"/>
    <cellStyle name="Примечание 14 3 3 3" xfId="7846"/>
    <cellStyle name="Примечание 14 3 3 4" xfId="1340"/>
    <cellStyle name="Примечание 14 3 3 5" xfId="13490"/>
    <cellStyle name="Примечание 14 3 3 6" xfId="14612"/>
    <cellStyle name="Примечание 14 3 3 7" xfId="13591"/>
    <cellStyle name="Примечание 14 3 3 8" xfId="13982"/>
    <cellStyle name="Примечание 14 3 3 9" xfId="9073"/>
    <cellStyle name="Примечание 14 3 4" xfId="8029"/>
    <cellStyle name="Примечание 14 3 5" xfId="10758"/>
    <cellStyle name="Примечание 14 3 6" xfId="7498"/>
    <cellStyle name="Примечание 14 3 7" xfId="13488"/>
    <cellStyle name="Примечание 14 3 8" xfId="14614"/>
    <cellStyle name="Примечание 14 3 9" xfId="13593"/>
    <cellStyle name="Примечание 14 4" xfId="1418"/>
    <cellStyle name="Примечание 14 4 10" xfId="12891"/>
    <cellStyle name="Примечание 14 4 11" xfId="13423"/>
    <cellStyle name="Примечание 14 4 2" xfId="8032"/>
    <cellStyle name="Примечание 14 4 3" xfId="10757"/>
    <cellStyle name="Примечание 14 4 4" xfId="8992"/>
    <cellStyle name="Примечание 14 4 5" xfId="13491"/>
    <cellStyle name="Примечание 14 4 6" xfId="14611"/>
    <cellStyle name="Примечание 14 4 7" xfId="12501"/>
    <cellStyle name="Примечание 14 4 8" xfId="13983"/>
    <cellStyle name="Примечание 14 4 9" xfId="13918"/>
    <cellStyle name="Примечание 14 5" xfId="1419"/>
    <cellStyle name="Примечание 14 5 10" xfId="7151"/>
    <cellStyle name="Примечание 14 5 11" xfId="7179"/>
    <cellStyle name="Примечание 14 5 2" xfId="8033"/>
    <cellStyle name="Примечание 14 5 3" xfId="10756"/>
    <cellStyle name="Примечание 14 5 4" xfId="12521"/>
    <cellStyle name="Примечание 14 5 5" xfId="8985"/>
    <cellStyle name="Примечание 14 5 6" xfId="14610"/>
    <cellStyle name="Примечание 14 5 7" xfId="14698"/>
    <cellStyle name="Примечание 14 5 8" xfId="13984"/>
    <cellStyle name="Примечание 14 5 9" xfId="9750"/>
    <cellStyle name="Примечание 14 6" xfId="1420"/>
    <cellStyle name="Примечание 14 6 10" xfId="12890"/>
    <cellStyle name="Примечание 14 6 11" xfId="15292"/>
    <cellStyle name="Примечание 14 6 2" xfId="8034"/>
    <cellStyle name="Примечание 14 6 3" xfId="10755"/>
    <cellStyle name="Примечание 14 6 4" xfId="13056"/>
    <cellStyle name="Примечание 14 6 5" xfId="8502"/>
    <cellStyle name="Примечание 14 6 6" xfId="14609"/>
    <cellStyle name="Примечание 14 6 7" xfId="13590"/>
    <cellStyle name="Примечание 14 6 8" xfId="7320"/>
    <cellStyle name="Примечание 14 6 9" xfId="7728"/>
    <cellStyle name="Примечание 14 7" xfId="1421"/>
    <cellStyle name="Примечание 14 7 10" xfId="15454"/>
    <cellStyle name="Примечание 14 7 11" xfId="15293"/>
    <cellStyle name="Примечание 14 7 2" xfId="8035"/>
    <cellStyle name="Примечание 14 7 3" xfId="10754"/>
    <cellStyle name="Примечание 14 7 4" xfId="1339"/>
    <cellStyle name="Примечание 14 7 5" xfId="8501"/>
    <cellStyle name="Примечание 14 7 6" xfId="14608"/>
    <cellStyle name="Примечание 14 7 7" xfId="12031"/>
    <cellStyle name="Примечание 14 7 8" xfId="13601"/>
    <cellStyle name="Примечание 14 7 9" xfId="13566"/>
    <cellStyle name="Примечание 14 8" xfId="1422"/>
    <cellStyle name="Примечание 14 8 10" xfId="15455"/>
    <cellStyle name="Примечание 14 8 11" xfId="15294"/>
    <cellStyle name="Примечание 14 8 2" xfId="8036"/>
    <cellStyle name="Примечание 14 8 3" xfId="10753"/>
    <cellStyle name="Примечание 14 8 4" xfId="8931"/>
    <cellStyle name="Примечание 14 8 5" xfId="8500"/>
    <cellStyle name="Примечание 14 8 6" xfId="12668"/>
    <cellStyle name="Примечание 14 8 7" xfId="9812"/>
    <cellStyle name="Примечание 14 8 8" xfId="13602"/>
    <cellStyle name="Примечание 14 8 9" xfId="14304"/>
    <cellStyle name="Примечание 14 9" xfId="8023"/>
    <cellStyle name="Примечание 2" xfId="1423"/>
    <cellStyle name="Примечание 2 10" xfId="1424"/>
    <cellStyle name="Примечание 2 10 10" xfId="15094"/>
    <cellStyle name="Примечание 2 10 11" xfId="15296"/>
    <cellStyle name="Примечание 2 10 2" xfId="8038"/>
    <cellStyle name="Примечание 2 10 3" xfId="10751"/>
    <cellStyle name="Примечание 2 10 4" xfId="12522"/>
    <cellStyle name="Примечание 2 10 5" xfId="8984"/>
    <cellStyle name="Примечание 2 10 6" xfId="13875"/>
    <cellStyle name="Примечание 2 10 7" xfId="14371"/>
    <cellStyle name="Примечание 2 10 8" xfId="13985"/>
    <cellStyle name="Примечание 2 10 9" xfId="13565"/>
    <cellStyle name="Примечание 2 11" xfId="8037"/>
    <cellStyle name="Примечание 2 12" xfId="10752"/>
    <cellStyle name="Примечание 2 13" xfId="8993"/>
    <cellStyle name="Примечание 2 14" xfId="12471"/>
    <cellStyle name="Примечание 2 15" xfId="13874"/>
    <cellStyle name="Примечание 2 16" xfId="13589"/>
    <cellStyle name="Примечание 2 17" xfId="9924"/>
    <cellStyle name="Примечание 2 18" xfId="14303"/>
    <cellStyle name="Примечание 2 19" xfId="15095"/>
    <cellStyle name="Примечание 2 2" xfId="1425"/>
    <cellStyle name="Примечание 2 2 10" xfId="8039"/>
    <cellStyle name="Примечание 2 2 11" xfId="10750"/>
    <cellStyle name="Примечание 2 2 12" xfId="1336"/>
    <cellStyle name="Примечание 2 2 13" xfId="8499"/>
    <cellStyle name="Примечание 2 2 14" xfId="13876"/>
    <cellStyle name="Примечание 2 2 15" xfId="13805"/>
    <cellStyle name="Примечание 2 2 16" xfId="13986"/>
    <cellStyle name="Примечание 2 2 17" xfId="13917"/>
    <cellStyle name="Примечание 2 2 18" xfId="14109"/>
    <cellStyle name="Примечание 2 2 19" xfId="14054"/>
    <cellStyle name="Примечание 2 2 2" xfId="1426"/>
    <cellStyle name="Примечание 2 2 2 10" xfId="10749"/>
    <cellStyle name="Примечание 2 2 2 11" xfId="8994"/>
    <cellStyle name="Примечание 2 2 2 12" xfId="8498"/>
    <cellStyle name="Примечание 2 2 2 13" xfId="13877"/>
    <cellStyle name="Примечание 2 2 2 14" xfId="13588"/>
    <cellStyle name="Примечание 2 2 2 15" xfId="13987"/>
    <cellStyle name="Примечание 2 2 2 16" xfId="13916"/>
    <cellStyle name="Примечание 2 2 2 17" xfId="12889"/>
    <cellStyle name="Примечание 2 2 2 18" xfId="14053"/>
    <cellStyle name="Примечание 2 2 2 2" xfId="1427"/>
    <cellStyle name="Примечание 2 2 2 2 10" xfId="13878"/>
    <cellStyle name="Примечание 2 2 2 2 11" xfId="12243"/>
    <cellStyle name="Примечание 2 2 2 2 12" xfId="13988"/>
    <cellStyle name="Примечание 2 2 2 2 13" xfId="13564"/>
    <cellStyle name="Примечание 2 2 2 2 14" xfId="8694"/>
    <cellStyle name="Примечание 2 2 2 2 15" xfId="15297"/>
    <cellStyle name="Примечание 2 2 2 2 2" xfId="1428"/>
    <cellStyle name="Примечание 2 2 2 2 2 10" xfId="12888"/>
    <cellStyle name="Примечание 2 2 2 2 2 11" xfId="15298"/>
    <cellStyle name="Примечание 2 2 2 2 2 2" xfId="8042"/>
    <cellStyle name="Примечание 2 2 2 2 2 3" xfId="7845"/>
    <cellStyle name="Примечание 2 2 2 2 2 4" xfId="1334"/>
    <cellStyle name="Примечание 2 2 2 2 2 5" xfId="9914"/>
    <cellStyle name="Примечание 2 2 2 2 2 6" xfId="14607"/>
    <cellStyle name="Примечание 2 2 2 2 2 7" xfId="14699"/>
    <cellStyle name="Примечание 2 2 2 2 2 8" xfId="13989"/>
    <cellStyle name="Примечание 2 2 2 2 2 9" xfId="7409"/>
    <cellStyle name="Примечание 2 2 2 2 3" xfId="1429"/>
    <cellStyle name="Примечание 2 2 2 2 3 10" xfId="12310"/>
    <cellStyle name="Примечание 2 2 2 2 3 11" xfId="15299"/>
    <cellStyle name="Примечание 2 2 2 2 3 2" xfId="8043"/>
    <cellStyle name="Примечание 2 2 2 2 3 3" xfId="10747"/>
    <cellStyle name="Примечание 2 2 2 2 3 4" xfId="12524"/>
    <cellStyle name="Примечание 2 2 2 2 3 5" xfId="9913"/>
    <cellStyle name="Примечание 2 2 2 2 3 6" xfId="14606"/>
    <cellStyle name="Примечание 2 2 2 2 3 7" xfId="12244"/>
    <cellStyle name="Примечание 2 2 2 2 3 8" xfId="13990"/>
    <cellStyle name="Примечание 2 2 2 2 3 9" xfId="7410"/>
    <cellStyle name="Примечание 2 2 2 2 4" xfId="1430"/>
    <cellStyle name="Примечание 2 2 2 2 4 10" xfId="11286"/>
    <cellStyle name="Примечание 2 2 2 2 4 11" xfId="15300"/>
    <cellStyle name="Примечание 2 2 2 2 4 2" xfId="8044"/>
    <cellStyle name="Примечание 2 2 2 2 4 3" xfId="10746"/>
    <cellStyle name="Примечание 2 2 2 2 4 4" xfId="12525"/>
    <cellStyle name="Примечание 2 2 2 2 4 5" xfId="9912"/>
    <cellStyle name="Примечание 2 2 2 2 4 6" xfId="14605"/>
    <cellStyle name="Примечание 2 2 2 2 4 7" xfId="13587"/>
    <cellStyle name="Примечание 2 2 2 2 4 8" xfId="13991"/>
    <cellStyle name="Примечание 2 2 2 2 4 9" xfId="13563"/>
    <cellStyle name="Примечание 2 2 2 2 5" xfId="1431"/>
    <cellStyle name="Примечание 2 2 2 2 5 10" xfId="13623"/>
    <cellStyle name="Примечание 2 2 2 2 5 11" xfId="15783"/>
    <cellStyle name="Примечание 2 2 2 2 5 2" xfId="8045"/>
    <cellStyle name="Примечание 2 2 2 2 5 3" xfId="10745"/>
    <cellStyle name="Примечание 2 2 2 2 5 4" xfId="13055"/>
    <cellStyle name="Примечание 2 2 2 2 5 5" xfId="9911"/>
    <cellStyle name="Примечание 2 2 2 2 5 6" xfId="14604"/>
    <cellStyle name="Примечание 2 2 2 2 5 7" xfId="13586"/>
    <cellStyle name="Примечание 2 2 2 2 5 8" xfId="13992"/>
    <cellStyle name="Примечание 2 2 2 2 5 9" xfId="13915"/>
    <cellStyle name="Примечание 2 2 2 2 6" xfId="8041"/>
    <cellStyle name="Примечание 2 2 2 2 7" xfId="10748"/>
    <cellStyle name="Примечание 2 2 2 2 8" xfId="12523"/>
    <cellStyle name="Примечание 2 2 2 2 9" xfId="8497"/>
    <cellStyle name="Примечание 2 2 2 3" xfId="1432"/>
    <cellStyle name="Примечание 2 2 2 3 10" xfId="13993"/>
    <cellStyle name="Примечание 2 2 2 3 11" xfId="14302"/>
    <cellStyle name="Примечание 2 2 2 3 12" xfId="12582"/>
    <cellStyle name="Примечание 2 2 2 3 13" xfId="15301"/>
    <cellStyle name="Примечание 2 2 2 3 2" xfId="1433"/>
    <cellStyle name="Примечание 2 2 2 3 2 10" xfId="15456"/>
    <cellStyle name="Примечание 2 2 2 3 2 11" xfId="13422"/>
    <cellStyle name="Примечание 2 2 2 3 2 2" xfId="8047"/>
    <cellStyle name="Примечание 2 2 2 3 2 3" xfId="8427"/>
    <cellStyle name="Примечание 2 2 2 3 2 4" xfId="13054"/>
    <cellStyle name="Примечание 2 2 2 3 2 5" xfId="9909"/>
    <cellStyle name="Примечание 2 2 2 3 2 6" xfId="14602"/>
    <cellStyle name="Примечание 2 2 2 3 2 7" xfId="13585"/>
    <cellStyle name="Примечание 2 2 2 3 2 8" xfId="8220"/>
    <cellStyle name="Примечание 2 2 2 3 2 9" xfId="13914"/>
    <cellStyle name="Примечание 2 2 2 3 3" xfId="1434"/>
    <cellStyle name="Примечание 2 2 2 3 3 10" xfId="12309"/>
    <cellStyle name="Примечание 2 2 2 3 3 11" xfId="15302"/>
    <cellStyle name="Примечание 2 2 2 3 3 2" xfId="8048"/>
    <cellStyle name="Примечание 2 2 2 3 3 3" xfId="7844"/>
    <cellStyle name="Примечание 2 2 2 3 3 4" xfId="13053"/>
    <cellStyle name="Примечание 2 2 2 3 3 5" xfId="9908"/>
    <cellStyle name="Примечание 2 2 2 3 3 6" xfId="14601"/>
    <cellStyle name="Примечание 2 2 2 3 3 7" xfId="12245"/>
    <cellStyle name="Примечание 2 2 2 3 3 8" xfId="13994"/>
    <cellStyle name="Примечание 2 2 2 3 3 9" xfId="13562"/>
    <cellStyle name="Примечание 2 2 2 3 4" xfId="8046"/>
    <cellStyle name="Примечание 2 2 2 3 5" xfId="10744"/>
    <cellStyle name="Примечание 2 2 2 3 6" xfId="7506"/>
    <cellStyle name="Примечание 2 2 2 3 7" xfId="9910"/>
    <cellStyle name="Примечание 2 2 2 3 8" xfId="14603"/>
    <cellStyle name="Примечание 2 2 2 3 9" xfId="12577"/>
    <cellStyle name="Примечание 2 2 2 4" xfId="1435"/>
    <cellStyle name="Примечание 2 2 2 4 10" xfId="12887"/>
    <cellStyle name="Примечание 2 2 2 4 11" xfId="15303"/>
    <cellStyle name="Примечание 2 2 2 4 2" xfId="8049"/>
    <cellStyle name="Примечание 2 2 2 4 3" xfId="10743"/>
    <cellStyle name="Примечание 2 2 2 4 4" xfId="13052"/>
    <cellStyle name="Примечание 2 2 2 4 5" xfId="9907"/>
    <cellStyle name="Примечание 2 2 2 4 6" xfId="14600"/>
    <cellStyle name="Примечание 2 2 2 4 7" xfId="12246"/>
    <cellStyle name="Примечание 2 2 2 4 8" xfId="13995"/>
    <cellStyle name="Примечание 2 2 2 4 9" xfId="13561"/>
    <cellStyle name="Примечание 2 2 2 5" xfId="1436"/>
    <cellStyle name="Примечание 2 2 2 5 10" xfId="7514"/>
    <cellStyle name="Примечание 2 2 2 5 11" xfId="15304"/>
    <cellStyle name="Примечание 2 2 2 5 2" xfId="8050"/>
    <cellStyle name="Примечание 2 2 2 5 3" xfId="10742"/>
    <cellStyle name="Примечание 2 2 2 5 4" xfId="8527"/>
    <cellStyle name="Примечание 2 2 2 5 5" xfId="9906"/>
    <cellStyle name="Примечание 2 2 2 5 6" xfId="14599"/>
    <cellStyle name="Примечание 2 2 2 5 7" xfId="14700"/>
    <cellStyle name="Примечание 2 2 2 5 8" xfId="9923"/>
    <cellStyle name="Примечание 2 2 2 5 9" xfId="9425"/>
    <cellStyle name="Примечание 2 2 2 6" xfId="1437"/>
    <cellStyle name="Примечание 2 2 2 6 10" xfId="12581"/>
    <cellStyle name="Примечание 2 2 2 6 11" xfId="13733"/>
    <cellStyle name="Примечание 2 2 2 6 2" xfId="8051"/>
    <cellStyle name="Примечание 2 2 2 6 3" xfId="7843"/>
    <cellStyle name="Примечание 2 2 2 6 4" xfId="12526"/>
    <cellStyle name="Примечание 2 2 2 6 5" xfId="9905"/>
    <cellStyle name="Примечание 2 2 2 6 6" xfId="14598"/>
    <cellStyle name="Примечание 2 2 2 6 7" xfId="14701"/>
    <cellStyle name="Примечание 2 2 2 6 8" xfId="13996"/>
    <cellStyle name="Примечание 2 2 2 6 9" xfId="8606"/>
    <cellStyle name="Примечание 2 2 2 7" xfId="1438"/>
    <cellStyle name="Примечание 2 2 2 7 10" xfId="12094"/>
    <cellStyle name="Примечание 2 2 2 7 11" xfId="13732"/>
    <cellStyle name="Примечание 2 2 2 7 2" xfId="8052"/>
    <cellStyle name="Примечание 2 2 2 7 3" xfId="10741"/>
    <cellStyle name="Примечание 2 2 2 7 4" xfId="13051"/>
    <cellStyle name="Примечание 2 2 2 7 5" xfId="7314"/>
    <cellStyle name="Примечание 2 2 2 7 6" xfId="14597"/>
    <cellStyle name="Примечание 2 2 2 7 7" xfId="12247"/>
    <cellStyle name="Примечание 2 2 2 7 8" xfId="14949"/>
    <cellStyle name="Примечание 2 2 2 7 9" xfId="13560"/>
    <cellStyle name="Примечание 2 2 2 8" xfId="1439"/>
    <cellStyle name="Примечание 2 2 2 8 10" xfId="15457"/>
    <cellStyle name="Примечание 2 2 2 8 11" xfId="8638"/>
    <cellStyle name="Примечание 2 2 2 8 2" xfId="8053"/>
    <cellStyle name="Примечание 2 2 2 8 3" xfId="10740"/>
    <cellStyle name="Примечание 2 2 2 8 4" xfId="12527"/>
    <cellStyle name="Примечание 2 2 2 8 5" xfId="9904"/>
    <cellStyle name="Примечание 2 2 2 8 6" xfId="14596"/>
    <cellStyle name="Примечание 2 2 2 8 7" xfId="13584"/>
    <cellStyle name="Примечание 2 2 2 8 8" xfId="9358"/>
    <cellStyle name="Примечание 2 2 2 8 9" xfId="13559"/>
    <cellStyle name="Примечание 2 2 2 9" xfId="8040"/>
    <cellStyle name="Примечание 2 2 3" xfId="1440"/>
    <cellStyle name="Примечание 2 2 3 10" xfId="14595"/>
    <cellStyle name="Примечание 2 2 3 11" xfId="13583"/>
    <cellStyle name="Примечание 2 2 3 12" xfId="13997"/>
    <cellStyle name="Примечание 2 2 3 13" xfId="13097"/>
    <cellStyle name="Примечание 2 2 3 14" xfId="12886"/>
    <cellStyle name="Примечание 2 2 3 15" xfId="8639"/>
    <cellStyle name="Примечание 2 2 3 2" xfId="1441"/>
    <cellStyle name="Примечание 2 2 3 2 10" xfId="13653"/>
    <cellStyle name="Примечание 2 2 3 2 11" xfId="12091"/>
    <cellStyle name="Примечание 2 2 3 2 2" xfId="8055"/>
    <cellStyle name="Примечание 2 2 3 2 3" xfId="10738"/>
    <cellStyle name="Примечание 2 2 3 2 4" xfId="12529"/>
    <cellStyle name="Примечание 2 2 3 2 5" xfId="9902"/>
    <cellStyle name="Примечание 2 2 3 2 6" xfId="14594"/>
    <cellStyle name="Примечание 2 2 3 2 7" xfId="13582"/>
    <cellStyle name="Примечание 2 2 3 2 8" xfId="7319"/>
    <cellStyle name="Примечание 2 2 3 2 9" xfId="13558"/>
    <cellStyle name="Примечание 2 2 3 3" xfId="1442"/>
    <cellStyle name="Примечание 2 2 3 3 10" xfId="15458"/>
    <cellStyle name="Примечание 2 2 3 3 11" xfId="8640"/>
    <cellStyle name="Примечание 2 2 3 3 2" xfId="8056"/>
    <cellStyle name="Примечание 2 2 3 3 3" xfId="10737"/>
    <cellStyle name="Примечание 2 2 3 3 4" xfId="13633"/>
    <cellStyle name="Примечание 2 2 3 3 5" xfId="9901"/>
    <cellStyle name="Примечание 2 2 3 3 6" xfId="14593"/>
    <cellStyle name="Примечание 2 2 3 3 7" xfId="10185"/>
    <cellStyle name="Примечание 2 2 3 3 8" xfId="9357"/>
    <cellStyle name="Примечание 2 2 3 3 9" xfId="13557"/>
    <cellStyle name="Примечание 2 2 3 4" xfId="1443"/>
    <cellStyle name="Примечание 2 2 3 4 10" xfId="13654"/>
    <cellStyle name="Примечание 2 2 3 4 11" xfId="10988"/>
    <cellStyle name="Примечание 2 2 3 4 2" xfId="8057"/>
    <cellStyle name="Примечание 2 2 3 4 3" xfId="10736"/>
    <cellStyle name="Примечание 2 2 3 4 4" xfId="13632"/>
    <cellStyle name="Примечание 2 2 3 4 5" xfId="9900"/>
    <cellStyle name="Примечание 2 2 3 4 6" xfId="14592"/>
    <cellStyle name="Примечание 2 2 3 4 7" xfId="13581"/>
    <cellStyle name="Примечание 2 2 3 4 8" xfId="13998"/>
    <cellStyle name="Примечание 2 2 3 4 9" xfId="8607"/>
    <cellStyle name="Примечание 2 2 3 5" xfId="1444"/>
    <cellStyle name="Примечание 2 2 3 5 10" xfId="14110"/>
    <cellStyle name="Примечание 2 2 3 5 11" xfId="13895"/>
    <cellStyle name="Примечание 2 2 3 5 2" xfId="8058"/>
    <cellStyle name="Примечание 2 2 3 5 3" xfId="10735"/>
    <cellStyle name="Примечание 2 2 3 5 4" xfId="13630"/>
    <cellStyle name="Примечание 2 2 3 5 5" xfId="7313"/>
    <cellStyle name="Примечание 2 2 3 5 6" xfId="14591"/>
    <cellStyle name="Примечание 2 2 3 5 7" xfId="13580"/>
    <cellStyle name="Примечание 2 2 3 5 8" xfId="13999"/>
    <cellStyle name="Примечание 2 2 3 5 9" xfId="14301"/>
    <cellStyle name="Примечание 2 2 3 6" xfId="8054"/>
    <cellStyle name="Примечание 2 2 3 7" xfId="10739"/>
    <cellStyle name="Примечание 2 2 3 8" xfId="12528"/>
    <cellStyle name="Примечание 2 2 3 9" xfId="9903"/>
    <cellStyle name="Примечание 2 2 4" xfId="1445"/>
    <cellStyle name="Примечание 2 2 4 10" xfId="7317"/>
    <cellStyle name="Примечание 2 2 4 11" xfId="13913"/>
    <cellStyle name="Примечание 2 2 4 12" xfId="12308"/>
    <cellStyle name="Примечание 2 2 4 13" xfId="14052"/>
    <cellStyle name="Примечание 2 2 4 2" xfId="1446"/>
    <cellStyle name="Примечание 2 2 4 2 10" xfId="15093"/>
    <cellStyle name="Примечание 2 2 4 2 11" xfId="15782"/>
    <cellStyle name="Примечание 2 2 4 2 2" xfId="8060"/>
    <cellStyle name="Примечание 2 2 4 2 3" xfId="7841"/>
    <cellStyle name="Примечание 2 2 4 2 4" xfId="13628"/>
    <cellStyle name="Примечание 2 2 4 2 5" xfId="11533"/>
    <cellStyle name="Примечание 2 2 4 2 6" xfId="14589"/>
    <cellStyle name="Примечание 2 2 4 2 7" xfId="14710"/>
    <cellStyle name="Примечание 2 2 4 2 8" xfId="9920"/>
    <cellStyle name="Примечание 2 2 4 2 9" xfId="13912"/>
    <cellStyle name="Примечание 2 2 4 3" xfId="1447"/>
    <cellStyle name="Примечание 2 2 4 3 10" xfId="15092"/>
    <cellStyle name="Примечание 2 2 4 3 11" xfId="8641"/>
    <cellStyle name="Примечание 2 2 4 3 2" xfId="8061"/>
    <cellStyle name="Примечание 2 2 4 3 3" xfId="10734"/>
    <cellStyle name="Примечание 2 2 4 3 4" xfId="13631"/>
    <cellStyle name="Примечание 2 2 4 3 5" xfId="9898"/>
    <cellStyle name="Примечание 2 2 4 3 6" xfId="14588"/>
    <cellStyle name="Примечание 2 2 4 3 7" xfId="12248"/>
    <cellStyle name="Примечание 2 2 4 3 8" xfId="9919"/>
    <cellStyle name="Примечание 2 2 4 3 9" xfId="14274"/>
    <cellStyle name="Примечание 2 2 4 4" xfId="8059"/>
    <cellStyle name="Примечание 2 2 4 5" xfId="7842"/>
    <cellStyle name="Примечание 2 2 4 6" xfId="13629"/>
    <cellStyle name="Примечание 2 2 4 7" xfId="9899"/>
    <cellStyle name="Примечание 2 2 4 8" xfId="14590"/>
    <cellStyle name="Примечание 2 2 4 9" xfId="14709"/>
    <cellStyle name="Примечание 2 2 5" xfId="1448"/>
    <cellStyle name="Примечание 2 2 5 10" xfId="14111"/>
    <cellStyle name="Примечание 2 2 5 11" xfId="8642"/>
    <cellStyle name="Примечание 2 2 5 2" xfId="8062"/>
    <cellStyle name="Примечание 2 2 5 3" xfId="10733"/>
    <cellStyle name="Примечание 2 2 5 4" xfId="13050"/>
    <cellStyle name="Примечание 2 2 5 5" xfId="9897"/>
    <cellStyle name="Примечание 2 2 5 6" xfId="14587"/>
    <cellStyle name="Примечание 2 2 5 7" xfId="12249"/>
    <cellStyle name="Примечание 2 2 5 8" xfId="11931"/>
    <cellStyle name="Примечание 2 2 5 9" xfId="9448"/>
    <cellStyle name="Примечание 2 2 6" xfId="1449"/>
    <cellStyle name="Примечание 2 2 6 10" xfId="13624"/>
    <cellStyle name="Примечание 2 2 6 11" xfId="11562"/>
    <cellStyle name="Примечание 2 2 6 2" xfId="8063"/>
    <cellStyle name="Примечание 2 2 6 3" xfId="10732"/>
    <cellStyle name="Примечание 2 2 6 4" xfId="13049"/>
    <cellStyle name="Примечание 2 2 6 5" xfId="9896"/>
    <cellStyle name="Примечание 2 2 6 6" xfId="14586"/>
    <cellStyle name="Примечание 2 2 6 7" xfId="13797"/>
    <cellStyle name="Примечание 2 2 6 8" xfId="14000"/>
    <cellStyle name="Примечание 2 2 6 9" xfId="9751"/>
    <cellStyle name="Примечание 2 2 7" xfId="1450"/>
    <cellStyle name="Примечание 2 2 7 10" xfId="15459"/>
    <cellStyle name="Примечание 2 2 7 11" xfId="7533"/>
    <cellStyle name="Примечание 2 2 7 2" xfId="8064"/>
    <cellStyle name="Примечание 2 2 7 3" xfId="10731"/>
    <cellStyle name="Примечание 2 2 7 4" xfId="7499"/>
    <cellStyle name="Примечание 2 2 7 5" xfId="11932"/>
    <cellStyle name="Примечание 2 2 7 6" xfId="14585"/>
    <cellStyle name="Примечание 2 2 7 7" xfId="14711"/>
    <cellStyle name="Примечание 2 2 7 8" xfId="9356"/>
    <cellStyle name="Примечание 2 2 7 9" xfId="7216"/>
    <cellStyle name="Примечание 2 2 8" xfId="1451"/>
    <cellStyle name="Примечание 2 2 8 10" xfId="15460"/>
    <cellStyle name="Примечание 2 2 8 11" xfId="8643"/>
    <cellStyle name="Примечание 2 2 8 2" xfId="8065"/>
    <cellStyle name="Примечание 2 2 8 3" xfId="10730"/>
    <cellStyle name="Примечание 2 2 8 4" xfId="12530"/>
    <cellStyle name="Примечание 2 2 8 5" xfId="11933"/>
    <cellStyle name="Примечание 2 2 8 6" xfId="14584"/>
    <cellStyle name="Примечание 2 2 8 7" xfId="8465"/>
    <cellStyle name="Примечание 2 2 8 8" xfId="9355"/>
    <cellStyle name="Примечание 2 2 8 9" xfId="12260"/>
    <cellStyle name="Примечание 2 2 9" xfId="1452"/>
    <cellStyle name="Примечание 2 2 9 10" xfId="14112"/>
    <cellStyle name="Примечание 2 2 9 11" xfId="12090"/>
    <cellStyle name="Примечание 2 2 9 2" xfId="8066"/>
    <cellStyle name="Примечание 2 2 9 3" xfId="10729"/>
    <cellStyle name="Примечание 2 2 9 4" xfId="12531"/>
    <cellStyle name="Примечание 2 2 9 5" xfId="9895"/>
    <cellStyle name="Примечание 2 2 9 6" xfId="14583"/>
    <cellStyle name="Примечание 2 2 9 7" xfId="14712"/>
    <cellStyle name="Примечание 2 2 9 8" xfId="14361"/>
    <cellStyle name="Примечание 2 2 9 9" xfId="12261"/>
    <cellStyle name="Примечание 2 20" xfId="15295"/>
    <cellStyle name="Примечание 2 3" xfId="1453"/>
    <cellStyle name="Примечание 2 3 10" xfId="10728"/>
    <cellStyle name="Примечание 2 3 11" xfId="13048"/>
    <cellStyle name="Примечание 2 3 12" xfId="11965"/>
    <cellStyle name="Примечание 2 3 13" xfId="12667"/>
    <cellStyle name="Примечание 2 3 14" xfId="13796"/>
    <cellStyle name="Примечание 2 3 15" xfId="13394"/>
    <cellStyle name="Примечание 2 3 16" xfId="14419"/>
    <cellStyle name="Примечание 2 3 17" xfId="14113"/>
    <cellStyle name="Примечание 2 3 18" xfId="15781"/>
    <cellStyle name="Примечание 2 3 2" xfId="1454"/>
    <cellStyle name="Примечание 2 3 2 10" xfId="13879"/>
    <cellStyle name="Примечание 2 3 2 11" xfId="13795"/>
    <cellStyle name="Примечание 2 3 2 12" xfId="12395"/>
    <cellStyle name="Примечание 2 3 2 13" xfId="13911"/>
    <cellStyle name="Примечание 2 3 2 14" xfId="14114"/>
    <cellStyle name="Примечание 2 3 2 15" xfId="15780"/>
    <cellStyle name="Примечание 2 3 2 2" xfId="1455"/>
    <cellStyle name="Примечание 2 3 2 2 10" xfId="12307"/>
    <cellStyle name="Примечание 2 3 2 2 11" xfId="15779"/>
    <cellStyle name="Примечание 2 3 2 2 2" xfId="8069"/>
    <cellStyle name="Примечание 2 3 2 2 3" xfId="7825"/>
    <cellStyle name="Примечание 2 3 2 2 4" xfId="13046"/>
    <cellStyle name="Примечание 2 3 2 2 5" xfId="11532"/>
    <cellStyle name="Примечание 2 3 2 2 6" xfId="14582"/>
    <cellStyle name="Примечание 2 3 2 2 7" xfId="14713"/>
    <cellStyle name="Примечание 2 3 2 2 8" xfId="14001"/>
    <cellStyle name="Примечание 2 3 2 2 9" xfId="13910"/>
    <cellStyle name="Примечание 2 3 2 3" xfId="1456"/>
    <cellStyle name="Примечание 2 3 2 3 10" xfId="12885"/>
    <cellStyle name="Примечание 2 3 2 3 11" xfId="15778"/>
    <cellStyle name="Примечание 2 3 2 3 2" xfId="8070"/>
    <cellStyle name="Примечание 2 3 2 3 3" xfId="10727"/>
    <cellStyle name="Примечание 2 3 2 3 4" xfId="13045"/>
    <cellStyle name="Примечание 2 3 2 3 5" xfId="11531"/>
    <cellStyle name="Примечание 2 3 2 3 6" xfId="14581"/>
    <cellStyle name="Примечание 2 3 2 3 7" xfId="13794"/>
    <cellStyle name="Примечание 2 3 2 3 8" xfId="13395"/>
    <cellStyle name="Примечание 2 3 2 3 9" xfId="13909"/>
    <cellStyle name="Примечание 2 3 2 4" xfId="1457"/>
    <cellStyle name="Примечание 2 3 2 4 10" xfId="14115"/>
    <cellStyle name="Примечание 2 3 2 4 11" xfId="15777"/>
    <cellStyle name="Примечание 2 3 2 4 2" xfId="8071"/>
    <cellStyle name="Примечание 2 3 2 4 3" xfId="10726"/>
    <cellStyle name="Примечание 2 3 2 4 4" xfId="13044"/>
    <cellStyle name="Примечание 2 3 2 4 5" xfId="11966"/>
    <cellStyle name="Примечание 2 3 2 4 6" xfId="13880"/>
    <cellStyle name="Примечание 2 3 2 4 7" xfId="13579"/>
    <cellStyle name="Примечание 2 3 2 4 8" xfId="13396"/>
    <cellStyle name="Примечание 2 3 2 4 9" xfId="13908"/>
    <cellStyle name="Примечание 2 3 2 5" xfId="1458"/>
    <cellStyle name="Примечание 2 3 2 5 10" xfId="13426"/>
    <cellStyle name="Примечание 2 3 2 5 11" xfId="15776"/>
    <cellStyle name="Примечание 2 3 2 5 2" xfId="8072"/>
    <cellStyle name="Примечание 2 3 2 5 3" xfId="7824"/>
    <cellStyle name="Примечание 2 3 2 5 4" xfId="13043"/>
    <cellStyle name="Примечание 2 3 2 5 5" xfId="12941"/>
    <cellStyle name="Примечание 2 3 2 5 6" xfId="9790"/>
    <cellStyle name="Примечание 2 3 2 5 7" xfId="14714"/>
    <cellStyle name="Примечание 2 3 2 5 8" xfId="12071"/>
    <cellStyle name="Примечание 2 3 2 5 9" xfId="15182"/>
    <cellStyle name="Примечание 2 3 2 6" xfId="8068"/>
    <cellStyle name="Примечание 2 3 2 7" xfId="7826"/>
    <cellStyle name="Примечание 2 3 2 8" xfId="13047"/>
    <cellStyle name="Примечание 2 3 2 9" xfId="9890"/>
    <cellStyle name="Примечание 2 3 3" xfId="1459"/>
    <cellStyle name="Примечание 2 3 3 10" xfId="13603"/>
    <cellStyle name="Примечание 2 3 3 11" xfId="15016"/>
    <cellStyle name="Примечание 2 3 3 12" xfId="15469"/>
    <cellStyle name="Примечание 2 3 3 13" xfId="8644"/>
    <cellStyle name="Примечание 2 3 3 2" xfId="1460"/>
    <cellStyle name="Примечание 2 3 3 2 10" xfId="15470"/>
    <cellStyle name="Примечание 2 3 3 2 11" xfId="8645"/>
    <cellStyle name="Примечание 2 3 3 2 2" xfId="8074"/>
    <cellStyle name="Примечание 2 3 3 2 3" xfId="10725"/>
    <cellStyle name="Примечание 2 3 3 2 4" xfId="13041"/>
    <cellStyle name="Примечание 2 3 3 2 5" xfId="12939"/>
    <cellStyle name="Примечание 2 3 3 2 6" xfId="14579"/>
    <cellStyle name="Примечание 2 3 3 2 7" xfId="13793"/>
    <cellStyle name="Примечание 2 3 3 2 8" xfId="9350"/>
    <cellStyle name="Примечание 2 3 3 2 9" xfId="8468"/>
    <cellStyle name="Примечание 2 3 3 3" xfId="1461"/>
    <cellStyle name="Примечание 2 3 3 3 10" xfId="13427"/>
    <cellStyle name="Примечание 2 3 3 3 11" xfId="7180"/>
    <cellStyle name="Примечание 2 3 3 3 2" xfId="8075"/>
    <cellStyle name="Примечание 2 3 3 3 3" xfId="7822"/>
    <cellStyle name="Примечание 2 3 3 3 4" xfId="13040"/>
    <cellStyle name="Примечание 2 3 3 3 5" xfId="12938"/>
    <cellStyle name="Примечание 2 3 3 3 6" xfId="14578"/>
    <cellStyle name="Примечание 2 3 3 3 7" xfId="14716"/>
    <cellStyle name="Примечание 2 3 3 3 8" xfId="14002"/>
    <cellStyle name="Примечание 2 3 3 3 9" xfId="7217"/>
    <cellStyle name="Примечание 2 3 3 4" xfId="8073"/>
    <cellStyle name="Примечание 2 3 3 5" xfId="7823"/>
    <cellStyle name="Примечание 2 3 3 6" xfId="13042"/>
    <cellStyle name="Примечание 2 3 3 7" xfId="12940"/>
    <cellStyle name="Примечание 2 3 3 8" xfId="14580"/>
    <cellStyle name="Примечание 2 3 3 9" xfId="14715"/>
    <cellStyle name="Примечание 2 3 4" xfId="1462"/>
    <cellStyle name="Примечание 2 3 4 10" xfId="13428"/>
    <cellStyle name="Примечание 2 3 4 11" xfId="13894"/>
    <cellStyle name="Примечание 2 3 4 2" xfId="8076"/>
    <cellStyle name="Примечание 2 3 4 3" xfId="7821"/>
    <cellStyle name="Примечание 2 3 4 4" xfId="13039"/>
    <cellStyle name="Примечание 2 3 4 5" xfId="12937"/>
    <cellStyle name="Примечание 2 3 4 6" xfId="14577"/>
    <cellStyle name="Примечание 2 3 4 7" xfId="14717"/>
    <cellStyle name="Примечание 2 3 4 8" xfId="8986"/>
    <cellStyle name="Примечание 2 3 4 9" xfId="12262"/>
    <cellStyle name="Примечание 2 3 5" xfId="1463"/>
    <cellStyle name="Примечание 2 3 5 10" xfId="15471"/>
    <cellStyle name="Примечание 2 3 5 11" xfId="13893"/>
    <cellStyle name="Примечание 2 3 5 2" xfId="8077"/>
    <cellStyle name="Примечание 2 3 5 3" xfId="7820"/>
    <cellStyle name="Примечание 2 3 5 4" xfId="13038"/>
    <cellStyle name="Примечание 2 3 5 5" xfId="11004"/>
    <cellStyle name="Примечание 2 3 5 6" xfId="14576"/>
    <cellStyle name="Примечание 2 3 5 7" xfId="13792"/>
    <cellStyle name="Примечание 2 3 5 8" xfId="13810"/>
    <cellStyle name="Примечание 2 3 5 9" xfId="15017"/>
    <cellStyle name="Примечание 2 3 6" xfId="1464"/>
    <cellStyle name="Примечание 2 3 6 10" xfId="15472"/>
    <cellStyle name="Примечание 2 3 6 11" xfId="15775"/>
    <cellStyle name="Примечание 2 3 6 2" xfId="8078"/>
    <cellStyle name="Примечание 2 3 6 3" xfId="7819"/>
    <cellStyle name="Примечание 2 3 6 4" xfId="13037"/>
    <cellStyle name="Примечание 2 3 6 5" xfId="11003"/>
    <cellStyle name="Примечание 2 3 6 6" xfId="14575"/>
    <cellStyle name="Примечание 2 3 6 7" xfId="14718"/>
    <cellStyle name="Примечание 2 3 6 8" xfId="13943"/>
    <cellStyle name="Примечание 2 3 6 9" xfId="13907"/>
    <cellStyle name="Примечание 2 3 7" xfId="1465"/>
    <cellStyle name="Примечание 2 3 7 10" xfId="12306"/>
    <cellStyle name="Примечание 2 3 7 11" xfId="15774"/>
    <cellStyle name="Примечание 2 3 7 2" xfId="8079"/>
    <cellStyle name="Примечание 2 3 7 3" xfId="7818"/>
    <cellStyle name="Примечание 2 3 7 4" xfId="13036"/>
    <cellStyle name="Примечание 2 3 7 5" xfId="8716"/>
    <cellStyle name="Примечание 2 3 7 6" xfId="14574"/>
    <cellStyle name="Примечание 2 3 7 7" xfId="14719"/>
    <cellStyle name="Примечание 2 3 7 8" xfId="14003"/>
    <cellStyle name="Примечание 2 3 7 9" xfId="13906"/>
    <cellStyle name="Примечание 2 3 8" xfId="1466"/>
    <cellStyle name="Примечание 2 3 8 10" xfId="15473"/>
    <cellStyle name="Примечание 2 3 8 11" xfId="15619"/>
    <cellStyle name="Примечание 2 3 8 2" xfId="8080"/>
    <cellStyle name="Примечание 2 3 8 3" xfId="10724"/>
    <cellStyle name="Примечание 2 3 8 4" xfId="13035"/>
    <cellStyle name="Примечание 2 3 8 5" xfId="8715"/>
    <cellStyle name="Примечание 2 3 8 6" xfId="14573"/>
    <cellStyle name="Примечание 2 3 8 7" xfId="13791"/>
    <cellStyle name="Примечание 2 3 8 8" xfId="9349"/>
    <cellStyle name="Примечание 2 3 8 9" xfId="9280"/>
    <cellStyle name="Примечание 2 3 9" xfId="8067"/>
    <cellStyle name="Примечание 2 3_ДДС_Прямой" xfId="6737"/>
    <cellStyle name="Примечание 2 4" xfId="1467"/>
    <cellStyle name="Примечание 2 4 10" xfId="14572"/>
    <cellStyle name="Примечание 2 4 11" xfId="14720"/>
    <cellStyle name="Примечание 2 4 12" xfId="14334"/>
    <cellStyle name="Примечание 2 4 13" xfId="9752"/>
    <cellStyle name="Примечание 2 4 14" xfId="15474"/>
    <cellStyle name="Примечание 2 4 15" xfId="9692"/>
    <cellStyle name="Примечание 2 4 2" xfId="1468"/>
    <cellStyle name="Примечание 2 4 2 10" xfId="15475"/>
    <cellStyle name="Примечание 2 4 2 11" xfId="8646"/>
    <cellStyle name="Примечание 2 4 2 2" xfId="8082"/>
    <cellStyle name="Примечание 2 4 2 3" xfId="7816"/>
    <cellStyle name="Примечание 2 4 2 4" xfId="7500"/>
    <cellStyle name="Примечание 2 4 2 5" xfId="8713"/>
    <cellStyle name="Примечание 2 4 2 6" xfId="14571"/>
    <cellStyle name="Примечание 2 4 2 7" xfId="13578"/>
    <cellStyle name="Примечание 2 4 2 8" xfId="13127"/>
    <cellStyle name="Примечание 2 4 2 9" xfId="15018"/>
    <cellStyle name="Примечание 2 4 3" xfId="1469"/>
    <cellStyle name="Примечание 2 4 3 10" xfId="15476"/>
    <cellStyle name="Примечание 2 4 3 11" xfId="10989"/>
    <cellStyle name="Примечание 2 4 3 2" xfId="8083"/>
    <cellStyle name="Примечание 2 4 3 3" xfId="7815"/>
    <cellStyle name="Примечание 2 4 3 4" xfId="8528"/>
    <cellStyle name="Примечание 2 4 3 5" xfId="8712"/>
    <cellStyle name="Примечание 2 4 3 6" xfId="14570"/>
    <cellStyle name="Примечание 2 4 3 7" xfId="14721"/>
    <cellStyle name="Примечание 2 4 3 8" xfId="9348"/>
    <cellStyle name="Примечание 2 4 3 9" xfId="12263"/>
    <cellStyle name="Примечание 2 4 4" xfId="1470"/>
    <cellStyle name="Примечание 2 4 4 10" xfId="12626"/>
    <cellStyle name="Примечание 2 4 4 11" xfId="9693"/>
    <cellStyle name="Примечание 2 4 4 2" xfId="8084"/>
    <cellStyle name="Примечание 2 4 4 3" xfId="7814"/>
    <cellStyle name="Примечание 2 4 4 4" xfId="1333"/>
    <cellStyle name="Примечание 2 4 4 5" xfId="7887"/>
    <cellStyle name="Примечание 2 4 4 6" xfId="14569"/>
    <cellStyle name="Примечание 2 4 4 7" xfId="13790"/>
    <cellStyle name="Примечание 2 4 4 8" xfId="9347"/>
    <cellStyle name="Примечание 2 4 4 9" xfId="12080"/>
    <cellStyle name="Примечание 2 4 5" xfId="1471"/>
    <cellStyle name="Примечание 2 4 5 10" xfId="14116"/>
    <cellStyle name="Примечание 2 4 5 11" xfId="8647"/>
    <cellStyle name="Примечание 2 4 5 2" xfId="8085"/>
    <cellStyle name="Примечание 2 4 5 3" xfId="7813"/>
    <cellStyle name="Примечание 2 4 5 4" xfId="1328"/>
    <cellStyle name="Примечание 2 4 5 5" xfId="12936"/>
    <cellStyle name="Примечание 2 4 5 6" xfId="14568"/>
    <cellStyle name="Примечание 2 4 5 7" xfId="14722"/>
    <cellStyle name="Примечание 2 4 5 8" xfId="14004"/>
    <cellStyle name="Примечание 2 4 5 9" xfId="12264"/>
    <cellStyle name="Примечание 2 4 6" xfId="8081"/>
    <cellStyle name="Примечание 2 4 7" xfId="7817"/>
    <cellStyle name="Примечание 2 4 8" xfId="13034"/>
    <cellStyle name="Примечание 2 4 9" xfId="8714"/>
    <cellStyle name="Примечание 2 5" xfId="1472"/>
    <cellStyle name="Примечание 2 5 10" xfId="12136"/>
    <cellStyle name="Примечание 2 5 11" xfId="7507"/>
    <cellStyle name="Примечание 2 5 12" xfId="9746"/>
    <cellStyle name="Примечание 2 5 13" xfId="13731"/>
    <cellStyle name="Примечание 2 5 2" xfId="1473"/>
    <cellStyle name="Примечание 2 5 2 10" xfId="8564"/>
    <cellStyle name="Примечание 2 5 2 11" xfId="13730"/>
    <cellStyle name="Примечание 2 5 2 2" xfId="8087"/>
    <cellStyle name="Примечание 2 5 2 3" xfId="7811"/>
    <cellStyle name="Примечание 2 5 2 4" xfId="12532"/>
    <cellStyle name="Примечание 2 5 2 5" xfId="12933"/>
    <cellStyle name="Примечание 2 5 2 6" xfId="14566"/>
    <cellStyle name="Примечание 2 5 2 7" xfId="14724"/>
    <cellStyle name="Примечание 2 5 2 8" xfId="12137"/>
    <cellStyle name="Примечание 2 5 2 9" xfId="12265"/>
    <cellStyle name="Примечание 2 5 3" xfId="1474"/>
    <cellStyle name="Примечание 2 5 3 10" xfId="15477"/>
    <cellStyle name="Примечание 2 5 3 11" xfId="8648"/>
    <cellStyle name="Примечание 2 5 3 2" xfId="8088"/>
    <cellStyle name="Примечание 2 5 3 3" xfId="7810"/>
    <cellStyle name="Примечание 2 5 3 4" xfId="13033"/>
    <cellStyle name="Примечание 2 5 3 5" xfId="12932"/>
    <cellStyle name="Примечание 2 5 3 6" xfId="14565"/>
    <cellStyle name="Примечание 2 5 3 7" xfId="14725"/>
    <cellStyle name="Примечание 2 5 3 8" xfId="9346"/>
    <cellStyle name="Примечание 2 5 3 9" xfId="13547"/>
    <cellStyle name="Примечание 2 5 4" xfId="8086"/>
    <cellStyle name="Примечание 2 5 5" xfId="7812"/>
    <cellStyle name="Примечание 2 5 6" xfId="8529"/>
    <cellStyle name="Примечание 2 5 7" xfId="12935"/>
    <cellStyle name="Примечание 2 5 8" xfId="14567"/>
    <cellStyle name="Примечание 2 5 9" xfId="14723"/>
    <cellStyle name="Примечание 2 6" xfId="1475"/>
    <cellStyle name="Примечание 2 6 10" xfId="15478"/>
    <cellStyle name="Примечание 2 6 11" xfId="15773"/>
    <cellStyle name="Примечание 2 6 2" xfId="8089"/>
    <cellStyle name="Примечание 2 6 3" xfId="7809"/>
    <cellStyle name="Примечание 2 6 4" xfId="13032"/>
    <cellStyle name="Примечание 2 6 5" xfId="8711"/>
    <cellStyle name="Примечание 2 6 6" xfId="14564"/>
    <cellStyle name="Примечание 2 6 7" xfId="14726"/>
    <cellStyle name="Примечание 2 6 8" xfId="12490"/>
    <cellStyle name="Примечание 2 6 9" xfId="13905"/>
    <cellStyle name="Примечание 2 7" xfId="1476"/>
    <cellStyle name="Примечание 2 7 10" xfId="15791"/>
    <cellStyle name="Примечание 2 7 11" xfId="15772"/>
    <cellStyle name="Примечание 2 7 2" xfId="8090"/>
    <cellStyle name="Примечание 2 7 3" xfId="7808"/>
    <cellStyle name="Примечание 2 7 4" xfId="13031"/>
    <cellStyle name="Примечание 2 7 5" xfId="11000"/>
    <cellStyle name="Примечание 2 7 6" xfId="14563"/>
    <cellStyle name="Примечание 2 7 7" xfId="14727"/>
    <cellStyle name="Примечание 2 7 8" xfId="9345"/>
    <cellStyle name="Примечание 2 7 9" xfId="13904"/>
    <cellStyle name="Примечание 2 8" xfId="1477"/>
    <cellStyle name="Примечание 2 8 10" xfId="15788"/>
    <cellStyle name="Примечание 2 8 11" xfId="8649"/>
    <cellStyle name="Примечание 2 8 2" xfId="8091"/>
    <cellStyle name="Примечание 2 8 3" xfId="10723"/>
    <cellStyle name="Примечание 2 8 4" xfId="13030"/>
    <cellStyle name="Примечание 2 8 5" xfId="9869"/>
    <cellStyle name="Примечание 2 8 6" xfId="14562"/>
    <cellStyle name="Примечание 2 8 7" xfId="14728"/>
    <cellStyle name="Примечание 2 8 8" xfId="11439"/>
    <cellStyle name="Примечание 2 8 9" xfId="15019"/>
    <cellStyle name="Примечание 2 9" xfId="1478"/>
    <cellStyle name="Примечание 2 9 10" xfId="15789"/>
    <cellStyle name="Примечание 2 9 11" xfId="8569"/>
    <cellStyle name="Примечание 2 9 2" xfId="8092"/>
    <cellStyle name="Примечание 2 9 3" xfId="7807"/>
    <cellStyle name="Примечание 2 9 4" xfId="13029"/>
    <cellStyle name="Примечание 2 9 5" xfId="9868"/>
    <cellStyle name="Примечание 2 9 6" xfId="14561"/>
    <cellStyle name="Примечание 2 9 7" xfId="14729"/>
    <cellStyle name="Примечание 2 9 8" xfId="12489"/>
    <cellStyle name="Примечание 2 9 9" xfId="14393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1" xfId="8650"/>
    <cellStyle name="Примечание 3 10 2" xfId="8094"/>
    <cellStyle name="Примечание 3 10 3" xfId="7805"/>
    <cellStyle name="Примечание 3 10 4" xfId="13027"/>
    <cellStyle name="Примечание 3 10 5" xfId="12004"/>
    <cellStyle name="Примечание 3 10 6" xfId="14559"/>
    <cellStyle name="Примечание 3 10 7" xfId="14731"/>
    <cellStyle name="Примечание 3 10 8" xfId="9343"/>
    <cellStyle name="Примечание 3 10 9" xfId="15020"/>
    <cellStyle name="Примечание 3 11" xfId="8093"/>
    <cellStyle name="Примечание 3 12" xfId="7806"/>
    <cellStyle name="Примечание 3 13" xfId="13028"/>
    <cellStyle name="Примечание 3 14" xfId="12003"/>
    <cellStyle name="Примечание 3 15" xfId="14560"/>
    <cellStyle name="Примечание 3 16" xfId="14730"/>
    <cellStyle name="Примечание 3 17" xfId="9344"/>
    <cellStyle name="Примечание 3 18" xfId="13598"/>
    <cellStyle name="Примечание 3 19" xfId="15790"/>
    <cellStyle name="Примечание 3 2" xfId="1481"/>
    <cellStyle name="Примечание 3 2 10" xfId="7804"/>
    <cellStyle name="Примечание 3 2 11" xfId="13026"/>
    <cellStyle name="Примечание 3 2 12" xfId="8496"/>
    <cellStyle name="Примечание 3 2 13" xfId="14558"/>
    <cellStyle name="Примечание 3 2 14" xfId="14732"/>
    <cellStyle name="Примечание 3 2 15" xfId="9342"/>
    <cellStyle name="Примечание 3 2 16" xfId="13546"/>
    <cellStyle name="Примечание 3 2 17" xfId="15793"/>
    <cellStyle name="Примечание 3 2 18" xfId="8651"/>
    <cellStyle name="Примечание 3 2 2" xfId="1482"/>
    <cellStyle name="Примечание 3 2 2 10" xfId="14557"/>
    <cellStyle name="Примечание 3 2 2 11" xfId="14733"/>
    <cellStyle name="Примечание 3 2 2 12" xfId="8508"/>
    <cellStyle name="Примечание 3 2 2 13" xfId="12266"/>
    <cellStyle name="Примечание 3 2 2 14" xfId="14117"/>
    <cellStyle name="Примечание 3 2 2 15" xfId="15178"/>
    <cellStyle name="Примечание 3 2 2 2" xfId="1483"/>
    <cellStyle name="Примечание 3 2 2 2 10" xfId="9745"/>
    <cellStyle name="Примечание 3 2 2 2 11" xfId="8658"/>
    <cellStyle name="Примечание 3 2 2 2 2" xfId="8097"/>
    <cellStyle name="Примечание 3 2 2 2 3" xfId="7802"/>
    <cellStyle name="Примечание 3 2 2 2 4" xfId="13024"/>
    <cellStyle name="Примечание 3 2 2 2 5" xfId="12008"/>
    <cellStyle name="Примечание 3 2 2 2 6" xfId="14556"/>
    <cellStyle name="Примечание 3 2 2 2 7" xfId="14734"/>
    <cellStyle name="Примечание 3 2 2 2 8" xfId="9341"/>
    <cellStyle name="Примечание 3 2 2 2 9" xfId="12267"/>
    <cellStyle name="Примечание 3 2 2 3" xfId="1484"/>
    <cellStyle name="Примечание 3 2 2 3 10" xfId="12625"/>
    <cellStyle name="Примечание 3 2 2 3 11" xfId="8659"/>
    <cellStyle name="Примечание 3 2 2 3 2" xfId="8098"/>
    <cellStyle name="Примечание 3 2 2 3 3" xfId="7801"/>
    <cellStyle name="Примечание 3 2 2 3 4" xfId="13023"/>
    <cellStyle name="Примечание 3 2 2 3 5" xfId="12470"/>
    <cellStyle name="Примечание 3 2 2 3 6" xfId="14555"/>
    <cellStyle name="Примечание 3 2 2 3 7" xfId="14735"/>
    <cellStyle name="Примечание 3 2 2 3 8" xfId="9340"/>
    <cellStyle name="Примечание 3 2 2 3 9" xfId="15021"/>
    <cellStyle name="Примечание 3 2 2 4" xfId="1485"/>
    <cellStyle name="Примечание 3 2 2 4 10" xfId="11843"/>
    <cellStyle name="Примечание 3 2 2 4 11" xfId="13728"/>
    <cellStyle name="Примечание 3 2 2 4 2" xfId="8099"/>
    <cellStyle name="Примечание 3 2 2 4 3" xfId="7800"/>
    <cellStyle name="Примечание 3 2 2 4 4" xfId="13022"/>
    <cellStyle name="Примечание 3 2 2 4 5" xfId="8495"/>
    <cellStyle name="Примечание 3 2 2 4 6" xfId="14554"/>
    <cellStyle name="Примечание 3 2 2 4 7" xfId="14736"/>
    <cellStyle name="Примечание 3 2 2 4 8" xfId="9339"/>
    <cellStyle name="Примечание 3 2 2 4 9" xfId="12268"/>
    <cellStyle name="Примечание 3 2 2 5" xfId="1486"/>
    <cellStyle name="Примечание 3 2 2 5 10" xfId="15479"/>
    <cellStyle name="Примечание 3 2 2 5 11" xfId="13727"/>
    <cellStyle name="Примечание 3 2 2 5 2" xfId="8100"/>
    <cellStyle name="Примечание 3 2 2 5 3" xfId="7799"/>
    <cellStyle name="Примечание 3 2 2 5 4" xfId="13021"/>
    <cellStyle name="Примечание 3 2 2 5 5" xfId="12009"/>
    <cellStyle name="Примечание 3 2 2 5 6" xfId="14553"/>
    <cellStyle name="Примечание 3 2 2 5 7" xfId="14737"/>
    <cellStyle name="Примечание 3 2 2 5 8" xfId="9338"/>
    <cellStyle name="Примечание 3 2 2 5 9" xfId="13545"/>
    <cellStyle name="Примечание 3 2 2 6" xfId="8096"/>
    <cellStyle name="Примечание 3 2 2 7" xfId="7803"/>
    <cellStyle name="Примечание 3 2 2 8" xfId="13025"/>
    <cellStyle name="Примечание 3 2 2 9" xfId="8702"/>
    <cellStyle name="Примечание 3 2 3" xfId="1487"/>
    <cellStyle name="Примечание 3 2 3 10" xfId="11438"/>
    <cellStyle name="Примечание 3 2 3 11" xfId="7218"/>
    <cellStyle name="Примечание 3 2 3 12" xfId="7215"/>
    <cellStyle name="Примечание 3 2 3 13" xfId="10473"/>
    <cellStyle name="Примечание 3 2 3 2" xfId="1488"/>
    <cellStyle name="Примечание 3 2 3 2 10" xfId="7214"/>
    <cellStyle name="Примечание 3 2 3 2 11" xfId="14790"/>
    <cellStyle name="Примечание 3 2 3 2 2" xfId="8102"/>
    <cellStyle name="Примечание 3 2 3 2 3" xfId="7797"/>
    <cellStyle name="Примечание 3 2 3 2 4" xfId="13019"/>
    <cellStyle name="Примечание 3 2 3 2 5" xfId="12011"/>
    <cellStyle name="Примечание 3 2 3 2 6" xfId="14551"/>
    <cellStyle name="Примечание 3 2 3 2 7" xfId="14739"/>
    <cellStyle name="Примечание 3 2 3 2 8" xfId="9337"/>
    <cellStyle name="Примечание 3 2 3 2 9" xfId="7219"/>
    <cellStyle name="Примечание 3 2 3 3" xfId="1489"/>
    <cellStyle name="Примечание 3 2 3 3 10" xfId="15480"/>
    <cellStyle name="Примечание 3 2 3 3 11" xfId="13726"/>
    <cellStyle name="Примечание 3 2 3 3 2" xfId="8103"/>
    <cellStyle name="Примечание 3 2 3 3 3" xfId="7796"/>
    <cellStyle name="Примечание 3 2 3 3 4" xfId="13018"/>
    <cellStyle name="Примечание 3 2 3 3 5" xfId="9856"/>
    <cellStyle name="Примечание 3 2 3 3 6" xfId="14550"/>
    <cellStyle name="Примечание 3 2 3 3 7" xfId="14740"/>
    <cellStyle name="Примечание 3 2 3 3 8" xfId="86"/>
    <cellStyle name="Примечание 3 2 3 3 9" xfId="15022"/>
    <cellStyle name="Примечание 3 2 3 4" xfId="8101"/>
    <cellStyle name="Примечание 3 2 3 5" xfId="7798"/>
    <cellStyle name="Примечание 3 2 3 6" xfId="13020"/>
    <cellStyle name="Примечание 3 2 3 7" xfId="12010"/>
    <cellStyle name="Примечание 3 2 3 8" xfId="14552"/>
    <cellStyle name="Примечание 3 2 3 9" xfId="14738"/>
    <cellStyle name="Примечание 3 2 4" xfId="1490"/>
    <cellStyle name="Примечание 3 2 4 10" xfId="15481"/>
    <cellStyle name="Примечание 3 2 4 11" xfId="8660"/>
    <cellStyle name="Примечание 3 2 4 2" xfId="8104"/>
    <cellStyle name="Примечание 3 2 4 3" xfId="7795"/>
    <cellStyle name="Примечание 3 2 4 4" xfId="13017"/>
    <cellStyle name="Примечание 3 2 4 5" xfId="9855"/>
    <cellStyle name="Примечание 3 2 4 6" xfId="14549"/>
    <cellStyle name="Примечание 3 2 4 7" xfId="13111"/>
    <cellStyle name="Примечание 3 2 4 8" xfId="9336"/>
    <cellStyle name="Примечание 3 2 4 9" xfId="15023"/>
    <cellStyle name="Примечание 3 2 5" xfId="1491"/>
    <cellStyle name="Примечание 3 2 5 10" xfId="15482"/>
    <cellStyle name="Примечание 3 2 5 11" xfId="15414"/>
    <cellStyle name="Примечание 3 2 5 2" xfId="8105"/>
    <cellStyle name="Примечание 3 2 5 3" xfId="7794"/>
    <cellStyle name="Примечание 3 2 5 4" xfId="13016"/>
    <cellStyle name="Примечание 3 2 5 5" xfId="10537"/>
    <cellStyle name="Примечание 3 2 5 6" xfId="14548"/>
    <cellStyle name="Примечание 3 2 5 7" xfId="10186"/>
    <cellStyle name="Примечание 3 2 5 8" xfId="9335"/>
    <cellStyle name="Примечание 3 2 5 9" xfId="9759"/>
    <cellStyle name="Примечание 3 2 6" xfId="1492"/>
    <cellStyle name="Примечание 3 2 6 10" xfId="12571"/>
    <cellStyle name="Примечание 3 2 6 11" xfId="15415"/>
    <cellStyle name="Примечание 3 2 6 2" xfId="8106"/>
    <cellStyle name="Примечание 3 2 6 3" xfId="7793"/>
    <cellStyle name="Примечание 3 2 6 4" xfId="13015"/>
    <cellStyle name="Примечание 3 2 6 5" xfId="8494"/>
    <cellStyle name="Примечание 3 2 6 6" xfId="14547"/>
    <cellStyle name="Примечание 3 2 6 7" xfId="14741"/>
    <cellStyle name="Примечание 3 2 6 8" xfId="10160"/>
    <cellStyle name="Примечание 3 2 6 9" xfId="9760"/>
    <cellStyle name="Примечание 3 2 7" xfId="1493"/>
    <cellStyle name="Примечание 3 2 7 10" xfId="15483"/>
    <cellStyle name="Примечание 3 2 7 11" xfId="8661"/>
    <cellStyle name="Примечание 3 2 7 2" xfId="8107"/>
    <cellStyle name="Примечание 3 2 7 3" xfId="7792"/>
    <cellStyle name="Примечание 3 2 7 4" xfId="13014"/>
    <cellStyle name="Примечание 3 2 7 5" xfId="9854"/>
    <cellStyle name="Примечание 3 2 7 6" xfId="14546"/>
    <cellStyle name="Примечание 3 2 7 7" xfId="9813"/>
    <cellStyle name="Примечание 3 2 7 8" xfId="13811"/>
    <cellStyle name="Примечание 3 2 7 9" xfId="15024"/>
    <cellStyle name="Примечание 3 2 8" xfId="1494"/>
    <cellStyle name="Примечание 3 2 8 10" xfId="9744"/>
    <cellStyle name="Примечание 3 2 8 11" xfId="15416"/>
    <cellStyle name="Примечание 3 2 8 2" xfId="8108"/>
    <cellStyle name="Примечание 3 2 8 3" xfId="7791"/>
    <cellStyle name="Примечание 3 2 8 4" xfId="13013"/>
    <cellStyle name="Примечание 3 2 8 5" xfId="7270"/>
    <cellStyle name="Примечание 3 2 8 6" xfId="14545"/>
    <cellStyle name="Примечание 3 2 8 7" xfId="13577"/>
    <cellStyle name="Примечание 3 2 8 8" xfId="14694"/>
    <cellStyle name="Примечание 3 2 8 9" xfId="12368"/>
    <cellStyle name="Примечание 3 2 9" xfId="8095"/>
    <cellStyle name="Примечание 3 20" xfId="15449"/>
    <cellStyle name="Примечание 3 3" xfId="1495"/>
    <cellStyle name="Примечание 3 3 10" xfId="7790"/>
    <cellStyle name="Примечание 3 3 11" xfId="13012"/>
    <cellStyle name="Примечание 3 3 12" xfId="9853"/>
    <cellStyle name="Примечание 3 3 13" xfId="14544"/>
    <cellStyle name="Примечание 3 3 14" xfId="13576"/>
    <cellStyle name="Примечание 3 3 15" xfId="13812"/>
    <cellStyle name="Примечание 3 3 16" xfId="12369"/>
    <cellStyle name="Примечание 3 3 17" xfId="9743"/>
    <cellStyle name="Примечание 3 3 18" xfId="7183"/>
    <cellStyle name="Примечание 3 3 2" xfId="1496"/>
    <cellStyle name="Примечание 3 3 2 10" xfId="14543"/>
    <cellStyle name="Примечание 3 3 2 11" xfId="8466"/>
    <cellStyle name="Примечание 3 3 2 12" xfId="13813"/>
    <cellStyle name="Примечание 3 3 2 13" xfId="12370"/>
    <cellStyle name="Примечание 3 3 2 14" xfId="15119"/>
    <cellStyle name="Примечание 3 3 2 15" xfId="7184"/>
    <cellStyle name="Примечание 3 3 2 2" xfId="1497"/>
    <cellStyle name="Примечание 3 3 2 2 10" xfId="9176"/>
    <cellStyle name="Примечание 3 3 2 2 11" xfId="7185"/>
    <cellStyle name="Примечание 3 3 2 2 2" xfId="8111"/>
    <cellStyle name="Примечание 3 3 2 2 3" xfId="7788"/>
    <cellStyle name="Примечание 3 3 2 2 4" xfId="13010"/>
    <cellStyle name="Примечание 3 3 2 2 5" xfId="9852"/>
    <cellStyle name="Примечание 3 3 2 2 6" xfId="14542"/>
    <cellStyle name="Примечание 3 3 2 2 7" xfId="12250"/>
    <cellStyle name="Примечание 3 3 2 2 8" xfId="13814"/>
    <cellStyle name="Примечание 3 3 2 2 9" xfId="12371"/>
    <cellStyle name="Примечание 3 3 2 3" xfId="1498"/>
    <cellStyle name="Примечание 3 3 2 3 10" xfId="9175"/>
    <cellStyle name="Примечание 3 3 2 3 11" xfId="9704"/>
    <cellStyle name="Примечание 3 3 2 3 2" xfId="8112"/>
    <cellStyle name="Примечание 3 3 2 3 3" xfId="7787"/>
    <cellStyle name="Примечание 3 3 2 3 4" xfId="13009"/>
    <cellStyle name="Примечание 3 3 2 3 5" xfId="9851"/>
    <cellStyle name="Примечание 3 3 2 3 6" xfId="14541"/>
    <cellStyle name="Примечание 3 3 2 3 7" xfId="12251"/>
    <cellStyle name="Примечание 3 3 2 3 8" xfId="14376"/>
    <cellStyle name="Примечание 3 3 2 3 9" xfId="12372"/>
    <cellStyle name="Примечание 3 3 2 4" xfId="1499"/>
    <cellStyle name="Примечание 3 3 2 4 10" xfId="9174"/>
    <cellStyle name="Примечание 3 3 2 4 11" xfId="15771"/>
    <cellStyle name="Примечание 3 3 2 4 2" xfId="8113"/>
    <cellStyle name="Примечание 3 3 2 4 3" xfId="10722"/>
    <cellStyle name="Примечание 3 3 2 4 4" xfId="10906"/>
    <cellStyle name="Примечание 3 3 2 4 5" xfId="8492"/>
    <cellStyle name="Примечание 3 3 2 4 6" xfId="14540"/>
    <cellStyle name="Примечание 3 3 2 4 7" xfId="13575"/>
    <cellStyle name="Примечание 3 3 2 4 8" xfId="9334"/>
    <cellStyle name="Примечание 3 3 2 4 9" xfId="13903"/>
    <cellStyle name="Примечание 3 3 2 5" xfId="1500"/>
    <cellStyle name="Примечание 3 3 2 5 10" xfId="12082"/>
    <cellStyle name="Примечание 3 3 2 5 11" xfId="15417"/>
    <cellStyle name="Примечание 3 3 2 5 2" xfId="8114"/>
    <cellStyle name="Примечание 3 3 2 5 3" xfId="10721"/>
    <cellStyle name="Примечание 3 3 2 5 4" xfId="12533"/>
    <cellStyle name="Примечание 3 3 2 5 5" xfId="8491"/>
    <cellStyle name="Примечание 3 3 2 5 6" xfId="14539"/>
    <cellStyle name="Примечание 3 3 2 5 7" xfId="8296"/>
    <cellStyle name="Примечание 3 3 2 5 8" xfId="9333"/>
    <cellStyle name="Примечание 3 3 2 5 9" xfId="12373"/>
    <cellStyle name="Примечание 3 3 2 6" xfId="8110"/>
    <cellStyle name="Примечание 3 3 2 7" xfId="7789"/>
    <cellStyle name="Примечание 3 3 2 8" xfId="13011"/>
    <cellStyle name="Примечание 3 3 2 9" xfId="8493"/>
    <cellStyle name="Примечание 3 3 3" xfId="1501"/>
    <cellStyle name="Примечание 3 3 3 10" xfId="14335"/>
    <cellStyle name="Примечание 3 3 3 11" xfId="12374"/>
    <cellStyle name="Примечание 3 3 3 12" xfId="12367"/>
    <cellStyle name="Примечание 3 3 3 13" xfId="15418"/>
    <cellStyle name="Примечание 3 3 3 2" xfId="1502"/>
    <cellStyle name="Примечание 3 3 3 2 10" xfId="9411"/>
    <cellStyle name="Примечание 3 3 3 2 11" xfId="9705"/>
    <cellStyle name="Примечание 3 3 3 2 2" xfId="8116"/>
    <cellStyle name="Примечание 3 3 3 2 3" xfId="10720"/>
    <cellStyle name="Примечание 3 3 3 2 4" xfId="13007"/>
    <cellStyle name="Примечание 3 3 3 2 5" xfId="10996"/>
    <cellStyle name="Примечание 3 3 3 2 6" xfId="14537"/>
    <cellStyle name="Примечание 3 3 3 2 7" xfId="14742"/>
    <cellStyle name="Примечание 3 3 3 2 8" xfId="14336"/>
    <cellStyle name="Примечание 3 3 3 2 9" xfId="12375"/>
    <cellStyle name="Примечание 3 3 3 3" xfId="1503"/>
    <cellStyle name="Примечание 3 3 3 3 10" xfId="12366"/>
    <cellStyle name="Примечание 3 3 3 3 11" xfId="9706"/>
    <cellStyle name="Примечание 3 3 3 3 2" xfId="8117"/>
    <cellStyle name="Примечание 3 3 3 3 3" xfId="10719"/>
    <cellStyle name="Примечание 3 3 3 3 4" xfId="12534"/>
    <cellStyle name="Примечание 3 3 3 3 5" xfId="8701"/>
    <cellStyle name="Примечание 3 3 3 3 6" xfId="14536"/>
    <cellStyle name="Примечание 3 3 3 3 7" xfId="13574"/>
    <cellStyle name="Примечание 3 3 3 3 8" xfId="9332"/>
    <cellStyle name="Примечание 3 3 3 3 9" xfId="9761"/>
    <cellStyle name="Примечание 3 3 3 4" xfId="8115"/>
    <cellStyle name="Примечание 3 3 3 5" xfId="7786"/>
    <cellStyle name="Примечание 3 3 3 6" xfId="13008"/>
    <cellStyle name="Примечание 3 3 3 7" xfId="8490"/>
    <cellStyle name="Примечание 3 3 3 8" xfId="14538"/>
    <cellStyle name="Примечание 3 3 3 9" xfId="13110"/>
    <cellStyle name="Примечание 3 3 4" xfId="1504"/>
    <cellStyle name="Примечание 3 3 4 10" xfId="14118"/>
    <cellStyle name="Примечание 3 3 4 11" xfId="15419"/>
    <cellStyle name="Примечание 3 3 4 2" xfId="8118"/>
    <cellStyle name="Примечание 3 3 4 3" xfId="10718"/>
    <cellStyle name="Примечание 3 3 4 4" xfId="8930"/>
    <cellStyle name="Примечание 3 3 4 5" xfId="8700"/>
    <cellStyle name="Примечание 3 3 4 6" xfId="14535"/>
    <cellStyle name="Примечание 3 3 4 7" xfId="10595"/>
    <cellStyle name="Примечание 3 3 4 8" xfId="12072"/>
    <cellStyle name="Примечание 3 3 4 9" xfId="12376"/>
    <cellStyle name="Примечание 3 3 5" xfId="1505"/>
    <cellStyle name="Примечание 3 3 5 10" xfId="12305"/>
    <cellStyle name="Примечание 3 3 5 11" xfId="15420"/>
    <cellStyle name="Примечание 3 3 5 2" xfId="8119"/>
    <cellStyle name="Примечание 3 3 5 3" xfId="10717"/>
    <cellStyle name="Примечание 3 3 5 4" xfId="13006"/>
    <cellStyle name="Примечание 3 3 5 5" xfId="8489"/>
    <cellStyle name="Примечание 3 3 5 6" xfId="14534"/>
    <cellStyle name="Примечание 3 3 5 7" xfId="9814"/>
    <cellStyle name="Примечание 3 3 5 8" xfId="14005"/>
    <cellStyle name="Примечание 3 3 5 9" xfId="11925"/>
    <cellStyle name="Примечание 3 3 6" xfId="1506"/>
    <cellStyle name="Примечание 3 3 6 10" xfId="15484"/>
    <cellStyle name="Примечание 3 3 6 11" xfId="15447"/>
    <cellStyle name="Примечание 3 3 6 2" xfId="8120"/>
    <cellStyle name="Примечание 3 3 6 3" xfId="10716"/>
    <cellStyle name="Примечание 3 3 6 4" xfId="13005"/>
    <cellStyle name="Примечание 3 3 6 5" xfId="8699"/>
    <cellStyle name="Примечание 3 3 6 6" xfId="14533"/>
    <cellStyle name="Примечание 3 3 6 7" xfId="11509"/>
    <cellStyle name="Примечание 3 3 6 8" xfId="13604"/>
    <cellStyle name="Примечание 3 3 6 9" xfId="12223"/>
    <cellStyle name="Примечание 3 3 7" xfId="1507"/>
    <cellStyle name="Примечание 3 3 7 10" xfId="12304"/>
    <cellStyle name="Примечание 3 3 7 11" xfId="15446"/>
    <cellStyle name="Примечание 3 3 7 2" xfId="8121"/>
    <cellStyle name="Примечание 3 3 7 3" xfId="10715"/>
    <cellStyle name="Примечание 3 3 7 4" xfId="13004"/>
    <cellStyle name="Примечание 3 3 7 5" xfId="8698"/>
    <cellStyle name="Примечание 3 3 7 6" xfId="14532"/>
    <cellStyle name="Примечание 3 3 7 7" xfId="8253"/>
    <cellStyle name="Примечание 3 3 7 8" xfId="13397"/>
    <cellStyle name="Примечание 3 3 7 9" xfId="9361"/>
    <cellStyle name="Примечание 3 3 8" xfId="1508"/>
    <cellStyle name="Примечание 3 3 8 10" xfId="14119"/>
    <cellStyle name="Примечание 3 3 8 11" xfId="15445"/>
    <cellStyle name="Примечание 3 3 8 2" xfId="8122"/>
    <cellStyle name="Примечание 3 3 8 3" xfId="10714"/>
    <cellStyle name="Примечание 3 3 8 4" xfId="13003"/>
    <cellStyle name="Примечание 3 3 8 5" xfId="12925"/>
    <cellStyle name="Примечание 3 3 8 6" xfId="14531"/>
    <cellStyle name="Примечание 3 3 8 7" xfId="13573"/>
    <cellStyle name="Примечание 3 3 8 8" xfId="13398"/>
    <cellStyle name="Примечание 3 3 8 9" xfId="9362"/>
    <cellStyle name="Примечание 3 3 9" xfId="8109"/>
    <cellStyle name="Примечание 3 4" xfId="1509"/>
    <cellStyle name="Примечание 3 4 10" xfId="14530"/>
    <cellStyle name="Примечание 3 4 11" xfId="13572"/>
    <cellStyle name="Примечание 3 4 12" xfId="12073"/>
    <cellStyle name="Примечание 3 4 13" xfId="12491"/>
    <cellStyle name="Примечание 3 4 14" xfId="14120"/>
    <cellStyle name="Примечание 3 4 15" xfId="15444"/>
    <cellStyle name="Примечание 3 4 2" xfId="1510"/>
    <cellStyle name="Примечание 3 4 2 10" xfId="12303"/>
    <cellStyle name="Примечание 3 4 2 11" xfId="15770"/>
    <cellStyle name="Примечание 3 4 2 2" xfId="8124"/>
    <cellStyle name="Примечание 3 4 2 3" xfId="10712"/>
    <cellStyle name="Примечание 3 4 2 4" xfId="13001"/>
    <cellStyle name="Примечание 3 4 2 5" xfId="12012"/>
    <cellStyle name="Примечание 3 4 2 6" xfId="14529"/>
    <cellStyle name="Примечание 3 4 2 7" xfId="14329"/>
    <cellStyle name="Примечание 3 4 2 8" xfId="14006"/>
    <cellStyle name="Примечание 3 4 2 9" xfId="13902"/>
    <cellStyle name="Примечание 3 4 3" xfId="1511"/>
    <cellStyle name="Примечание 3 4 3 10" xfId="14121"/>
    <cellStyle name="Примечание 3 4 3 11" xfId="15443"/>
    <cellStyle name="Примечание 3 4 3 2" xfId="8125"/>
    <cellStyle name="Примечание 3 4 3 3" xfId="7785"/>
    <cellStyle name="Примечание 3 4 3 4" xfId="13000"/>
    <cellStyle name="Примечание 3 4 3 5" xfId="9850"/>
    <cellStyle name="Примечание 3 4 3 6" xfId="14528"/>
    <cellStyle name="Примечание 3 4 3 7" xfId="14743"/>
    <cellStyle name="Примечание 3 4 3 8" xfId="13399"/>
    <cellStyle name="Примечание 3 4 3 9" xfId="13126"/>
    <cellStyle name="Примечание 3 4 4" xfId="1512"/>
    <cellStyle name="Примечание 3 4 4 10" xfId="14122"/>
    <cellStyle name="Примечание 3 4 4 11" xfId="9512"/>
    <cellStyle name="Примечание 3 4 4 2" xfId="8126"/>
    <cellStyle name="Примечание 3 4 4 3" xfId="10711"/>
    <cellStyle name="Примечание 3 4 4 4" xfId="12999"/>
    <cellStyle name="Примечание 3 4 4 5" xfId="12924"/>
    <cellStyle name="Примечание 3 4 4 6" xfId="14527"/>
    <cellStyle name="Примечание 3 4 4 7" xfId="14328"/>
    <cellStyle name="Примечание 3 4 4 8" xfId="12074"/>
    <cellStyle name="Примечание 3 4 4 9" xfId="10609"/>
    <cellStyle name="Примечание 3 4 5" xfId="1513"/>
    <cellStyle name="Примечание 3 4 5 10" xfId="14123"/>
    <cellStyle name="Примечание 3 4 5 11" xfId="15421"/>
    <cellStyle name="Примечание 3 4 5 2" xfId="8127"/>
    <cellStyle name="Примечание 3 4 5 3" xfId="10710"/>
    <cellStyle name="Примечание 3 4 5 4" xfId="12998"/>
    <cellStyle name="Примечание 3 4 5 5" xfId="8487"/>
    <cellStyle name="Примечание 3 4 5 6" xfId="14526"/>
    <cellStyle name="Примечание 3 4 5 7" xfId="14327"/>
    <cellStyle name="Примечание 3 4 5 8" xfId="14007"/>
    <cellStyle name="Примечание 3 4 5 9" xfId="12377"/>
    <cellStyle name="Примечание 3 4 6" xfId="8123"/>
    <cellStyle name="Примечание 3 4 7" xfId="10713"/>
    <cellStyle name="Примечание 3 4 8" xfId="13002"/>
    <cellStyle name="Примечание 3 4 9" xfId="8488"/>
    <cellStyle name="Примечание 3 5" xfId="1514"/>
    <cellStyle name="Примечание 3 5 10" xfId="13400"/>
    <cellStyle name="Примечание 3 5 11" xfId="12378"/>
    <cellStyle name="Примечание 3 5 12" xfId="14124"/>
    <cellStyle name="Примечание 3 5 13" xfId="15422"/>
    <cellStyle name="Примечание 3 5 2" xfId="1515"/>
    <cellStyle name="Примечание 3 5 2 10" xfId="14125"/>
    <cellStyle name="Примечание 3 5 2 11" xfId="9707"/>
    <cellStyle name="Примечание 3 5 2 2" xfId="8129"/>
    <cellStyle name="Примечание 3 5 2 3" xfId="10708"/>
    <cellStyle name="Примечание 3 5 2 4" xfId="12996"/>
    <cellStyle name="Примечание 3 5 2 5" xfId="8697"/>
    <cellStyle name="Примечание 3 5 2 6" xfId="14524"/>
    <cellStyle name="Примечание 3 5 2 7" xfId="7723"/>
    <cellStyle name="Примечание 3 5 2 8" xfId="11503"/>
    <cellStyle name="Примечание 3 5 2 9" xfId="12379"/>
    <cellStyle name="Примечание 3 5 3" xfId="1516"/>
    <cellStyle name="Примечание 3 5 3 10" xfId="12083"/>
    <cellStyle name="Примечание 3 5 3 11" xfId="9708"/>
    <cellStyle name="Примечание 3 5 3 2" xfId="8130"/>
    <cellStyle name="Примечание 3 5 3 3" xfId="10707"/>
    <cellStyle name="Примечание 3 5 3 4" xfId="12995"/>
    <cellStyle name="Примечание 3 5 3 5" xfId="8696"/>
    <cellStyle name="Примечание 3 5 3 6" xfId="14523"/>
    <cellStyle name="Примечание 3 5 3 7" xfId="11450"/>
    <cellStyle name="Примечание 3 5 3 8" xfId="7505"/>
    <cellStyle name="Примечание 3 5 3 9" xfId="9931"/>
    <cellStyle name="Примечание 3 5 4" xfId="8128"/>
    <cellStyle name="Примечание 3 5 5" xfId="10709"/>
    <cellStyle name="Примечание 3 5 6" xfId="12997"/>
    <cellStyle name="Примечание 3 5 7" xfId="12469"/>
    <cellStyle name="Примечание 3 5 8" xfId="14525"/>
    <cellStyle name="Примечание 3 5 9" xfId="14326"/>
    <cellStyle name="Примечание 3 6" xfId="1517"/>
    <cellStyle name="Примечание 3 6 10" xfId="14126"/>
    <cellStyle name="Примечание 3 6 11" xfId="9709"/>
    <cellStyle name="Примечание 3 6 2" xfId="8131"/>
    <cellStyle name="Примечание 3 6 3" xfId="10706"/>
    <cellStyle name="Примечание 3 6 4" xfId="12994"/>
    <cellStyle name="Примечание 3 6 5" xfId="8695"/>
    <cellStyle name="Примечание 3 6 6" xfId="14522"/>
    <cellStyle name="Примечание 3 6 7" xfId="11451"/>
    <cellStyle name="Примечание 3 6 8" xfId="14008"/>
    <cellStyle name="Примечание 3 6 9" xfId="9932"/>
    <cellStyle name="Примечание 3 7" xfId="1518"/>
    <cellStyle name="Примечание 3 7 10" xfId="14127"/>
    <cellStyle name="Примечание 3 7 11" xfId="7186"/>
    <cellStyle name="Примечание 3 7 2" xfId="8132"/>
    <cellStyle name="Примечание 3 7 3" xfId="10705"/>
    <cellStyle name="Примечание 3 7 4" xfId="12993"/>
    <cellStyle name="Примечание 3 7 5" xfId="8975"/>
    <cellStyle name="Примечание 3 7 6" xfId="14521"/>
    <cellStyle name="Примечание 3 7 7" xfId="8544"/>
    <cellStyle name="Примечание 3 7 8" xfId="13401"/>
    <cellStyle name="Примечание 3 7 9" xfId="12380"/>
    <cellStyle name="Примечание 3 8" xfId="1519"/>
    <cellStyle name="Примечание 3 8 10" xfId="14128"/>
    <cellStyle name="Примечание 3 8 11" xfId="7187"/>
    <cellStyle name="Примечание 3 8 2" xfId="8133"/>
    <cellStyle name="Примечание 3 8 3" xfId="10704"/>
    <cellStyle name="Примечание 3 8 4" xfId="8998"/>
    <cellStyle name="Примечание 3 8 5" xfId="12468"/>
    <cellStyle name="Примечание 3 8 6" xfId="14520"/>
    <cellStyle name="Примечание 3 8 7" xfId="7407"/>
    <cellStyle name="Примечание 3 8 8" xfId="11502"/>
    <cellStyle name="Примечание 3 8 9" xfId="12381"/>
    <cellStyle name="Примечание 3 9" xfId="1520"/>
    <cellStyle name="Примечание 3 9 10" xfId="14129"/>
    <cellStyle name="Примечание 3 9 11" xfId="10474"/>
    <cellStyle name="Примечание 3 9 2" xfId="8134"/>
    <cellStyle name="Примечание 3 9 3" xfId="7784"/>
    <cellStyle name="Примечание 3 9 4" xfId="7702"/>
    <cellStyle name="Примечание 3 9 5" xfId="12467"/>
    <cellStyle name="Примечание 3 9 6" xfId="14519"/>
    <cellStyle name="Примечание 3 9 7" xfId="14744"/>
    <cellStyle name="Примечание 3 9 8" xfId="14009"/>
    <cellStyle name="Примечание 3 9 9" xfId="12382"/>
    <cellStyle name="Примечание 4" xfId="1521"/>
    <cellStyle name="Примечание 4 10" xfId="10703"/>
    <cellStyle name="Примечание 4 11" xfId="8999"/>
    <cellStyle name="Примечание 4 12" xfId="12466"/>
    <cellStyle name="Примечание 4 13" xfId="14518"/>
    <cellStyle name="Примечание 4 14" xfId="10596"/>
    <cellStyle name="Примечание 4 15" xfId="13402"/>
    <cellStyle name="Примечание 4 16" xfId="12383"/>
    <cellStyle name="Примечание 4 17" xfId="11511"/>
    <cellStyle name="Примечание 4 18" xfId="10475"/>
    <cellStyle name="Примечание 4 2" xfId="1522"/>
    <cellStyle name="Примечание 4 2 10" xfId="14517"/>
    <cellStyle name="Примечание 4 2 11" xfId="10597"/>
    <cellStyle name="Примечание 4 2 12" xfId="11501"/>
    <cellStyle name="Примечание 4 2 13" xfId="12384"/>
    <cellStyle name="Примечание 4 2 14" xfId="11510"/>
    <cellStyle name="Примечание 4 2 15" xfId="7188"/>
    <cellStyle name="Примечание 4 2 2" xfId="1523"/>
    <cellStyle name="Примечание 4 2 2 10" xfId="8255"/>
    <cellStyle name="Примечание 4 2 2 11" xfId="7189"/>
    <cellStyle name="Примечание 4 2 2 2" xfId="8137"/>
    <cellStyle name="Примечание 4 2 2 3" xfId="10701"/>
    <cellStyle name="Примечание 4 2 2 4" xfId="9001"/>
    <cellStyle name="Примечание 4 2 2 5" xfId="9848"/>
    <cellStyle name="Примечание 4 2 2 6" xfId="14516"/>
    <cellStyle name="Примечание 4 2 2 7" xfId="1235"/>
    <cellStyle name="Примечание 4 2 2 8" xfId="14010"/>
    <cellStyle name="Примечание 4 2 2 9" xfId="12385"/>
    <cellStyle name="Примечание 4 2 3" xfId="1524"/>
    <cellStyle name="Примечание 4 2 3 10" xfId="10634"/>
    <cellStyle name="Примечание 4 2 3 11" xfId="11565"/>
    <cellStyle name="Примечание 4 2 3 2" xfId="8138"/>
    <cellStyle name="Примечание 4 2 3 3" xfId="10700"/>
    <cellStyle name="Примечание 4 2 3 4" xfId="9002"/>
    <cellStyle name="Примечание 4 2 3 5" xfId="9847"/>
    <cellStyle name="Примечание 4 2 3 6" xfId="14515"/>
    <cellStyle name="Примечание 4 2 3 7" xfId="13571"/>
    <cellStyle name="Примечание 4 2 3 8" xfId="13403"/>
    <cellStyle name="Примечание 4 2 3 9" xfId="12386"/>
    <cellStyle name="Примечание 4 2 4" xfId="1525"/>
    <cellStyle name="Примечание 4 2 4 10" xfId="9742"/>
    <cellStyle name="Примечание 4 2 4 11" xfId="11566"/>
    <cellStyle name="Примечание 4 2 4 2" xfId="8139"/>
    <cellStyle name="Примечание 4 2 4 3" xfId="10699"/>
    <cellStyle name="Примечание 4 2 4 4" xfId="9003"/>
    <cellStyle name="Примечание 4 2 4 5" xfId="9846"/>
    <cellStyle name="Примечание 4 2 4 6" xfId="14514"/>
    <cellStyle name="Примечание 4 2 4 7" xfId="13570"/>
    <cellStyle name="Примечание 4 2 4 8" xfId="10159"/>
    <cellStyle name="Примечание 4 2 4 9" xfId="12387"/>
    <cellStyle name="Примечание 4 2 5" xfId="1526"/>
    <cellStyle name="Примечание 4 2 5 10" xfId="12026"/>
    <cellStyle name="Примечание 4 2 5 11" xfId="9710"/>
    <cellStyle name="Примечание 4 2 5 2" xfId="8140"/>
    <cellStyle name="Примечание 4 2 5 3" xfId="10698"/>
    <cellStyle name="Примечание 4 2 5 4" xfId="9004"/>
    <cellStyle name="Примечание 4 2 5 5" xfId="12013"/>
    <cellStyle name="Примечание 4 2 5 6" xfId="14513"/>
    <cellStyle name="Примечание 4 2 5 7" xfId="10930"/>
    <cellStyle name="Примечание 4 2 5 8" xfId="14011"/>
    <cellStyle name="Примечание 4 2 5 9" xfId="12388"/>
    <cellStyle name="Примечание 4 2 6" xfId="8136"/>
    <cellStyle name="Примечание 4 2 7" xfId="10702"/>
    <cellStyle name="Примечание 4 2 8" xfId="9000"/>
    <cellStyle name="Примечание 4 2 9" xfId="9849"/>
    <cellStyle name="Примечание 4 3" xfId="1527"/>
    <cellStyle name="Примечание 4 3 10" xfId="14012"/>
    <cellStyle name="Примечание 4 3 11" xfId="12389"/>
    <cellStyle name="Примечание 4 3 12" xfId="12027"/>
    <cellStyle name="Примечание 4 3 13" xfId="9711"/>
    <cellStyle name="Примечание 4 3 2" xfId="1528"/>
    <cellStyle name="Примечание 4 3 2 10" xfId="14130"/>
    <cellStyle name="Примечание 4 3 2 11" xfId="15442"/>
    <cellStyle name="Примечание 4 3 2 2" xfId="8142"/>
    <cellStyle name="Примечание 4 3 2 3" xfId="10696"/>
    <cellStyle name="Примечание 4 3 2 4" xfId="9006"/>
    <cellStyle name="Примечание 4 3 2 5" xfId="9844"/>
    <cellStyle name="Примечание 4 3 2 6" xfId="14511"/>
    <cellStyle name="Примечание 4 3 2 7" xfId="13109"/>
    <cellStyle name="Примечание 4 3 2 8" xfId="8507"/>
    <cellStyle name="Примечание 4 3 2 9" xfId="9363"/>
    <cellStyle name="Примечание 4 3 3" xfId="1529"/>
    <cellStyle name="Примечание 4 3 3 10" xfId="14307"/>
    <cellStyle name="Примечание 4 3 3 11" xfId="15441"/>
    <cellStyle name="Примечание 4 3 3 2" xfId="8143"/>
    <cellStyle name="Примечание 4 3 3 3" xfId="7783"/>
    <cellStyle name="Примечание 4 3 3 4" xfId="7703"/>
    <cellStyle name="Примечание 4 3 3 5" xfId="9843"/>
    <cellStyle name="Примечание 4 3 3 6" xfId="14510"/>
    <cellStyle name="Примечание 4 3 3 7" xfId="14745"/>
    <cellStyle name="Примечание 4 3 3 8" xfId="14013"/>
    <cellStyle name="Примечание 4 3 3 9" xfId="9364"/>
    <cellStyle name="Примечание 4 3 4" xfId="8141"/>
    <cellStyle name="Примечание 4 3 5" xfId="10697"/>
    <cellStyle name="Примечание 4 3 6" xfId="9005"/>
    <cellStyle name="Примечание 4 3 7" xfId="9845"/>
    <cellStyle name="Примечание 4 3 8" xfId="14512"/>
    <cellStyle name="Примечание 4 3 9" xfId="11452"/>
    <cellStyle name="Примечание 4 4" xfId="1530"/>
    <cellStyle name="Примечание 4 4 10" xfId="14308"/>
    <cellStyle name="Примечание 4 4 11" xfId="9513"/>
    <cellStyle name="Примечание 4 4 2" xfId="8144"/>
    <cellStyle name="Примечание 4 4 3" xfId="10695"/>
    <cellStyle name="Примечание 4 4 4" xfId="10540"/>
    <cellStyle name="Примечание 4 4 5" xfId="9842"/>
    <cellStyle name="Примечание 4 4 6" xfId="14509"/>
    <cellStyle name="Примечание 4 4 7" xfId="13108"/>
    <cellStyle name="Примечание 4 4 8" xfId="14014"/>
    <cellStyle name="Примечание 4 4 9" xfId="14938"/>
    <cellStyle name="Примечание 4 5" xfId="1531"/>
    <cellStyle name="Примечание 4 5 10" xfId="12028"/>
    <cellStyle name="Примечание 4 5 11" xfId="9712"/>
    <cellStyle name="Примечание 4 5 2" xfId="8145"/>
    <cellStyle name="Примечание 4 5 3" xfId="10694"/>
    <cellStyle name="Примечание 4 5 4" xfId="10541"/>
    <cellStyle name="Примечание 4 5 5" xfId="8486"/>
    <cellStyle name="Примечание 4 5 6" xfId="14508"/>
    <cellStyle name="Примечание 4 5 7" xfId="12252"/>
    <cellStyle name="Примечание 4 5 8" xfId="14015"/>
    <cellStyle name="Примечание 4 5 9" xfId="9762"/>
    <cellStyle name="Примечание 4 6" xfId="1532"/>
    <cellStyle name="Примечание 4 6 10" xfId="12904"/>
    <cellStyle name="Примечание 4 6 11" xfId="10623"/>
    <cellStyle name="Примечание 4 6 2" xfId="8146"/>
    <cellStyle name="Примечание 4 6 3" xfId="10693"/>
    <cellStyle name="Примечание 4 6 4" xfId="10542"/>
    <cellStyle name="Примечание 4 6 5" xfId="8485"/>
    <cellStyle name="Примечание 4 6 6" xfId="14507"/>
    <cellStyle name="Примечание 4 6 7" xfId="14325"/>
    <cellStyle name="Примечание 4 6 8" xfId="14016"/>
    <cellStyle name="Примечание 4 6 9" xfId="12269"/>
    <cellStyle name="Примечание 4 7" xfId="1533"/>
    <cellStyle name="Примечание 4 7 10" xfId="14131"/>
    <cellStyle name="Примечание 4 7 11" xfId="12089"/>
    <cellStyle name="Примечание 4 7 2" xfId="8147"/>
    <cellStyle name="Примечание 4 7 3" xfId="10692"/>
    <cellStyle name="Примечание 4 7 4" xfId="10543"/>
    <cellStyle name="Примечание 4 7 5" xfId="9841"/>
    <cellStyle name="Примечание 4 7 6" xfId="14506"/>
    <cellStyle name="Примечание 4 7 7" xfId="14324"/>
    <cellStyle name="Примечание 4 7 8" xfId="14017"/>
    <cellStyle name="Примечание 4 7 9" xfId="9457"/>
    <cellStyle name="Примечание 4 8" xfId="1534"/>
    <cellStyle name="Примечание 4 8 10" xfId="13954"/>
    <cellStyle name="Примечание 4 8 11" xfId="9713"/>
    <cellStyle name="Примечание 4 8 2" xfId="8148"/>
    <cellStyle name="Примечание 4 8 3" xfId="10691"/>
    <cellStyle name="Примечание 4 8 4" xfId="10544"/>
    <cellStyle name="Примечание 4 8 5" xfId="9840"/>
    <cellStyle name="Примечание 4 8 6" xfId="14505"/>
    <cellStyle name="Примечание 4 8 7" xfId="11453"/>
    <cellStyle name="Примечание 4 8 8" xfId="13605"/>
    <cellStyle name="Примечание 4 8 9" xfId="9933"/>
    <cellStyle name="Примечание 4 9" xfId="8135"/>
    <cellStyle name="Примечание 5" xfId="1535"/>
    <cellStyle name="Примечание 5 10" xfId="10690"/>
    <cellStyle name="Примечание 5 11" xfId="10545"/>
    <cellStyle name="Примечание 5 12" xfId="10512"/>
    <cellStyle name="Примечание 5 13" xfId="14504"/>
    <cellStyle name="Примечание 5 14" xfId="9397"/>
    <cellStyle name="Примечание 5 15" xfId="14018"/>
    <cellStyle name="Примечание 5 16" xfId="9458"/>
    <cellStyle name="Примечание 5 17" xfId="14132"/>
    <cellStyle name="Примечание 5 18" xfId="9517"/>
    <cellStyle name="Примечание 5 2" xfId="1536"/>
    <cellStyle name="Примечание 5 2 10" xfId="14503"/>
    <cellStyle name="Примечание 5 2 11" xfId="9398"/>
    <cellStyle name="Примечание 5 2 12" xfId="12473"/>
    <cellStyle name="Примечание 5 2 13" xfId="15025"/>
    <cellStyle name="Примечание 5 2 14" xfId="14133"/>
    <cellStyle name="Примечание 5 2 15" xfId="8662"/>
    <cellStyle name="Примечание 5 2 2" xfId="1537"/>
    <cellStyle name="Примечание 5 2 2 10" xfId="14134"/>
    <cellStyle name="Примечание 5 2 2 11" xfId="13725"/>
    <cellStyle name="Примечание 5 2 2 2" xfId="8151"/>
    <cellStyle name="Примечание 5 2 2 3" xfId="10688"/>
    <cellStyle name="Примечание 5 2 2 4" xfId="12162"/>
    <cellStyle name="Примечание 5 2 2 5" xfId="12923"/>
    <cellStyle name="Примечание 5 2 2 6" xfId="14502"/>
    <cellStyle name="Примечание 5 2 2 7" xfId="9399"/>
    <cellStyle name="Примечание 5 2 2 8" xfId="13404"/>
    <cellStyle name="Примечание 5 2 2 9" xfId="9459"/>
    <cellStyle name="Примечание 5 2 3" xfId="1538"/>
    <cellStyle name="Примечание 5 2 3 10" xfId="14135"/>
    <cellStyle name="Примечание 5 2 3 11" xfId="13724"/>
    <cellStyle name="Примечание 5 2 3 2" xfId="8152"/>
    <cellStyle name="Примечание 5 2 3 3" xfId="7782"/>
    <cellStyle name="Примечание 5 2 3 4" xfId="10547"/>
    <cellStyle name="Примечание 5 2 3 5" xfId="12922"/>
    <cellStyle name="Примечание 5 2 3 6" xfId="14501"/>
    <cellStyle name="Примечание 5 2 3 7" xfId="14323"/>
    <cellStyle name="Примечание 5 2 3 8" xfId="13405"/>
    <cellStyle name="Примечание 5 2 3 9" xfId="9460"/>
    <cellStyle name="Примечание 5 2 4" xfId="1539"/>
    <cellStyle name="Примечание 5 2 4 10" xfId="14136"/>
    <cellStyle name="Примечание 5 2 4 11" xfId="9518"/>
    <cellStyle name="Примечание 5 2 4 2" xfId="8153"/>
    <cellStyle name="Примечание 5 2 4 3" xfId="10687"/>
    <cellStyle name="Примечание 5 2 4 4" xfId="9007"/>
    <cellStyle name="Примечание 5 2 4 5" xfId="9839"/>
    <cellStyle name="Примечание 5 2 4 6" xfId="14500"/>
    <cellStyle name="Примечание 5 2 4 7" xfId="14322"/>
    <cellStyle name="Примечание 5 2 4 8" xfId="13406"/>
    <cellStyle name="Примечание 5 2 4 9" xfId="9461"/>
    <cellStyle name="Примечание 5 2 5" xfId="1540"/>
    <cellStyle name="Примечание 5 2 5 10" xfId="12302"/>
    <cellStyle name="Примечание 5 2 5 11" xfId="13891"/>
    <cellStyle name="Примечание 5 2 5 2" xfId="8154"/>
    <cellStyle name="Примечание 5 2 5 3" xfId="10686"/>
    <cellStyle name="Примечание 5 2 5 4" xfId="7066"/>
    <cellStyle name="Примечание 5 2 5 5" xfId="8484"/>
    <cellStyle name="Примечание 5 2 5 6" xfId="14499"/>
    <cellStyle name="Примечание 5 2 5 7" xfId="10931"/>
    <cellStyle name="Примечание 5 2 5 8" xfId="14019"/>
    <cellStyle name="Примечание 5 2 5 9" xfId="15026"/>
    <cellStyle name="Примечание 5 2 6" xfId="8150"/>
    <cellStyle name="Примечание 5 2 7" xfId="10689"/>
    <cellStyle name="Примечание 5 2 8" xfId="10546"/>
    <cellStyle name="Примечание 5 2 9" xfId="12465"/>
    <cellStyle name="Примечание 5 3" xfId="1541"/>
    <cellStyle name="Примечание 5 3 10" xfId="14020"/>
    <cellStyle name="Примечание 5 3 11" xfId="11481"/>
    <cellStyle name="Примечание 5 3 12" xfId="12884"/>
    <cellStyle name="Примечание 5 3 13" xfId="13890"/>
    <cellStyle name="Примечание 5 3 2" xfId="1542"/>
    <cellStyle name="Примечание 5 3 2 10" xfId="12301"/>
    <cellStyle name="Примечание 5 3 2 11" xfId="9519"/>
    <cellStyle name="Примечание 5 3 2 2" xfId="8156"/>
    <cellStyle name="Примечание 5 3 2 3" xfId="10684"/>
    <cellStyle name="Примечание 5 3 2 4" xfId="10548"/>
    <cellStyle name="Примечание 5 3 2 5" xfId="12014"/>
    <cellStyle name="Примечание 5 3 2 6" xfId="14497"/>
    <cellStyle name="Примечание 5 3 2 7" xfId="14320"/>
    <cellStyle name="Примечание 5 3 2 8" xfId="14021"/>
    <cellStyle name="Примечание 5 3 2 9" xfId="11482"/>
    <cellStyle name="Примечание 5 3 3" xfId="1543"/>
    <cellStyle name="Примечание 5 3 3 10" xfId="9741"/>
    <cellStyle name="Примечание 5 3 3 11" xfId="8663"/>
    <cellStyle name="Примечание 5 3 3 2" xfId="8157"/>
    <cellStyle name="Примечание 5 3 3 3" xfId="10683"/>
    <cellStyle name="Примечание 5 3 3 4" xfId="12161"/>
    <cellStyle name="Примечание 5 3 3 5" xfId="12921"/>
    <cellStyle name="Примечание 5 3 3 6" xfId="14496"/>
    <cellStyle name="Примечание 5 3 3 7" xfId="14319"/>
    <cellStyle name="Примечание 5 3 3 8" xfId="10158"/>
    <cellStyle name="Примечание 5 3 3 9" xfId="1691"/>
    <cellStyle name="Примечание 5 3 4" xfId="8155"/>
    <cellStyle name="Примечание 5 3 5" xfId="10685"/>
    <cellStyle name="Примечание 5 3 6" xfId="7067"/>
    <cellStyle name="Примечание 5 3 7" xfId="8483"/>
    <cellStyle name="Примечание 5 3 8" xfId="14498"/>
    <cellStyle name="Примечание 5 3 9" xfId="14321"/>
    <cellStyle name="Примечание 5 4" xfId="1544"/>
    <cellStyle name="Примечание 5 4 10" xfId="12300"/>
    <cellStyle name="Примечание 5 4 11" xfId="15855"/>
    <cellStyle name="Примечание 5 4 2" xfId="8158"/>
    <cellStyle name="Примечание 5 4 3" xfId="10682"/>
    <cellStyle name="Примечание 5 4 4" xfId="12160"/>
    <cellStyle name="Примечание 5 4 5" xfId="12920"/>
    <cellStyle name="Примечание 5 4 6" xfId="14495"/>
    <cellStyle name="Примечание 5 4 7" xfId="14318"/>
    <cellStyle name="Примечание 5 4 8" xfId="14022"/>
    <cellStyle name="Примечание 5 4 9" xfId="15438"/>
    <cellStyle name="Примечание 5 5" xfId="1545"/>
    <cellStyle name="Примечание 5 5 10" xfId="12299"/>
    <cellStyle name="Примечание 5 5 11" xfId="15769"/>
    <cellStyle name="Примечание 5 5 2" xfId="8159"/>
    <cellStyle name="Примечание 5 5 3" xfId="10681"/>
    <cellStyle name="Примечание 5 5 4" xfId="12159"/>
    <cellStyle name="Примечание 5 5 5" xfId="9838"/>
    <cellStyle name="Примечание 5 5 6" xfId="14494"/>
    <cellStyle name="Примечание 5 5 7" xfId="8545"/>
    <cellStyle name="Примечание 5 5 8" xfId="14023"/>
    <cellStyle name="Примечание 5 5 9" xfId="14420"/>
    <cellStyle name="Примечание 5 6" xfId="1546"/>
    <cellStyle name="Примечание 5 6 10" xfId="14137"/>
    <cellStyle name="Примечание 5 6 11" xfId="10992"/>
    <cellStyle name="Примечание 5 6 2" xfId="8160"/>
    <cellStyle name="Примечание 5 6 3" xfId="10680"/>
    <cellStyle name="Примечание 5 6 4" xfId="12158"/>
    <cellStyle name="Примечание 5 6 5" xfId="9837"/>
    <cellStyle name="Примечание 5 6 6" xfId="14493"/>
    <cellStyle name="Примечание 5 6 7" xfId="14317"/>
    <cellStyle name="Примечание 5 6 8" xfId="14024"/>
    <cellStyle name="Примечание 5 6 9" xfId="15027"/>
    <cellStyle name="Примечание 5 7" xfId="1547"/>
    <cellStyle name="Примечание 5 7 10" xfId="14786"/>
    <cellStyle name="Примечание 5 7 11" xfId="8664"/>
    <cellStyle name="Примечание 5 7 2" xfId="8161"/>
    <cellStyle name="Примечание 5 7 3" xfId="10679"/>
    <cellStyle name="Примечание 5 7 4" xfId="12157"/>
    <cellStyle name="Примечание 5 7 5" xfId="9836"/>
    <cellStyle name="Примечание 5 7 6" xfId="14492"/>
    <cellStyle name="Примечание 5 7 7" xfId="14746"/>
    <cellStyle name="Примечание 5 7 8" xfId="10907"/>
    <cellStyle name="Примечание 5 7 9" xfId="15028"/>
    <cellStyle name="Примечание 5 8" xfId="1548"/>
    <cellStyle name="Примечание 5 8 10" xfId="14138"/>
    <cellStyle name="Примечание 5 8 11" xfId="9520"/>
    <cellStyle name="Примечание 5 8 2" xfId="8162"/>
    <cellStyle name="Примечание 5 8 3" xfId="10678"/>
    <cellStyle name="Примечание 5 8 4" xfId="12156"/>
    <cellStyle name="Примечание 5 8 5" xfId="9835"/>
    <cellStyle name="Примечание 5 8 6" xfId="14491"/>
    <cellStyle name="Примечание 5 8 7" xfId="14316"/>
    <cellStyle name="Примечание 5 8 8" xfId="13407"/>
    <cellStyle name="Примечание 5 8 9" xfId="8233"/>
    <cellStyle name="Примечание 5 9" xfId="8149"/>
    <cellStyle name="Примечание 6" xfId="1549"/>
    <cellStyle name="Примечание 6 10" xfId="10677"/>
    <cellStyle name="Примечание 6 11" xfId="12155"/>
    <cellStyle name="Примечание 6 12" xfId="9834"/>
    <cellStyle name="Примечание 6 13" xfId="14490"/>
    <cellStyle name="Примечание 6 14" xfId="10187"/>
    <cellStyle name="Примечание 6 15" xfId="13408"/>
    <cellStyle name="Примечание 6 16" xfId="9462"/>
    <cellStyle name="Примечание 6 17" xfId="12298"/>
    <cellStyle name="Примечание 6 18" xfId="9521"/>
    <cellStyle name="Примечание 6 2" xfId="1550"/>
    <cellStyle name="Примечание 6 2 10" xfId="14489"/>
    <cellStyle name="Примечание 6 2 11" xfId="9400"/>
    <cellStyle name="Примечание 6 2 12" xfId="13409"/>
    <cellStyle name="Примечание 6 2 13" xfId="9463"/>
    <cellStyle name="Примечание 6 2 14" xfId="12297"/>
    <cellStyle name="Примечание 6 2 15" xfId="9522"/>
    <cellStyle name="Примечание 6 2 2" xfId="1551"/>
    <cellStyle name="Примечание 6 2 2 10" xfId="14139"/>
    <cellStyle name="Примечание 6 2 2 11" xfId="8665"/>
    <cellStyle name="Примечание 6 2 2 2" xfId="8165"/>
    <cellStyle name="Примечание 6 2 2 3" xfId="10675"/>
    <cellStyle name="Примечание 6 2 2 4" xfId="12153"/>
    <cellStyle name="Примечание 6 2 2 5" xfId="7240"/>
    <cellStyle name="Примечание 6 2 2 6" xfId="14488"/>
    <cellStyle name="Примечание 6 2 2 7" xfId="14315"/>
    <cellStyle name="Примечание 6 2 2 8" xfId="14025"/>
    <cellStyle name="Примечание 6 2 2 9" xfId="15029"/>
    <cellStyle name="Примечание 6 2 3" xfId="1552"/>
    <cellStyle name="Примечание 6 2 3 10" xfId="12296"/>
    <cellStyle name="Примечание 6 2 3 11" xfId="13703"/>
    <cellStyle name="Примечание 6 2 3 2" xfId="8166"/>
    <cellStyle name="Примечание 6 2 3 3" xfId="10674"/>
    <cellStyle name="Примечание 6 2 3 4" xfId="12152"/>
    <cellStyle name="Примечание 6 2 3 5" xfId="12015"/>
    <cellStyle name="Примечание 6 2 3 6" xfId="14487"/>
    <cellStyle name="Примечание 6 2 3 7" xfId="14314"/>
    <cellStyle name="Примечание 6 2 3 8" xfId="13410"/>
    <cellStyle name="Примечание 6 2 3 9" xfId="15030"/>
    <cellStyle name="Примечание 6 2 4" xfId="1553"/>
    <cellStyle name="Примечание 6 2 4 10" xfId="12295"/>
    <cellStyle name="Примечание 6 2 4 11" xfId="15852"/>
    <cellStyle name="Примечание 6 2 4 2" xfId="8167"/>
    <cellStyle name="Примечание 6 2 4 3" xfId="10673"/>
    <cellStyle name="Примечание 6 2 4 4" xfId="9008"/>
    <cellStyle name="Примечание 6 2 4 5" xfId="8482"/>
    <cellStyle name="Примечание 6 2 4 6" xfId="14486"/>
    <cellStyle name="Примечание 6 2 4 7" xfId="9401"/>
    <cellStyle name="Примечание 6 2 4 8" xfId="9915"/>
    <cellStyle name="Примечание 6 2 4 9" xfId="15435"/>
    <cellStyle name="Примечание 6 2 5" xfId="1554"/>
    <cellStyle name="Примечание 6 2 5 10" xfId="12294"/>
    <cellStyle name="Примечание 6 2 5 11" xfId="15768"/>
    <cellStyle name="Примечание 6 2 5 2" xfId="8168"/>
    <cellStyle name="Примечание 6 2 5 3" xfId="10672"/>
    <cellStyle name="Примечание 6 2 5 4" xfId="9009"/>
    <cellStyle name="Примечание 6 2 5 5" xfId="9833"/>
    <cellStyle name="Примечание 6 2 5 6" xfId="14485"/>
    <cellStyle name="Примечание 6 2 5 7" xfId="14747"/>
    <cellStyle name="Примечание 6 2 5 8" xfId="13411"/>
    <cellStyle name="Примечание 6 2 5 9" xfId="13901"/>
    <cellStyle name="Примечание 6 2 6" xfId="8164"/>
    <cellStyle name="Примечание 6 2 7" xfId="10676"/>
    <cellStyle name="Примечание 6 2 8" xfId="12154"/>
    <cellStyle name="Примечание 6 2 9" xfId="7241"/>
    <cellStyle name="Примечание 6 3" xfId="1555"/>
    <cellStyle name="Примечание 6 3 10" xfId="13412"/>
    <cellStyle name="Примечание 6 3 11" xfId="13900"/>
    <cellStyle name="Примечание 6 3 12" xfId="12293"/>
    <cellStyle name="Примечание 6 3 13" xfId="15767"/>
    <cellStyle name="Примечание 6 3 2" xfId="1556"/>
    <cellStyle name="Примечание 6 3 2 10" xfId="12292"/>
    <cellStyle name="Примечание 6 3 2 11" xfId="13702"/>
    <cellStyle name="Примечание 6 3 2 2" xfId="8170"/>
    <cellStyle name="Примечание 6 3 2 3" xfId="7781"/>
    <cellStyle name="Примечание 6 3 2 4" xfId="9011"/>
    <cellStyle name="Примечание 6 3 2 5" xfId="9831"/>
    <cellStyle name="Примечание 6 3 2 6" xfId="14483"/>
    <cellStyle name="Примечание 6 3 2 7" xfId="11454"/>
    <cellStyle name="Примечание 6 3 2 8" xfId="13413"/>
    <cellStyle name="Примечание 6 3 2 9" xfId="15031"/>
    <cellStyle name="Примечание 6 3 3" xfId="1557"/>
    <cellStyle name="Примечание 6 3 3 10" xfId="15091"/>
    <cellStyle name="Примечание 6 3 3 11" xfId="13701"/>
    <cellStyle name="Примечание 6 3 3 2" xfId="8171"/>
    <cellStyle name="Примечание 6 3 3 3" xfId="10670"/>
    <cellStyle name="Примечание 6 3 3 4" xfId="11276"/>
    <cellStyle name="Примечание 6 3 3 5" xfId="9830"/>
    <cellStyle name="Примечание 6 3 3 6" xfId="14482"/>
    <cellStyle name="Примечание 6 3 3 7" xfId="11455"/>
    <cellStyle name="Примечание 6 3 3 8" xfId="14026"/>
    <cellStyle name="Примечание 6 3 3 9" xfId="12681"/>
    <cellStyle name="Примечание 6 3 4" xfId="8169"/>
    <cellStyle name="Примечание 6 3 5" xfId="10671"/>
    <cellStyle name="Примечание 6 3 6" xfId="9010"/>
    <cellStyle name="Примечание 6 3 7" xfId="9832"/>
    <cellStyle name="Примечание 6 3 8" xfId="14484"/>
    <cellStyle name="Примечание 6 3 9" xfId="9402"/>
    <cellStyle name="Примечание 6 4" xfId="1558"/>
    <cellStyle name="Примечание 6 4 10" xfId="12291"/>
    <cellStyle name="Примечание 6 4 11" xfId="8676"/>
    <cellStyle name="Примечание 6 4 2" xfId="8172"/>
    <cellStyle name="Примечание 6 4 3" xfId="10669"/>
    <cellStyle name="Примечание 6 4 4" xfId="9012"/>
    <cellStyle name="Примечание 6 4 5" xfId="9829"/>
    <cellStyle name="Примечание 6 4 6" xfId="14481"/>
    <cellStyle name="Примечание 6 4 7" xfId="14313"/>
    <cellStyle name="Примечание 6 4 8" xfId="13414"/>
    <cellStyle name="Примечание 6 4 9" xfId="9464"/>
    <cellStyle name="Примечание 6 5" xfId="1559"/>
    <cellStyle name="Примечание 6 5 10" xfId="12290"/>
    <cellStyle name="Примечание 6 5 11" xfId="15305"/>
    <cellStyle name="Примечание 6 5 2" xfId="8173"/>
    <cellStyle name="Примечание 6 5 3" xfId="10668"/>
    <cellStyle name="Примечание 6 5 4" xfId="9013"/>
    <cellStyle name="Примечание 6 5 5" xfId="12016"/>
    <cellStyle name="Примечание 6 5 6" xfId="14480"/>
    <cellStyle name="Примечание 6 5 7" xfId="14312"/>
    <cellStyle name="Примечание 6 5 8" xfId="7199"/>
    <cellStyle name="Примечание 6 5 9" xfId="9465"/>
    <cellStyle name="Примечание 6 6" xfId="1560"/>
    <cellStyle name="Примечание 6 6 10" xfId="8472"/>
    <cellStyle name="Примечание 6 6 11" xfId="8687"/>
    <cellStyle name="Примечание 6 6 2" xfId="8174"/>
    <cellStyle name="Примечание 6 6 3" xfId="10667"/>
    <cellStyle name="Примечание 6 6 4" xfId="9014"/>
    <cellStyle name="Примечание 6 6 5" xfId="9828"/>
    <cellStyle name="Примечание 6 6 6" xfId="14479"/>
    <cellStyle name="Примечание 6 6 7" xfId="11456"/>
    <cellStyle name="Примечание 6 6 8" xfId="7198"/>
    <cellStyle name="Примечание 6 6 9" xfId="9466"/>
    <cellStyle name="Примечание 6 7" xfId="1561"/>
    <cellStyle name="Примечание 6 7 10" xfId="8563"/>
    <cellStyle name="Примечание 6 7 11" xfId="8688"/>
    <cellStyle name="Примечание 6 7 2" xfId="8175"/>
    <cellStyle name="Примечание 6 7 3" xfId="10666"/>
    <cellStyle name="Примечание 6 7 4" xfId="9015"/>
    <cellStyle name="Примечание 6 7 5" xfId="9827"/>
    <cellStyle name="Примечание 6 7 6" xfId="14478"/>
    <cellStyle name="Примечание 6 7 7" xfId="11457"/>
    <cellStyle name="Примечание 6 7 8" xfId="9331"/>
    <cellStyle name="Примечание 6 7 9" xfId="9467"/>
    <cellStyle name="Примечание 6 8" xfId="1562"/>
    <cellStyle name="Примечание 6 8 10" xfId="12289"/>
    <cellStyle name="Примечание 6 8 11" xfId="15853"/>
    <cellStyle name="Примечание 6 8 2" xfId="8176"/>
    <cellStyle name="Примечание 6 8 3" xfId="10665"/>
    <cellStyle name="Примечание 6 8 4" xfId="9016"/>
    <cellStyle name="Примечание 6 8 5" xfId="9826"/>
    <cellStyle name="Примечание 6 8 6" xfId="14477"/>
    <cellStyle name="Примечание 6 8 7" xfId="13107"/>
    <cellStyle name="Примечание 6 8 8" xfId="9723"/>
    <cellStyle name="Примечание 6 8 9" xfId="15436"/>
    <cellStyle name="Примечание 6 9" xfId="8163"/>
    <cellStyle name="Примечание 7" xfId="1563"/>
    <cellStyle name="Примечание 7 10" xfId="7780"/>
    <cellStyle name="Примечание 7 11" xfId="9017"/>
    <cellStyle name="Примечание 7 12" xfId="9825"/>
    <cellStyle name="Примечание 7 13" xfId="14476"/>
    <cellStyle name="Примечание 7 14" xfId="8546"/>
    <cellStyle name="Примечание 7 15" xfId="9722"/>
    <cellStyle name="Примечание 7 16" xfId="8234"/>
    <cellStyle name="Примечание 7 17" xfId="12288"/>
    <cellStyle name="Примечание 7 18" xfId="15306"/>
    <cellStyle name="Примечание 7 2" xfId="1564"/>
    <cellStyle name="Примечание 7 2 10" xfId="14475"/>
    <cellStyle name="Примечание 7 2 11" xfId="10188"/>
    <cellStyle name="Примечание 7 2 12" xfId="9721"/>
    <cellStyle name="Примечание 7 2 13" xfId="13899"/>
    <cellStyle name="Примечание 7 2 14" xfId="8471"/>
    <cellStyle name="Примечание 7 2 15" xfId="15766"/>
    <cellStyle name="Примечание 7 2 2" xfId="1565"/>
    <cellStyle name="Примечание 7 2 2 10" xfId="8470"/>
    <cellStyle name="Примечание 7 2 2 11" xfId="15765"/>
    <cellStyle name="Примечание 7 2 2 2" xfId="8179"/>
    <cellStyle name="Примечание 7 2 2 3" xfId="10663"/>
    <cellStyle name="Примечание 7 2 2 4" xfId="9019"/>
    <cellStyle name="Примечание 7 2 2 5" xfId="12918"/>
    <cellStyle name="Примечание 7 2 2 6" xfId="14474"/>
    <cellStyle name="Примечание 7 2 2 7" xfId="13106"/>
    <cellStyle name="Примечание 7 2 2 8" xfId="11604"/>
    <cellStyle name="Примечание 7 2 2 9" xfId="13898"/>
    <cellStyle name="Примечание 7 2 3" xfId="1566"/>
    <cellStyle name="Примечание 7 2 3 10" xfId="13494"/>
    <cellStyle name="Примечание 7 2 3 11" xfId="15307"/>
    <cellStyle name="Примечание 7 2 3 2" xfId="8180"/>
    <cellStyle name="Примечание 7 2 3 3" xfId="10662"/>
    <cellStyle name="Примечание 7 2 3 4" xfId="9020"/>
    <cellStyle name="Примечание 7 2 3 5" xfId="12917"/>
    <cellStyle name="Примечание 7 2 3 6" xfId="14473"/>
    <cellStyle name="Примечание 7 2 3 7" xfId="14748"/>
    <cellStyle name="Примечание 7 2 3 8" xfId="10483"/>
    <cellStyle name="Примечание 7 2 3 9" xfId="8235"/>
    <cellStyle name="Примечание 7 2 4" xfId="1567"/>
    <cellStyle name="Примечание 7 2 4 10" xfId="13495"/>
    <cellStyle name="Примечание 7 2 4 11" xfId="8689"/>
    <cellStyle name="Примечание 7 2 4 2" xfId="8181"/>
    <cellStyle name="Примечание 7 2 4 3" xfId="10661"/>
    <cellStyle name="Примечание 7 2 4 4" xfId="9021"/>
    <cellStyle name="Примечание 7 2 4 5" xfId="7239"/>
    <cellStyle name="Примечание 7 2 4 6" xfId="14472"/>
    <cellStyle name="Примечание 7 2 4 7" xfId="14749"/>
    <cellStyle name="Примечание 7 2 4 8" xfId="7090"/>
    <cellStyle name="Примечание 7 2 4 9" xfId="12270"/>
    <cellStyle name="Примечание 7 2 5" xfId="1568"/>
    <cellStyle name="Примечание 7 2 5 10" xfId="15485"/>
    <cellStyle name="Примечание 7 2 5 11" xfId="8690"/>
    <cellStyle name="Примечание 7 2 5 2" xfId="8182"/>
    <cellStyle name="Примечание 7 2 5 3" xfId="10660"/>
    <cellStyle name="Примечание 7 2 5 4" xfId="9022"/>
    <cellStyle name="Примечание 7 2 5 5" xfId="8478"/>
    <cellStyle name="Примечание 7 2 5 6" xfId="14471"/>
    <cellStyle name="Примечание 7 2 5 7" xfId="14750"/>
    <cellStyle name="Примечание 7 2 5 8" xfId="11437"/>
    <cellStyle name="Примечание 7 2 5 9" xfId="12271"/>
    <cellStyle name="Примечание 7 2 6" xfId="8178"/>
    <cellStyle name="Примечание 7 2 7" xfId="10664"/>
    <cellStyle name="Примечание 7 2 8" xfId="9018"/>
    <cellStyle name="Примечание 7 2 9" xfId="12919"/>
    <cellStyle name="Примечание 7 3" xfId="1569"/>
    <cellStyle name="Примечание 7 3 10" xfId="7085"/>
    <cellStyle name="Примечание 7 3 11" xfId="13897"/>
    <cellStyle name="Примечание 7 3 12" xfId="13496"/>
    <cellStyle name="Примечание 7 3 13" xfId="15764"/>
    <cellStyle name="Примечание 7 3 2" xfId="1570"/>
    <cellStyle name="Примечание 7 3 2 10" xfId="13497"/>
    <cellStyle name="Примечание 7 3 2 11" xfId="14051"/>
    <cellStyle name="Примечание 7 3 2 2" xfId="8184"/>
    <cellStyle name="Примечание 7 3 2 3" xfId="10658"/>
    <cellStyle name="Примечание 7 3 2 4" xfId="9024"/>
    <cellStyle name="Примечание 7 3 2 5" xfId="9824"/>
    <cellStyle name="Примечание 7 3 2 6" xfId="14469"/>
    <cellStyle name="Примечание 7 3 2 7" xfId="14370"/>
    <cellStyle name="Примечание 7 3 2 8" xfId="12598"/>
    <cellStyle name="Примечание 7 3 2 9" xfId="14421"/>
    <cellStyle name="Примечание 7 3 3" xfId="1571"/>
    <cellStyle name="Примечание 7 3 3 10" xfId="13498"/>
    <cellStyle name="Примечание 7 3 3 11" xfId="15854"/>
    <cellStyle name="Примечание 7 3 3 2" xfId="8185"/>
    <cellStyle name="Примечание 7 3 3 3" xfId="10657"/>
    <cellStyle name="Примечание 7 3 3 4" xfId="11277"/>
    <cellStyle name="Примечание 7 3 3 5" xfId="12017"/>
    <cellStyle name="Примечание 7 3 3 6" xfId="14468"/>
    <cellStyle name="Примечание 7 3 3 7" xfId="14378"/>
    <cellStyle name="Примечание 7 3 3 8" xfId="12596"/>
    <cellStyle name="Примечание 7 3 3 9" xfId="15437"/>
    <cellStyle name="Примечание 7 3 4" xfId="8183"/>
    <cellStyle name="Примечание 7 3 5" xfId="10659"/>
    <cellStyle name="Примечание 7 3 6" xfId="9023"/>
    <cellStyle name="Примечание 7 3 7" xfId="7238"/>
    <cellStyle name="Примечание 7 3 8" xfId="14470"/>
    <cellStyle name="Примечание 7 3 9" xfId="12578"/>
    <cellStyle name="Примечание 7 4" xfId="1572"/>
    <cellStyle name="Примечание 7 4 10" xfId="13499"/>
    <cellStyle name="Примечание 7 4 11" xfId="8691"/>
    <cellStyle name="Примечание 7 4 2" xfId="8186"/>
    <cellStyle name="Примечание 7 4 3" xfId="10656"/>
    <cellStyle name="Примечание 7 4 4" xfId="9025"/>
    <cellStyle name="Примечание 7 4 5" xfId="12916"/>
    <cellStyle name="Примечание 7 4 6" xfId="14467"/>
    <cellStyle name="Примечание 7 4 7" xfId="14311"/>
    <cellStyle name="Примечание 7 4 8" xfId="12594"/>
    <cellStyle name="Примечание 7 4 9" xfId="9469"/>
    <cellStyle name="Примечание 7 5" xfId="1573"/>
    <cellStyle name="Примечание 7 5 10" xfId="15090"/>
    <cellStyle name="Примечание 7 5 11" xfId="9547"/>
    <cellStyle name="Примечание 7 5 2" xfId="8187"/>
    <cellStyle name="Примечание 7 5 3" xfId="10655"/>
    <cellStyle name="Примечание 7 5 4" xfId="9026"/>
    <cellStyle name="Примечание 7 5 5" xfId="12915"/>
    <cellStyle name="Примечание 7 5 6" xfId="14466"/>
    <cellStyle name="Примечание 7 5 7" xfId="14751"/>
    <cellStyle name="Примечание 7 5 8" xfId="15117"/>
    <cellStyle name="Примечание 7 5 9" xfId="15142"/>
    <cellStyle name="Примечание 7 6" xfId="1574"/>
    <cellStyle name="Примечание 7 6 10" xfId="15089"/>
    <cellStyle name="Примечание 7 6 11" xfId="9548"/>
    <cellStyle name="Примечание 7 6 2" xfId="8188"/>
    <cellStyle name="Примечание 7 6 3" xfId="10654"/>
    <cellStyle name="Примечание 7 6 4" xfId="9027"/>
    <cellStyle name="Примечание 7 6 5" xfId="12914"/>
    <cellStyle name="Примечание 7 6 6" xfId="14465"/>
    <cellStyle name="Примечание 7 6 7" xfId="13789"/>
    <cellStyle name="Примечание 7 6 8" xfId="12353"/>
    <cellStyle name="Примечание 7 6 9" xfId="15151"/>
    <cellStyle name="Примечание 7 7" xfId="1575"/>
    <cellStyle name="Примечание 7 7 10" xfId="15088"/>
    <cellStyle name="Примечание 7 7 11" xfId="15308"/>
    <cellStyle name="Примечание 7 7 2" xfId="8189"/>
    <cellStyle name="Примечание 7 7 3" xfId="7779"/>
    <cellStyle name="Примечание 7 7 4" xfId="9028"/>
    <cellStyle name="Примечание 7 7 5" xfId="12913"/>
    <cellStyle name="Примечание 7 7 6" xfId="14464"/>
    <cellStyle name="Примечание 7 7 7" xfId="13788"/>
    <cellStyle name="Примечание 7 7 8" xfId="15116"/>
    <cellStyle name="Примечание 7 7 9" xfId="9470"/>
    <cellStyle name="Примечание 7 8" xfId="1576"/>
    <cellStyle name="Примечание 7 8 10" xfId="15087"/>
    <cellStyle name="Примечание 7 8 11" xfId="15309"/>
    <cellStyle name="Примечание 7 8 2" xfId="8190"/>
    <cellStyle name="Примечание 7 8 3" xfId="7778"/>
    <cellStyle name="Примечание 7 8 4" xfId="9029"/>
    <cellStyle name="Примечание 7 8 5" xfId="8477"/>
    <cellStyle name="Примечание 7 8 6" xfId="14463"/>
    <cellStyle name="Примечание 7 8 7" xfId="13787"/>
    <cellStyle name="Примечание 7 8 8" xfId="15115"/>
    <cellStyle name="Примечание 7 8 9" xfId="9471"/>
    <cellStyle name="Примечание 7 9" xfId="8177"/>
    <cellStyle name="Примечание 8" xfId="1577"/>
    <cellStyle name="Примечание 8 10" xfId="7777"/>
    <cellStyle name="Примечание 8 11" xfId="9030"/>
    <cellStyle name="Примечание 8 12" xfId="8474"/>
    <cellStyle name="Примечание 8 13" xfId="14462"/>
    <cellStyle name="Примечание 8 14" xfId="8254"/>
    <cellStyle name="Примечание 8 15" xfId="15114"/>
    <cellStyle name="Примечание 8 16" xfId="9472"/>
    <cellStyle name="Примечание 8 17" xfId="15086"/>
    <cellStyle name="Примечание 8 18" xfId="9549"/>
    <cellStyle name="Примечание 8 2" xfId="1578"/>
    <cellStyle name="Примечание 8 2 10" xfId="14461"/>
    <cellStyle name="Примечание 8 2 11" xfId="14752"/>
    <cellStyle name="Примечание 8 2 12" xfId="8547"/>
    <cellStyle name="Примечание 8 2 13" xfId="15144"/>
    <cellStyle name="Примечание 8 2 14" xfId="15085"/>
    <cellStyle name="Примечание 8 2 15" xfId="9550"/>
    <cellStyle name="Примечание 8 2 2" xfId="1579"/>
    <cellStyle name="Примечание 8 2 2 10" xfId="15084"/>
    <cellStyle name="Примечание 8 2 2 11" xfId="9551"/>
    <cellStyle name="Примечание 8 2 2 2" xfId="8193"/>
    <cellStyle name="Примечание 8 2 2 3" xfId="8428"/>
    <cellStyle name="Примечание 8 2 2 4" xfId="7068"/>
    <cellStyle name="Примечание 8 2 2 5" xfId="12019"/>
    <cellStyle name="Примечание 8 2 2 6" xfId="14460"/>
    <cellStyle name="Примечание 8 2 2 7" xfId="14753"/>
    <cellStyle name="Примечание 8 2 2 8" xfId="12352"/>
    <cellStyle name="Примечание 8 2 2 9" xfId="9473"/>
    <cellStyle name="Примечание 8 2 3" xfId="1580"/>
    <cellStyle name="Примечание 8 2 3 10" xfId="9740"/>
    <cellStyle name="Примечание 8 2 3 11" xfId="15310"/>
    <cellStyle name="Примечание 8 2 3 2" xfId="8194"/>
    <cellStyle name="Примечание 8 2 3 3" xfId="8406"/>
    <cellStyle name="Примечание 8 2 3 4" xfId="9032"/>
    <cellStyle name="Примечание 8 2 3 5" xfId="9822"/>
    <cellStyle name="Примечание 8 2 3 6" xfId="14459"/>
    <cellStyle name="Примечание 8 2 3 7" xfId="14754"/>
    <cellStyle name="Примечание 8 2 3 8" xfId="9330"/>
    <cellStyle name="Примечание 8 2 3 9" xfId="11484"/>
    <cellStyle name="Примечание 8 2 4" xfId="1581"/>
    <cellStyle name="Примечание 8 2 4 10" xfId="9739"/>
    <cellStyle name="Примечание 8 2 4 11" xfId="9552"/>
    <cellStyle name="Примечание 8 2 4 2" xfId="8195"/>
    <cellStyle name="Примечание 8 2 4 3" xfId="10652"/>
    <cellStyle name="Примечание 8 2 4 4" xfId="9033"/>
    <cellStyle name="Примечание 8 2 4 5" xfId="11513"/>
    <cellStyle name="Примечание 8 2 4 6" xfId="14458"/>
    <cellStyle name="Примечание 8 2 4 7" xfId="14755"/>
    <cellStyle name="Примечание 8 2 4 8" xfId="11553"/>
    <cellStyle name="Примечание 8 2 4 9" xfId="11485"/>
    <cellStyle name="Примечание 8 2 5" xfId="1582"/>
    <cellStyle name="Примечание 8 2 5 10" xfId="7213"/>
    <cellStyle name="Примечание 8 2 5 11" xfId="9553"/>
    <cellStyle name="Примечание 8 2 5 2" xfId="8196"/>
    <cellStyle name="Примечание 8 2 5 3" xfId="7776"/>
    <cellStyle name="Примечание 8 2 5 4" xfId="9034"/>
    <cellStyle name="Примечание 8 2 5 5" xfId="11512"/>
    <cellStyle name="Примечание 8 2 5 6" xfId="14457"/>
    <cellStyle name="Примечание 8 2 5 7" xfId="14756"/>
    <cellStyle name="Примечание 8 2 5 8" xfId="9329"/>
    <cellStyle name="Примечание 8 2 5 9" xfId="15141"/>
    <cellStyle name="Примечание 8 2 6" xfId="8192"/>
    <cellStyle name="Примечание 8 2 7" xfId="10653"/>
    <cellStyle name="Примечание 8 2 8" xfId="9031"/>
    <cellStyle name="Примечание 8 2 9" xfId="12018"/>
    <cellStyle name="Примечание 8 3" xfId="1583"/>
    <cellStyle name="Примечание 8 3 10" xfId="12351"/>
    <cellStyle name="Примечание 8 3 11" xfId="15032"/>
    <cellStyle name="Примечание 8 3 12" xfId="15083"/>
    <cellStyle name="Примечание 8 3 13" xfId="15311"/>
    <cellStyle name="Примечание 8 3 2" xfId="1584"/>
    <cellStyle name="Примечание 8 3 2 10" xfId="12093"/>
    <cellStyle name="Примечание 8 3 2 11" xfId="15312"/>
    <cellStyle name="Примечание 8 3 2 2" xfId="8198"/>
    <cellStyle name="Примечание 8 3 2 3" xfId="7774"/>
    <cellStyle name="Примечание 8 3 2 4" xfId="9036"/>
    <cellStyle name="Примечание 8 3 2 5" xfId="12421"/>
    <cellStyle name="Примечание 8 3 2 6" xfId="14455"/>
    <cellStyle name="Примечание 8 3 2 7" xfId="14757"/>
    <cellStyle name="Примечание 8 3 2 8" xfId="14950"/>
    <cellStyle name="Примечание 8 3 2 9" xfId="8237"/>
    <cellStyle name="Примечание 8 3 3" xfId="1585"/>
    <cellStyle name="Примечание 8 3 3 10" xfId="10108"/>
    <cellStyle name="Примечание 8 3 3 11" xfId="15313"/>
    <cellStyle name="Примечание 8 3 3 2" xfId="8199"/>
    <cellStyle name="Примечание 8 3 3 3" xfId="7773"/>
    <cellStyle name="Примечание 8 3 3 4" xfId="9037"/>
    <cellStyle name="Примечание 8 3 3 5" xfId="8259"/>
    <cellStyle name="Примечание 8 3 3 6" xfId="14454"/>
    <cellStyle name="Примечание 8 3 3 7" xfId="14758"/>
    <cellStyle name="Примечание 8 3 3 8" xfId="14934"/>
    <cellStyle name="Примечание 8 3 3 9" xfId="11486"/>
    <cellStyle name="Примечание 8 3 4" xfId="8197"/>
    <cellStyle name="Примечание 8 3 5" xfId="7775"/>
    <cellStyle name="Примечание 8 3 6" xfId="9035"/>
    <cellStyle name="Примечание 8 3 7" xfId="12422"/>
    <cellStyle name="Примечание 8 3 8" xfId="14456"/>
    <cellStyle name="Примечание 8 3 9" xfId="10189"/>
    <cellStyle name="Примечание 8 4" xfId="1586"/>
    <cellStyle name="Примечание 8 4 10" xfId="15082"/>
    <cellStyle name="Примечание 8 4 11" xfId="7143"/>
    <cellStyle name="Примечание 8 4 2" xfId="8200"/>
    <cellStyle name="Примечание 8 4 3" xfId="10651"/>
    <cellStyle name="Примечание 8 4 4" xfId="9038"/>
    <cellStyle name="Примечание 8 4 5" xfId="8258"/>
    <cellStyle name="Примечание 8 4 6" xfId="14453"/>
    <cellStyle name="Примечание 8 4 7" xfId="14759"/>
    <cellStyle name="Примечание 8 4 8" xfId="12350"/>
    <cellStyle name="Примечание 8 4 9" xfId="9474"/>
    <cellStyle name="Примечание 8 5" xfId="1587"/>
    <cellStyle name="Примечание 8 5 10" xfId="8562"/>
    <cellStyle name="Примечание 8 5 11" xfId="7144"/>
    <cellStyle name="Примечание 8 5 2" xfId="8201"/>
    <cellStyle name="Примечание 8 5 3" xfId="10650"/>
    <cellStyle name="Примечание 8 5 4" xfId="9039"/>
    <cellStyle name="Примечание 8 5 5" xfId="8473"/>
    <cellStyle name="Примечание 8 5 6" xfId="14452"/>
    <cellStyle name="Примечание 8 5 7" xfId="14760"/>
    <cellStyle name="Примечание 8 5 8" xfId="13815"/>
    <cellStyle name="Примечание 8 5 9" xfId="9475"/>
    <cellStyle name="Примечание 8 6" xfId="1588"/>
    <cellStyle name="Примечание 8 6 10" xfId="15486"/>
    <cellStyle name="Примечание 8 6 11" xfId="9554"/>
    <cellStyle name="Примечание 8 6 2" xfId="8202"/>
    <cellStyle name="Примечание 8 6 3" xfId="10649"/>
    <cellStyle name="Примечание 8 6 4" xfId="9040"/>
    <cellStyle name="Примечание 8 6 5" xfId="9821"/>
    <cellStyle name="Примечание 8 6 6" xfId="14451"/>
    <cellStyle name="Примечание 8 6 7" xfId="14761"/>
    <cellStyle name="Примечание 8 6 8" xfId="14693"/>
    <cellStyle name="Примечание 8 6 9" xfId="9476"/>
    <cellStyle name="Примечание 8 7" xfId="1589"/>
    <cellStyle name="Примечание 8 7 10" xfId="7212"/>
    <cellStyle name="Примечание 8 7 11" xfId="15856"/>
    <cellStyle name="Примечание 8 7 2" xfId="8203"/>
    <cellStyle name="Примечание 8 7 3" xfId="10648"/>
    <cellStyle name="Примечание 8 7 4" xfId="9041"/>
    <cellStyle name="Примечание 8 7 5" xfId="12020"/>
    <cellStyle name="Примечание 8 7 6" xfId="14450"/>
    <cellStyle name="Примечание 8 7 7" xfId="14762"/>
    <cellStyle name="Примечание 8 7 8" xfId="13944"/>
    <cellStyle name="Примечание 8 7 9" xfId="15439"/>
    <cellStyle name="Примечание 8 8" xfId="1590"/>
    <cellStyle name="Примечание 8 8 10" xfId="12084"/>
    <cellStyle name="Примечание 8 8 11" xfId="15314"/>
    <cellStyle name="Примечание 8 8 2" xfId="8204"/>
    <cellStyle name="Примечание 8 8 3" xfId="10647"/>
    <cellStyle name="Примечание 8 8 4" xfId="7069"/>
    <cellStyle name="Примечание 8 8 5" xfId="12021"/>
    <cellStyle name="Примечание 8 8 6" xfId="14449"/>
    <cellStyle name="Примечание 8 8 7" xfId="14763"/>
    <cellStyle name="Примечание 8 8 8" xfId="9328"/>
    <cellStyle name="Примечание 8 8 9" xfId="9477"/>
    <cellStyle name="Примечание 8 9" xfId="8191"/>
    <cellStyle name="Примечание 9" xfId="1591"/>
    <cellStyle name="Примечание 9 10" xfId="10646"/>
    <cellStyle name="Примечание 9 11" xfId="7070"/>
    <cellStyle name="Примечание 9 12" xfId="9820"/>
    <cellStyle name="Примечание 9 13" xfId="14448"/>
    <cellStyle name="Примечание 9 14" xfId="14764"/>
    <cellStyle name="Примечание 9 15" xfId="9720"/>
    <cellStyle name="Примечание 9 16" xfId="9478"/>
    <cellStyle name="Примечание 9 17" xfId="15081"/>
    <cellStyle name="Примечание 9 18" xfId="8692"/>
    <cellStyle name="Примечание 9 2" xfId="1592"/>
    <cellStyle name="Примечание 9 2 10" xfId="14447"/>
    <cellStyle name="Примечание 9 2 11" xfId="14765"/>
    <cellStyle name="Примечание 9 2 12" xfId="10481"/>
    <cellStyle name="Примечание 9 2 13" xfId="9479"/>
    <cellStyle name="Примечание 9 2 14" xfId="15080"/>
    <cellStyle name="Примечание 9 2 15" xfId="8693"/>
    <cellStyle name="Примечание 9 2 2" xfId="1593"/>
    <cellStyle name="Примечание 9 2 2 10" xfId="15079"/>
    <cellStyle name="Примечание 9 2 2 11" xfId="9555"/>
    <cellStyle name="Примечание 9 2 2 2" xfId="8207"/>
    <cellStyle name="Примечание 9 2 2 3" xfId="10644"/>
    <cellStyle name="Примечание 9 2 2 4" xfId="9042"/>
    <cellStyle name="Примечание 9 2 2 5" xfId="9818"/>
    <cellStyle name="Примечание 9 2 2 6" xfId="14446"/>
    <cellStyle name="Примечание 9 2 2 7" xfId="12502"/>
    <cellStyle name="Примечание 9 2 2 8" xfId="14027"/>
    <cellStyle name="Примечание 9 2 2 9" xfId="11487"/>
    <cellStyle name="Примечание 9 2 3" xfId="1594"/>
    <cellStyle name="Примечание 9 2 3 10" xfId="15078"/>
    <cellStyle name="Примечание 9 2 3 11" xfId="15315"/>
    <cellStyle name="Примечание 9 2 3 2" xfId="8208"/>
    <cellStyle name="Примечание 9 2 3 3" xfId="10643"/>
    <cellStyle name="Примечание 9 2 3 4" xfId="9043"/>
    <cellStyle name="Примечание 9 2 3 5" xfId="12912"/>
    <cellStyle name="Примечание 9 2 3 6" xfId="14445"/>
    <cellStyle name="Примечание 9 2 3 7" xfId="12579"/>
    <cellStyle name="Примечание 9 2 3 8" xfId="14028"/>
    <cellStyle name="Примечание 9 2 3 9" xfId="11488"/>
    <cellStyle name="Примечание 9 2 4" xfId="1595"/>
    <cellStyle name="Примечание 9 2 4 10" xfId="15077"/>
    <cellStyle name="Примечание 9 2 4 11" xfId="13544"/>
    <cellStyle name="Примечание 9 2 4 2" xfId="8209"/>
    <cellStyle name="Примечание 9 2 4 3" xfId="10642"/>
    <cellStyle name="Примечание 9 2 4 4" xfId="7072"/>
    <cellStyle name="Примечание 9 2 4 5" xfId="12911"/>
    <cellStyle name="Примечание 9 2 4 6" xfId="14444"/>
    <cellStyle name="Примечание 9 2 4 7" xfId="9403"/>
    <cellStyle name="Примечание 9 2 4 8" xfId="14029"/>
    <cellStyle name="Примечание 9 2 4 9" xfId="11489"/>
    <cellStyle name="Примечание 9 2 5" xfId="1596"/>
    <cellStyle name="Примечание 9 2 5 10" xfId="15076"/>
    <cellStyle name="Примечание 9 2 5 11" xfId="15857"/>
    <cellStyle name="Примечание 9 2 5 2" xfId="8210"/>
    <cellStyle name="Примечание 9 2 5 3" xfId="7730"/>
    <cellStyle name="Примечание 9 2 5 4" xfId="7073"/>
    <cellStyle name="Примечание 9 2 5 5" xfId="12910"/>
    <cellStyle name="Примечание 9 2 5 6" xfId="14443"/>
    <cellStyle name="Примечание 9 2 5 7" xfId="12253"/>
    <cellStyle name="Примечание 9 2 5 8" xfId="13415"/>
    <cellStyle name="Примечание 9 2 5 9" xfId="15440"/>
    <cellStyle name="Примечание 9 2 6" xfId="8206"/>
    <cellStyle name="Примечание 9 2 7" xfId="10645"/>
    <cellStyle name="Примечание 9 2 8" xfId="7071"/>
    <cellStyle name="Примечание 9 2 9" xfId="9819"/>
    <cellStyle name="Примечание 9 3" xfId="1597"/>
    <cellStyle name="Примечание 9 3 10" xfId="14030"/>
    <cellStyle name="Примечание 9 3 11" xfId="13776"/>
    <cellStyle name="Примечание 9 3 12" xfId="15075"/>
    <cellStyle name="Примечание 9 3 13" xfId="13693"/>
    <cellStyle name="Примечание 9 3 2" xfId="1598"/>
    <cellStyle name="Примечание 9 3 2 10" xfId="13655"/>
    <cellStyle name="Примечание 9 3 2 11" xfId="13692"/>
    <cellStyle name="Примечание 9 3 2 2" xfId="8212"/>
    <cellStyle name="Примечание 9 3 2 3" xfId="10640"/>
    <cellStyle name="Примечание 9 3 2 4" xfId="7075"/>
    <cellStyle name="Примечание 9 3 2 5" xfId="9816"/>
    <cellStyle name="Примечание 9 3 2 6" xfId="14441"/>
    <cellStyle name="Примечание 9 3 2 7" xfId="14779"/>
    <cellStyle name="Примечание 9 3 2 8" xfId="14031"/>
    <cellStyle name="Примечание 9 3 2 9" xfId="11490"/>
    <cellStyle name="Примечание 9 3 3" xfId="1599"/>
    <cellStyle name="Примечание 9 3 3 10" xfId="9977"/>
    <cellStyle name="Примечание 9 3 3 11" xfId="15316"/>
    <cellStyle name="Примечание 9 3 3 2" xfId="8213"/>
    <cellStyle name="Примечание 9 3 3 3" xfId="10639"/>
    <cellStyle name="Примечание 9 3 3 4" xfId="9044"/>
    <cellStyle name="Примечание 9 3 3 5" xfId="8257"/>
    <cellStyle name="Примечание 9 3 3 6" xfId="14440"/>
    <cellStyle name="Примечание 9 3 3 7" xfId="14780"/>
    <cellStyle name="Примечание 9 3 3 8" xfId="14032"/>
    <cellStyle name="Примечание 9 3 3 9" xfId="8624"/>
    <cellStyle name="Примечание 9 3 4" xfId="8211"/>
    <cellStyle name="Примечание 9 3 5" xfId="10641"/>
    <cellStyle name="Примечание 9 3 6" xfId="7074"/>
    <cellStyle name="Примечание 9 3 7" xfId="9817"/>
    <cellStyle name="Примечание 9 3 8" xfId="14442"/>
    <cellStyle name="Примечание 9 3 9" xfId="12030"/>
    <cellStyle name="Примечание 9 4" xfId="1600"/>
    <cellStyle name="Примечание 9 4 10" xfId="9976"/>
    <cellStyle name="Примечание 9 4 11" xfId="15317"/>
    <cellStyle name="Примечание 9 4 2" xfId="8214"/>
    <cellStyle name="Примечание 9 4 3" xfId="10638"/>
    <cellStyle name="Примечание 9 4 4" xfId="9045"/>
    <cellStyle name="Примечание 9 4 5" xfId="8404"/>
    <cellStyle name="Примечание 9 4 6" xfId="14439"/>
    <cellStyle name="Примечание 9 4 7" xfId="14781"/>
    <cellStyle name="Примечание 9 4 8" xfId="12593"/>
    <cellStyle name="Примечание 9 4 9" xfId="10977"/>
    <cellStyle name="Примечание 9 5" xfId="1601"/>
    <cellStyle name="Примечание 9 5 10" xfId="15513"/>
    <cellStyle name="Примечание 9 5 11" xfId="11434"/>
    <cellStyle name="Примечание 9 5 2" xfId="8215"/>
    <cellStyle name="Примечание 9 5 3" xfId="10637"/>
    <cellStyle name="Примечание 9 5 4" xfId="9046"/>
    <cellStyle name="Примечание 9 5 5" xfId="12022"/>
    <cellStyle name="Примечание 9 5 6" xfId="14438"/>
    <cellStyle name="Примечание 9 5 7" xfId="14782"/>
    <cellStyle name="Примечание 9 5 8" xfId="8549"/>
    <cellStyle name="Примечание 9 5 9" xfId="13896"/>
    <cellStyle name="Примечание 9 6" xfId="1602"/>
    <cellStyle name="Примечание 9 6 10" xfId="13656"/>
    <cellStyle name="Примечание 9 6 11" xfId="13543"/>
    <cellStyle name="Примечание 9 6 2" xfId="8216"/>
    <cellStyle name="Примечание 9 6 3" xfId="10636"/>
    <cellStyle name="Примечание 9 6 4" xfId="9047"/>
    <cellStyle name="Примечание 9 6 5" xfId="12023"/>
    <cellStyle name="Примечание 9 6 6" xfId="14437"/>
    <cellStyle name="Примечание 9 6 7" xfId="13785"/>
    <cellStyle name="Примечание 9 6 8" xfId="13416"/>
    <cellStyle name="Примечание 9 6 9" xfId="10620"/>
    <cellStyle name="Примечание 9 7" xfId="1603"/>
    <cellStyle name="Примечание 9 7 10" xfId="13657"/>
    <cellStyle name="Примечание 9 7 11" xfId="9556"/>
    <cellStyle name="Примечание 9 7 2" xfId="8217"/>
    <cellStyle name="Примечание 9 7 3" xfId="7729"/>
    <cellStyle name="Примечание 9 7 4" xfId="9048"/>
    <cellStyle name="Примечание 9 7 5" xfId="7236"/>
    <cellStyle name="Примечание 9 7 6" xfId="14436"/>
    <cellStyle name="Примечание 9 7 7" xfId="12029"/>
    <cellStyle name="Примечание 9 7 8" xfId="14033"/>
    <cellStyle name="Примечание 9 7 9" xfId="8329"/>
    <cellStyle name="Примечание 9 8" xfId="1604"/>
    <cellStyle name="Примечание 9 8 10" xfId="13658"/>
    <cellStyle name="Примечание 9 8 11" xfId="8469"/>
    <cellStyle name="Примечание 9 8 2" xfId="8218"/>
    <cellStyle name="Примечание 9 8 3" xfId="10635"/>
    <cellStyle name="Примечание 9 8 4" xfId="9049"/>
    <cellStyle name="Примечание 9 8 5" xfId="7235"/>
    <cellStyle name="Примечание 9 8 6" xfId="14435"/>
    <cellStyle name="Примечание 9 8 7" xfId="14783"/>
    <cellStyle name="Примечание 9 8 8" xfId="14034"/>
    <cellStyle name="Примечание 9 8 9" xfId="9480"/>
    <cellStyle name="Примечание 9 9" xfId="8205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" xfId="16110" builtinId="3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3" xfId="1632"/>
    <cellStyle name="Финансовый 10 4" xfId="6940"/>
    <cellStyle name="Финансовый 10 5" xfId="16100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3" xfId="1645"/>
    <cellStyle name="Финансовый 13 2" xfId="1646"/>
    <cellStyle name="Финансовый 14" xfId="1647"/>
    <cellStyle name="Финансовый 14 2" xfId="6943"/>
    <cellStyle name="Финансовый 14_ДДС_Прямой" xfId="6944"/>
    <cellStyle name="Финансовый 15" xfId="1648"/>
    <cellStyle name="Финансовый 15 2" xfId="1649"/>
    <cellStyle name="Финансовый 15 3" xfId="1650"/>
    <cellStyle name="Финансовый 15_ДДС_Прямой" xfId="6945"/>
    <cellStyle name="Финансовый 16" xfId="1651"/>
    <cellStyle name="Финансовый 16 2" xfId="1652"/>
    <cellStyle name="Финансовый 17" xfId="1653"/>
    <cellStyle name="Финансовый 17 2" xfId="6946"/>
    <cellStyle name="Финансовый 17_ДДС_Прямой" xfId="6947"/>
    <cellStyle name="Финансовый 18" xfId="1654"/>
    <cellStyle name="Финансовый 19" xfId="1838"/>
    <cellStyle name="Финансовый 2" xfId="46"/>
    <cellStyle name="Финансовый 2 10" xfId="10600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1" xfId="12566"/>
    <cellStyle name="Финансовый 32" xfId="6977"/>
    <cellStyle name="Финансовый 33" xfId="10575"/>
    <cellStyle name="Финансовый 34" xfId="9071"/>
    <cellStyle name="Финансовый 35" xfId="13642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5" xfId="52"/>
    <cellStyle name="Финансовый 5 2" xfId="1681"/>
    <cellStyle name="Финансовый 5 2 2" xfId="6987"/>
    <cellStyle name="Финансовый 5 2 3" xfId="6988"/>
    <cellStyle name="Финансовый 5 2 3 2" xfId="6989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3 2" xfId="16102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3" xfId="1695"/>
    <cellStyle name="Финансовый 8 4" xfId="1696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3" xfId="59"/>
    <cellStyle name="Финансовый 9 3 2" xfId="1700"/>
    <cellStyle name="Финансовый 9 4" xfId="170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1" xfId="12222"/>
    <cellStyle name="Цена 12" xfId="7232"/>
    <cellStyle name="Цена 2" xfId="1706"/>
    <cellStyle name="Цена 2 10" xfId="12221"/>
    <cellStyle name="Цена 2 11" xfId="7231"/>
    <cellStyle name="Цена 2 2" xfId="1707"/>
    <cellStyle name="Цена 2 2 10" xfId="7230"/>
    <cellStyle name="Цена 2 2 2" xfId="1708"/>
    <cellStyle name="Цена 2 2 2 2" xfId="1709"/>
    <cellStyle name="Цена 2 2 2 2 2" xfId="10567"/>
    <cellStyle name="Цена 2 2 2 2 3" xfId="8765"/>
    <cellStyle name="Цена 2 2 2 2 4" xfId="12219"/>
    <cellStyle name="Цена 2 2 2 2 5" xfId="7228"/>
    <cellStyle name="Цена 2 2 2 3" xfId="1710"/>
    <cellStyle name="Цена 2 2 2 3 2" xfId="10566"/>
    <cellStyle name="Цена 2 2 2 3 3" xfId="8769"/>
    <cellStyle name="Цена 2 2 2 3 4" xfId="12218"/>
    <cellStyle name="Цена 2 2 2 3 5" xfId="12043"/>
    <cellStyle name="Цена 2 2 2 4" xfId="1711"/>
    <cellStyle name="Цена 2 2 2 4 2" xfId="7720"/>
    <cellStyle name="Цена 2 2 2 4 3" xfId="8787"/>
    <cellStyle name="Цена 2 2 2 4 4" xfId="12217"/>
    <cellStyle name="Цена 2 2 2 4 5" xfId="12044"/>
    <cellStyle name="Цена 2 2 2 5" xfId="1712"/>
    <cellStyle name="Цена 2 2 2 5 2" xfId="10565"/>
    <cellStyle name="Цена 2 2 2 5 3" xfId="8788"/>
    <cellStyle name="Цена 2 2 2 5 4" xfId="12216"/>
    <cellStyle name="Цена 2 2 2 5 5" xfId="12045"/>
    <cellStyle name="Цена 2 2 2 6" xfId="10568"/>
    <cellStyle name="Цена 2 2 2 7" xfId="8763"/>
    <cellStyle name="Цена 2 2 2 8" xfId="8433"/>
    <cellStyle name="Цена 2 2 2 9" xfId="7229"/>
    <cellStyle name="Цена 2 2 3" xfId="1713"/>
    <cellStyle name="Цена 2 2 3 2" xfId="10564"/>
    <cellStyle name="Цена 2 2 3 3" xfId="7042"/>
    <cellStyle name="Цена 2 2 3 4" xfId="12215"/>
    <cellStyle name="Цена 2 2 3 5" xfId="10631"/>
    <cellStyle name="Цена 2 2 4" xfId="1714"/>
    <cellStyle name="Цена 2 2 4 2" xfId="10563"/>
    <cellStyle name="Цена 2 2 4 3" xfId="8810"/>
    <cellStyle name="Цена 2 2 4 4" xfId="12214"/>
    <cellStyle name="Цена 2 2 4 5" xfId="9804"/>
    <cellStyle name="Цена 2 2 5" xfId="1715"/>
    <cellStyle name="Цена 2 2 5 2" xfId="10562"/>
    <cellStyle name="Цена 2 2 5 3" xfId="8811"/>
    <cellStyle name="Цена 2 2 5 4" xfId="12213"/>
    <cellStyle name="Цена 2 2 5 5" xfId="9803"/>
    <cellStyle name="Цена 2 2 6" xfId="1716"/>
    <cellStyle name="Цена 2 2 6 2" xfId="10561"/>
    <cellStyle name="Цена 2 2 6 3" xfId="8812"/>
    <cellStyle name="Цена 2 2 6 4" xfId="12212"/>
    <cellStyle name="Цена 2 2 6 5" xfId="9802"/>
    <cellStyle name="Цена 2 2 7" xfId="10569"/>
    <cellStyle name="Цена 2 2 8" xfId="8759"/>
    <cellStyle name="Цена 2 2 9" xfId="12220"/>
    <cellStyle name="Цена 2 3" xfId="1717"/>
    <cellStyle name="Цена 2 3 2" xfId="1718"/>
    <cellStyle name="Цена 2 3 2 2" xfId="10559"/>
    <cellStyle name="Цена 2 3 2 3" xfId="8815"/>
    <cellStyle name="Цена 2 3 2 4" xfId="12211"/>
    <cellStyle name="Цена 2 3 2 5" xfId="9800"/>
    <cellStyle name="Цена 2 3 3" xfId="1719"/>
    <cellStyle name="Цена 2 3 3 2" xfId="10558"/>
    <cellStyle name="Цена 2 3 3 3" xfId="8816"/>
    <cellStyle name="Цена 2 3 3 4" xfId="12210"/>
    <cellStyle name="Цена 2 3 3 5" xfId="9799"/>
    <cellStyle name="Цена 2 3 4" xfId="1720"/>
    <cellStyle name="Цена 2 3 4 2" xfId="10557"/>
    <cellStyle name="Цена 2 3 4 3" xfId="8817"/>
    <cellStyle name="Цена 2 3 4 4" xfId="12209"/>
    <cellStyle name="Цена 2 3 4 5" xfId="9798"/>
    <cellStyle name="Цена 2 3 5" xfId="1721"/>
    <cellStyle name="Цена 2 3 5 2" xfId="7719"/>
    <cellStyle name="Цена 2 3 5 3" xfId="8818"/>
    <cellStyle name="Цена 2 3 5 4" xfId="12208"/>
    <cellStyle name="Цена 2 3 5 5" xfId="12046"/>
    <cellStyle name="Цена 2 3 6" xfId="10560"/>
    <cellStyle name="Цена 2 3 7" xfId="8813"/>
    <cellStyle name="Цена 2 3 8" xfId="8432"/>
    <cellStyle name="Цена 2 3 9" xfId="9801"/>
    <cellStyle name="Цена 2 4" xfId="1722"/>
    <cellStyle name="Цена 2 4 2" xfId="7718"/>
    <cellStyle name="Цена 2 4 3" xfId="8883"/>
    <cellStyle name="Цена 2 4 4" xfId="12207"/>
    <cellStyle name="Цена 2 4 5" xfId="12047"/>
    <cellStyle name="Цена 2 5" xfId="1723"/>
    <cellStyle name="Цена 2 5 2" xfId="7717"/>
    <cellStyle name="Цена 2 5 3" xfId="8884"/>
    <cellStyle name="Цена 2 5 4" xfId="12206"/>
    <cellStyle name="Цена 2 5 5" xfId="7227"/>
    <cellStyle name="Цена 2 6" xfId="1724"/>
    <cellStyle name="Цена 2 6 2" xfId="10556"/>
    <cellStyle name="Цена 2 6 3" xfId="8885"/>
    <cellStyle name="Цена 2 6 4" xfId="12205"/>
    <cellStyle name="Цена 2 6 5" xfId="9797"/>
    <cellStyle name="Цена 2 7" xfId="1725"/>
    <cellStyle name="Цена 2 7 2" xfId="10555"/>
    <cellStyle name="Цена 2 7 3" xfId="11203"/>
    <cellStyle name="Цена 2 7 4" xfId="12204"/>
    <cellStyle name="Цена 2 7 5" xfId="9796"/>
    <cellStyle name="Цена 2 8" xfId="10570"/>
    <cellStyle name="Цена 2 9" xfId="8757"/>
    <cellStyle name="Цена 2_TCO_06_2012 ТЭП" xfId="7004"/>
    <cellStyle name="Цена 3" xfId="1726"/>
    <cellStyle name="Цена 3 10" xfId="9795"/>
    <cellStyle name="Цена 3 2" xfId="1727"/>
    <cellStyle name="Цена 3 2 2" xfId="1728"/>
    <cellStyle name="Цена 3 2 2 2" xfId="7714"/>
    <cellStyle name="Цена 3 2 2 3" xfId="11204"/>
    <cellStyle name="Цена 3 2 2 4" xfId="12202"/>
    <cellStyle name="Цена 3 2 2 5" xfId="8249"/>
    <cellStyle name="Цена 3 2 3" xfId="1729"/>
    <cellStyle name="Цена 3 2 3 2" xfId="7713"/>
    <cellStyle name="Цена 3 2 3 3" xfId="11205"/>
    <cellStyle name="Цена 3 2 3 4" xfId="12201"/>
    <cellStyle name="Цена 3 2 3 5" xfId="8248"/>
    <cellStyle name="Цена 3 2 4" xfId="1730"/>
    <cellStyle name="Цена 3 2 4 2" xfId="7712"/>
    <cellStyle name="Цена 3 2 4 3" xfId="8911"/>
    <cellStyle name="Цена 3 2 4 4" xfId="12200"/>
    <cellStyle name="Цена 3 2 4 5" xfId="12048"/>
    <cellStyle name="Цена 3 2 5" xfId="1731"/>
    <cellStyle name="Цена 3 2 5 2" xfId="7711"/>
    <cellStyle name="Цена 3 2 5 3" xfId="8912"/>
    <cellStyle name="Цена 3 2 5 4" xfId="12199"/>
    <cellStyle name="Цена 3 2 5 5" xfId="12049"/>
    <cellStyle name="Цена 3 2 6" xfId="7715"/>
    <cellStyle name="Цена 3 2 7" xfId="8910"/>
    <cellStyle name="Цена 3 2 8" xfId="12203"/>
    <cellStyle name="Цена 3 2 9" xfId="8250"/>
    <cellStyle name="Цена 3 3" xfId="1732"/>
    <cellStyle name="Цена 3 3 2" xfId="10554"/>
    <cellStyle name="Цена 3 3 3" xfId="8913"/>
    <cellStyle name="Цена 3 3 4" xfId="12198"/>
    <cellStyle name="Цена 3 3 5" xfId="9794"/>
    <cellStyle name="Цена 3 4" xfId="1733"/>
    <cellStyle name="Цена 3 4 2" xfId="7710"/>
    <cellStyle name="Цена 3 4 3" xfId="8914"/>
    <cellStyle name="Цена 3 4 4" xfId="12197"/>
    <cellStyle name="Цена 3 4 5" xfId="9793"/>
    <cellStyle name="Цена 3 5" xfId="1734"/>
    <cellStyle name="Цена 3 5 2" xfId="7709"/>
    <cellStyle name="Цена 3 5 3" xfId="8915"/>
    <cellStyle name="Цена 3 5 4" xfId="12196"/>
    <cellStyle name="Цена 3 5 5" xfId="7226"/>
    <cellStyle name="Цена 3 6" xfId="1735"/>
    <cellStyle name="Цена 3 6 2" xfId="7708"/>
    <cellStyle name="Цена 3 6 3" xfId="11206"/>
    <cellStyle name="Цена 3 6 4" xfId="12195"/>
    <cellStyle name="Цена 3 6 5" xfId="12420"/>
    <cellStyle name="Цена 3 7" xfId="7716"/>
    <cellStyle name="Цена 3 8" xfId="8909"/>
    <cellStyle name="Цена 3 9" xfId="1685"/>
    <cellStyle name="Цена 4" xfId="1736"/>
    <cellStyle name="Цена 4 2" xfId="1737"/>
    <cellStyle name="Цена 4 2 2" xfId="7706"/>
    <cellStyle name="Цена 4 2 3" xfId="8916"/>
    <cellStyle name="Цена 4 2 4" xfId="12193"/>
    <cellStyle name="Цена 4 2 5" xfId="9792"/>
    <cellStyle name="Цена 4 3" xfId="1738"/>
    <cellStyle name="Цена 4 3 2" xfId="7705"/>
    <cellStyle name="Цена 4 3 3" xfId="8917"/>
    <cellStyle name="Цена 4 3 4" xfId="12192"/>
    <cellStyle name="Цена 4 3 5" xfId="8247"/>
    <cellStyle name="Цена 4 4" xfId="1739"/>
    <cellStyle name="Цена 4 4 2" xfId="10553"/>
    <cellStyle name="Цена 4 4 3" xfId="8918"/>
    <cellStyle name="Цена 4 4 4" xfId="12191"/>
    <cellStyle name="Цена 4 4 5" xfId="11507"/>
    <cellStyle name="Цена 4 5" xfId="1740"/>
    <cellStyle name="Цена 4 5 2" xfId="10552"/>
    <cellStyle name="Цена 4 5 3" xfId="11208"/>
    <cellStyle name="Цена 4 5 4" xfId="12190"/>
    <cellStyle name="Цена 4 5 5" xfId="12418"/>
    <cellStyle name="Цена 4 6" xfId="7707"/>
    <cellStyle name="Цена 4 7" xfId="11207"/>
    <cellStyle name="Цена 4 8" xfId="12194"/>
    <cellStyle name="Цена 4 9" xfId="12419"/>
    <cellStyle name="Цена 4_ДДС_Прямой" xfId="7005"/>
    <cellStyle name="Цена 5" xfId="1741"/>
    <cellStyle name="Цена 5 2" xfId="10551"/>
    <cellStyle name="Цена 5 3" xfId="8919"/>
    <cellStyle name="Цена 5 4" xfId="12189"/>
    <cellStyle name="Цена 5 5" xfId="12417"/>
    <cellStyle name="Цена 6" xfId="1742"/>
    <cellStyle name="Цена 6 2" xfId="10550"/>
    <cellStyle name="Цена 6 3" xfId="8920"/>
    <cellStyle name="Цена 6 4" xfId="12188"/>
    <cellStyle name="Цена 6 5" xfId="12416"/>
    <cellStyle name="Цена 7" xfId="1743"/>
    <cellStyle name="Цена 7 2" xfId="10549"/>
    <cellStyle name="Цена 7 3" xfId="11209"/>
    <cellStyle name="Цена 7 4" xfId="12187"/>
    <cellStyle name="Цена 7 5" xfId="12415"/>
    <cellStyle name="Цена 8" xfId="1744"/>
    <cellStyle name="Цена 8 2" xfId="7704"/>
    <cellStyle name="Цена 8 3" xfId="11210"/>
    <cellStyle name="Цена 8 4" xfId="8431"/>
    <cellStyle name="Цена 8 5" xfId="12414"/>
    <cellStyle name="Цена 9" xfId="10571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1" xfId="11212"/>
    <cellStyle name="汇总 12" xfId="9050"/>
    <cellStyle name="汇总 13" xfId="9789"/>
    <cellStyle name="汇总 14" xfId="14418"/>
    <cellStyle name="汇总 15" xfId="14306"/>
    <cellStyle name="汇总 16" xfId="14059"/>
    <cellStyle name="汇总 17" xfId="15181"/>
    <cellStyle name="汇总 18" xfId="9629"/>
    <cellStyle name="汇总 19" xfId="14050"/>
    <cellStyle name="汇总 2" xfId="1763"/>
    <cellStyle name="汇总 2 10" xfId="9788"/>
    <cellStyle name="汇总 2 11" xfId="14417"/>
    <cellStyle name="汇总 2 12" xfId="14800"/>
    <cellStyle name="汇总 2 13" xfId="14060"/>
    <cellStyle name="汇总 2 14" xfId="15180"/>
    <cellStyle name="汇总 2 15" xfId="13500"/>
    <cellStyle name="汇总 2 16" xfId="14049"/>
    <cellStyle name="汇总 2 2" xfId="1764"/>
    <cellStyle name="汇总 2 2 10" xfId="8627"/>
    <cellStyle name="汇总 2 2 11" xfId="9235"/>
    <cellStyle name="汇总 2 2 12" xfId="14266"/>
    <cellStyle name="汇总 2 2 2" xfId="8334"/>
    <cellStyle name="汇总 2 2 3" xfId="10534"/>
    <cellStyle name="汇总 2 2 4" xfId="11214"/>
    <cellStyle name="汇总 2 2 5" xfId="10572"/>
    <cellStyle name="汇总 2 2 6" xfId="12413"/>
    <cellStyle name="汇总 2 2 7" xfId="13924"/>
    <cellStyle name="汇总 2 2 8" xfId="14801"/>
    <cellStyle name="汇总 2 2 9" xfId="11500"/>
    <cellStyle name="汇总 2 3" xfId="1765"/>
    <cellStyle name="汇总 2 3 10" xfId="11491"/>
    <cellStyle name="汇总 2 3 11" xfId="14309"/>
    <cellStyle name="汇总 2 3 12" xfId="14265"/>
    <cellStyle name="汇总 2 3 2" xfId="8335"/>
    <cellStyle name="汇总 2 3 3" xfId="10533"/>
    <cellStyle name="汇总 2 3 4" xfId="11215"/>
    <cellStyle name="汇总 2 3 5" xfId="9051"/>
    <cellStyle name="汇总 2 3 6" xfId="12412"/>
    <cellStyle name="汇总 2 3 7" xfId="14416"/>
    <cellStyle name="汇总 2 3 8" xfId="9412"/>
    <cellStyle name="汇总 2 3 9" xfId="14061"/>
    <cellStyle name="汇总 2 4" xfId="1766"/>
    <cellStyle name="汇总 2 4 10" xfId="11492"/>
    <cellStyle name="汇总 2 4 11" xfId="14310"/>
    <cellStyle name="汇总 2 4 12" xfId="12857"/>
    <cellStyle name="汇总 2 4 2" xfId="8336"/>
    <cellStyle name="汇总 2 4 3" xfId="10532"/>
    <cellStyle name="汇总 2 4 4" xfId="8921"/>
    <cellStyle name="汇总 2 4 5" xfId="9052"/>
    <cellStyle name="汇总 2 4 6" xfId="9787"/>
    <cellStyle name="汇总 2 4 7" xfId="14415"/>
    <cellStyle name="汇总 2 4 8" xfId="8227"/>
    <cellStyle name="汇总 2 4 9" xfId="14062"/>
    <cellStyle name="汇总 2 5" xfId="1767"/>
    <cellStyle name="汇总 2 5 10" xfId="9482"/>
    <cellStyle name="汇总 2 5 11" xfId="7108"/>
    <cellStyle name="汇总 2 5 12" xfId="12858"/>
    <cellStyle name="汇总 2 5 2" xfId="8337"/>
    <cellStyle name="汇总 2 5 3" xfId="7701"/>
    <cellStyle name="汇总 2 5 4" xfId="8922"/>
    <cellStyle name="汇总 2 5 5" xfId="9053"/>
    <cellStyle name="汇总 2 5 6" xfId="9786"/>
    <cellStyle name="汇总 2 5 7" xfId="14414"/>
    <cellStyle name="汇总 2 5 8" xfId="8228"/>
    <cellStyle name="汇总 2 5 9" xfId="14676"/>
    <cellStyle name="汇总 2 6" xfId="8333"/>
    <cellStyle name="汇总 2 7" xfId="10535"/>
    <cellStyle name="汇总 2 8" xfId="11213"/>
    <cellStyle name="汇总 2 9" xfId="12151"/>
    <cellStyle name="汇总 3" xfId="1768"/>
    <cellStyle name="汇总 3 10" xfId="8586"/>
    <cellStyle name="汇总 3 11" xfId="12677"/>
    <cellStyle name="汇总 3 12" xfId="9483"/>
    <cellStyle name="汇总 3 13" xfId="11420"/>
    <cellStyle name="汇总 3 14" xfId="7147"/>
    <cellStyle name="汇总 3 2" xfId="1769"/>
    <cellStyle name="汇总 3 2 10" xfId="9484"/>
    <cellStyle name="汇总 3 2 11" xfId="7388"/>
    <cellStyle name="汇总 3 2 12" xfId="7148"/>
    <cellStyle name="汇总 3 2 2" xfId="8339"/>
    <cellStyle name="汇总 3 2 3" xfId="10531"/>
    <cellStyle name="汇总 3 2 4" xfId="8924"/>
    <cellStyle name="汇总 3 2 5" xfId="9055"/>
    <cellStyle name="汇总 3 2 6" xfId="12051"/>
    <cellStyle name="汇总 3 2 7" xfId="14412"/>
    <cellStyle name="汇总 3 2 8" xfId="8587"/>
    <cellStyle name="汇总 3 2 9" xfId="14063"/>
    <cellStyle name="汇总 3 3" xfId="1770"/>
    <cellStyle name="汇总 3 3 10" xfId="9485"/>
    <cellStyle name="汇总 3 3 11" xfId="12040"/>
    <cellStyle name="汇总 3 3 12" xfId="7149"/>
    <cellStyle name="汇总 3 3 2" xfId="8340"/>
    <cellStyle name="汇总 3 3 3" xfId="10530"/>
    <cellStyle name="汇总 3 3 4" xfId="8925"/>
    <cellStyle name="汇总 3 3 5" xfId="12561"/>
    <cellStyle name="汇总 3 3 6" xfId="12052"/>
    <cellStyle name="汇总 3 3 7" xfId="14411"/>
    <cellStyle name="汇总 3 3 8" xfId="10598"/>
    <cellStyle name="汇总 3 3 9" xfId="14064"/>
    <cellStyle name="汇总 3 4" xfId="8338"/>
    <cellStyle name="汇总 3 5" xfId="7700"/>
    <cellStyle name="汇总 3 6" xfId="8923"/>
    <cellStyle name="汇总 3 7" xfId="9054"/>
    <cellStyle name="汇总 3 8" xfId="9785"/>
    <cellStyle name="汇总 3 9" xfId="14413"/>
    <cellStyle name="汇总 4" xfId="1771"/>
    <cellStyle name="汇总 4 10" xfId="12108"/>
    <cellStyle name="汇总 4 11" xfId="15516"/>
    <cellStyle name="汇总 4 12" xfId="7150"/>
    <cellStyle name="汇总 4 2" xfId="8341"/>
    <cellStyle name="汇总 4 3" xfId="7699"/>
    <cellStyle name="汇总 4 4" xfId="8926"/>
    <cellStyle name="汇总 4 5" xfId="11278"/>
    <cellStyle name="汇总 4 6" xfId="9784"/>
    <cellStyle name="汇总 4 7" xfId="14410"/>
    <cellStyle name="汇总 4 8" xfId="10193"/>
    <cellStyle name="汇总 4 9" xfId="13128"/>
    <cellStyle name="汇总 5" xfId="1772"/>
    <cellStyle name="汇总 5 10" xfId="14935"/>
    <cellStyle name="汇总 5 11" xfId="12041"/>
    <cellStyle name="汇总 5 12" xfId="9510"/>
    <cellStyle name="汇总 5 2" xfId="8342"/>
    <cellStyle name="汇总 5 3" xfId="10529"/>
    <cellStyle name="汇总 5 4" xfId="8927"/>
    <cellStyle name="汇总 5 5" xfId="11279"/>
    <cellStyle name="汇总 5 6" xfId="9783"/>
    <cellStyle name="汇总 5 7" xfId="14409"/>
    <cellStyle name="汇总 5 8" xfId="13103"/>
    <cellStyle name="汇总 5 9" xfId="14065"/>
    <cellStyle name="汇总 6" xfId="1773"/>
    <cellStyle name="汇总 6 10" xfId="10621"/>
    <cellStyle name="汇总 6 11" xfId="13844"/>
    <cellStyle name="汇总 6 12" xfId="9559"/>
    <cellStyle name="汇总 6 2" xfId="8343"/>
    <cellStyle name="汇总 6 3" xfId="10528"/>
    <cellStyle name="汇总 6 4" xfId="8928"/>
    <cellStyle name="汇总 6 5" xfId="9056"/>
    <cellStyle name="汇总 6 6" xfId="7224"/>
    <cellStyle name="汇总 6 7" xfId="13925"/>
    <cellStyle name="汇总 6 8" xfId="11460"/>
    <cellStyle name="汇总 6 9" xfId="14066"/>
    <cellStyle name="汇总 7" xfId="1774"/>
    <cellStyle name="汇总 7 10" xfId="12107"/>
    <cellStyle name="汇总 7 11" xfId="7225"/>
    <cellStyle name="汇总 7 12" xfId="9560"/>
    <cellStyle name="汇总 7 2" xfId="8344"/>
    <cellStyle name="汇总 7 3" xfId="10527"/>
    <cellStyle name="汇总 7 4" xfId="8929"/>
    <cellStyle name="汇总 7 5" xfId="9057"/>
    <cellStyle name="汇总 7 6" xfId="9782"/>
    <cellStyle name="汇总 7 7" xfId="14408"/>
    <cellStyle name="汇总 7 8" xfId="11461"/>
    <cellStyle name="汇总 7 9" xfId="14067"/>
    <cellStyle name="汇总 8" xfId="1775"/>
    <cellStyle name="汇总 8 10" xfId="9486"/>
    <cellStyle name="汇总 8 11" xfId="7387"/>
    <cellStyle name="汇总 8 12" xfId="14264"/>
    <cellStyle name="汇总 8 2" xfId="8345"/>
    <cellStyle name="汇总 8 3" xfId="10526"/>
    <cellStyle name="汇总 8 4" xfId="11216"/>
    <cellStyle name="汇总 8 5" xfId="9058"/>
    <cellStyle name="汇总 8 6" xfId="9781"/>
    <cellStyle name="汇总 8 7" xfId="14407"/>
    <cellStyle name="汇总 8 8" xfId="14802"/>
    <cellStyle name="汇总 8 9" xfId="14068"/>
    <cellStyle name="汇总 9" xfId="8332"/>
    <cellStyle name="注释" xfId="1776"/>
    <cellStyle name="注释 10" xfId="10525"/>
    <cellStyle name="注释 11" xfId="9059"/>
    <cellStyle name="注释 12" xfId="9780"/>
    <cellStyle name="注释 13" xfId="14406"/>
    <cellStyle name="注释 14" xfId="14803"/>
    <cellStyle name="注释 15" xfId="9719"/>
    <cellStyle name="注释 16" xfId="9487"/>
    <cellStyle name="注释 17" xfId="13501"/>
    <cellStyle name="注释 18" xfId="14263"/>
    <cellStyle name="注释 2" xfId="1777"/>
    <cellStyle name="注释 2 10" xfId="14405"/>
    <cellStyle name="注释 2 11" xfId="9413"/>
    <cellStyle name="注释 2 12" xfId="7197"/>
    <cellStyle name="注释 2 13" xfId="15179"/>
    <cellStyle name="注释 2 14" xfId="13502"/>
    <cellStyle name="注释 2 15" xfId="14048"/>
    <cellStyle name="注释 2 2" xfId="1778"/>
    <cellStyle name="注释 2 2 10" xfId="13503"/>
    <cellStyle name="注释 2 2 11" xfId="9561"/>
    <cellStyle name="注释 2 2 2" xfId="8348"/>
    <cellStyle name="注释 2 2 3" xfId="10523"/>
    <cellStyle name="注释 2 2 4" xfId="10574"/>
    <cellStyle name="注释 2 2 5" xfId="12411"/>
    <cellStyle name="注释 2 2 6" xfId="14404"/>
    <cellStyle name="注释 2 2 7" xfId="9414"/>
    <cellStyle name="注释 2 2 8" xfId="12349"/>
    <cellStyle name="注释 2 2 9" xfId="9488"/>
    <cellStyle name="注释 2 3" xfId="1779"/>
    <cellStyle name="注释 2 3 10" xfId="12950"/>
    <cellStyle name="注释 2 3 11" xfId="14262"/>
    <cellStyle name="注释 2 3 2" xfId="8349"/>
    <cellStyle name="注释 2 3 3" xfId="7698"/>
    <cellStyle name="注释 2 3 4" xfId="12562"/>
    <cellStyle name="注释 2 3 5" xfId="12053"/>
    <cellStyle name="注释 2 3 6" xfId="14403"/>
    <cellStyle name="注释 2 3 7" xfId="8588"/>
    <cellStyle name="注释 2 3 8" xfId="11432"/>
    <cellStyle name="注释 2 3 9" xfId="12106"/>
    <cellStyle name="注释 2 4" xfId="1780"/>
    <cellStyle name="注释 2 4 10" xfId="13504"/>
    <cellStyle name="注释 2 4 11" xfId="14261"/>
    <cellStyle name="注释 2 4 2" xfId="8350"/>
    <cellStyle name="注释 2 4 3" xfId="10522"/>
    <cellStyle name="注释 2 4 4" xfId="9060"/>
    <cellStyle name="注释 2 4 5" xfId="12054"/>
    <cellStyle name="注释 2 4 6" xfId="14402"/>
    <cellStyle name="注释 2 4 7" xfId="7233"/>
    <cellStyle name="注释 2 4 8" xfId="12348"/>
    <cellStyle name="注释 2 4 9" xfId="12105"/>
    <cellStyle name="注释 2 5" xfId="1781"/>
    <cellStyle name="注释 2 5 10" xfId="13505"/>
    <cellStyle name="注释 2 5 11" xfId="14260"/>
    <cellStyle name="注释 2 5 2" xfId="8351"/>
    <cellStyle name="注释 2 5 3" xfId="10521"/>
    <cellStyle name="注释 2 5 4" xfId="11280"/>
    <cellStyle name="注释 2 5 5" xfId="9778"/>
    <cellStyle name="注释 2 5 6" xfId="14401"/>
    <cellStyle name="注释 2 5 7" xfId="9415"/>
    <cellStyle name="注释 2 5 8" xfId="12347"/>
    <cellStyle name="注释 2 5 9" xfId="10622"/>
    <cellStyle name="注释 2 6" xfId="8347"/>
    <cellStyle name="注释 2 7" xfId="10524"/>
    <cellStyle name="注释 2 8" xfId="10573"/>
    <cellStyle name="注释 2 9" xfId="9779"/>
    <cellStyle name="注释 3" xfId="1782"/>
    <cellStyle name="注释 3 10" xfId="12346"/>
    <cellStyle name="注释 3 11" xfId="13953"/>
    <cellStyle name="注释 3 12" xfId="13506"/>
    <cellStyle name="注释 3 13" xfId="10153"/>
    <cellStyle name="注释 3 2" xfId="1783"/>
    <cellStyle name="注释 3 2 10" xfId="80"/>
    <cellStyle name="注释 3 2 11" xfId="14348"/>
    <cellStyle name="注释 3 2 2" xfId="8353"/>
    <cellStyle name="注释 3 2 3" xfId="10519"/>
    <cellStyle name="注释 3 2 4" xfId="9062"/>
    <cellStyle name="注释 3 2 5" xfId="12055"/>
    <cellStyle name="注释 3 2 6" xfId="14400"/>
    <cellStyle name="注释 3 2 7" xfId="12506"/>
    <cellStyle name="注释 3 2 8" xfId="12345"/>
    <cellStyle name="注释 3 2 9" xfId="9070"/>
    <cellStyle name="注释 3 3" xfId="1784"/>
    <cellStyle name="注释 3 3 10" xfId="15409"/>
    <cellStyle name="注释 3 3 11" xfId="12039"/>
    <cellStyle name="注释 3 3 2" xfId="8354"/>
    <cellStyle name="注释 3 3 3" xfId="10518"/>
    <cellStyle name="注释 3 3 4" xfId="9063"/>
    <cellStyle name="注释 3 3 5" xfId="12410"/>
    <cellStyle name="注释 3 3 6" xfId="14399"/>
    <cellStyle name="注释 3 3 7" xfId="13102"/>
    <cellStyle name="注释 3 3 8" xfId="12344"/>
    <cellStyle name="注释 3 3 9" xfId="13636"/>
    <cellStyle name="注释 3 4" xfId="8352"/>
    <cellStyle name="注释 3 5" xfId="10520"/>
    <cellStyle name="注释 3 6" xfId="9061"/>
    <cellStyle name="注释 3 7" xfId="8246"/>
    <cellStyle name="注释 3 8" xfId="13926"/>
    <cellStyle name="注释 3 9" xfId="9416"/>
    <cellStyle name="注释 4" xfId="1785"/>
    <cellStyle name="注释 4 10" xfId="13507"/>
    <cellStyle name="注释 4 11" xfId="14259"/>
    <cellStyle name="注释 4 2" xfId="8355"/>
    <cellStyle name="注释 4 3" xfId="10517"/>
    <cellStyle name="注释 4 4" xfId="9064"/>
    <cellStyle name="注释 4 5" xfId="12409"/>
    <cellStyle name="注释 4 6" xfId="14398"/>
    <cellStyle name="注释 4 7" xfId="9417"/>
    <cellStyle name="注释 4 8" xfId="12343"/>
    <cellStyle name="注释 4 9" xfId="12104"/>
    <cellStyle name="注释 5" xfId="1786"/>
    <cellStyle name="注释 5 10" xfId="9234"/>
    <cellStyle name="注释 5 11" xfId="14258"/>
    <cellStyle name="注释 5 2" xfId="8356"/>
    <cellStyle name="注释 5 3" xfId="10516"/>
    <cellStyle name="注释 5 4" xfId="9065"/>
    <cellStyle name="注释 5 5" xfId="12408"/>
    <cellStyle name="注释 5 6" xfId="14397"/>
    <cellStyle name="注释 5 7" xfId="14804"/>
    <cellStyle name="注释 5 8" xfId="7196"/>
    <cellStyle name="注释 5 9" xfId="8628"/>
    <cellStyle name="注释 6" xfId="1787"/>
    <cellStyle name="注释 6 10" xfId="9233"/>
    <cellStyle name="注释 6 11" xfId="9806"/>
    <cellStyle name="注释 6 2" xfId="8357"/>
    <cellStyle name="注释 6 3" xfId="10515"/>
    <cellStyle name="注释 6 4" xfId="9066"/>
    <cellStyle name="注释 6 5" xfId="12056"/>
    <cellStyle name="注释 6 6" xfId="14396"/>
    <cellStyle name="注释 6 7" xfId="14805"/>
    <cellStyle name="注释 6 8" xfId="10480"/>
    <cellStyle name="注释 6 9" xfId="13645"/>
    <cellStyle name="注释 7" xfId="1788"/>
    <cellStyle name="注释 7 10" xfId="13508"/>
    <cellStyle name="注释 7 11" xfId="15193"/>
    <cellStyle name="注释 7 2" xfId="8358"/>
    <cellStyle name="注释 7 3" xfId="10514"/>
    <cellStyle name="注释 7 4" xfId="12563"/>
    <cellStyle name="注释 7 5" xfId="12057"/>
    <cellStyle name="注释 7 6" xfId="14395"/>
    <cellStyle name="注释 7 7" xfId="8589"/>
    <cellStyle name="注释 7 8" xfId="10479"/>
    <cellStyle name="注释 7 9" xfId="12226"/>
    <cellStyle name="注释 8" xfId="1789"/>
    <cellStyle name="注释 8 10" xfId="13509"/>
    <cellStyle name="注释 8 11" xfId="15192"/>
    <cellStyle name="注释 8 2" xfId="8359"/>
    <cellStyle name="注释 8 3" xfId="10513"/>
    <cellStyle name="注释 8 4" xfId="9067"/>
    <cellStyle name="注释 8 5" xfId="12058"/>
    <cellStyle name="注释 8 6" xfId="14394"/>
    <cellStyle name="注释 8 7" xfId="8590"/>
    <cellStyle name="注释 8 8" xfId="7195"/>
    <cellStyle name="注释 8 9" xfId="10587"/>
    <cellStyle name="注释 9" xfId="8346"/>
    <cellStyle name="解释性文本" xfId="1790"/>
    <cellStyle name="警告文本" xfId="1791"/>
    <cellStyle name="计算" xfId="1792"/>
    <cellStyle name="计算 10" xfId="10510"/>
    <cellStyle name="计算 11" xfId="8935"/>
    <cellStyle name="计算 12" xfId="8245"/>
    <cellStyle name="计算 13" xfId="12627"/>
    <cellStyle name="计算 14" xfId="11462"/>
    <cellStyle name="计算 15" xfId="13640"/>
    <cellStyle name="计算 16" xfId="8252"/>
    <cellStyle name="计算 2" xfId="1793"/>
    <cellStyle name="计算 2 10" xfId="12628"/>
    <cellStyle name="计算 2 11" xfId="9419"/>
    <cellStyle name="计算 2 12" xfId="9489"/>
    <cellStyle name="计算 2 13" xfId="14257"/>
    <cellStyle name="计算 2 2" xfId="1794"/>
    <cellStyle name="计算 2 2 2" xfId="8362"/>
    <cellStyle name="计算 2 2 3" xfId="10508"/>
    <cellStyle name="计算 2 2 4" xfId="8937"/>
    <cellStyle name="计算 2 2 5" xfId="12406"/>
    <cellStyle name="计算 2 2 6" xfId="12629"/>
    <cellStyle name="计算 2 2 7" xfId="7490"/>
    <cellStyle name="计算 2 2 8" xfId="8434"/>
    <cellStyle name="计算 2 2 9" xfId="15191"/>
    <cellStyle name="计算 2 3" xfId="1795"/>
    <cellStyle name="计算 2 3 2" xfId="8363"/>
    <cellStyle name="计算 2 3 3" xfId="10507"/>
    <cellStyle name="计算 2 3 4" xfId="8938"/>
    <cellStyle name="计算 2 3 5" xfId="8244"/>
    <cellStyle name="计算 2 3 6" xfId="12630"/>
    <cellStyle name="计算 2 3 7" xfId="12507"/>
    <cellStyle name="计算 2 3 8" xfId="12564"/>
    <cellStyle name="计算 2 3 9" xfId="11508"/>
    <cellStyle name="计算 2 4" xfId="1796"/>
    <cellStyle name="计算 2 4 2" xfId="8364"/>
    <cellStyle name="计算 2 4 3" xfId="10506"/>
    <cellStyle name="计算 2 4 4" xfId="8939"/>
    <cellStyle name="计算 2 4 5" xfId="9777"/>
    <cellStyle name="计算 2 4 6" xfId="12631"/>
    <cellStyle name="计算 2 4 7" xfId="8414"/>
    <cellStyle name="计算 2 4 8" xfId="13638"/>
    <cellStyle name="计算 2 4 9" xfId="10154"/>
    <cellStyle name="计算 2 5" xfId="1797"/>
    <cellStyle name="计算 2 5 2" xfId="8365"/>
    <cellStyle name="计算 2 5 3" xfId="10505"/>
    <cellStyle name="计算 2 5 4" xfId="7952"/>
    <cellStyle name="计算 2 5 5" xfId="9776"/>
    <cellStyle name="计算 2 5 6" xfId="12632"/>
    <cellStyle name="计算 2 5 7" xfId="12117"/>
    <cellStyle name="计算 2 5 8" xfId="13643"/>
    <cellStyle name="计算 2 5 9" xfId="9807"/>
    <cellStyle name="计算 2 6" xfId="8361"/>
    <cellStyle name="计算 2 7" xfId="10509"/>
    <cellStyle name="计算 2 8" xfId="8936"/>
    <cellStyle name="计算 2 9" xfId="12407"/>
    <cellStyle name="计算 3" xfId="1798"/>
    <cellStyle name="计算 3 10" xfId="12401"/>
    <cellStyle name="计算 3 11" xfId="9808"/>
    <cellStyle name="计算 3 2" xfId="1799"/>
    <cellStyle name="计算 3 2 2" xfId="8367"/>
    <cellStyle name="计算 3 2 3" xfId="10503"/>
    <cellStyle name="计算 3 2 4" xfId="8941"/>
    <cellStyle name="计算 3 2 5" xfId="9775"/>
    <cellStyle name="计算 3 2 6" xfId="12633"/>
    <cellStyle name="计算 3 2 7" xfId="7724"/>
    <cellStyle name="计算 3 2 8" xfId="15122"/>
    <cellStyle name="计算 3 2 9" xfId="12038"/>
    <cellStyle name="计算 3 3" xfId="1800"/>
    <cellStyle name="计算 3 3 2" xfId="8368"/>
    <cellStyle name="计算 3 3 3" xfId="10502"/>
    <cellStyle name="计算 3 3 4" xfId="8942"/>
    <cellStyle name="计算 3 3 5" xfId="13492"/>
    <cellStyle name="计算 3 3 6" xfId="12634"/>
    <cellStyle name="计算 3 3 7" xfId="7725"/>
    <cellStyle name="计算 3 3 8" xfId="9490"/>
    <cellStyle name="计算 3 3 9" xfId="15372"/>
    <cellStyle name="计算 3 4" xfId="8366"/>
    <cellStyle name="计算 3 5" xfId="10504"/>
    <cellStyle name="计算 3 6" xfId="8940"/>
    <cellStyle name="计算 3 7" xfId="7223"/>
    <cellStyle name="计算 3 8" xfId="11841"/>
    <cellStyle name="计算 3 9" xfId="13784"/>
    <cellStyle name="计算 4" xfId="1801"/>
    <cellStyle name="计算 4 2" xfId="8369"/>
    <cellStyle name="计算 4 3" xfId="10501"/>
    <cellStyle name="计算 4 4" xfId="8943"/>
    <cellStyle name="计算 4 5" xfId="12060"/>
    <cellStyle name="计算 4 6" xfId="12635"/>
    <cellStyle name="计算 4 7" xfId="10599"/>
    <cellStyle name="计算 4 8" xfId="9491"/>
    <cellStyle name="计算 4 9" xfId="14256"/>
    <cellStyle name="计算 5" xfId="1802"/>
    <cellStyle name="计算 5 2" xfId="8370"/>
    <cellStyle name="计算 5 3" xfId="10499"/>
    <cellStyle name="计算 5 4" xfId="8944"/>
    <cellStyle name="计算 5 5" xfId="12061"/>
    <cellStyle name="计算 5 6" xfId="12636"/>
    <cellStyle name="计算 5 7" xfId="7544"/>
    <cellStyle name="计算 5 8" xfId="8629"/>
    <cellStyle name="计算 5 9" xfId="14255"/>
    <cellStyle name="计算 6" xfId="1803"/>
    <cellStyle name="计算 6 2" xfId="8371"/>
    <cellStyle name="计算 6 3" xfId="10495"/>
    <cellStyle name="计算 6 4" xfId="8945"/>
    <cellStyle name="计算 6 5" xfId="12062"/>
    <cellStyle name="计算 6 6" xfId="12637"/>
    <cellStyle name="计算 6 7" xfId="10601"/>
    <cellStyle name="计算 6 8" xfId="9492"/>
    <cellStyle name="计算 6 9" xfId="12859"/>
    <cellStyle name="计算 7" xfId="1804"/>
    <cellStyle name="计算 7 2" xfId="8372"/>
    <cellStyle name="计算 7 3" xfId="10493"/>
    <cellStyle name="计算 7 4" xfId="8946"/>
    <cellStyle name="计算 7 5" xfId="12063"/>
    <cellStyle name="计算 7 6" xfId="12638"/>
    <cellStyle name="计算 7 7" xfId="10194"/>
    <cellStyle name="计算 7 8" xfId="8630"/>
    <cellStyle name="计算 7 9" xfId="9562"/>
    <cellStyle name="计算 8" xfId="1805"/>
    <cellStyle name="计算 8 2" xfId="8373"/>
    <cellStyle name="计算 8 3" xfId="10488"/>
    <cellStyle name="计算 8 4" xfId="8947"/>
    <cellStyle name="计算 8 5" xfId="9774"/>
    <cellStyle name="计算 8 6" xfId="12639"/>
    <cellStyle name="计算 8 7" xfId="13101"/>
    <cellStyle name="计算 8 8" xfId="15123"/>
    <cellStyle name="计算 8 9" xfId="12037"/>
    <cellStyle name="计算 9" xfId="8360"/>
    <cellStyle name="输入" xfId="1806"/>
    <cellStyle name="输入 10" xfId="7574"/>
    <cellStyle name="输入 11" xfId="8948"/>
    <cellStyle name="输入 12" xfId="9773"/>
    <cellStyle name="输入 13" xfId="12640"/>
    <cellStyle name="输入 14" xfId="12116"/>
    <cellStyle name="输入 15" xfId="15124"/>
    <cellStyle name="输入 16" xfId="7394"/>
    <cellStyle name="输入 2" xfId="1807"/>
    <cellStyle name="输入 2 10" xfId="12641"/>
    <cellStyle name="输入 2 11" xfId="12115"/>
    <cellStyle name="输入 2 12" xfId="8631"/>
    <cellStyle name="输入 2 13" xfId="9563"/>
    <cellStyle name="输入 2 2" xfId="1808"/>
    <cellStyle name="输入 2 2 2" xfId="8376"/>
    <cellStyle name="输入 2 2 3" xfId="7572"/>
    <cellStyle name="输入 2 2 4" xfId="8950"/>
    <cellStyle name="输入 2 2 5" xfId="9771"/>
    <cellStyle name="输入 2 2 6" xfId="12642"/>
    <cellStyle name="输入 2 2 7" xfId="8297"/>
    <cellStyle name="输入 2 2 8" xfId="9493"/>
    <cellStyle name="输入 2 2 9" xfId="9564"/>
    <cellStyle name="输入 2 3" xfId="1809"/>
    <cellStyle name="输入 2 3 2" xfId="8377"/>
    <cellStyle name="输入 2 3 3" xfId="7571"/>
    <cellStyle name="输入 2 3 4" xfId="8951"/>
    <cellStyle name="输入 2 3 5" xfId="12064"/>
    <cellStyle name="输入 2 3 6" xfId="12643"/>
    <cellStyle name="输入 2 3 7" xfId="8298"/>
    <cellStyle name="输入 2 3 8" xfId="9494"/>
    <cellStyle name="输入 2 3 9" xfId="14428"/>
    <cellStyle name="输入 2 4" xfId="1810"/>
    <cellStyle name="输入 2 4 2" xfId="8378"/>
    <cellStyle name="输入 2 4 3" xfId="7570"/>
    <cellStyle name="输入 2 4 4" xfId="8952"/>
    <cellStyle name="输入 2 4 5" xfId="10629"/>
    <cellStyle name="输入 2 4 6" xfId="12644"/>
    <cellStyle name="输入 2 4 7" xfId="10195"/>
    <cellStyle name="输入 2 4 8" xfId="9495"/>
    <cellStyle name="输入 2 4 9" xfId="15169"/>
    <cellStyle name="输入 2 5" xfId="1811"/>
    <cellStyle name="输入 2 5 2" xfId="8379"/>
    <cellStyle name="输入 2 5 3" xfId="7569"/>
    <cellStyle name="输入 2 5 4" xfId="8953"/>
    <cellStyle name="输入 2 5 5" xfId="10628"/>
    <cellStyle name="输入 2 5 6" xfId="12645"/>
    <cellStyle name="输入 2 5 7" xfId="7491"/>
    <cellStyle name="输入 2 5 8" xfId="9496"/>
    <cellStyle name="输入 2 5 9" xfId="9565"/>
    <cellStyle name="输入 2 6" xfId="8375"/>
    <cellStyle name="输入 2 7" xfId="7573"/>
    <cellStyle name="输入 2 8" xfId="8949"/>
    <cellStyle name="输入 2 9" xfId="9772"/>
    <cellStyle name="输入 3" xfId="1812"/>
    <cellStyle name="输入 3 10" xfId="8632"/>
    <cellStyle name="输入 3 11" xfId="9566"/>
    <cellStyle name="输入 3 2" xfId="1813"/>
    <cellStyle name="输入 3 2 2" xfId="8381"/>
    <cellStyle name="输入 3 2 3" xfId="7567"/>
    <cellStyle name="输入 3 2 4" xfId="8954"/>
    <cellStyle name="输入 3 2 5" xfId="9770"/>
    <cellStyle name="输入 3 2 6" xfId="8281"/>
    <cellStyle name="输入 3 2 7" xfId="7408"/>
    <cellStyle name="输入 3 2 8" xfId="9497"/>
    <cellStyle name="输入 3 2 9" xfId="14254"/>
    <cellStyle name="输入 3 3" xfId="1814"/>
    <cellStyle name="输入 3 3 2" xfId="8382"/>
    <cellStyle name="输入 3 3 3" xfId="7566"/>
    <cellStyle name="输入 3 3 4" xfId="8955"/>
    <cellStyle name="输入 3 3 5" xfId="9769"/>
    <cellStyle name="输入 3 3 6" xfId="12647"/>
    <cellStyle name="输入 3 3 7" xfId="10602"/>
    <cellStyle name="输入 3 3 8" xfId="9498"/>
    <cellStyle name="输入 3 3 9" xfId="14253"/>
    <cellStyle name="输入 3 4" xfId="8380"/>
    <cellStyle name="输入 3 5" xfId="7568"/>
    <cellStyle name="输入 3 6" xfId="11244"/>
    <cellStyle name="输入 3 7" xfId="12065"/>
    <cellStyle name="输入 3 8" xfId="12646"/>
    <cellStyle name="输入 3 9" xfId="10196"/>
    <cellStyle name="输入 4" xfId="1815"/>
    <cellStyle name="输入 4 2" xfId="8383"/>
    <cellStyle name="输入 4 3" xfId="7565"/>
    <cellStyle name="输入 4 4" xfId="8956"/>
    <cellStyle name="输入 4 5" xfId="7222"/>
    <cellStyle name="输入 4 6" xfId="12648"/>
    <cellStyle name="输入 4 7" xfId="10603"/>
    <cellStyle name="输入 4 8" xfId="9499"/>
    <cellStyle name="输入 4 9" xfId="14252"/>
    <cellStyle name="输入 5" xfId="1816"/>
    <cellStyle name="输入 5 2" xfId="8384"/>
    <cellStyle name="输入 5 3" xfId="7564"/>
    <cellStyle name="输入 5 4" xfId="8957"/>
    <cellStyle name="输入 5 5" xfId="9768"/>
    <cellStyle name="输入 5 6" xfId="12649"/>
    <cellStyle name="输入 5 7" xfId="10604"/>
    <cellStyle name="输入 5 8" xfId="9500"/>
    <cellStyle name="输入 5 9" xfId="15373"/>
    <cellStyle name="输入 6" xfId="1817"/>
    <cellStyle name="输入 6 2" xfId="8385"/>
    <cellStyle name="输入 6 3" xfId="7563"/>
    <cellStyle name="输入 6 4" xfId="8958"/>
    <cellStyle name="输入 6 5" xfId="9767"/>
    <cellStyle name="输入 6 6" xfId="12650"/>
    <cellStyle name="输入 6 7" xfId="12114"/>
    <cellStyle name="输入 6 8" xfId="15125"/>
    <cellStyle name="输入 6 9" xfId="9265"/>
    <cellStyle name="输入 7" xfId="1818"/>
    <cellStyle name="输入 7 2" xfId="8386"/>
    <cellStyle name="输入 7 3" xfId="7562"/>
    <cellStyle name="输入 7 4" xfId="8959"/>
    <cellStyle name="输入 7 5" xfId="9766"/>
    <cellStyle name="输入 7 6" xfId="8548"/>
    <cellStyle name="输入 7 7" xfId="10605"/>
    <cellStyle name="输入 7 8" xfId="12227"/>
    <cellStyle name="输入 7 9" xfId="13923"/>
    <cellStyle name="输入 8" xfId="1819"/>
    <cellStyle name="输入 8 2" xfId="8387"/>
    <cellStyle name="输入 8 3" xfId="7561"/>
    <cellStyle name="输入 8 4" xfId="8960"/>
    <cellStyle name="输入 8 5" xfId="12066"/>
    <cellStyle name="输入 8 6" xfId="10926"/>
    <cellStyle name="输入 8 7" xfId="10606"/>
    <cellStyle name="输入 8 8" xfId="9501"/>
    <cellStyle name="输入 8 9" xfId="14251"/>
    <cellStyle name="输入 9" xfId="8374"/>
    <cellStyle name="输出" xfId="1820"/>
    <cellStyle name="输出 10" xfId="7560"/>
    <cellStyle name="输出 11" xfId="11245"/>
    <cellStyle name="输出 12" xfId="9074"/>
    <cellStyle name="输出 13" xfId="12067"/>
    <cellStyle name="输出 14" xfId="14389"/>
    <cellStyle name="输出 15" xfId="12508"/>
    <cellStyle name="输出 16" xfId="7037"/>
    <cellStyle name="输出 17" xfId="9502"/>
    <cellStyle name="输出 18" xfId="15595"/>
    <cellStyle name="输出 19" xfId="14250"/>
    <cellStyle name="输出 2" xfId="1821"/>
    <cellStyle name="输出 2 10" xfId="12068"/>
    <cellStyle name="输出 2 11" xfId="14388"/>
    <cellStyle name="输出 2 12" xfId="10607"/>
    <cellStyle name="输出 2 13" xfId="7034"/>
    <cellStyle name="输出 2 14" xfId="9503"/>
    <cellStyle name="输出 2 15" xfId="15596"/>
    <cellStyle name="输出 2 16" xfId="14249"/>
    <cellStyle name="输出 2 2" xfId="1822"/>
    <cellStyle name="输出 2 2 10" xfId="9504"/>
    <cellStyle name="输出 2 2 11" xfId="15597"/>
    <cellStyle name="输出 2 2 12" xfId="13690"/>
    <cellStyle name="输出 2 2 2" xfId="8390"/>
    <cellStyle name="输出 2 2 3" xfId="7558"/>
    <cellStyle name="输出 2 2 4" xfId="8963"/>
    <cellStyle name="输出 2 2 5" xfId="12565"/>
    <cellStyle name="输出 2 2 6" xfId="12069"/>
    <cellStyle name="输出 2 2 7" xfId="14387"/>
    <cellStyle name="输出 2 2 8" xfId="8299"/>
    <cellStyle name="输出 2 2 9" xfId="7035"/>
    <cellStyle name="输出 2 3" xfId="1823"/>
    <cellStyle name="输出 2 3 10" xfId="9505"/>
    <cellStyle name="输出 2 3 11" xfId="15598"/>
    <cellStyle name="输出 2 3 12" xfId="13689"/>
    <cellStyle name="输出 2 3 2" xfId="8391"/>
    <cellStyle name="输出 2 3 3" xfId="7557"/>
    <cellStyle name="输出 2 3 4" xfId="8964"/>
    <cellStyle name="输出 2 3 5" xfId="9075"/>
    <cellStyle name="输出 2 3 6" xfId="9765"/>
    <cellStyle name="输出 2 3 7" xfId="14386"/>
    <cellStyle name="输出 2 3 8" xfId="7492"/>
    <cellStyle name="输出 2 3 9" xfId="11549"/>
    <cellStyle name="输出 2 4" xfId="1824"/>
    <cellStyle name="输出 2 4 10" xfId="9506"/>
    <cellStyle name="输出 2 4 11" xfId="15599"/>
    <cellStyle name="输出 2 4 12" xfId="14248"/>
    <cellStyle name="输出 2 4 2" xfId="8392"/>
    <cellStyle name="输出 2 4 3" xfId="7556"/>
    <cellStyle name="输出 2 4 4" xfId="8965"/>
    <cellStyle name="输出 2 4 5" xfId="7077"/>
    <cellStyle name="输出 2 4 6" xfId="9764"/>
    <cellStyle name="输出 2 4 7" xfId="14385"/>
    <cellStyle name="输出 2 4 8" xfId="10608"/>
    <cellStyle name="输出 2 4 9" xfId="10157"/>
    <cellStyle name="输出 2 5" xfId="1825"/>
    <cellStyle name="输出 2 5 10" xfId="9507"/>
    <cellStyle name="输出 2 5 11" xfId="15600"/>
    <cellStyle name="输出 2 5 12" xfId="14247"/>
    <cellStyle name="输出 2 5 2" xfId="8393"/>
    <cellStyle name="输出 2 5 3" xfId="7555"/>
    <cellStyle name="输出 2 5 4" xfId="8966"/>
    <cellStyle name="输出 2 5 5" xfId="7956"/>
    <cellStyle name="输出 2 5 6" xfId="12405"/>
    <cellStyle name="输出 2 5 7" xfId="14384"/>
    <cellStyle name="输出 2 5 8" xfId="14922"/>
    <cellStyle name="输出 2 5 9" xfId="10156"/>
    <cellStyle name="输出 2 6" xfId="8389"/>
    <cellStyle name="输出 2 7" xfId="7559"/>
    <cellStyle name="输出 2 8" xfId="11272"/>
    <cellStyle name="输出 2 9" xfId="11282"/>
    <cellStyle name="输出 3" xfId="1826"/>
    <cellStyle name="输出 3 10" xfId="14923"/>
    <cellStyle name="输出 3 11" xfId="7036"/>
    <cellStyle name="输出 3 12" xfId="9508"/>
    <cellStyle name="输出 3 13" xfId="15601"/>
    <cellStyle name="输出 3 14" xfId="14246"/>
    <cellStyle name="输出 3 2" xfId="1827"/>
    <cellStyle name="输出 3 2 10" xfId="8633"/>
    <cellStyle name="输出 3 2 11" xfId="15602"/>
    <cellStyle name="输出 3 2 12" xfId="14245"/>
    <cellStyle name="输出 3 2 2" xfId="8395"/>
    <cellStyle name="输出 3 2 3" xfId="7553"/>
    <cellStyle name="输出 3 2 4" xfId="11273"/>
    <cellStyle name="输出 3 2 5" xfId="11283"/>
    <cellStyle name="输出 3 2 6" xfId="9763"/>
    <cellStyle name="输出 3 2 7" xfId="14382"/>
    <cellStyle name="输出 3 2 8" xfId="14924"/>
    <cellStyle name="输出 3 2 9" xfId="9288"/>
    <cellStyle name="输出 3 3" xfId="1828"/>
    <cellStyle name="输出 3 3 10" xfId="12228"/>
    <cellStyle name="输出 3 3 11" xfId="9229"/>
    <cellStyle name="输出 3 3 12" xfId="13922"/>
    <cellStyle name="输出 3 3 2" xfId="8396"/>
    <cellStyle name="输出 3 3 3" xfId="10487"/>
    <cellStyle name="输出 3 3 4" xfId="11274"/>
    <cellStyle name="输出 3 3 5" xfId="7078"/>
    <cellStyle name="输出 3 3 6" xfId="8243"/>
    <cellStyle name="输出 3 3 7" xfId="13927"/>
    <cellStyle name="输出 3 3 8" xfId="14925"/>
    <cellStyle name="输出 3 3 9" xfId="7192"/>
    <cellStyle name="输出 3 4" xfId="8394"/>
    <cellStyle name="输出 3 5" xfId="7554"/>
    <cellStyle name="输出 3 6" xfId="8967"/>
    <cellStyle name="输出 3 7" xfId="7957"/>
    <cellStyle name="输出 3 8" xfId="12404"/>
    <cellStyle name="输出 3 9" xfId="14383"/>
    <cellStyle name="输出 4" xfId="1829"/>
    <cellStyle name="输出 4 10" xfId="15126"/>
    <cellStyle name="输出 4 11" xfId="15603"/>
    <cellStyle name="输出 4 12" xfId="14369"/>
    <cellStyle name="输出 4 2" xfId="8397"/>
    <cellStyle name="输出 4 3" xfId="7552"/>
    <cellStyle name="输出 4 4" xfId="8968"/>
    <cellStyle name="输出 4 5" xfId="7079"/>
    <cellStyle name="输出 4 6" xfId="8242"/>
    <cellStyle name="输出 4 7" xfId="13928"/>
    <cellStyle name="输出 4 8" xfId="14926"/>
    <cellStyle name="输出 4 9" xfId="10155"/>
    <cellStyle name="输出 5" xfId="1830"/>
    <cellStyle name="输出 5 10" xfId="12103"/>
    <cellStyle name="输出 5 11" xfId="15604"/>
    <cellStyle name="输出 5 12" xfId="12860"/>
    <cellStyle name="输出 5 2" xfId="8398"/>
    <cellStyle name="输出 5 3" xfId="7551"/>
    <cellStyle name="输出 5 4" xfId="8969"/>
    <cellStyle name="输出 5 5" xfId="7080"/>
    <cellStyle name="输出 5 6" xfId="12403"/>
    <cellStyle name="输出 5 7" xfId="13929"/>
    <cellStyle name="输出 5 8" xfId="14927"/>
    <cellStyle name="输出 5 9" xfId="7038"/>
    <cellStyle name="输出 6" xfId="1831"/>
    <cellStyle name="输出 6 10" xfId="12102"/>
    <cellStyle name="输出 6 11" xfId="15605"/>
    <cellStyle name="输出 6 12" xfId="13688"/>
    <cellStyle name="输出 6 2" xfId="8399"/>
    <cellStyle name="输出 6 3" xfId="7550"/>
    <cellStyle name="输出 6 4" xfId="11275"/>
    <cellStyle name="输出 6 5" xfId="11284"/>
    <cellStyle name="输出 6 6" xfId="11506"/>
    <cellStyle name="输出 6 7" xfId="14381"/>
    <cellStyle name="输出 6 8" xfId="14928"/>
    <cellStyle name="输出 6 9" xfId="8568"/>
    <cellStyle name="输出 7" xfId="1832"/>
    <cellStyle name="输出 7 10" xfId="10107"/>
    <cellStyle name="输出 7 11" xfId="15606"/>
    <cellStyle name="输出 7 12" xfId="13606"/>
    <cellStyle name="输出 7 2" xfId="8400"/>
    <cellStyle name="输出 7 3" xfId="7549"/>
    <cellStyle name="输出 7 4" xfId="8970"/>
    <cellStyle name="输出 7 5" xfId="7081"/>
    <cellStyle name="输出 7 6" xfId="12070"/>
    <cellStyle name="输出 7 7" xfId="12680"/>
    <cellStyle name="输出 7 8" xfId="14929"/>
    <cellStyle name="输出 7 9" xfId="9287"/>
    <cellStyle name="输出 8" xfId="1833"/>
    <cellStyle name="输出 8 10" xfId="8634"/>
    <cellStyle name="输出 8 11" xfId="15607"/>
    <cellStyle name="输出 8 12" xfId="9567"/>
    <cellStyle name="输出 8 2" xfId="8401"/>
    <cellStyle name="输出 8 3" xfId="7548"/>
    <cellStyle name="输出 8 4" xfId="8971"/>
    <cellStyle name="输出 8 5" xfId="7082"/>
    <cellStyle name="输出 8 6" xfId="12402"/>
    <cellStyle name="输出 8 7" xfId="12661"/>
    <cellStyle name="输出 8 8" xfId="14930"/>
    <cellStyle name="输出 8 9" xfId="7400"/>
    <cellStyle name="输出 9" xfId="8388"/>
    <cellStyle name="适中" xfId="1834"/>
    <cellStyle name="链接单元格" xfId="183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90"/>
  <sheetViews>
    <sheetView tabSelected="1" zoomScale="85" zoomScaleNormal="85" workbookViewId="0">
      <pane ySplit="8" topLeftCell="A9" activePane="bottomLeft" state="frozen"/>
      <selection pane="bottomLeft" activeCell="F13" sqref="F13"/>
    </sheetView>
  </sheetViews>
  <sheetFormatPr defaultColWidth="9.140625" defaultRowHeight="12.75"/>
  <cols>
    <col min="1" max="1" width="8.5703125" style="21" customWidth="1"/>
    <col min="2" max="2" width="20" style="21" customWidth="1"/>
    <col min="3" max="3" width="23.85546875" style="22" customWidth="1"/>
    <col min="4" max="5" width="25.5703125" style="22" customWidth="1"/>
    <col min="6" max="7" width="30.28515625" style="22" customWidth="1"/>
    <col min="8" max="8" width="23.7109375" style="22" customWidth="1"/>
    <col min="9" max="9" width="33.140625" style="22" customWidth="1"/>
    <col min="10" max="10" width="6.42578125" style="21" customWidth="1"/>
    <col min="11" max="11" width="8.42578125" style="21" customWidth="1"/>
    <col min="12" max="12" width="18.28515625" style="21" customWidth="1"/>
    <col min="13" max="13" width="16.7109375" style="21" customWidth="1"/>
    <col min="14" max="14" width="10.42578125" style="21" customWidth="1"/>
    <col min="15" max="15" width="23.140625" style="21" customWidth="1"/>
    <col min="16" max="16" width="17" style="21" customWidth="1"/>
    <col min="17" max="17" width="21.85546875" style="21" customWidth="1"/>
    <col min="18" max="18" width="31" style="21" customWidth="1"/>
    <col min="19" max="21" width="8.42578125" style="21" customWidth="1"/>
    <col min="22" max="22" width="12.85546875" style="23" customWidth="1"/>
    <col min="23" max="23" width="15.5703125" style="23" customWidth="1"/>
    <col min="24" max="24" width="18.42578125" style="23" customWidth="1"/>
    <col min="25" max="25" width="6.42578125" style="21" customWidth="1"/>
    <col min="26" max="26" width="6.28515625" style="21" customWidth="1"/>
    <col min="27" max="27" width="11.42578125" style="22" customWidth="1"/>
    <col min="28" max="16384" width="9.140625" style="11"/>
  </cols>
  <sheetData>
    <row r="1" spans="1:28" s="4" customFormat="1"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1"/>
      <c r="O1" s="1"/>
      <c r="P1" s="2"/>
      <c r="Q1" s="9"/>
      <c r="R1" s="2"/>
      <c r="S1" s="1"/>
      <c r="T1" s="1"/>
      <c r="U1" s="1"/>
      <c r="V1" s="2"/>
      <c r="W1" s="9" t="s">
        <v>18</v>
      </c>
      <c r="X1" s="2"/>
      <c r="Y1" s="1"/>
      <c r="Z1" s="1"/>
      <c r="AA1" s="3"/>
    </row>
    <row r="2" spans="1:28" s="4" customFormat="1"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1"/>
      <c r="O2" s="1"/>
      <c r="P2" s="2"/>
      <c r="Q2" s="2"/>
      <c r="R2" s="2"/>
      <c r="S2" s="1"/>
      <c r="T2" s="1"/>
      <c r="U2" s="1"/>
      <c r="V2" s="2"/>
      <c r="W2" s="9" t="s">
        <v>1385</v>
      </c>
      <c r="X2" s="2"/>
      <c r="Y2" s="1"/>
      <c r="Z2" s="1"/>
      <c r="AA2" s="3"/>
    </row>
    <row r="3" spans="1:28" s="4" customFormat="1">
      <c r="C3" s="1"/>
      <c r="D3" s="1"/>
      <c r="E3" s="1"/>
      <c r="F3" s="6" t="s">
        <v>22</v>
      </c>
      <c r="G3" s="7"/>
      <c r="H3" s="7"/>
      <c r="I3" s="7"/>
      <c r="J3" s="7"/>
      <c r="K3" s="7"/>
      <c r="L3" s="7"/>
      <c r="M3" s="7"/>
      <c r="N3" s="7"/>
      <c r="O3" s="7"/>
      <c r="P3" s="10"/>
      <c r="Q3" s="7"/>
      <c r="R3" s="7"/>
      <c r="S3" s="7"/>
      <c r="T3" s="7"/>
      <c r="U3" s="1"/>
      <c r="V3" s="2"/>
      <c r="W3" s="2"/>
      <c r="X3" s="2"/>
      <c r="Y3" s="1"/>
      <c r="Z3" s="1"/>
      <c r="AA3" s="3"/>
    </row>
    <row r="4" spans="1:28" s="4" customFormat="1">
      <c r="B4" s="7"/>
      <c r="C4" s="7"/>
      <c r="D4" s="7"/>
      <c r="E4" s="7"/>
      <c r="P4" s="14"/>
      <c r="U4" s="7"/>
      <c r="V4" s="10"/>
      <c r="W4" s="7"/>
      <c r="X4" s="7"/>
      <c r="Y4" s="7"/>
      <c r="Z4" s="7"/>
      <c r="AA4" s="7"/>
    </row>
    <row r="5" spans="1:28" s="4" customFormat="1">
      <c r="V5" s="14"/>
      <c r="AA5" s="3"/>
    </row>
    <row r="6" spans="1:28" s="4" customFormat="1">
      <c r="A6" s="7"/>
      <c r="B6" s="1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6"/>
      <c r="W6" s="7"/>
      <c r="Y6" s="17"/>
      <c r="AA6" s="18"/>
    </row>
    <row r="7" spans="1:28" ht="114.75">
      <c r="A7" s="147" t="s">
        <v>1107</v>
      </c>
      <c r="B7" s="147" t="s">
        <v>0</v>
      </c>
      <c r="C7" s="147" t="s">
        <v>1</v>
      </c>
      <c r="D7" s="147" t="s">
        <v>1108</v>
      </c>
      <c r="E7" s="147" t="s">
        <v>19</v>
      </c>
      <c r="F7" s="147" t="s">
        <v>1109</v>
      </c>
      <c r="G7" s="147" t="s">
        <v>20</v>
      </c>
      <c r="H7" s="147" t="s">
        <v>1110</v>
      </c>
      <c r="I7" s="147" t="s">
        <v>21</v>
      </c>
      <c r="J7" s="147" t="s">
        <v>2</v>
      </c>
      <c r="K7" s="147" t="s">
        <v>1111</v>
      </c>
      <c r="L7" s="147" t="s">
        <v>3</v>
      </c>
      <c r="M7" s="147" t="s">
        <v>1112</v>
      </c>
      <c r="N7" s="147" t="s">
        <v>4</v>
      </c>
      <c r="O7" s="147" t="s">
        <v>5</v>
      </c>
      <c r="P7" s="147" t="s">
        <v>6</v>
      </c>
      <c r="Q7" s="147" t="s">
        <v>7</v>
      </c>
      <c r="R7" s="147" t="s">
        <v>8</v>
      </c>
      <c r="S7" s="147" t="s">
        <v>9</v>
      </c>
      <c r="T7" s="147" t="s">
        <v>10</v>
      </c>
      <c r="U7" s="147" t="s">
        <v>11</v>
      </c>
      <c r="V7" s="148" t="s">
        <v>12</v>
      </c>
      <c r="W7" s="148" t="s">
        <v>13</v>
      </c>
      <c r="X7" s="148" t="s">
        <v>14</v>
      </c>
      <c r="Y7" s="147" t="s">
        <v>15</v>
      </c>
      <c r="Z7" s="147" t="s">
        <v>16</v>
      </c>
      <c r="AA7" s="147" t="s">
        <v>17</v>
      </c>
    </row>
    <row r="8" spans="1:28" s="24" customFormat="1">
      <c r="A8" s="150">
        <v>1</v>
      </c>
      <c r="B8" s="150">
        <v>2</v>
      </c>
      <c r="C8" s="150">
        <v>3</v>
      </c>
      <c r="D8" s="150">
        <v>4</v>
      </c>
      <c r="E8" s="150"/>
      <c r="F8" s="150">
        <v>5</v>
      </c>
      <c r="G8" s="150"/>
      <c r="H8" s="150">
        <v>6</v>
      </c>
      <c r="I8" s="150"/>
      <c r="J8" s="150">
        <v>7</v>
      </c>
      <c r="K8" s="150">
        <v>8</v>
      </c>
      <c r="L8" s="150">
        <v>9</v>
      </c>
      <c r="M8" s="150">
        <v>10</v>
      </c>
      <c r="N8" s="150">
        <v>11</v>
      </c>
      <c r="O8" s="150">
        <v>12</v>
      </c>
      <c r="P8" s="150">
        <v>13</v>
      </c>
      <c r="Q8" s="150">
        <v>14</v>
      </c>
      <c r="R8" s="150">
        <v>15</v>
      </c>
      <c r="S8" s="150">
        <v>16</v>
      </c>
      <c r="T8" s="150">
        <v>17</v>
      </c>
      <c r="U8" s="150">
        <v>18</v>
      </c>
      <c r="V8" s="150">
        <v>19</v>
      </c>
      <c r="W8" s="150">
        <v>20</v>
      </c>
      <c r="X8" s="150">
        <v>21</v>
      </c>
      <c r="Y8" s="150">
        <v>22</v>
      </c>
      <c r="Z8" s="150">
        <v>23</v>
      </c>
      <c r="AA8" s="150">
        <v>24</v>
      </c>
    </row>
    <row r="9" spans="1:28" s="24" customFormat="1">
      <c r="A9" s="151" t="s">
        <v>1105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3"/>
      <c r="W9" s="153"/>
      <c r="X9" s="153"/>
      <c r="Y9" s="153"/>
      <c r="Z9" s="152"/>
      <c r="AA9" s="152"/>
      <c r="AB9" s="149"/>
    </row>
    <row r="10" spans="1:28">
      <c r="A10" s="155" t="s">
        <v>1100</v>
      </c>
      <c r="B10" s="156"/>
      <c r="AA10" s="154"/>
    </row>
    <row r="11" spans="1:28" ht="63.75">
      <c r="A11" s="116" t="s">
        <v>23</v>
      </c>
      <c r="B11" s="64" t="s">
        <v>24</v>
      </c>
      <c r="C11" s="64" t="s">
        <v>25</v>
      </c>
      <c r="D11" s="64" t="s">
        <v>26</v>
      </c>
      <c r="E11" s="64" t="s">
        <v>27</v>
      </c>
      <c r="F11" s="64" t="s">
        <v>26</v>
      </c>
      <c r="G11" s="64" t="s">
        <v>28</v>
      </c>
      <c r="H11" s="64" t="s">
        <v>29</v>
      </c>
      <c r="I11" s="64" t="s">
        <v>30</v>
      </c>
      <c r="J11" s="64" t="s">
        <v>31</v>
      </c>
      <c r="K11" s="64">
        <v>0</v>
      </c>
      <c r="L11" s="64">
        <v>230000000</v>
      </c>
      <c r="M11" s="64" t="s">
        <v>32</v>
      </c>
      <c r="N11" s="64" t="s">
        <v>33</v>
      </c>
      <c r="O11" s="64" t="s">
        <v>34</v>
      </c>
      <c r="P11" s="64" t="s">
        <v>35</v>
      </c>
      <c r="Q11" s="64" t="s">
        <v>36</v>
      </c>
      <c r="R11" s="64" t="s">
        <v>37</v>
      </c>
      <c r="S11" s="64">
        <v>796</v>
      </c>
      <c r="T11" s="64" t="s">
        <v>38</v>
      </c>
      <c r="U11" s="32">
        <v>10</v>
      </c>
      <c r="V11" s="32">
        <v>24321.5</v>
      </c>
      <c r="W11" s="32">
        <v>243215</v>
      </c>
      <c r="X11" s="32">
        <f>W11*1.12</f>
        <v>272400.80000000005</v>
      </c>
      <c r="Y11" s="101"/>
      <c r="Z11" s="101">
        <v>2015</v>
      </c>
      <c r="AA11" s="101" t="s">
        <v>39</v>
      </c>
    </row>
    <row r="12" spans="1:28" ht="63.75">
      <c r="A12" s="34" t="s">
        <v>40</v>
      </c>
      <c r="B12" s="8" t="s">
        <v>24</v>
      </c>
      <c r="C12" s="8" t="s">
        <v>41</v>
      </c>
      <c r="D12" s="8" t="s">
        <v>42</v>
      </c>
      <c r="E12" s="8" t="s">
        <v>43</v>
      </c>
      <c r="F12" s="8" t="s">
        <v>44</v>
      </c>
      <c r="G12" s="8" t="s">
        <v>43</v>
      </c>
      <c r="H12" s="8" t="s">
        <v>45</v>
      </c>
      <c r="I12" s="8" t="s">
        <v>46</v>
      </c>
      <c r="J12" s="8" t="s">
        <v>47</v>
      </c>
      <c r="K12" s="8">
        <v>0</v>
      </c>
      <c r="L12" s="8">
        <v>230000000</v>
      </c>
      <c r="M12" s="8" t="s">
        <v>32</v>
      </c>
      <c r="N12" s="8" t="s">
        <v>33</v>
      </c>
      <c r="O12" s="8" t="s">
        <v>34</v>
      </c>
      <c r="P12" s="8" t="s">
        <v>35</v>
      </c>
      <c r="Q12" s="8" t="s">
        <v>48</v>
      </c>
      <c r="R12" s="8" t="s">
        <v>37</v>
      </c>
      <c r="S12" s="8">
        <v>796</v>
      </c>
      <c r="T12" s="8" t="s">
        <v>38</v>
      </c>
      <c r="U12" s="44">
        <v>1</v>
      </c>
      <c r="V12" s="44">
        <v>4531000</v>
      </c>
      <c r="W12" s="44">
        <v>4531000</v>
      </c>
      <c r="X12" s="44">
        <f t="shared" ref="X12:X75" si="0">W12*1.12</f>
        <v>5074720.0000000009</v>
      </c>
      <c r="Y12" s="54"/>
      <c r="Z12" s="54">
        <v>2015</v>
      </c>
      <c r="AA12" s="54" t="s">
        <v>39</v>
      </c>
    </row>
    <row r="13" spans="1:28" ht="63.75">
      <c r="A13" s="34" t="s">
        <v>49</v>
      </c>
      <c r="B13" s="8" t="s">
        <v>24</v>
      </c>
      <c r="C13" s="8" t="s">
        <v>50</v>
      </c>
      <c r="D13" s="8" t="s">
        <v>51</v>
      </c>
      <c r="E13" s="8" t="s">
        <v>43</v>
      </c>
      <c r="F13" s="8" t="s">
        <v>52</v>
      </c>
      <c r="G13" s="8" t="s">
        <v>43</v>
      </c>
      <c r="H13" s="8" t="s">
        <v>53</v>
      </c>
      <c r="I13" s="8" t="s">
        <v>53</v>
      </c>
      <c r="J13" s="8" t="s">
        <v>31</v>
      </c>
      <c r="K13" s="8">
        <v>0</v>
      </c>
      <c r="L13" s="8">
        <v>230000000</v>
      </c>
      <c r="M13" s="8" t="s">
        <v>32</v>
      </c>
      <c r="N13" s="8" t="s">
        <v>33</v>
      </c>
      <c r="O13" s="8" t="s">
        <v>34</v>
      </c>
      <c r="P13" s="8" t="s">
        <v>35</v>
      </c>
      <c r="Q13" s="8" t="s">
        <v>54</v>
      </c>
      <c r="R13" s="8" t="s">
        <v>37</v>
      </c>
      <c r="S13" s="8">
        <v>839</v>
      </c>
      <c r="T13" s="8" t="s">
        <v>55</v>
      </c>
      <c r="U13" s="44">
        <v>1</v>
      </c>
      <c r="V13" s="44">
        <v>244807</v>
      </c>
      <c r="W13" s="44">
        <v>244807</v>
      </c>
      <c r="X13" s="44">
        <f t="shared" si="0"/>
        <v>274183.84000000003</v>
      </c>
      <c r="Y13" s="54"/>
      <c r="Z13" s="54">
        <v>2015</v>
      </c>
      <c r="AA13" s="54" t="s">
        <v>39</v>
      </c>
    </row>
    <row r="14" spans="1:28" ht="140.25">
      <c r="A14" s="34" t="s">
        <v>56</v>
      </c>
      <c r="B14" s="8" t="s">
        <v>24</v>
      </c>
      <c r="C14" s="8" t="s">
        <v>57</v>
      </c>
      <c r="D14" s="8" t="s">
        <v>58</v>
      </c>
      <c r="E14" s="8" t="s">
        <v>58</v>
      </c>
      <c r="F14" s="8" t="s">
        <v>59</v>
      </c>
      <c r="G14" s="8" t="s">
        <v>60</v>
      </c>
      <c r="H14" s="8" t="s">
        <v>61</v>
      </c>
      <c r="I14" s="8" t="s">
        <v>61</v>
      </c>
      <c r="J14" s="8" t="s">
        <v>47</v>
      </c>
      <c r="K14" s="8">
        <v>0</v>
      </c>
      <c r="L14" s="8">
        <v>230000000</v>
      </c>
      <c r="M14" s="8" t="s">
        <v>32</v>
      </c>
      <c r="N14" s="8" t="s">
        <v>33</v>
      </c>
      <c r="O14" s="8" t="s">
        <v>34</v>
      </c>
      <c r="P14" s="8" t="s">
        <v>35</v>
      </c>
      <c r="Q14" s="8" t="s">
        <v>48</v>
      </c>
      <c r="R14" s="8" t="s">
        <v>37</v>
      </c>
      <c r="S14" s="8">
        <v>839</v>
      </c>
      <c r="T14" s="8" t="s">
        <v>55</v>
      </c>
      <c r="U14" s="44">
        <v>18</v>
      </c>
      <c r="V14" s="44">
        <v>220148.21</v>
      </c>
      <c r="W14" s="44">
        <v>3962667.78</v>
      </c>
      <c r="X14" s="44">
        <f t="shared" si="0"/>
        <v>4438187.9136000006</v>
      </c>
      <c r="Y14" s="54"/>
      <c r="Z14" s="54">
        <v>2015</v>
      </c>
      <c r="AA14" s="54" t="s">
        <v>39</v>
      </c>
    </row>
    <row r="15" spans="1:28" ht="114.75">
      <c r="A15" s="34" t="s">
        <v>62</v>
      </c>
      <c r="B15" s="8" t="s">
        <v>24</v>
      </c>
      <c r="C15" s="8" t="s">
        <v>63</v>
      </c>
      <c r="D15" s="8" t="s">
        <v>64</v>
      </c>
      <c r="E15" s="8" t="s">
        <v>65</v>
      </c>
      <c r="F15" s="8" t="s">
        <v>66</v>
      </c>
      <c r="G15" s="8" t="s">
        <v>43</v>
      </c>
      <c r="H15" s="8" t="s">
        <v>67</v>
      </c>
      <c r="I15" s="8" t="s">
        <v>67</v>
      </c>
      <c r="J15" s="8" t="s">
        <v>31</v>
      </c>
      <c r="K15" s="8">
        <v>0</v>
      </c>
      <c r="L15" s="8">
        <v>230000000</v>
      </c>
      <c r="M15" s="8" t="s">
        <v>32</v>
      </c>
      <c r="N15" s="8" t="s">
        <v>33</v>
      </c>
      <c r="O15" s="8" t="s">
        <v>34</v>
      </c>
      <c r="P15" s="8" t="s">
        <v>35</v>
      </c>
      <c r="Q15" s="8" t="s">
        <v>68</v>
      </c>
      <c r="R15" s="8" t="s">
        <v>37</v>
      </c>
      <c r="S15" s="8">
        <v>839</v>
      </c>
      <c r="T15" s="8" t="s">
        <v>55</v>
      </c>
      <c r="U15" s="44">
        <v>9</v>
      </c>
      <c r="V15" s="44">
        <v>232200</v>
      </c>
      <c r="W15" s="44">
        <v>2089800</v>
      </c>
      <c r="X15" s="44">
        <f t="shared" si="0"/>
        <v>2340576</v>
      </c>
      <c r="Y15" s="54"/>
      <c r="Z15" s="54">
        <v>2015</v>
      </c>
      <c r="AA15" s="54" t="s">
        <v>39</v>
      </c>
    </row>
    <row r="16" spans="1:28" ht="63.75">
      <c r="A16" s="34" t="s">
        <v>69</v>
      </c>
      <c r="B16" s="8" t="s">
        <v>24</v>
      </c>
      <c r="C16" s="8" t="s">
        <v>70</v>
      </c>
      <c r="D16" s="8" t="s">
        <v>71</v>
      </c>
      <c r="E16" s="8" t="s">
        <v>43</v>
      </c>
      <c r="F16" s="8" t="s">
        <v>72</v>
      </c>
      <c r="G16" s="8" t="s">
        <v>43</v>
      </c>
      <c r="H16" s="8" t="s">
        <v>73</v>
      </c>
      <c r="I16" s="8" t="s">
        <v>73</v>
      </c>
      <c r="J16" s="8" t="s">
        <v>31</v>
      </c>
      <c r="K16" s="8">
        <v>0</v>
      </c>
      <c r="L16" s="8">
        <v>230000000</v>
      </c>
      <c r="M16" s="8" t="s">
        <v>32</v>
      </c>
      <c r="N16" s="8" t="s">
        <v>33</v>
      </c>
      <c r="O16" s="8" t="s">
        <v>34</v>
      </c>
      <c r="P16" s="8" t="s">
        <v>35</v>
      </c>
      <c r="Q16" s="8" t="s">
        <v>54</v>
      </c>
      <c r="R16" s="8" t="s">
        <v>37</v>
      </c>
      <c r="S16" s="8">
        <v>796</v>
      </c>
      <c r="T16" s="8" t="s">
        <v>38</v>
      </c>
      <c r="U16" s="44">
        <v>1</v>
      </c>
      <c r="V16" s="44">
        <v>1194000</v>
      </c>
      <c r="W16" s="44">
        <v>1194000</v>
      </c>
      <c r="X16" s="44">
        <f t="shared" si="0"/>
        <v>1337280.0000000002</v>
      </c>
      <c r="Y16" s="54"/>
      <c r="Z16" s="54">
        <v>2015</v>
      </c>
      <c r="AA16" s="54" t="s">
        <v>39</v>
      </c>
    </row>
    <row r="17" spans="1:27" ht="63.75">
      <c r="A17" s="34" t="s">
        <v>74</v>
      </c>
      <c r="B17" s="8" t="s">
        <v>24</v>
      </c>
      <c r="C17" s="8" t="s">
        <v>70</v>
      </c>
      <c r="D17" s="8" t="s">
        <v>71</v>
      </c>
      <c r="E17" s="8" t="s">
        <v>43</v>
      </c>
      <c r="F17" s="8" t="s">
        <v>72</v>
      </c>
      <c r="G17" s="8" t="s">
        <v>43</v>
      </c>
      <c r="H17" s="8" t="s">
        <v>75</v>
      </c>
      <c r="I17" s="8" t="s">
        <v>75</v>
      </c>
      <c r="J17" s="8" t="s">
        <v>31</v>
      </c>
      <c r="K17" s="8">
        <v>0</v>
      </c>
      <c r="L17" s="8">
        <v>230000000</v>
      </c>
      <c r="M17" s="8" t="s">
        <v>32</v>
      </c>
      <c r="N17" s="8" t="s">
        <v>33</v>
      </c>
      <c r="O17" s="8" t="s">
        <v>34</v>
      </c>
      <c r="P17" s="8" t="s">
        <v>35</v>
      </c>
      <c r="Q17" s="8" t="s">
        <v>36</v>
      </c>
      <c r="R17" s="8" t="s">
        <v>37</v>
      </c>
      <c r="S17" s="8">
        <v>796</v>
      </c>
      <c r="T17" s="8" t="s">
        <v>38</v>
      </c>
      <c r="U17" s="44">
        <v>14</v>
      </c>
      <c r="V17" s="44">
        <v>62731</v>
      </c>
      <c r="W17" s="44">
        <v>878234</v>
      </c>
      <c r="X17" s="44">
        <f t="shared" si="0"/>
        <v>983622.08000000007</v>
      </c>
      <c r="Y17" s="54"/>
      <c r="Z17" s="54">
        <v>2015</v>
      </c>
      <c r="AA17" s="54" t="s">
        <v>39</v>
      </c>
    </row>
    <row r="18" spans="1:27" ht="114.75">
      <c r="A18" s="34" t="s">
        <v>1307</v>
      </c>
      <c r="B18" s="8" t="s">
        <v>24</v>
      </c>
      <c r="C18" s="8" t="s">
        <v>76</v>
      </c>
      <c r="D18" s="8" t="s">
        <v>77</v>
      </c>
      <c r="E18" s="8" t="s">
        <v>77</v>
      </c>
      <c r="F18" s="8" t="s">
        <v>78</v>
      </c>
      <c r="G18" s="8" t="s">
        <v>79</v>
      </c>
      <c r="H18" s="8" t="s">
        <v>80</v>
      </c>
      <c r="I18" s="8"/>
      <c r="J18" s="81" t="s">
        <v>47</v>
      </c>
      <c r="K18" s="8">
        <v>0</v>
      </c>
      <c r="L18" s="8">
        <v>230000000</v>
      </c>
      <c r="M18" s="8" t="s">
        <v>32</v>
      </c>
      <c r="N18" s="8" t="s">
        <v>81</v>
      </c>
      <c r="O18" s="8" t="s">
        <v>34</v>
      </c>
      <c r="P18" s="8" t="s">
        <v>35</v>
      </c>
      <c r="Q18" s="8" t="s">
        <v>82</v>
      </c>
      <c r="R18" s="8" t="s">
        <v>37</v>
      </c>
      <c r="S18" s="8">
        <v>796</v>
      </c>
      <c r="T18" s="8" t="s">
        <v>38</v>
      </c>
      <c r="U18" s="44">
        <v>2</v>
      </c>
      <c r="V18" s="44">
        <v>1294642.857142857</v>
      </c>
      <c r="W18" s="44">
        <f>V18*U18</f>
        <v>2589285.7142857141</v>
      </c>
      <c r="X18" s="44">
        <f t="shared" si="0"/>
        <v>2900000</v>
      </c>
      <c r="Y18" s="54"/>
      <c r="Z18" s="54" t="s">
        <v>83</v>
      </c>
      <c r="AA18" s="54" t="s">
        <v>84</v>
      </c>
    </row>
    <row r="19" spans="1:27" ht="63.75">
      <c r="A19" s="34" t="s">
        <v>85</v>
      </c>
      <c r="B19" s="8" t="s">
        <v>24</v>
      </c>
      <c r="C19" s="8" t="s">
        <v>86</v>
      </c>
      <c r="D19" s="8" t="s">
        <v>87</v>
      </c>
      <c r="E19" s="8" t="s">
        <v>88</v>
      </c>
      <c r="F19" s="8" t="s">
        <v>89</v>
      </c>
      <c r="G19" s="8" t="s">
        <v>90</v>
      </c>
      <c r="H19" s="8" t="s">
        <v>91</v>
      </c>
      <c r="I19" s="8" t="s">
        <v>92</v>
      </c>
      <c r="J19" s="8" t="s">
        <v>93</v>
      </c>
      <c r="K19" s="8">
        <v>0</v>
      </c>
      <c r="L19" s="8">
        <v>230000000</v>
      </c>
      <c r="M19" s="8" t="s">
        <v>32</v>
      </c>
      <c r="N19" s="8" t="s">
        <v>94</v>
      </c>
      <c r="O19" s="8" t="s">
        <v>34</v>
      </c>
      <c r="P19" s="8" t="s">
        <v>35</v>
      </c>
      <c r="Q19" s="8" t="s">
        <v>95</v>
      </c>
      <c r="R19" s="8" t="s">
        <v>37</v>
      </c>
      <c r="S19" s="8">
        <v>796</v>
      </c>
      <c r="T19" s="8" t="s">
        <v>38</v>
      </c>
      <c r="U19" s="44">
        <v>20</v>
      </c>
      <c r="V19" s="44">
        <v>4590</v>
      </c>
      <c r="W19" s="44">
        <v>91800</v>
      </c>
      <c r="X19" s="44">
        <f t="shared" si="0"/>
        <v>102816.00000000001</v>
      </c>
      <c r="Y19" s="54"/>
      <c r="Z19" s="54">
        <v>2015</v>
      </c>
      <c r="AA19" s="54" t="s">
        <v>39</v>
      </c>
    </row>
    <row r="20" spans="1:27" ht="63.75">
      <c r="A20" s="34" t="s">
        <v>96</v>
      </c>
      <c r="B20" s="8" t="s">
        <v>24</v>
      </c>
      <c r="C20" s="8" t="s">
        <v>97</v>
      </c>
      <c r="D20" s="8" t="s">
        <v>98</v>
      </c>
      <c r="E20" s="8" t="s">
        <v>43</v>
      </c>
      <c r="F20" s="8" t="s">
        <v>99</v>
      </c>
      <c r="G20" s="8" t="s">
        <v>43</v>
      </c>
      <c r="H20" s="8" t="s">
        <v>100</v>
      </c>
      <c r="I20" s="8" t="s">
        <v>101</v>
      </c>
      <c r="J20" s="8" t="s">
        <v>93</v>
      </c>
      <c r="K20" s="8">
        <v>0</v>
      </c>
      <c r="L20" s="8">
        <v>230000000</v>
      </c>
      <c r="M20" s="8" t="s">
        <v>32</v>
      </c>
      <c r="N20" s="8" t="s">
        <v>94</v>
      </c>
      <c r="O20" s="8" t="s">
        <v>34</v>
      </c>
      <c r="P20" s="8" t="s">
        <v>35</v>
      </c>
      <c r="Q20" s="8" t="s">
        <v>95</v>
      </c>
      <c r="R20" s="8" t="s">
        <v>37</v>
      </c>
      <c r="S20" s="8">
        <v>796</v>
      </c>
      <c r="T20" s="8" t="s">
        <v>38</v>
      </c>
      <c r="U20" s="44">
        <v>1</v>
      </c>
      <c r="V20" s="44">
        <v>178500</v>
      </c>
      <c r="W20" s="44">
        <v>178500</v>
      </c>
      <c r="X20" s="44">
        <f t="shared" si="0"/>
        <v>199920.00000000003</v>
      </c>
      <c r="Y20" s="54"/>
      <c r="Z20" s="54">
        <v>2015</v>
      </c>
      <c r="AA20" s="54" t="s">
        <v>39</v>
      </c>
    </row>
    <row r="21" spans="1:27" ht="63.75">
      <c r="A21" s="34" t="s">
        <v>102</v>
      </c>
      <c r="B21" s="8" t="s">
        <v>24</v>
      </c>
      <c r="C21" s="8" t="s">
        <v>103</v>
      </c>
      <c r="D21" s="8" t="s">
        <v>104</v>
      </c>
      <c r="E21" s="8" t="s">
        <v>105</v>
      </c>
      <c r="F21" s="8" t="s">
        <v>106</v>
      </c>
      <c r="G21" s="8" t="s">
        <v>107</v>
      </c>
      <c r="H21" s="8" t="s">
        <v>108</v>
      </c>
      <c r="I21" s="8" t="s">
        <v>109</v>
      </c>
      <c r="J21" s="8" t="s">
        <v>93</v>
      </c>
      <c r="K21" s="8">
        <v>0</v>
      </c>
      <c r="L21" s="8">
        <v>230000000</v>
      </c>
      <c r="M21" s="8" t="s">
        <v>32</v>
      </c>
      <c r="N21" s="8" t="s">
        <v>94</v>
      </c>
      <c r="O21" s="8" t="s">
        <v>34</v>
      </c>
      <c r="P21" s="8" t="s">
        <v>35</v>
      </c>
      <c r="Q21" s="8" t="s">
        <v>95</v>
      </c>
      <c r="R21" s="8" t="s">
        <v>37</v>
      </c>
      <c r="S21" s="8">
        <v>796</v>
      </c>
      <c r="T21" s="8" t="s">
        <v>38</v>
      </c>
      <c r="U21" s="44">
        <v>2</v>
      </c>
      <c r="V21" s="44">
        <v>14991.07</v>
      </c>
      <c r="W21" s="44">
        <v>29982.14</v>
      </c>
      <c r="X21" s="44">
        <f t="shared" si="0"/>
        <v>33579.996800000001</v>
      </c>
      <c r="Y21" s="54"/>
      <c r="Z21" s="54">
        <v>2015</v>
      </c>
      <c r="AA21" s="54" t="s">
        <v>39</v>
      </c>
    </row>
    <row r="22" spans="1:27" ht="63.75">
      <c r="A22" s="34" t="s">
        <v>110</v>
      </c>
      <c r="B22" s="8" t="s">
        <v>24</v>
      </c>
      <c r="C22" s="8" t="s">
        <v>103</v>
      </c>
      <c r="D22" s="8" t="s">
        <v>104</v>
      </c>
      <c r="E22" s="8" t="s">
        <v>105</v>
      </c>
      <c r="F22" s="8" t="s">
        <v>106</v>
      </c>
      <c r="G22" s="8" t="s">
        <v>107</v>
      </c>
      <c r="H22" s="8" t="s">
        <v>111</v>
      </c>
      <c r="I22" s="8" t="s">
        <v>112</v>
      </c>
      <c r="J22" s="8" t="s">
        <v>93</v>
      </c>
      <c r="K22" s="8">
        <v>0</v>
      </c>
      <c r="L22" s="8">
        <v>230000000</v>
      </c>
      <c r="M22" s="8" t="s">
        <v>32</v>
      </c>
      <c r="N22" s="8" t="s">
        <v>94</v>
      </c>
      <c r="O22" s="8" t="s">
        <v>34</v>
      </c>
      <c r="P22" s="8" t="s">
        <v>35</v>
      </c>
      <c r="Q22" s="8" t="s">
        <v>95</v>
      </c>
      <c r="R22" s="8" t="s">
        <v>37</v>
      </c>
      <c r="S22" s="8">
        <v>796</v>
      </c>
      <c r="T22" s="8" t="s">
        <v>38</v>
      </c>
      <c r="U22" s="44">
        <v>2</v>
      </c>
      <c r="V22" s="44">
        <v>193035.71</v>
      </c>
      <c r="W22" s="44">
        <v>386071.42</v>
      </c>
      <c r="X22" s="44">
        <f t="shared" si="0"/>
        <v>432399.99040000001</v>
      </c>
      <c r="Y22" s="54"/>
      <c r="Z22" s="54">
        <v>2015</v>
      </c>
      <c r="AA22" s="54" t="s">
        <v>39</v>
      </c>
    </row>
    <row r="23" spans="1:27" ht="63.75">
      <c r="A23" s="34" t="s">
        <v>113</v>
      </c>
      <c r="B23" s="8" t="s">
        <v>24</v>
      </c>
      <c r="C23" s="8" t="s">
        <v>103</v>
      </c>
      <c r="D23" s="8" t="s">
        <v>104</v>
      </c>
      <c r="E23" s="8" t="s">
        <v>105</v>
      </c>
      <c r="F23" s="8" t="s">
        <v>106</v>
      </c>
      <c r="G23" s="8" t="s">
        <v>107</v>
      </c>
      <c r="H23" s="8" t="s">
        <v>114</v>
      </c>
      <c r="I23" s="8" t="s">
        <v>115</v>
      </c>
      <c r="J23" s="8" t="s">
        <v>93</v>
      </c>
      <c r="K23" s="8">
        <v>0</v>
      </c>
      <c r="L23" s="8">
        <v>230000000</v>
      </c>
      <c r="M23" s="8" t="s">
        <v>32</v>
      </c>
      <c r="N23" s="8" t="s">
        <v>94</v>
      </c>
      <c r="O23" s="8" t="s">
        <v>34</v>
      </c>
      <c r="P23" s="8" t="s">
        <v>35</v>
      </c>
      <c r="Q23" s="8" t="s">
        <v>95</v>
      </c>
      <c r="R23" s="8" t="s">
        <v>37</v>
      </c>
      <c r="S23" s="8">
        <v>796</v>
      </c>
      <c r="T23" s="8" t="s">
        <v>38</v>
      </c>
      <c r="U23" s="44">
        <v>2</v>
      </c>
      <c r="V23" s="44">
        <v>33803.06</v>
      </c>
      <c r="W23" s="44">
        <v>67606.12</v>
      </c>
      <c r="X23" s="44">
        <f t="shared" si="0"/>
        <v>75718.854399999997</v>
      </c>
      <c r="Y23" s="54"/>
      <c r="Z23" s="54">
        <v>2015</v>
      </c>
      <c r="AA23" s="54" t="s">
        <v>39</v>
      </c>
    </row>
    <row r="24" spans="1:27" ht="63.75">
      <c r="A24" s="34" t="s">
        <v>116</v>
      </c>
      <c r="B24" s="8" t="s">
        <v>24</v>
      </c>
      <c r="C24" s="8" t="s">
        <v>117</v>
      </c>
      <c r="D24" s="8" t="s">
        <v>118</v>
      </c>
      <c r="E24" s="8" t="s">
        <v>118</v>
      </c>
      <c r="F24" s="8" t="s">
        <v>119</v>
      </c>
      <c r="G24" s="8" t="s">
        <v>120</v>
      </c>
      <c r="H24" s="8" t="s">
        <v>121</v>
      </c>
      <c r="I24" s="8" t="s">
        <v>122</v>
      </c>
      <c r="J24" s="8" t="s">
        <v>93</v>
      </c>
      <c r="K24" s="8">
        <v>0</v>
      </c>
      <c r="L24" s="8">
        <v>230000000</v>
      </c>
      <c r="M24" s="8" t="s">
        <v>32</v>
      </c>
      <c r="N24" s="8" t="s">
        <v>94</v>
      </c>
      <c r="O24" s="8" t="s">
        <v>34</v>
      </c>
      <c r="P24" s="8" t="s">
        <v>35</v>
      </c>
      <c r="Q24" s="8" t="s">
        <v>95</v>
      </c>
      <c r="R24" s="8" t="s">
        <v>37</v>
      </c>
      <c r="S24" s="8">
        <v>796</v>
      </c>
      <c r="T24" s="8" t="s">
        <v>38</v>
      </c>
      <c r="U24" s="44">
        <v>1</v>
      </c>
      <c r="V24" s="44">
        <v>1002</v>
      </c>
      <c r="W24" s="44">
        <v>1002</v>
      </c>
      <c r="X24" s="44">
        <f t="shared" si="0"/>
        <v>1122.24</v>
      </c>
      <c r="Y24" s="54"/>
      <c r="Z24" s="54">
        <v>2015</v>
      </c>
      <c r="AA24" s="54" t="s">
        <v>39</v>
      </c>
    </row>
    <row r="25" spans="1:27" ht="63.75">
      <c r="A25" s="34" t="s">
        <v>123</v>
      </c>
      <c r="B25" s="8" t="s">
        <v>24</v>
      </c>
      <c r="C25" s="8" t="s">
        <v>124</v>
      </c>
      <c r="D25" s="8" t="s">
        <v>125</v>
      </c>
      <c r="E25" s="8" t="s">
        <v>125</v>
      </c>
      <c r="F25" s="8" t="s">
        <v>126</v>
      </c>
      <c r="G25" s="8" t="s">
        <v>127</v>
      </c>
      <c r="H25" s="8" t="s">
        <v>128</v>
      </c>
      <c r="I25" s="8" t="s">
        <v>129</v>
      </c>
      <c r="J25" s="8" t="s">
        <v>93</v>
      </c>
      <c r="K25" s="8">
        <v>0</v>
      </c>
      <c r="L25" s="8">
        <v>230000000</v>
      </c>
      <c r="M25" s="8" t="s">
        <v>32</v>
      </c>
      <c r="N25" s="8" t="s">
        <v>94</v>
      </c>
      <c r="O25" s="8" t="s">
        <v>34</v>
      </c>
      <c r="P25" s="8" t="s">
        <v>35</v>
      </c>
      <c r="Q25" s="8" t="s">
        <v>95</v>
      </c>
      <c r="R25" s="8" t="s">
        <v>37</v>
      </c>
      <c r="S25" s="8">
        <v>796</v>
      </c>
      <c r="T25" s="8" t="s">
        <v>38</v>
      </c>
      <c r="U25" s="44">
        <v>13</v>
      </c>
      <c r="V25" s="44">
        <v>1388</v>
      </c>
      <c r="W25" s="44">
        <v>18044</v>
      </c>
      <c r="X25" s="44">
        <f t="shared" si="0"/>
        <v>20209.280000000002</v>
      </c>
      <c r="Y25" s="54"/>
      <c r="Z25" s="54">
        <v>2015</v>
      </c>
      <c r="AA25" s="54" t="s">
        <v>39</v>
      </c>
    </row>
    <row r="26" spans="1:27" ht="63.75">
      <c r="A26" s="34" t="s">
        <v>130</v>
      </c>
      <c r="B26" s="8" t="s">
        <v>24</v>
      </c>
      <c r="C26" s="8" t="s">
        <v>131</v>
      </c>
      <c r="D26" s="8" t="s">
        <v>132</v>
      </c>
      <c r="E26" s="8" t="s">
        <v>133</v>
      </c>
      <c r="F26" s="8" t="s">
        <v>134</v>
      </c>
      <c r="G26" s="8" t="s">
        <v>135</v>
      </c>
      <c r="H26" s="8" t="s">
        <v>136</v>
      </c>
      <c r="I26" s="8" t="s">
        <v>137</v>
      </c>
      <c r="J26" s="8" t="s">
        <v>93</v>
      </c>
      <c r="K26" s="8">
        <v>0</v>
      </c>
      <c r="L26" s="8">
        <v>230000000</v>
      </c>
      <c r="M26" s="8" t="s">
        <v>32</v>
      </c>
      <c r="N26" s="8" t="s">
        <v>94</v>
      </c>
      <c r="O26" s="8" t="s">
        <v>34</v>
      </c>
      <c r="P26" s="8" t="s">
        <v>35</v>
      </c>
      <c r="Q26" s="8" t="s">
        <v>95</v>
      </c>
      <c r="R26" s="8" t="s">
        <v>37</v>
      </c>
      <c r="S26" s="8">
        <v>796</v>
      </c>
      <c r="T26" s="8" t="s">
        <v>38</v>
      </c>
      <c r="U26" s="44">
        <v>10</v>
      </c>
      <c r="V26" s="44">
        <v>1160</v>
      </c>
      <c r="W26" s="44">
        <v>11600</v>
      </c>
      <c r="X26" s="44">
        <f t="shared" si="0"/>
        <v>12992.000000000002</v>
      </c>
      <c r="Y26" s="54"/>
      <c r="Z26" s="54">
        <v>2015</v>
      </c>
      <c r="AA26" s="54" t="s">
        <v>39</v>
      </c>
    </row>
    <row r="27" spans="1:27" ht="63.75">
      <c r="A27" s="34" t="s">
        <v>138</v>
      </c>
      <c r="B27" s="8" t="s">
        <v>24</v>
      </c>
      <c r="C27" s="8" t="s">
        <v>139</v>
      </c>
      <c r="D27" s="8" t="s">
        <v>140</v>
      </c>
      <c r="E27" s="8" t="s">
        <v>43</v>
      </c>
      <c r="F27" s="8" t="s">
        <v>141</v>
      </c>
      <c r="G27" s="8" t="s">
        <v>43</v>
      </c>
      <c r="H27" s="8" t="s">
        <v>142</v>
      </c>
      <c r="I27" s="8" t="s">
        <v>143</v>
      </c>
      <c r="J27" s="8" t="s">
        <v>93</v>
      </c>
      <c r="K27" s="8">
        <v>0</v>
      </c>
      <c r="L27" s="8">
        <v>230000000</v>
      </c>
      <c r="M27" s="8" t="s">
        <v>32</v>
      </c>
      <c r="N27" s="8" t="s">
        <v>94</v>
      </c>
      <c r="O27" s="8" t="s">
        <v>34</v>
      </c>
      <c r="P27" s="8" t="s">
        <v>35</v>
      </c>
      <c r="Q27" s="8" t="s">
        <v>95</v>
      </c>
      <c r="R27" s="8" t="s">
        <v>37</v>
      </c>
      <c r="S27" s="8">
        <v>796</v>
      </c>
      <c r="T27" s="8" t="s">
        <v>38</v>
      </c>
      <c r="U27" s="44">
        <v>14</v>
      </c>
      <c r="V27" s="44">
        <v>161.61000000000001</v>
      </c>
      <c r="W27" s="44">
        <v>2262.54</v>
      </c>
      <c r="X27" s="44">
        <f t="shared" si="0"/>
        <v>2534.0448000000001</v>
      </c>
      <c r="Y27" s="54"/>
      <c r="Z27" s="54">
        <v>2015</v>
      </c>
      <c r="AA27" s="54" t="s">
        <v>39</v>
      </c>
    </row>
    <row r="28" spans="1:27" ht="63.75">
      <c r="A28" s="34" t="s">
        <v>144</v>
      </c>
      <c r="B28" s="8" t="s">
        <v>24</v>
      </c>
      <c r="C28" s="8" t="s">
        <v>139</v>
      </c>
      <c r="D28" s="8" t="s">
        <v>140</v>
      </c>
      <c r="E28" s="8" t="s">
        <v>43</v>
      </c>
      <c r="F28" s="8" t="s">
        <v>141</v>
      </c>
      <c r="G28" s="8" t="s">
        <v>43</v>
      </c>
      <c r="H28" s="8" t="s">
        <v>145</v>
      </c>
      <c r="I28" s="8" t="s">
        <v>146</v>
      </c>
      <c r="J28" s="8" t="s">
        <v>93</v>
      </c>
      <c r="K28" s="8">
        <v>0</v>
      </c>
      <c r="L28" s="8">
        <v>230000000</v>
      </c>
      <c r="M28" s="8" t="s">
        <v>32</v>
      </c>
      <c r="N28" s="8" t="s">
        <v>94</v>
      </c>
      <c r="O28" s="8" t="s">
        <v>34</v>
      </c>
      <c r="P28" s="8" t="s">
        <v>35</v>
      </c>
      <c r="Q28" s="8" t="s">
        <v>95</v>
      </c>
      <c r="R28" s="8" t="s">
        <v>37</v>
      </c>
      <c r="S28" s="8">
        <v>796</v>
      </c>
      <c r="T28" s="8" t="s">
        <v>38</v>
      </c>
      <c r="U28" s="44">
        <v>18</v>
      </c>
      <c r="V28" s="44">
        <v>162.5</v>
      </c>
      <c r="W28" s="44">
        <v>2925</v>
      </c>
      <c r="X28" s="44">
        <f t="shared" si="0"/>
        <v>3276.0000000000005</v>
      </c>
      <c r="Y28" s="54"/>
      <c r="Z28" s="54">
        <v>2015</v>
      </c>
      <c r="AA28" s="54" t="s">
        <v>39</v>
      </c>
    </row>
    <row r="29" spans="1:27" ht="63.75">
      <c r="A29" s="34" t="s">
        <v>147</v>
      </c>
      <c r="B29" s="8" t="s">
        <v>24</v>
      </c>
      <c r="C29" s="8" t="s">
        <v>148</v>
      </c>
      <c r="D29" s="8" t="s">
        <v>140</v>
      </c>
      <c r="E29" s="8" t="s">
        <v>43</v>
      </c>
      <c r="F29" s="8" t="s">
        <v>149</v>
      </c>
      <c r="G29" s="8" t="s">
        <v>43</v>
      </c>
      <c r="H29" s="8" t="s">
        <v>150</v>
      </c>
      <c r="I29" s="8" t="s">
        <v>151</v>
      </c>
      <c r="J29" s="8" t="s">
        <v>93</v>
      </c>
      <c r="K29" s="8">
        <v>0</v>
      </c>
      <c r="L29" s="8">
        <v>230000000</v>
      </c>
      <c r="M29" s="8" t="s">
        <v>32</v>
      </c>
      <c r="N29" s="8" t="s">
        <v>94</v>
      </c>
      <c r="O29" s="8" t="s">
        <v>34</v>
      </c>
      <c r="P29" s="8" t="s">
        <v>35</v>
      </c>
      <c r="Q29" s="8" t="s">
        <v>95</v>
      </c>
      <c r="R29" s="8" t="s">
        <v>37</v>
      </c>
      <c r="S29" s="8">
        <v>796</v>
      </c>
      <c r="T29" s="8" t="s">
        <v>38</v>
      </c>
      <c r="U29" s="44">
        <v>11</v>
      </c>
      <c r="V29" s="44">
        <v>338.39</v>
      </c>
      <c r="W29" s="44">
        <v>3722.29</v>
      </c>
      <c r="X29" s="44">
        <f t="shared" si="0"/>
        <v>4168.9648000000007</v>
      </c>
      <c r="Y29" s="54"/>
      <c r="Z29" s="54">
        <v>2015</v>
      </c>
      <c r="AA29" s="54" t="s">
        <v>39</v>
      </c>
    </row>
    <row r="30" spans="1:27" ht="63.75">
      <c r="A30" s="34" t="s">
        <v>152</v>
      </c>
      <c r="B30" s="8" t="s">
        <v>24</v>
      </c>
      <c r="C30" s="8" t="s">
        <v>153</v>
      </c>
      <c r="D30" s="8" t="s">
        <v>154</v>
      </c>
      <c r="E30" s="8" t="s">
        <v>155</v>
      </c>
      <c r="F30" s="8" t="s">
        <v>156</v>
      </c>
      <c r="G30" s="8" t="s">
        <v>157</v>
      </c>
      <c r="H30" s="8" t="s">
        <v>158</v>
      </c>
      <c r="I30" s="8" t="s">
        <v>159</v>
      </c>
      <c r="J30" s="8" t="s">
        <v>93</v>
      </c>
      <c r="K30" s="8">
        <v>0</v>
      </c>
      <c r="L30" s="8">
        <v>230000000</v>
      </c>
      <c r="M30" s="8" t="s">
        <v>32</v>
      </c>
      <c r="N30" s="8" t="s">
        <v>94</v>
      </c>
      <c r="O30" s="8" t="s">
        <v>34</v>
      </c>
      <c r="P30" s="8" t="s">
        <v>35</v>
      </c>
      <c r="Q30" s="8" t="s">
        <v>95</v>
      </c>
      <c r="R30" s="8" t="s">
        <v>37</v>
      </c>
      <c r="S30" s="8">
        <v>5111</v>
      </c>
      <c r="T30" s="8" t="s">
        <v>160</v>
      </c>
      <c r="U30" s="44">
        <v>37</v>
      </c>
      <c r="V30" s="44">
        <v>877.5</v>
      </c>
      <c r="W30" s="44">
        <v>32467.5</v>
      </c>
      <c r="X30" s="44">
        <f t="shared" si="0"/>
        <v>36363.600000000006</v>
      </c>
      <c r="Y30" s="54"/>
      <c r="Z30" s="54">
        <v>2015</v>
      </c>
      <c r="AA30" s="54" t="s">
        <v>39</v>
      </c>
    </row>
    <row r="31" spans="1:27" ht="63.75">
      <c r="A31" s="34" t="s">
        <v>161</v>
      </c>
      <c r="B31" s="8" t="s">
        <v>24</v>
      </c>
      <c r="C31" s="8" t="s">
        <v>124</v>
      </c>
      <c r="D31" s="8" t="s">
        <v>125</v>
      </c>
      <c r="E31" s="8" t="s">
        <v>125</v>
      </c>
      <c r="F31" s="8" t="s">
        <v>126</v>
      </c>
      <c r="G31" s="8" t="s">
        <v>127</v>
      </c>
      <c r="H31" s="8" t="s">
        <v>162</v>
      </c>
      <c r="I31" s="8" t="s">
        <v>163</v>
      </c>
      <c r="J31" s="8" t="s">
        <v>93</v>
      </c>
      <c r="K31" s="8">
        <v>0</v>
      </c>
      <c r="L31" s="8">
        <v>230000000</v>
      </c>
      <c r="M31" s="8" t="s">
        <v>32</v>
      </c>
      <c r="N31" s="8" t="s">
        <v>94</v>
      </c>
      <c r="O31" s="8" t="s">
        <v>34</v>
      </c>
      <c r="P31" s="8" t="s">
        <v>35</v>
      </c>
      <c r="Q31" s="8" t="s">
        <v>95</v>
      </c>
      <c r="R31" s="8" t="s">
        <v>37</v>
      </c>
      <c r="S31" s="8">
        <v>796</v>
      </c>
      <c r="T31" s="8" t="s">
        <v>38</v>
      </c>
      <c r="U31" s="44">
        <v>4</v>
      </c>
      <c r="V31" s="44">
        <v>307</v>
      </c>
      <c r="W31" s="44">
        <v>1228</v>
      </c>
      <c r="X31" s="44">
        <f t="shared" si="0"/>
        <v>1375.3600000000001</v>
      </c>
      <c r="Y31" s="54"/>
      <c r="Z31" s="54">
        <v>2015</v>
      </c>
      <c r="AA31" s="54" t="s">
        <v>39</v>
      </c>
    </row>
    <row r="32" spans="1:27" ht="63.75">
      <c r="A32" s="34" t="s">
        <v>164</v>
      </c>
      <c r="B32" s="8" t="s">
        <v>24</v>
      </c>
      <c r="C32" s="8" t="s">
        <v>165</v>
      </c>
      <c r="D32" s="8" t="s">
        <v>166</v>
      </c>
      <c r="E32" s="8" t="s">
        <v>166</v>
      </c>
      <c r="F32" s="8" t="s">
        <v>167</v>
      </c>
      <c r="G32" s="8" t="s">
        <v>168</v>
      </c>
      <c r="H32" s="8" t="s">
        <v>169</v>
      </c>
      <c r="I32" s="8" t="s">
        <v>170</v>
      </c>
      <c r="J32" s="8" t="s">
        <v>93</v>
      </c>
      <c r="K32" s="8">
        <v>0</v>
      </c>
      <c r="L32" s="8">
        <v>230000000</v>
      </c>
      <c r="M32" s="8" t="s">
        <v>32</v>
      </c>
      <c r="N32" s="8" t="s">
        <v>94</v>
      </c>
      <c r="O32" s="8" t="s">
        <v>34</v>
      </c>
      <c r="P32" s="8" t="s">
        <v>35</v>
      </c>
      <c r="Q32" s="8" t="s">
        <v>95</v>
      </c>
      <c r="R32" s="8" t="s">
        <v>37</v>
      </c>
      <c r="S32" s="8">
        <v>796</v>
      </c>
      <c r="T32" s="8" t="s">
        <v>38</v>
      </c>
      <c r="U32" s="44">
        <v>26</v>
      </c>
      <c r="V32" s="44">
        <v>640</v>
      </c>
      <c r="W32" s="44">
        <v>16640</v>
      </c>
      <c r="X32" s="44">
        <f t="shared" si="0"/>
        <v>18636.800000000003</v>
      </c>
      <c r="Y32" s="54"/>
      <c r="Z32" s="54">
        <v>2015</v>
      </c>
      <c r="AA32" s="54" t="s">
        <v>39</v>
      </c>
    </row>
    <row r="33" spans="1:27" ht="63.75">
      <c r="A33" s="34" t="s">
        <v>171</v>
      </c>
      <c r="B33" s="8" t="s">
        <v>24</v>
      </c>
      <c r="C33" s="8" t="s">
        <v>172</v>
      </c>
      <c r="D33" s="8" t="s">
        <v>173</v>
      </c>
      <c r="E33" s="8" t="s">
        <v>174</v>
      </c>
      <c r="F33" s="8" t="s">
        <v>175</v>
      </c>
      <c r="G33" s="8" t="s">
        <v>176</v>
      </c>
      <c r="H33" s="8" t="s">
        <v>177</v>
      </c>
      <c r="I33" s="8" t="s">
        <v>177</v>
      </c>
      <c r="J33" s="8" t="s">
        <v>31</v>
      </c>
      <c r="K33" s="8">
        <v>0</v>
      </c>
      <c r="L33" s="8">
        <v>230000000</v>
      </c>
      <c r="M33" s="8" t="s">
        <v>32</v>
      </c>
      <c r="N33" s="8" t="s">
        <v>33</v>
      </c>
      <c r="O33" s="8" t="s">
        <v>34</v>
      </c>
      <c r="P33" s="8" t="s">
        <v>35</v>
      </c>
      <c r="Q33" s="8" t="s">
        <v>95</v>
      </c>
      <c r="R33" s="8" t="s">
        <v>37</v>
      </c>
      <c r="S33" s="8">
        <v>796</v>
      </c>
      <c r="T33" s="8" t="s">
        <v>38</v>
      </c>
      <c r="U33" s="44">
        <v>30</v>
      </c>
      <c r="V33" s="44">
        <v>1701</v>
      </c>
      <c r="W33" s="44">
        <v>51030</v>
      </c>
      <c r="X33" s="44">
        <f t="shared" si="0"/>
        <v>57153.600000000006</v>
      </c>
      <c r="Y33" s="54"/>
      <c r="Z33" s="54">
        <v>2015</v>
      </c>
      <c r="AA33" s="54" t="s">
        <v>39</v>
      </c>
    </row>
    <row r="34" spans="1:27" ht="63.75">
      <c r="A34" s="34" t="s">
        <v>178</v>
      </c>
      <c r="B34" s="8" t="s">
        <v>24</v>
      </c>
      <c r="C34" s="8" t="s">
        <v>1324</v>
      </c>
      <c r="D34" s="8" t="s">
        <v>179</v>
      </c>
      <c r="E34" s="8" t="s">
        <v>179</v>
      </c>
      <c r="F34" s="8" t="s">
        <v>1323</v>
      </c>
      <c r="G34" s="8" t="s">
        <v>180</v>
      </c>
      <c r="H34" s="8" t="s">
        <v>181</v>
      </c>
      <c r="I34" s="8" t="s">
        <v>182</v>
      </c>
      <c r="J34" s="8" t="s">
        <v>93</v>
      </c>
      <c r="K34" s="8">
        <v>0</v>
      </c>
      <c r="L34" s="8">
        <v>230000000</v>
      </c>
      <c r="M34" s="8" t="s">
        <v>32</v>
      </c>
      <c r="N34" s="8" t="s">
        <v>94</v>
      </c>
      <c r="O34" s="8" t="s">
        <v>34</v>
      </c>
      <c r="P34" s="8" t="s">
        <v>35</v>
      </c>
      <c r="Q34" s="8" t="s">
        <v>95</v>
      </c>
      <c r="R34" s="8" t="s">
        <v>37</v>
      </c>
      <c r="S34" s="8">
        <v>796</v>
      </c>
      <c r="T34" s="8" t="s">
        <v>38</v>
      </c>
      <c r="U34" s="44">
        <v>10</v>
      </c>
      <c r="V34" s="44">
        <v>3600</v>
      </c>
      <c r="W34" s="44">
        <v>36000</v>
      </c>
      <c r="X34" s="44">
        <f t="shared" si="0"/>
        <v>40320.000000000007</v>
      </c>
      <c r="Y34" s="54"/>
      <c r="Z34" s="54">
        <v>2015</v>
      </c>
      <c r="AA34" s="54" t="s">
        <v>39</v>
      </c>
    </row>
    <row r="35" spans="1:27" ht="63.75">
      <c r="A35" s="34" t="s">
        <v>183</v>
      </c>
      <c r="B35" s="8" t="s">
        <v>24</v>
      </c>
      <c r="C35" s="8" t="s">
        <v>184</v>
      </c>
      <c r="D35" s="8" t="s">
        <v>185</v>
      </c>
      <c r="E35" s="8" t="s">
        <v>185</v>
      </c>
      <c r="F35" s="8" t="s">
        <v>186</v>
      </c>
      <c r="G35" s="8" t="s">
        <v>187</v>
      </c>
      <c r="H35" s="8" t="s">
        <v>188</v>
      </c>
      <c r="I35" s="8" t="s">
        <v>189</v>
      </c>
      <c r="J35" s="8" t="s">
        <v>31</v>
      </c>
      <c r="K35" s="8">
        <v>0</v>
      </c>
      <c r="L35" s="8">
        <v>230000000</v>
      </c>
      <c r="M35" s="8" t="s">
        <v>32</v>
      </c>
      <c r="N35" s="8" t="s">
        <v>33</v>
      </c>
      <c r="O35" s="8" t="s">
        <v>34</v>
      </c>
      <c r="P35" s="8" t="s">
        <v>35</v>
      </c>
      <c r="Q35" s="8" t="s">
        <v>95</v>
      </c>
      <c r="R35" s="8" t="s">
        <v>37</v>
      </c>
      <c r="S35" s="8">
        <v>796</v>
      </c>
      <c r="T35" s="8" t="s">
        <v>38</v>
      </c>
      <c r="U35" s="44">
        <v>53</v>
      </c>
      <c r="V35" s="44">
        <v>9520</v>
      </c>
      <c r="W35" s="44">
        <v>504560</v>
      </c>
      <c r="X35" s="44">
        <f t="shared" si="0"/>
        <v>565107.20000000007</v>
      </c>
      <c r="Y35" s="54"/>
      <c r="Z35" s="54">
        <v>2015</v>
      </c>
      <c r="AA35" s="54" t="s">
        <v>39</v>
      </c>
    </row>
    <row r="36" spans="1:27" ht="63.75">
      <c r="A36" s="34" t="s">
        <v>190</v>
      </c>
      <c r="B36" s="8" t="s">
        <v>24</v>
      </c>
      <c r="C36" s="8" t="s">
        <v>191</v>
      </c>
      <c r="D36" s="8" t="s">
        <v>192</v>
      </c>
      <c r="E36" s="8" t="s">
        <v>192</v>
      </c>
      <c r="F36" s="8" t="s">
        <v>193</v>
      </c>
      <c r="G36" s="8" t="s">
        <v>194</v>
      </c>
      <c r="H36" s="8" t="s">
        <v>195</v>
      </c>
      <c r="I36" s="8" t="s">
        <v>196</v>
      </c>
      <c r="J36" s="8" t="s">
        <v>47</v>
      </c>
      <c r="K36" s="8">
        <v>45</v>
      </c>
      <c r="L36" s="8">
        <v>230000000</v>
      </c>
      <c r="M36" s="8" t="s">
        <v>32</v>
      </c>
      <c r="N36" s="8" t="s">
        <v>33</v>
      </c>
      <c r="O36" s="8" t="s">
        <v>34</v>
      </c>
      <c r="P36" s="8" t="s">
        <v>35</v>
      </c>
      <c r="Q36" s="8" t="s">
        <v>95</v>
      </c>
      <c r="R36" s="8" t="s">
        <v>197</v>
      </c>
      <c r="S36" s="8">
        <v>796</v>
      </c>
      <c r="T36" s="8" t="s">
        <v>38</v>
      </c>
      <c r="U36" s="44">
        <v>1</v>
      </c>
      <c r="V36" s="44">
        <v>1100000</v>
      </c>
      <c r="W36" s="44">
        <v>1100000</v>
      </c>
      <c r="X36" s="44">
        <f t="shared" si="0"/>
        <v>1232000.0000000002</v>
      </c>
      <c r="Y36" s="54" t="s">
        <v>198</v>
      </c>
      <c r="Z36" s="54">
        <v>2015</v>
      </c>
      <c r="AA36" s="54" t="s">
        <v>39</v>
      </c>
    </row>
    <row r="37" spans="1:27" ht="63.75">
      <c r="A37" s="34" t="s">
        <v>199</v>
      </c>
      <c r="B37" s="8" t="s">
        <v>24</v>
      </c>
      <c r="C37" s="8" t="s">
        <v>1325</v>
      </c>
      <c r="D37" s="8" t="s">
        <v>1326</v>
      </c>
      <c r="E37" s="8" t="s">
        <v>201</v>
      </c>
      <c r="F37" s="8" t="s">
        <v>1327</v>
      </c>
      <c r="G37" s="8" t="s">
        <v>202</v>
      </c>
      <c r="H37" s="8" t="s">
        <v>203</v>
      </c>
      <c r="I37" s="8" t="s">
        <v>204</v>
      </c>
      <c r="J37" s="8" t="s">
        <v>93</v>
      </c>
      <c r="K37" s="8">
        <v>0</v>
      </c>
      <c r="L37" s="8">
        <v>230000000</v>
      </c>
      <c r="M37" s="8" t="s">
        <v>32</v>
      </c>
      <c r="N37" s="8" t="s">
        <v>94</v>
      </c>
      <c r="O37" s="8" t="s">
        <v>34</v>
      </c>
      <c r="P37" s="8" t="s">
        <v>35</v>
      </c>
      <c r="Q37" s="8" t="s">
        <v>95</v>
      </c>
      <c r="R37" s="8" t="s">
        <v>37</v>
      </c>
      <c r="S37" s="8">
        <v>796</v>
      </c>
      <c r="T37" s="8" t="s">
        <v>38</v>
      </c>
      <c r="U37" s="44">
        <v>17</v>
      </c>
      <c r="V37" s="44">
        <v>2414.87</v>
      </c>
      <c r="W37" s="44">
        <v>41052.79</v>
      </c>
      <c r="X37" s="44">
        <f t="shared" si="0"/>
        <v>45979.124800000005</v>
      </c>
      <c r="Y37" s="54"/>
      <c r="Z37" s="54">
        <v>2015</v>
      </c>
      <c r="AA37" s="54" t="s">
        <v>39</v>
      </c>
    </row>
    <row r="38" spans="1:27" ht="63.75">
      <c r="A38" s="34" t="s">
        <v>205</v>
      </c>
      <c r="B38" s="8" t="s">
        <v>24</v>
      </c>
      <c r="C38" s="8" t="s">
        <v>206</v>
      </c>
      <c r="D38" s="8" t="s">
        <v>207</v>
      </c>
      <c r="E38" s="8" t="s">
        <v>208</v>
      </c>
      <c r="F38" s="8" t="s">
        <v>209</v>
      </c>
      <c r="G38" s="8" t="s">
        <v>210</v>
      </c>
      <c r="H38" s="8" t="s">
        <v>211</v>
      </c>
      <c r="I38" s="8" t="s">
        <v>211</v>
      </c>
      <c r="J38" s="8" t="s">
        <v>47</v>
      </c>
      <c r="K38" s="8">
        <v>0</v>
      </c>
      <c r="L38" s="8">
        <v>230000000</v>
      </c>
      <c r="M38" s="8" t="s">
        <v>32</v>
      </c>
      <c r="N38" s="8" t="s">
        <v>33</v>
      </c>
      <c r="O38" s="8" t="s">
        <v>34</v>
      </c>
      <c r="P38" s="8" t="s">
        <v>35</v>
      </c>
      <c r="Q38" s="8" t="s">
        <v>95</v>
      </c>
      <c r="R38" s="8" t="s">
        <v>37</v>
      </c>
      <c r="S38" s="8">
        <v>796</v>
      </c>
      <c r="T38" s="8" t="s">
        <v>38</v>
      </c>
      <c r="U38" s="44">
        <v>4</v>
      </c>
      <c r="V38" s="44">
        <v>34821.43</v>
      </c>
      <c r="W38" s="44">
        <v>139285.72</v>
      </c>
      <c r="X38" s="44">
        <f t="shared" si="0"/>
        <v>156000.00640000001</v>
      </c>
      <c r="Y38" s="54"/>
      <c r="Z38" s="54">
        <v>2015</v>
      </c>
      <c r="AA38" s="54" t="s">
        <v>39</v>
      </c>
    </row>
    <row r="39" spans="1:27" ht="63.75">
      <c r="A39" s="34" t="s">
        <v>212</v>
      </c>
      <c r="B39" s="8" t="s">
        <v>24</v>
      </c>
      <c r="C39" s="8" t="s">
        <v>213</v>
      </c>
      <c r="D39" s="8" t="s">
        <v>214</v>
      </c>
      <c r="E39" s="8" t="s">
        <v>215</v>
      </c>
      <c r="F39" s="8" t="s">
        <v>216</v>
      </c>
      <c r="G39" s="8" t="s">
        <v>217</v>
      </c>
      <c r="H39" s="8" t="s">
        <v>218</v>
      </c>
      <c r="I39" s="8" t="s">
        <v>219</v>
      </c>
      <c r="J39" s="8" t="s">
        <v>93</v>
      </c>
      <c r="K39" s="8">
        <v>0</v>
      </c>
      <c r="L39" s="8">
        <v>230000000</v>
      </c>
      <c r="M39" s="8" t="s">
        <v>32</v>
      </c>
      <c r="N39" s="8" t="s">
        <v>94</v>
      </c>
      <c r="O39" s="8" t="s">
        <v>34</v>
      </c>
      <c r="P39" s="8" t="s">
        <v>35</v>
      </c>
      <c r="Q39" s="8" t="s">
        <v>95</v>
      </c>
      <c r="R39" s="8" t="s">
        <v>37</v>
      </c>
      <c r="S39" s="8">
        <v>796</v>
      </c>
      <c r="T39" s="8" t="s">
        <v>38</v>
      </c>
      <c r="U39" s="44">
        <v>1</v>
      </c>
      <c r="V39" s="44">
        <v>19541.96</v>
      </c>
      <c r="W39" s="44">
        <v>19541.96</v>
      </c>
      <c r="X39" s="44">
        <f t="shared" si="0"/>
        <v>21886.995200000001</v>
      </c>
      <c r="Y39" s="54"/>
      <c r="Z39" s="54">
        <v>2015</v>
      </c>
      <c r="AA39" s="54" t="s">
        <v>39</v>
      </c>
    </row>
    <row r="40" spans="1:27" ht="63.75">
      <c r="A40" s="34" t="s">
        <v>220</v>
      </c>
      <c r="B40" s="8" t="s">
        <v>24</v>
      </c>
      <c r="C40" s="8" t="s">
        <v>213</v>
      </c>
      <c r="D40" s="8" t="s">
        <v>214</v>
      </c>
      <c r="E40" s="8" t="s">
        <v>215</v>
      </c>
      <c r="F40" s="8" t="s">
        <v>216</v>
      </c>
      <c r="G40" s="8" t="s">
        <v>217</v>
      </c>
      <c r="H40" s="8" t="s">
        <v>221</v>
      </c>
      <c r="I40" s="8" t="s">
        <v>222</v>
      </c>
      <c r="J40" s="8" t="s">
        <v>93</v>
      </c>
      <c r="K40" s="8">
        <v>0</v>
      </c>
      <c r="L40" s="8">
        <v>230000000</v>
      </c>
      <c r="M40" s="8" t="s">
        <v>32</v>
      </c>
      <c r="N40" s="8" t="s">
        <v>94</v>
      </c>
      <c r="O40" s="8" t="s">
        <v>34</v>
      </c>
      <c r="P40" s="8" t="s">
        <v>35</v>
      </c>
      <c r="Q40" s="8" t="s">
        <v>95</v>
      </c>
      <c r="R40" s="8" t="s">
        <v>37</v>
      </c>
      <c r="S40" s="8">
        <v>796</v>
      </c>
      <c r="T40" s="8" t="s">
        <v>38</v>
      </c>
      <c r="U40" s="44">
        <v>10</v>
      </c>
      <c r="V40" s="44">
        <v>1955.36</v>
      </c>
      <c r="W40" s="44">
        <v>19553.599999999999</v>
      </c>
      <c r="X40" s="44">
        <f t="shared" si="0"/>
        <v>21900.031999999999</v>
      </c>
      <c r="Y40" s="54"/>
      <c r="Z40" s="54">
        <v>2015</v>
      </c>
      <c r="AA40" s="54" t="s">
        <v>39</v>
      </c>
    </row>
    <row r="41" spans="1:27" ht="63.75">
      <c r="A41" s="34" t="s">
        <v>223</v>
      </c>
      <c r="B41" s="8" t="s">
        <v>24</v>
      </c>
      <c r="C41" s="8" t="s">
        <v>224</v>
      </c>
      <c r="D41" s="8" t="s">
        <v>225</v>
      </c>
      <c r="E41" s="8" t="s">
        <v>226</v>
      </c>
      <c r="F41" s="8" t="s">
        <v>227</v>
      </c>
      <c r="G41" s="8" t="s">
        <v>228</v>
      </c>
      <c r="H41" s="8" t="s">
        <v>229</v>
      </c>
      <c r="I41" s="8" t="s">
        <v>230</v>
      </c>
      <c r="J41" s="8" t="s">
        <v>93</v>
      </c>
      <c r="K41" s="8">
        <v>0</v>
      </c>
      <c r="L41" s="8">
        <v>230000000</v>
      </c>
      <c r="M41" s="8" t="s">
        <v>32</v>
      </c>
      <c r="N41" s="8" t="s">
        <v>94</v>
      </c>
      <c r="O41" s="8" t="s">
        <v>34</v>
      </c>
      <c r="P41" s="8" t="s">
        <v>35</v>
      </c>
      <c r="Q41" s="8" t="s">
        <v>95</v>
      </c>
      <c r="R41" s="8" t="s">
        <v>37</v>
      </c>
      <c r="S41" s="8">
        <v>796</v>
      </c>
      <c r="T41" s="8" t="s">
        <v>38</v>
      </c>
      <c r="U41" s="44">
        <v>4</v>
      </c>
      <c r="V41" s="44">
        <v>15300</v>
      </c>
      <c r="W41" s="44">
        <v>61200</v>
      </c>
      <c r="X41" s="44">
        <f t="shared" si="0"/>
        <v>68544</v>
      </c>
      <c r="Y41" s="54"/>
      <c r="Z41" s="54">
        <v>2015</v>
      </c>
      <c r="AA41" s="54" t="s">
        <v>39</v>
      </c>
    </row>
    <row r="42" spans="1:27" ht="63.75">
      <c r="A42" s="34" t="s">
        <v>231</v>
      </c>
      <c r="B42" s="8" t="s">
        <v>24</v>
      </c>
      <c r="C42" s="8" t="s">
        <v>224</v>
      </c>
      <c r="D42" s="8" t="s">
        <v>225</v>
      </c>
      <c r="E42" s="8" t="s">
        <v>226</v>
      </c>
      <c r="F42" s="8" t="s">
        <v>227</v>
      </c>
      <c r="G42" s="8" t="s">
        <v>228</v>
      </c>
      <c r="H42" s="8" t="s">
        <v>232</v>
      </c>
      <c r="I42" s="8" t="s">
        <v>233</v>
      </c>
      <c r="J42" s="8" t="s">
        <v>93</v>
      </c>
      <c r="K42" s="8">
        <v>0</v>
      </c>
      <c r="L42" s="8">
        <v>230000000</v>
      </c>
      <c r="M42" s="8" t="s">
        <v>32</v>
      </c>
      <c r="N42" s="8" t="s">
        <v>94</v>
      </c>
      <c r="O42" s="8" t="s">
        <v>34</v>
      </c>
      <c r="P42" s="8" t="s">
        <v>35</v>
      </c>
      <c r="Q42" s="8" t="s">
        <v>95</v>
      </c>
      <c r="R42" s="8" t="s">
        <v>37</v>
      </c>
      <c r="S42" s="8">
        <v>796</v>
      </c>
      <c r="T42" s="8" t="s">
        <v>38</v>
      </c>
      <c r="U42" s="44">
        <v>4</v>
      </c>
      <c r="V42" s="44">
        <v>15300</v>
      </c>
      <c r="W42" s="44">
        <v>61200</v>
      </c>
      <c r="X42" s="44">
        <f t="shared" si="0"/>
        <v>68544</v>
      </c>
      <c r="Y42" s="54"/>
      <c r="Z42" s="54">
        <v>2015</v>
      </c>
      <c r="AA42" s="54" t="s">
        <v>39</v>
      </c>
    </row>
    <row r="43" spans="1:27" ht="63.75">
      <c r="A43" s="34" t="s">
        <v>234</v>
      </c>
      <c r="B43" s="8" t="s">
        <v>24</v>
      </c>
      <c r="C43" s="8" t="s">
        <v>235</v>
      </c>
      <c r="D43" s="8" t="s">
        <v>87</v>
      </c>
      <c r="E43" s="8" t="s">
        <v>88</v>
      </c>
      <c r="F43" s="8" t="s">
        <v>236</v>
      </c>
      <c r="G43" s="8" t="s">
        <v>237</v>
      </c>
      <c r="H43" s="8" t="s">
        <v>238</v>
      </c>
      <c r="I43" s="8" t="s">
        <v>239</v>
      </c>
      <c r="J43" s="8" t="s">
        <v>93</v>
      </c>
      <c r="K43" s="8">
        <v>0</v>
      </c>
      <c r="L43" s="8">
        <v>230000000</v>
      </c>
      <c r="M43" s="8" t="s">
        <v>32</v>
      </c>
      <c r="N43" s="8" t="s">
        <v>94</v>
      </c>
      <c r="O43" s="8" t="s">
        <v>34</v>
      </c>
      <c r="P43" s="8" t="s">
        <v>35</v>
      </c>
      <c r="Q43" s="8" t="s">
        <v>95</v>
      </c>
      <c r="R43" s="8" t="s">
        <v>37</v>
      </c>
      <c r="S43" s="8">
        <v>796</v>
      </c>
      <c r="T43" s="8" t="s">
        <v>38</v>
      </c>
      <c r="U43" s="44">
        <v>6</v>
      </c>
      <c r="V43" s="44">
        <v>4080</v>
      </c>
      <c r="W43" s="44">
        <v>24480</v>
      </c>
      <c r="X43" s="44">
        <f t="shared" si="0"/>
        <v>27417.600000000002</v>
      </c>
      <c r="Y43" s="54"/>
      <c r="Z43" s="54">
        <v>2015</v>
      </c>
      <c r="AA43" s="54" t="s">
        <v>39</v>
      </c>
    </row>
    <row r="44" spans="1:27" ht="63.75">
      <c r="A44" s="34" t="s">
        <v>240</v>
      </c>
      <c r="B44" s="8" t="s">
        <v>24</v>
      </c>
      <c r="C44" s="8" t="s">
        <v>241</v>
      </c>
      <c r="D44" s="8" t="s">
        <v>242</v>
      </c>
      <c r="E44" s="8" t="s">
        <v>43</v>
      </c>
      <c r="F44" s="8" t="s">
        <v>243</v>
      </c>
      <c r="G44" s="8" t="s">
        <v>43</v>
      </c>
      <c r="H44" s="8" t="s">
        <v>244</v>
      </c>
      <c r="I44" s="8" t="s">
        <v>245</v>
      </c>
      <c r="J44" s="8" t="s">
        <v>93</v>
      </c>
      <c r="K44" s="8">
        <v>0</v>
      </c>
      <c r="L44" s="8">
        <v>230000000</v>
      </c>
      <c r="M44" s="8" t="s">
        <v>32</v>
      </c>
      <c r="N44" s="8" t="s">
        <v>94</v>
      </c>
      <c r="O44" s="8" t="s">
        <v>34</v>
      </c>
      <c r="P44" s="8" t="s">
        <v>35</v>
      </c>
      <c r="Q44" s="8" t="s">
        <v>95</v>
      </c>
      <c r="R44" s="8" t="s">
        <v>37</v>
      </c>
      <c r="S44" s="8">
        <v>796</v>
      </c>
      <c r="T44" s="8" t="s">
        <v>38</v>
      </c>
      <c r="U44" s="44">
        <v>36</v>
      </c>
      <c r="V44" s="44">
        <v>8434</v>
      </c>
      <c r="W44" s="44">
        <v>303624</v>
      </c>
      <c r="X44" s="44">
        <f t="shared" si="0"/>
        <v>340058.88</v>
      </c>
      <c r="Y44" s="54"/>
      <c r="Z44" s="54">
        <v>2015</v>
      </c>
      <c r="AA44" s="54" t="s">
        <v>39</v>
      </c>
    </row>
    <row r="45" spans="1:27" ht="63.75">
      <c r="A45" s="34" t="s">
        <v>246</v>
      </c>
      <c r="B45" s="8" t="s">
        <v>24</v>
      </c>
      <c r="C45" s="8" t="s">
        <v>1328</v>
      </c>
      <c r="D45" s="8" t="s">
        <v>1329</v>
      </c>
      <c r="E45" s="8" t="s">
        <v>248</v>
      </c>
      <c r="F45" s="8" t="s">
        <v>1330</v>
      </c>
      <c r="G45" s="8" t="s">
        <v>249</v>
      </c>
      <c r="H45" s="8" t="s">
        <v>250</v>
      </c>
      <c r="I45" s="8" t="s">
        <v>251</v>
      </c>
      <c r="J45" s="8" t="s">
        <v>93</v>
      </c>
      <c r="K45" s="8">
        <v>0</v>
      </c>
      <c r="L45" s="8">
        <v>230000000</v>
      </c>
      <c r="M45" s="8" t="s">
        <v>32</v>
      </c>
      <c r="N45" s="8" t="s">
        <v>94</v>
      </c>
      <c r="O45" s="8" t="s">
        <v>34</v>
      </c>
      <c r="P45" s="8" t="s">
        <v>35</v>
      </c>
      <c r="Q45" s="8" t="s">
        <v>95</v>
      </c>
      <c r="R45" s="8" t="s">
        <v>37</v>
      </c>
      <c r="S45" s="8">
        <v>796</v>
      </c>
      <c r="T45" s="8" t="s">
        <v>38</v>
      </c>
      <c r="U45" s="44">
        <v>4</v>
      </c>
      <c r="V45" s="44">
        <v>196428.57</v>
      </c>
      <c r="W45" s="44">
        <v>785714.28</v>
      </c>
      <c r="X45" s="44">
        <f t="shared" si="0"/>
        <v>879999.99360000016</v>
      </c>
      <c r="Y45" s="54"/>
      <c r="Z45" s="54">
        <v>2015</v>
      </c>
      <c r="AA45" s="54" t="s">
        <v>39</v>
      </c>
    </row>
    <row r="46" spans="1:27" ht="76.5">
      <c r="A46" s="45" t="s">
        <v>1333</v>
      </c>
      <c r="B46" s="8" t="s">
        <v>24</v>
      </c>
      <c r="C46" s="8" t="s">
        <v>252</v>
      </c>
      <c r="D46" s="8" t="s">
        <v>253</v>
      </c>
      <c r="E46" s="8" t="s">
        <v>254</v>
      </c>
      <c r="F46" s="8" t="s">
        <v>255</v>
      </c>
      <c r="G46" s="8" t="s">
        <v>256</v>
      </c>
      <c r="H46" s="8" t="s">
        <v>257</v>
      </c>
      <c r="I46" s="8" t="s">
        <v>258</v>
      </c>
      <c r="J46" s="8" t="s">
        <v>93</v>
      </c>
      <c r="K46" s="8">
        <v>0</v>
      </c>
      <c r="L46" s="8">
        <v>230000000</v>
      </c>
      <c r="M46" s="8" t="s">
        <v>32</v>
      </c>
      <c r="N46" s="8" t="s">
        <v>81</v>
      </c>
      <c r="O46" s="8" t="s">
        <v>34</v>
      </c>
      <c r="P46" s="8" t="s">
        <v>35</v>
      </c>
      <c r="Q46" s="8" t="s">
        <v>82</v>
      </c>
      <c r="R46" s="8" t="s">
        <v>37</v>
      </c>
      <c r="S46" s="8">
        <v>168</v>
      </c>
      <c r="T46" s="8" t="s">
        <v>259</v>
      </c>
      <c r="U46" s="44">
        <v>3.64</v>
      </c>
      <c r="V46" s="44">
        <v>137812.5</v>
      </c>
      <c r="W46" s="44">
        <v>501637.5</v>
      </c>
      <c r="X46" s="44">
        <f t="shared" si="0"/>
        <v>561834</v>
      </c>
      <c r="Y46" s="54"/>
      <c r="Z46" s="54">
        <v>2015</v>
      </c>
      <c r="AA46" s="54" t="s">
        <v>39</v>
      </c>
    </row>
    <row r="47" spans="1:27" ht="76.5">
      <c r="A47" s="34" t="s">
        <v>1334</v>
      </c>
      <c r="B47" s="8" t="s">
        <v>24</v>
      </c>
      <c r="C47" s="8" t="s">
        <v>252</v>
      </c>
      <c r="D47" s="8" t="s">
        <v>253</v>
      </c>
      <c r="E47" s="8" t="s">
        <v>254</v>
      </c>
      <c r="F47" s="8" t="s">
        <v>255</v>
      </c>
      <c r="G47" s="8" t="s">
        <v>256</v>
      </c>
      <c r="H47" s="8" t="s">
        <v>260</v>
      </c>
      <c r="I47" s="8" t="s">
        <v>261</v>
      </c>
      <c r="J47" s="8" t="s">
        <v>93</v>
      </c>
      <c r="K47" s="8">
        <v>0</v>
      </c>
      <c r="L47" s="8">
        <v>230000000</v>
      </c>
      <c r="M47" s="8" t="s">
        <v>32</v>
      </c>
      <c r="N47" s="8" t="s">
        <v>81</v>
      </c>
      <c r="O47" s="8" t="s">
        <v>34</v>
      </c>
      <c r="P47" s="8" t="s">
        <v>35</v>
      </c>
      <c r="Q47" s="8" t="s">
        <v>82</v>
      </c>
      <c r="R47" s="8" t="s">
        <v>197</v>
      </c>
      <c r="S47" s="8">
        <v>168</v>
      </c>
      <c r="T47" s="8" t="s">
        <v>259</v>
      </c>
      <c r="U47" s="44">
        <v>5.8</v>
      </c>
      <c r="V47" s="44">
        <v>137812.5</v>
      </c>
      <c r="W47" s="44">
        <v>799312.5</v>
      </c>
      <c r="X47" s="44">
        <f t="shared" si="0"/>
        <v>895230.00000000012</v>
      </c>
      <c r="Y47" s="54"/>
      <c r="Z47" s="54">
        <v>2015</v>
      </c>
      <c r="AA47" s="54" t="s">
        <v>39</v>
      </c>
    </row>
    <row r="48" spans="1:27" ht="76.5">
      <c r="A48" s="34" t="s">
        <v>1335</v>
      </c>
      <c r="B48" s="8" t="s">
        <v>24</v>
      </c>
      <c r="C48" s="8" t="s">
        <v>252</v>
      </c>
      <c r="D48" s="8" t="s">
        <v>253</v>
      </c>
      <c r="E48" s="8" t="s">
        <v>254</v>
      </c>
      <c r="F48" s="8" t="s">
        <v>255</v>
      </c>
      <c r="G48" s="8" t="s">
        <v>256</v>
      </c>
      <c r="H48" s="8" t="s">
        <v>262</v>
      </c>
      <c r="I48" s="8" t="s">
        <v>263</v>
      </c>
      <c r="J48" s="8" t="s">
        <v>93</v>
      </c>
      <c r="K48" s="8">
        <v>0</v>
      </c>
      <c r="L48" s="8">
        <v>230000000</v>
      </c>
      <c r="M48" s="8" t="s">
        <v>32</v>
      </c>
      <c r="N48" s="8" t="s">
        <v>81</v>
      </c>
      <c r="O48" s="8" t="s">
        <v>34</v>
      </c>
      <c r="P48" s="8" t="s">
        <v>35</v>
      </c>
      <c r="Q48" s="8" t="s">
        <v>82</v>
      </c>
      <c r="R48" s="8" t="s">
        <v>197</v>
      </c>
      <c r="S48" s="8">
        <v>168</v>
      </c>
      <c r="T48" s="8" t="s">
        <v>259</v>
      </c>
      <c r="U48" s="44">
        <v>2.91</v>
      </c>
      <c r="V48" s="44">
        <v>137812.5</v>
      </c>
      <c r="W48" s="44">
        <v>401034.375</v>
      </c>
      <c r="X48" s="44">
        <f t="shared" si="0"/>
        <v>449158.50000000006</v>
      </c>
      <c r="Y48" s="54"/>
      <c r="Z48" s="54">
        <v>2015</v>
      </c>
      <c r="AA48" s="54" t="s">
        <v>39</v>
      </c>
    </row>
    <row r="49" spans="1:27" ht="63.75">
      <c r="A49" s="34" t="s">
        <v>264</v>
      </c>
      <c r="B49" s="8" t="s">
        <v>24</v>
      </c>
      <c r="C49" s="8" t="s">
        <v>265</v>
      </c>
      <c r="D49" s="8" t="s">
        <v>266</v>
      </c>
      <c r="E49" s="8" t="s">
        <v>267</v>
      </c>
      <c r="F49" s="8" t="s">
        <v>268</v>
      </c>
      <c r="G49" s="8" t="s">
        <v>269</v>
      </c>
      <c r="H49" s="8" t="s">
        <v>270</v>
      </c>
      <c r="I49" s="8" t="s">
        <v>271</v>
      </c>
      <c r="J49" s="8" t="s">
        <v>93</v>
      </c>
      <c r="K49" s="8">
        <v>0</v>
      </c>
      <c r="L49" s="8">
        <v>230000000</v>
      </c>
      <c r="M49" s="8" t="s">
        <v>32</v>
      </c>
      <c r="N49" s="8" t="s">
        <v>94</v>
      </c>
      <c r="O49" s="8" t="s">
        <v>34</v>
      </c>
      <c r="P49" s="8" t="s">
        <v>35</v>
      </c>
      <c r="Q49" s="8" t="s">
        <v>95</v>
      </c>
      <c r="R49" s="8" t="s">
        <v>37</v>
      </c>
      <c r="S49" s="8">
        <v>166</v>
      </c>
      <c r="T49" s="8" t="s">
        <v>272</v>
      </c>
      <c r="U49" s="44">
        <v>2</v>
      </c>
      <c r="V49" s="44">
        <v>178.57</v>
      </c>
      <c r="W49" s="44">
        <v>357.14</v>
      </c>
      <c r="X49" s="44">
        <f t="shared" si="0"/>
        <v>399.99680000000001</v>
      </c>
      <c r="Y49" s="54"/>
      <c r="Z49" s="54">
        <v>2015</v>
      </c>
      <c r="AA49" s="54" t="s">
        <v>39</v>
      </c>
    </row>
    <row r="50" spans="1:27" ht="63.75">
      <c r="A50" s="34" t="s">
        <v>273</v>
      </c>
      <c r="B50" s="8" t="s">
        <v>24</v>
      </c>
      <c r="C50" s="8" t="s">
        <v>274</v>
      </c>
      <c r="D50" s="8" t="s">
        <v>275</v>
      </c>
      <c r="E50" s="8" t="s">
        <v>276</v>
      </c>
      <c r="F50" s="8" t="s">
        <v>277</v>
      </c>
      <c r="G50" s="8" t="s">
        <v>278</v>
      </c>
      <c r="H50" s="8" t="s">
        <v>279</v>
      </c>
      <c r="I50" s="8" t="s">
        <v>279</v>
      </c>
      <c r="J50" s="8" t="s">
        <v>93</v>
      </c>
      <c r="K50" s="8">
        <v>0</v>
      </c>
      <c r="L50" s="8">
        <v>230000000</v>
      </c>
      <c r="M50" s="8" t="s">
        <v>32</v>
      </c>
      <c r="N50" s="8" t="s">
        <v>94</v>
      </c>
      <c r="O50" s="8" t="s">
        <v>34</v>
      </c>
      <c r="P50" s="8" t="s">
        <v>35</v>
      </c>
      <c r="Q50" s="8" t="s">
        <v>95</v>
      </c>
      <c r="R50" s="8" t="s">
        <v>37</v>
      </c>
      <c r="S50" s="8">
        <v>112</v>
      </c>
      <c r="T50" s="8" t="s">
        <v>280</v>
      </c>
      <c r="U50" s="44">
        <v>50</v>
      </c>
      <c r="V50" s="44">
        <v>248.21</v>
      </c>
      <c r="W50" s="44">
        <v>12410.5</v>
      </c>
      <c r="X50" s="44">
        <f t="shared" si="0"/>
        <v>13899.760000000002</v>
      </c>
      <c r="Y50" s="54"/>
      <c r="Z50" s="54">
        <v>2015</v>
      </c>
      <c r="AA50" s="54" t="s">
        <v>39</v>
      </c>
    </row>
    <row r="51" spans="1:27" ht="63.75">
      <c r="A51" s="34" t="s">
        <v>281</v>
      </c>
      <c r="B51" s="8" t="s">
        <v>24</v>
      </c>
      <c r="C51" s="8" t="s">
        <v>282</v>
      </c>
      <c r="D51" s="8" t="s">
        <v>283</v>
      </c>
      <c r="E51" s="8" t="s">
        <v>43</v>
      </c>
      <c r="F51" s="8" t="s">
        <v>284</v>
      </c>
      <c r="G51" s="8" t="s">
        <v>43</v>
      </c>
      <c r="H51" s="8" t="s">
        <v>285</v>
      </c>
      <c r="I51" s="8" t="s">
        <v>286</v>
      </c>
      <c r="J51" s="8" t="s">
        <v>93</v>
      </c>
      <c r="K51" s="8">
        <v>0</v>
      </c>
      <c r="L51" s="8">
        <v>230000000</v>
      </c>
      <c r="M51" s="8" t="s">
        <v>32</v>
      </c>
      <c r="N51" s="8" t="s">
        <v>94</v>
      </c>
      <c r="O51" s="8" t="s">
        <v>34</v>
      </c>
      <c r="P51" s="8" t="s">
        <v>35</v>
      </c>
      <c r="Q51" s="8" t="s">
        <v>95</v>
      </c>
      <c r="R51" s="8" t="s">
        <v>37</v>
      </c>
      <c r="S51" s="8">
        <v>796</v>
      </c>
      <c r="T51" s="8" t="s">
        <v>38</v>
      </c>
      <c r="U51" s="44">
        <v>2</v>
      </c>
      <c r="V51" s="44">
        <v>17965.419999999998</v>
      </c>
      <c r="W51" s="44">
        <v>35930.839999999997</v>
      </c>
      <c r="X51" s="44">
        <f t="shared" si="0"/>
        <v>40242.540800000002</v>
      </c>
      <c r="Y51" s="54"/>
      <c r="Z51" s="54">
        <v>2015</v>
      </c>
      <c r="AA51" s="54" t="s">
        <v>39</v>
      </c>
    </row>
    <row r="52" spans="1:27" ht="63.75">
      <c r="A52" s="34" t="s">
        <v>287</v>
      </c>
      <c r="B52" s="34" t="s">
        <v>24</v>
      </c>
      <c r="C52" s="34" t="s">
        <v>288</v>
      </c>
      <c r="D52" s="34" t="s">
        <v>289</v>
      </c>
      <c r="E52" s="34" t="s">
        <v>290</v>
      </c>
      <c r="F52" s="34" t="s">
        <v>1306</v>
      </c>
      <c r="G52" s="34" t="s">
        <v>291</v>
      </c>
      <c r="H52" s="110" t="s">
        <v>292</v>
      </c>
      <c r="I52" s="34" t="s">
        <v>43</v>
      </c>
      <c r="J52" s="34" t="s">
        <v>93</v>
      </c>
      <c r="K52" s="34">
        <v>45</v>
      </c>
      <c r="L52" s="34">
        <v>230000000</v>
      </c>
      <c r="M52" s="34" t="s">
        <v>293</v>
      </c>
      <c r="N52" s="34" t="s">
        <v>294</v>
      </c>
      <c r="O52" s="34" t="s">
        <v>34</v>
      </c>
      <c r="P52" s="34" t="s">
        <v>35</v>
      </c>
      <c r="Q52" s="34" t="s">
        <v>295</v>
      </c>
      <c r="R52" s="34" t="s">
        <v>197</v>
      </c>
      <c r="S52" s="34">
        <v>796</v>
      </c>
      <c r="T52" s="34" t="s">
        <v>38</v>
      </c>
      <c r="U52" s="44">
        <v>40</v>
      </c>
      <c r="V52" s="44">
        <v>78357.14</v>
      </c>
      <c r="W52" s="44">
        <v>3134285.6</v>
      </c>
      <c r="X52" s="44">
        <f t="shared" si="0"/>
        <v>3510399.8720000004</v>
      </c>
      <c r="Y52" s="111" t="s">
        <v>198</v>
      </c>
      <c r="Z52" s="80">
        <v>2015</v>
      </c>
      <c r="AA52" s="54" t="s">
        <v>39</v>
      </c>
    </row>
    <row r="53" spans="1:27" ht="63.75">
      <c r="A53" s="34" t="s">
        <v>1336</v>
      </c>
      <c r="B53" s="8" t="s">
        <v>24</v>
      </c>
      <c r="C53" s="8" t="s">
        <v>296</v>
      </c>
      <c r="D53" s="8" t="s">
        <v>297</v>
      </c>
      <c r="E53" s="8" t="s">
        <v>298</v>
      </c>
      <c r="F53" s="8" t="s">
        <v>299</v>
      </c>
      <c r="G53" s="8" t="s">
        <v>300</v>
      </c>
      <c r="H53" s="8" t="s">
        <v>301</v>
      </c>
      <c r="I53" s="8" t="s">
        <v>301</v>
      </c>
      <c r="J53" s="8" t="s">
        <v>93</v>
      </c>
      <c r="K53" s="8">
        <v>0</v>
      </c>
      <c r="L53" s="8">
        <v>230000000</v>
      </c>
      <c r="M53" s="8" t="s">
        <v>32</v>
      </c>
      <c r="N53" s="8" t="s">
        <v>302</v>
      </c>
      <c r="O53" s="8" t="s">
        <v>34</v>
      </c>
      <c r="P53" s="8" t="s">
        <v>35</v>
      </c>
      <c r="Q53" s="8" t="s">
        <v>295</v>
      </c>
      <c r="R53" s="8" t="s">
        <v>37</v>
      </c>
      <c r="S53" s="8">
        <v>796</v>
      </c>
      <c r="T53" s="8" t="s">
        <v>38</v>
      </c>
      <c r="U53" s="44">
        <v>1</v>
      </c>
      <c r="V53" s="44">
        <v>920000</v>
      </c>
      <c r="W53" s="44">
        <v>920000</v>
      </c>
      <c r="X53" s="44">
        <f t="shared" si="0"/>
        <v>1030400.0000000001</v>
      </c>
      <c r="Y53" s="54"/>
      <c r="Z53" s="54">
        <v>2015</v>
      </c>
      <c r="AA53" s="54" t="s">
        <v>39</v>
      </c>
    </row>
    <row r="54" spans="1:27" ht="63.75">
      <c r="A54" s="34" t="s">
        <v>303</v>
      </c>
      <c r="B54" s="8" t="s">
        <v>24</v>
      </c>
      <c r="C54" s="8" t="s">
        <v>304</v>
      </c>
      <c r="D54" s="8" t="s">
        <v>305</v>
      </c>
      <c r="E54" s="8" t="s">
        <v>43</v>
      </c>
      <c r="F54" s="8" t="s">
        <v>306</v>
      </c>
      <c r="G54" s="8" t="s">
        <v>43</v>
      </c>
      <c r="H54" s="8" t="s">
        <v>307</v>
      </c>
      <c r="I54" s="8" t="s">
        <v>308</v>
      </c>
      <c r="J54" s="8" t="s">
        <v>93</v>
      </c>
      <c r="K54" s="8">
        <v>0</v>
      </c>
      <c r="L54" s="8">
        <v>230000000</v>
      </c>
      <c r="M54" s="8" t="s">
        <v>32</v>
      </c>
      <c r="N54" s="8" t="s">
        <v>94</v>
      </c>
      <c r="O54" s="8" t="s">
        <v>34</v>
      </c>
      <c r="P54" s="8" t="s">
        <v>35</v>
      </c>
      <c r="Q54" s="8" t="s">
        <v>95</v>
      </c>
      <c r="R54" s="8" t="s">
        <v>37</v>
      </c>
      <c r="S54" s="8">
        <v>796</v>
      </c>
      <c r="T54" s="8" t="s">
        <v>38</v>
      </c>
      <c r="U54" s="44">
        <v>1</v>
      </c>
      <c r="V54" s="44">
        <v>215435.76</v>
      </c>
      <c r="W54" s="44">
        <v>215435.76</v>
      </c>
      <c r="X54" s="44">
        <f t="shared" si="0"/>
        <v>241288.05120000005</v>
      </c>
      <c r="Y54" s="54"/>
      <c r="Z54" s="54">
        <v>2015</v>
      </c>
      <c r="AA54" s="54" t="s">
        <v>39</v>
      </c>
    </row>
    <row r="55" spans="1:27" ht="51">
      <c r="A55" s="34" t="s">
        <v>309</v>
      </c>
      <c r="B55" s="72" t="s">
        <v>24</v>
      </c>
      <c r="C55" s="72" t="s">
        <v>310</v>
      </c>
      <c r="D55" s="72" t="s">
        <v>247</v>
      </c>
      <c r="E55" s="72" t="s">
        <v>311</v>
      </c>
      <c r="F55" s="72" t="s">
        <v>312</v>
      </c>
      <c r="G55" s="72" t="s">
        <v>313</v>
      </c>
      <c r="H55" s="72" t="s">
        <v>314</v>
      </c>
      <c r="I55" s="72" t="s">
        <v>314</v>
      </c>
      <c r="J55" s="72" t="s">
        <v>93</v>
      </c>
      <c r="K55" s="72">
        <v>0</v>
      </c>
      <c r="L55" s="72">
        <v>230000000</v>
      </c>
      <c r="M55" s="72" t="s">
        <v>32</v>
      </c>
      <c r="N55" s="72" t="s">
        <v>94</v>
      </c>
      <c r="O55" s="72" t="s">
        <v>34</v>
      </c>
      <c r="P55" s="72" t="s">
        <v>35</v>
      </c>
      <c r="Q55" s="72" t="s">
        <v>315</v>
      </c>
      <c r="R55" s="72" t="s">
        <v>197</v>
      </c>
      <c r="S55" s="72">
        <v>796</v>
      </c>
      <c r="T55" s="72" t="s">
        <v>316</v>
      </c>
      <c r="U55" s="44">
        <v>15</v>
      </c>
      <c r="V55" s="44">
        <v>27626.51</v>
      </c>
      <c r="W55" s="44">
        <v>414397.64999999997</v>
      </c>
      <c r="X55" s="44">
        <f t="shared" si="0"/>
        <v>464125.36800000002</v>
      </c>
      <c r="Y55" s="72"/>
      <c r="Z55" s="72">
        <v>2015</v>
      </c>
      <c r="AA55" s="54" t="s">
        <v>39</v>
      </c>
    </row>
    <row r="56" spans="1:27" ht="51">
      <c r="A56" s="34" t="s">
        <v>317</v>
      </c>
      <c r="B56" s="72" t="s">
        <v>24</v>
      </c>
      <c r="C56" s="72" t="s">
        <v>310</v>
      </c>
      <c r="D56" s="72" t="s">
        <v>247</v>
      </c>
      <c r="E56" s="72" t="s">
        <v>311</v>
      </c>
      <c r="F56" s="72" t="s">
        <v>312</v>
      </c>
      <c r="G56" s="72" t="s">
        <v>313</v>
      </c>
      <c r="H56" s="72" t="s">
        <v>318</v>
      </c>
      <c r="I56" s="72" t="s">
        <v>318</v>
      </c>
      <c r="J56" s="72" t="s">
        <v>93</v>
      </c>
      <c r="K56" s="72">
        <v>0</v>
      </c>
      <c r="L56" s="72">
        <v>230000000</v>
      </c>
      <c r="M56" s="72" t="s">
        <v>32</v>
      </c>
      <c r="N56" s="72" t="s">
        <v>94</v>
      </c>
      <c r="O56" s="72" t="s">
        <v>34</v>
      </c>
      <c r="P56" s="72" t="s">
        <v>35</v>
      </c>
      <c r="Q56" s="72" t="s">
        <v>315</v>
      </c>
      <c r="R56" s="72" t="s">
        <v>197</v>
      </c>
      <c r="S56" s="72">
        <v>796</v>
      </c>
      <c r="T56" s="72" t="s">
        <v>316</v>
      </c>
      <c r="U56" s="44">
        <v>15</v>
      </c>
      <c r="V56" s="44">
        <v>37639.17</v>
      </c>
      <c r="W56" s="44">
        <v>564587.54999999993</v>
      </c>
      <c r="X56" s="44">
        <f t="shared" si="0"/>
        <v>632338.05599999998</v>
      </c>
      <c r="Y56" s="72"/>
      <c r="Z56" s="72">
        <v>2015</v>
      </c>
      <c r="AA56" s="54" t="s">
        <v>39</v>
      </c>
    </row>
    <row r="57" spans="1:27" ht="51">
      <c r="A57" s="34" t="s">
        <v>319</v>
      </c>
      <c r="B57" s="72" t="s">
        <v>24</v>
      </c>
      <c r="C57" s="72" t="s">
        <v>310</v>
      </c>
      <c r="D57" s="72" t="s">
        <v>247</v>
      </c>
      <c r="E57" s="72" t="s">
        <v>311</v>
      </c>
      <c r="F57" s="72" t="s">
        <v>312</v>
      </c>
      <c r="G57" s="72" t="s">
        <v>313</v>
      </c>
      <c r="H57" s="72" t="s">
        <v>320</v>
      </c>
      <c r="I57" s="72" t="s">
        <v>320</v>
      </c>
      <c r="J57" s="72" t="s">
        <v>93</v>
      </c>
      <c r="K57" s="72">
        <v>0</v>
      </c>
      <c r="L57" s="72">
        <v>230000000</v>
      </c>
      <c r="M57" s="72" t="s">
        <v>32</v>
      </c>
      <c r="N57" s="72" t="s">
        <v>94</v>
      </c>
      <c r="O57" s="72" t="s">
        <v>34</v>
      </c>
      <c r="P57" s="72" t="s">
        <v>35</v>
      </c>
      <c r="Q57" s="72" t="s">
        <v>315</v>
      </c>
      <c r="R57" s="72" t="s">
        <v>197</v>
      </c>
      <c r="S57" s="72">
        <v>796</v>
      </c>
      <c r="T57" s="72" t="s">
        <v>316</v>
      </c>
      <c r="U57" s="44">
        <v>15</v>
      </c>
      <c r="V57" s="44">
        <v>22435.759999999998</v>
      </c>
      <c r="W57" s="44">
        <v>336536.39999999997</v>
      </c>
      <c r="X57" s="44">
        <f t="shared" si="0"/>
        <v>376920.76799999998</v>
      </c>
      <c r="Y57" s="72"/>
      <c r="Z57" s="72">
        <v>2015</v>
      </c>
      <c r="AA57" s="54" t="s">
        <v>39</v>
      </c>
    </row>
    <row r="58" spans="1:27" ht="51">
      <c r="A58" s="34" t="s">
        <v>321</v>
      </c>
      <c r="B58" s="72" t="s">
        <v>24</v>
      </c>
      <c r="C58" s="72" t="s">
        <v>310</v>
      </c>
      <c r="D58" s="72" t="s">
        <v>247</v>
      </c>
      <c r="E58" s="72" t="s">
        <v>311</v>
      </c>
      <c r="F58" s="72" t="s">
        <v>312</v>
      </c>
      <c r="G58" s="72" t="s">
        <v>313</v>
      </c>
      <c r="H58" s="72" t="s">
        <v>322</v>
      </c>
      <c r="I58" s="72" t="s">
        <v>322</v>
      </c>
      <c r="J58" s="72" t="s">
        <v>93</v>
      </c>
      <c r="K58" s="72">
        <v>0</v>
      </c>
      <c r="L58" s="72">
        <v>230000000</v>
      </c>
      <c r="M58" s="72" t="s">
        <v>32</v>
      </c>
      <c r="N58" s="72" t="s">
        <v>94</v>
      </c>
      <c r="O58" s="72" t="s">
        <v>34</v>
      </c>
      <c r="P58" s="72" t="s">
        <v>35</v>
      </c>
      <c r="Q58" s="72" t="s">
        <v>315</v>
      </c>
      <c r="R58" s="72" t="s">
        <v>197</v>
      </c>
      <c r="S58" s="72">
        <v>796</v>
      </c>
      <c r="T58" s="72" t="s">
        <v>316</v>
      </c>
      <c r="U58" s="44">
        <v>15</v>
      </c>
      <c r="V58" s="44">
        <v>30157.8</v>
      </c>
      <c r="W58" s="44">
        <v>452367</v>
      </c>
      <c r="X58" s="44">
        <f t="shared" si="0"/>
        <v>506651.04000000004</v>
      </c>
      <c r="Y58" s="72"/>
      <c r="Z58" s="72">
        <v>2015</v>
      </c>
      <c r="AA58" s="54" t="s">
        <v>39</v>
      </c>
    </row>
    <row r="59" spans="1:27" ht="114.75">
      <c r="A59" s="45" t="s">
        <v>1337</v>
      </c>
      <c r="B59" s="8" t="s">
        <v>24</v>
      </c>
      <c r="C59" s="8" t="s">
        <v>252</v>
      </c>
      <c r="D59" s="8" t="s">
        <v>253</v>
      </c>
      <c r="E59" s="8" t="s">
        <v>254</v>
      </c>
      <c r="F59" s="8" t="s">
        <v>255</v>
      </c>
      <c r="G59" s="8" t="s">
        <v>323</v>
      </c>
      <c r="H59" s="8" t="s">
        <v>324</v>
      </c>
      <c r="I59" s="8" t="s">
        <v>325</v>
      </c>
      <c r="J59" s="8" t="s">
        <v>93</v>
      </c>
      <c r="K59" s="8">
        <v>0</v>
      </c>
      <c r="L59" s="8">
        <v>230000000</v>
      </c>
      <c r="M59" s="8" t="s">
        <v>32</v>
      </c>
      <c r="N59" s="8" t="s">
        <v>81</v>
      </c>
      <c r="O59" s="8" t="s">
        <v>34</v>
      </c>
      <c r="P59" s="8" t="s">
        <v>35</v>
      </c>
      <c r="Q59" s="8" t="s">
        <v>82</v>
      </c>
      <c r="R59" s="8" t="s">
        <v>197</v>
      </c>
      <c r="S59" s="8">
        <v>168</v>
      </c>
      <c r="T59" s="8" t="s">
        <v>326</v>
      </c>
      <c r="U59" s="44">
        <v>8</v>
      </c>
      <c r="V59" s="44">
        <v>241071.43</v>
      </c>
      <c r="W59" s="44">
        <v>1928571.44</v>
      </c>
      <c r="X59" s="44">
        <f t="shared" si="0"/>
        <v>2160000.0128000001</v>
      </c>
      <c r="Y59" s="54"/>
      <c r="Z59" s="54">
        <v>2015</v>
      </c>
      <c r="AA59" s="54" t="s">
        <v>39</v>
      </c>
    </row>
    <row r="60" spans="1:27" ht="63.75">
      <c r="A60" s="45" t="s">
        <v>1338</v>
      </c>
      <c r="B60" s="34" t="s">
        <v>24</v>
      </c>
      <c r="C60" s="34" t="s">
        <v>327</v>
      </c>
      <c r="D60" s="34" t="s">
        <v>328</v>
      </c>
      <c r="E60" s="34" t="s">
        <v>329</v>
      </c>
      <c r="F60" s="34" t="s">
        <v>330</v>
      </c>
      <c r="G60" s="34" t="s">
        <v>331</v>
      </c>
      <c r="H60" s="8" t="s">
        <v>332</v>
      </c>
      <c r="I60" s="34" t="s">
        <v>333</v>
      </c>
      <c r="J60" s="34" t="s">
        <v>31</v>
      </c>
      <c r="K60" s="34">
        <v>0</v>
      </c>
      <c r="L60" s="34">
        <v>230000000</v>
      </c>
      <c r="M60" s="34" t="s">
        <v>32</v>
      </c>
      <c r="N60" s="34" t="s">
        <v>81</v>
      </c>
      <c r="O60" s="34" t="s">
        <v>34</v>
      </c>
      <c r="P60" s="34" t="s">
        <v>35</v>
      </c>
      <c r="Q60" s="34" t="s">
        <v>334</v>
      </c>
      <c r="R60" s="34" t="s">
        <v>37</v>
      </c>
      <c r="S60" s="34">
        <v>796</v>
      </c>
      <c r="T60" s="34" t="s">
        <v>38</v>
      </c>
      <c r="U60" s="44">
        <v>3</v>
      </c>
      <c r="V60" s="44">
        <v>7300</v>
      </c>
      <c r="W60" s="44">
        <v>21900</v>
      </c>
      <c r="X60" s="44">
        <f t="shared" si="0"/>
        <v>24528.000000000004</v>
      </c>
      <c r="Y60" s="54"/>
      <c r="Z60" s="54">
        <v>2015</v>
      </c>
      <c r="AA60" s="54" t="s">
        <v>39</v>
      </c>
    </row>
    <row r="61" spans="1:27" ht="63.75">
      <c r="A61" s="34" t="s">
        <v>335</v>
      </c>
      <c r="B61" s="34" t="s">
        <v>24</v>
      </c>
      <c r="C61" s="34" t="s">
        <v>336</v>
      </c>
      <c r="D61" s="34" t="s">
        <v>337</v>
      </c>
      <c r="E61" s="34" t="s">
        <v>43</v>
      </c>
      <c r="F61" s="34" t="s">
        <v>338</v>
      </c>
      <c r="G61" s="34" t="s">
        <v>43</v>
      </c>
      <c r="H61" s="8" t="s">
        <v>339</v>
      </c>
      <c r="I61" s="34" t="s">
        <v>340</v>
      </c>
      <c r="J61" s="34" t="s">
        <v>47</v>
      </c>
      <c r="K61" s="34">
        <v>20</v>
      </c>
      <c r="L61" s="34">
        <v>230000000</v>
      </c>
      <c r="M61" s="34" t="s">
        <v>293</v>
      </c>
      <c r="N61" s="34" t="s">
        <v>294</v>
      </c>
      <c r="O61" s="34" t="s">
        <v>34</v>
      </c>
      <c r="P61" s="34" t="s">
        <v>35</v>
      </c>
      <c r="Q61" s="34" t="s">
        <v>295</v>
      </c>
      <c r="R61" s="34" t="s">
        <v>197</v>
      </c>
      <c r="S61" s="34">
        <v>796</v>
      </c>
      <c r="T61" s="34" t="s">
        <v>38</v>
      </c>
      <c r="U61" s="44">
        <v>40</v>
      </c>
      <c r="V61" s="44">
        <v>255977.68</v>
      </c>
      <c r="W61" s="44">
        <v>10239107.199999999</v>
      </c>
      <c r="X61" s="44">
        <f t="shared" si="0"/>
        <v>11467800.064000001</v>
      </c>
      <c r="Y61" s="54" t="s">
        <v>198</v>
      </c>
      <c r="Z61" s="54">
        <v>2015</v>
      </c>
      <c r="AA61" s="54" t="s">
        <v>39</v>
      </c>
    </row>
    <row r="62" spans="1:27" ht="63.75">
      <c r="A62" s="34" t="s">
        <v>341</v>
      </c>
      <c r="B62" s="34" t="s">
        <v>24</v>
      </c>
      <c r="C62" s="34" t="s">
        <v>342</v>
      </c>
      <c r="D62" s="34" t="s">
        <v>343</v>
      </c>
      <c r="E62" s="34" t="s">
        <v>344</v>
      </c>
      <c r="F62" s="34" t="s">
        <v>345</v>
      </c>
      <c r="G62" s="34" t="s">
        <v>346</v>
      </c>
      <c r="H62" s="8" t="s">
        <v>347</v>
      </c>
      <c r="I62" s="34" t="s">
        <v>348</v>
      </c>
      <c r="J62" s="34" t="s">
        <v>93</v>
      </c>
      <c r="K62" s="34">
        <v>0</v>
      </c>
      <c r="L62" s="34">
        <v>230000000</v>
      </c>
      <c r="M62" s="34" t="s">
        <v>293</v>
      </c>
      <c r="N62" s="34" t="s">
        <v>294</v>
      </c>
      <c r="O62" s="34" t="s">
        <v>34</v>
      </c>
      <c r="P62" s="34" t="s">
        <v>35</v>
      </c>
      <c r="Q62" s="34" t="s">
        <v>295</v>
      </c>
      <c r="R62" s="34" t="s">
        <v>37</v>
      </c>
      <c r="S62" s="34">
        <v>166</v>
      </c>
      <c r="T62" s="34" t="s">
        <v>272</v>
      </c>
      <c r="U62" s="44">
        <v>200</v>
      </c>
      <c r="V62" s="44">
        <v>3236.6</v>
      </c>
      <c r="W62" s="44">
        <f>V62*U62</f>
        <v>647320</v>
      </c>
      <c r="X62" s="44">
        <f t="shared" si="0"/>
        <v>724998.4</v>
      </c>
      <c r="Y62" s="8"/>
      <c r="Z62" s="54">
        <v>2015</v>
      </c>
      <c r="AA62" s="54" t="s">
        <v>39</v>
      </c>
    </row>
    <row r="63" spans="1:27" ht="63.75">
      <c r="A63" s="45" t="s">
        <v>1339</v>
      </c>
      <c r="B63" s="34"/>
      <c r="C63" s="34" t="s">
        <v>349</v>
      </c>
      <c r="D63" s="34" t="s">
        <v>350</v>
      </c>
      <c r="E63" s="34" t="s">
        <v>254</v>
      </c>
      <c r="F63" s="34" t="s">
        <v>351</v>
      </c>
      <c r="G63" s="34" t="s">
        <v>43</v>
      </c>
      <c r="H63" s="8" t="s">
        <v>352</v>
      </c>
      <c r="I63" s="34" t="s">
        <v>43</v>
      </c>
      <c r="J63" s="34" t="s">
        <v>47</v>
      </c>
      <c r="K63" s="34">
        <v>45</v>
      </c>
      <c r="L63" s="34">
        <v>230000000</v>
      </c>
      <c r="M63" s="34" t="s">
        <v>293</v>
      </c>
      <c r="N63" s="34" t="s">
        <v>294</v>
      </c>
      <c r="O63" s="34" t="s">
        <v>34</v>
      </c>
      <c r="P63" s="34" t="s">
        <v>35</v>
      </c>
      <c r="Q63" s="34" t="s">
        <v>295</v>
      </c>
      <c r="R63" s="34" t="s">
        <v>197</v>
      </c>
      <c r="S63" s="34">
        <v>168</v>
      </c>
      <c r="T63" s="34" t="s">
        <v>259</v>
      </c>
      <c r="U63" s="44">
        <v>50</v>
      </c>
      <c r="V63" s="44">
        <v>254464.28</v>
      </c>
      <c r="W63" s="44">
        <f t="shared" ref="W63" si="1">V63*U63</f>
        <v>12723214</v>
      </c>
      <c r="X63" s="44">
        <f t="shared" si="0"/>
        <v>14249999.680000002</v>
      </c>
      <c r="Y63" s="8" t="s">
        <v>198</v>
      </c>
      <c r="Z63" s="54">
        <v>2015</v>
      </c>
      <c r="AA63" s="54" t="s">
        <v>39</v>
      </c>
    </row>
    <row r="64" spans="1:27" ht="63.75">
      <c r="A64" s="34" t="s">
        <v>1309</v>
      </c>
      <c r="B64" s="111"/>
      <c r="C64" s="81" t="s">
        <v>353</v>
      </c>
      <c r="D64" s="81" t="s">
        <v>354</v>
      </c>
      <c r="E64" s="111" t="s">
        <v>355</v>
      </c>
      <c r="F64" s="81" t="s">
        <v>356</v>
      </c>
      <c r="G64" s="81" t="s">
        <v>357</v>
      </c>
      <c r="H64" s="81" t="s">
        <v>358</v>
      </c>
      <c r="I64" s="81"/>
      <c r="J64" s="111" t="s">
        <v>31</v>
      </c>
      <c r="K64" s="111">
        <v>0</v>
      </c>
      <c r="L64" s="111">
        <v>230000000</v>
      </c>
      <c r="M64" s="111" t="s">
        <v>32</v>
      </c>
      <c r="N64" s="8" t="s">
        <v>81</v>
      </c>
      <c r="O64" s="111" t="s">
        <v>34</v>
      </c>
      <c r="P64" s="111" t="s">
        <v>35</v>
      </c>
      <c r="Q64" s="8" t="s">
        <v>359</v>
      </c>
      <c r="R64" s="111" t="s">
        <v>37</v>
      </c>
      <c r="S64" s="8">
        <v>796</v>
      </c>
      <c r="T64" s="8" t="s">
        <v>38</v>
      </c>
      <c r="U64" s="44">
        <v>26</v>
      </c>
      <c r="V64" s="44">
        <v>711000</v>
      </c>
      <c r="W64" s="44">
        <f>V64*U64</f>
        <v>18486000</v>
      </c>
      <c r="X64" s="44">
        <f t="shared" si="0"/>
        <v>20704320.000000004</v>
      </c>
      <c r="Y64" s="112"/>
      <c r="Z64" s="54">
        <v>2015</v>
      </c>
      <c r="AA64" s="54" t="s">
        <v>360</v>
      </c>
    </row>
    <row r="65" spans="1:27" ht="63.75">
      <c r="A65" s="34" t="s">
        <v>1311</v>
      </c>
      <c r="B65" s="13"/>
      <c r="C65" s="113" t="s">
        <v>361</v>
      </c>
      <c r="D65" s="113" t="s">
        <v>362</v>
      </c>
      <c r="E65" s="113" t="s">
        <v>363</v>
      </c>
      <c r="F65" s="113" t="s">
        <v>364</v>
      </c>
      <c r="G65" s="113" t="s">
        <v>365</v>
      </c>
      <c r="H65" s="67" t="s">
        <v>366</v>
      </c>
      <c r="I65" s="13"/>
      <c r="J65" s="111" t="s">
        <v>31</v>
      </c>
      <c r="K65" s="8">
        <v>0</v>
      </c>
      <c r="L65" s="8">
        <v>230000000</v>
      </c>
      <c r="M65" s="8" t="s">
        <v>32</v>
      </c>
      <c r="N65" s="8" t="s">
        <v>81</v>
      </c>
      <c r="O65" s="8" t="s">
        <v>34</v>
      </c>
      <c r="P65" s="8" t="s">
        <v>35</v>
      </c>
      <c r="Q65" s="8" t="s">
        <v>359</v>
      </c>
      <c r="R65" s="8" t="s">
        <v>37</v>
      </c>
      <c r="S65" s="8">
        <v>796</v>
      </c>
      <c r="T65" s="8" t="s">
        <v>38</v>
      </c>
      <c r="U65" s="114">
        <v>30</v>
      </c>
      <c r="V65" s="44">
        <v>348999.99999999994</v>
      </c>
      <c r="W65" s="114">
        <f t="shared" ref="W65" si="2">V65*U65</f>
        <v>10469999.999999998</v>
      </c>
      <c r="X65" s="44">
        <f t="shared" si="0"/>
        <v>11726399.999999998</v>
      </c>
      <c r="Y65" s="13"/>
      <c r="Z65" s="54">
        <v>2015</v>
      </c>
      <c r="AA65" s="54" t="s">
        <v>360</v>
      </c>
    </row>
    <row r="66" spans="1:27" ht="63.75">
      <c r="A66" s="8" t="s">
        <v>1340</v>
      </c>
      <c r="B66" s="8" t="s">
        <v>24</v>
      </c>
      <c r="C66" s="8" t="s">
        <v>367</v>
      </c>
      <c r="D66" s="8" t="s">
        <v>368</v>
      </c>
      <c r="E66" s="8" t="s">
        <v>369</v>
      </c>
      <c r="F66" s="8" t="s">
        <v>370</v>
      </c>
      <c r="G66" s="8" t="s">
        <v>43</v>
      </c>
      <c r="H66" s="8" t="s">
        <v>371</v>
      </c>
      <c r="I66" s="8" t="s">
        <v>372</v>
      </c>
      <c r="J66" s="8" t="s">
        <v>93</v>
      </c>
      <c r="K66" s="8">
        <v>0</v>
      </c>
      <c r="L66" s="8">
        <v>230000000</v>
      </c>
      <c r="M66" s="8" t="s">
        <v>32</v>
      </c>
      <c r="N66" s="8" t="s">
        <v>373</v>
      </c>
      <c r="O66" s="8" t="s">
        <v>34</v>
      </c>
      <c r="P66" s="8" t="s">
        <v>35</v>
      </c>
      <c r="Q66" s="8" t="s">
        <v>334</v>
      </c>
      <c r="R66" s="8" t="s">
        <v>37</v>
      </c>
      <c r="S66" s="8">
        <v>796</v>
      </c>
      <c r="T66" s="8" t="s">
        <v>38</v>
      </c>
      <c r="U66" s="44">
        <v>3</v>
      </c>
      <c r="V66" s="44">
        <v>20089.29</v>
      </c>
      <c r="W66" s="44">
        <v>60267.87</v>
      </c>
      <c r="X66" s="44">
        <f t="shared" si="0"/>
        <v>67500.014400000015</v>
      </c>
      <c r="Y66" s="54"/>
      <c r="Z66" s="54">
        <v>2015</v>
      </c>
      <c r="AA66" s="54" t="s">
        <v>39</v>
      </c>
    </row>
    <row r="67" spans="1:27" ht="63.75">
      <c r="A67" s="8" t="s">
        <v>1341</v>
      </c>
      <c r="B67" s="8" t="s">
        <v>24</v>
      </c>
      <c r="C67" s="8" t="s">
        <v>374</v>
      </c>
      <c r="D67" s="8" t="s">
        <v>375</v>
      </c>
      <c r="E67" s="8" t="s">
        <v>376</v>
      </c>
      <c r="F67" s="8" t="s">
        <v>377</v>
      </c>
      <c r="G67" s="8" t="s">
        <v>43</v>
      </c>
      <c r="H67" s="8" t="s">
        <v>378</v>
      </c>
      <c r="I67" s="8" t="s">
        <v>379</v>
      </c>
      <c r="J67" s="8" t="s">
        <v>93</v>
      </c>
      <c r="K67" s="8">
        <v>0</v>
      </c>
      <c r="L67" s="8">
        <v>230000000</v>
      </c>
      <c r="M67" s="8" t="s">
        <v>32</v>
      </c>
      <c r="N67" s="8" t="s">
        <v>373</v>
      </c>
      <c r="O67" s="8" t="s">
        <v>34</v>
      </c>
      <c r="P67" s="8" t="s">
        <v>35</v>
      </c>
      <c r="Q67" s="8" t="s">
        <v>334</v>
      </c>
      <c r="R67" s="8" t="s">
        <v>37</v>
      </c>
      <c r="S67" s="8">
        <v>796</v>
      </c>
      <c r="T67" s="8" t="s">
        <v>38</v>
      </c>
      <c r="U67" s="44">
        <v>30</v>
      </c>
      <c r="V67" s="44">
        <v>455.95</v>
      </c>
      <c r="W67" s="44">
        <v>13678.5</v>
      </c>
      <c r="X67" s="44">
        <f t="shared" si="0"/>
        <v>15319.920000000002</v>
      </c>
      <c r="Y67" s="54"/>
      <c r="Z67" s="54">
        <v>2015</v>
      </c>
      <c r="AA67" s="54" t="s">
        <v>39</v>
      </c>
    </row>
    <row r="68" spans="1:27" ht="63.75">
      <c r="A68" s="34" t="s">
        <v>380</v>
      </c>
      <c r="B68" s="8" t="s">
        <v>24</v>
      </c>
      <c r="C68" s="8" t="s">
        <v>381</v>
      </c>
      <c r="D68" s="8" t="s">
        <v>382</v>
      </c>
      <c r="E68" s="8" t="s">
        <v>383</v>
      </c>
      <c r="F68" s="8" t="s">
        <v>384</v>
      </c>
      <c r="G68" s="8" t="s">
        <v>43</v>
      </c>
      <c r="H68" s="8" t="s">
        <v>385</v>
      </c>
      <c r="I68" s="8" t="s">
        <v>386</v>
      </c>
      <c r="J68" s="8" t="s">
        <v>31</v>
      </c>
      <c r="K68" s="8">
        <v>0</v>
      </c>
      <c r="L68" s="8">
        <v>230000000</v>
      </c>
      <c r="M68" s="8" t="s">
        <v>32</v>
      </c>
      <c r="N68" s="8" t="s">
        <v>33</v>
      </c>
      <c r="O68" s="8" t="s">
        <v>34</v>
      </c>
      <c r="P68" s="8" t="s">
        <v>35</v>
      </c>
      <c r="Q68" s="8" t="s">
        <v>95</v>
      </c>
      <c r="R68" s="8" t="s">
        <v>37</v>
      </c>
      <c r="S68" s="8">
        <v>796</v>
      </c>
      <c r="T68" s="8" t="s">
        <v>38</v>
      </c>
      <c r="U68" s="44">
        <v>20</v>
      </c>
      <c r="V68" s="44">
        <v>572.91999999999996</v>
      </c>
      <c r="W68" s="44">
        <v>11458.4</v>
      </c>
      <c r="X68" s="44">
        <f t="shared" si="0"/>
        <v>12833.408000000001</v>
      </c>
      <c r="Y68" s="54"/>
      <c r="Z68" s="54">
        <v>2015</v>
      </c>
      <c r="AA68" s="54" t="s">
        <v>39</v>
      </c>
    </row>
    <row r="69" spans="1:27" ht="63.75">
      <c r="A69" s="34" t="s">
        <v>387</v>
      </c>
      <c r="B69" s="8" t="s">
        <v>24</v>
      </c>
      <c r="C69" s="8" t="s">
        <v>388</v>
      </c>
      <c r="D69" s="8" t="s">
        <v>389</v>
      </c>
      <c r="E69" s="8" t="s">
        <v>390</v>
      </c>
      <c r="F69" s="8" t="s">
        <v>391</v>
      </c>
      <c r="G69" s="8" t="s">
        <v>43</v>
      </c>
      <c r="H69" s="8" t="s">
        <v>389</v>
      </c>
      <c r="I69" s="8" t="s">
        <v>392</v>
      </c>
      <c r="J69" s="8" t="s">
        <v>31</v>
      </c>
      <c r="K69" s="8">
        <v>0</v>
      </c>
      <c r="L69" s="8">
        <v>230000000</v>
      </c>
      <c r="M69" s="8" t="s">
        <v>32</v>
      </c>
      <c r="N69" s="8" t="s">
        <v>33</v>
      </c>
      <c r="O69" s="8" t="s">
        <v>34</v>
      </c>
      <c r="P69" s="8" t="s">
        <v>35</v>
      </c>
      <c r="Q69" s="8" t="s">
        <v>95</v>
      </c>
      <c r="R69" s="8" t="s">
        <v>37</v>
      </c>
      <c r="S69" s="8">
        <v>796</v>
      </c>
      <c r="T69" s="8" t="s">
        <v>38</v>
      </c>
      <c r="U69" s="44">
        <v>180</v>
      </c>
      <c r="V69" s="44">
        <v>571.42999999999995</v>
      </c>
      <c r="W69" s="44">
        <v>102857.4</v>
      </c>
      <c r="X69" s="44">
        <f t="shared" si="0"/>
        <v>115200.288</v>
      </c>
      <c r="Y69" s="54"/>
      <c r="Z69" s="54">
        <v>2015</v>
      </c>
      <c r="AA69" s="54" t="s">
        <v>39</v>
      </c>
    </row>
    <row r="70" spans="1:27" ht="63.75">
      <c r="A70" s="34" t="s">
        <v>393</v>
      </c>
      <c r="B70" s="8" t="s">
        <v>24</v>
      </c>
      <c r="C70" s="8" t="s">
        <v>394</v>
      </c>
      <c r="D70" s="8" t="s">
        <v>395</v>
      </c>
      <c r="E70" s="8" t="s">
        <v>396</v>
      </c>
      <c r="F70" s="8" t="s">
        <v>397</v>
      </c>
      <c r="G70" s="8" t="s">
        <v>398</v>
      </c>
      <c r="H70" s="8" t="s">
        <v>395</v>
      </c>
      <c r="I70" s="8" t="s">
        <v>399</v>
      </c>
      <c r="J70" s="8" t="s">
        <v>93</v>
      </c>
      <c r="K70" s="8">
        <v>0</v>
      </c>
      <c r="L70" s="8">
        <v>230000000</v>
      </c>
      <c r="M70" s="8" t="s">
        <v>32</v>
      </c>
      <c r="N70" s="8" t="s">
        <v>373</v>
      </c>
      <c r="O70" s="8" t="s">
        <v>34</v>
      </c>
      <c r="P70" s="8" t="s">
        <v>35</v>
      </c>
      <c r="Q70" s="8" t="s">
        <v>334</v>
      </c>
      <c r="R70" s="8" t="s">
        <v>37</v>
      </c>
      <c r="S70" s="8">
        <v>704</v>
      </c>
      <c r="T70" s="8" t="s">
        <v>400</v>
      </c>
      <c r="U70" s="44">
        <v>6</v>
      </c>
      <c r="V70" s="44">
        <v>475.88</v>
      </c>
      <c r="W70" s="44">
        <v>2855.2799999999997</v>
      </c>
      <c r="X70" s="44">
        <f t="shared" si="0"/>
        <v>3197.9135999999999</v>
      </c>
      <c r="Y70" s="54"/>
      <c r="Z70" s="54">
        <v>2015</v>
      </c>
      <c r="AA70" s="54" t="s">
        <v>39</v>
      </c>
    </row>
    <row r="71" spans="1:27" ht="63.75">
      <c r="A71" s="64" t="s">
        <v>1342</v>
      </c>
      <c r="B71" s="8" t="s">
        <v>24</v>
      </c>
      <c r="C71" s="8" t="s">
        <v>401</v>
      </c>
      <c r="D71" s="8" t="s">
        <v>402</v>
      </c>
      <c r="E71" s="8" t="s">
        <v>403</v>
      </c>
      <c r="F71" s="8" t="s">
        <v>404</v>
      </c>
      <c r="G71" s="8" t="s">
        <v>43</v>
      </c>
      <c r="H71" s="8" t="s">
        <v>405</v>
      </c>
      <c r="I71" s="8" t="s">
        <v>406</v>
      </c>
      <c r="J71" s="8" t="s">
        <v>93</v>
      </c>
      <c r="K71" s="8">
        <v>0</v>
      </c>
      <c r="L71" s="8">
        <v>230000000</v>
      </c>
      <c r="M71" s="8" t="s">
        <v>32</v>
      </c>
      <c r="N71" s="8" t="s">
        <v>373</v>
      </c>
      <c r="O71" s="8" t="s">
        <v>34</v>
      </c>
      <c r="P71" s="8" t="s">
        <v>35</v>
      </c>
      <c r="Q71" s="8" t="s">
        <v>334</v>
      </c>
      <c r="R71" s="8" t="s">
        <v>37</v>
      </c>
      <c r="S71" s="8">
        <v>796</v>
      </c>
      <c r="T71" s="8" t="s">
        <v>38</v>
      </c>
      <c r="U71" s="44">
        <v>4</v>
      </c>
      <c r="V71" s="44">
        <v>2239.64</v>
      </c>
      <c r="W71" s="44">
        <v>8958.56</v>
      </c>
      <c r="X71" s="44">
        <f t="shared" si="0"/>
        <v>10033.5872</v>
      </c>
      <c r="Y71" s="54"/>
      <c r="Z71" s="54">
        <v>2015</v>
      </c>
      <c r="AA71" s="54" t="s">
        <v>39</v>
      </c>
    </row>
    <row r="72" spans="1:27" ht="63.75">
      <c r="A72" s="34" t="s">
        <v>407</v>
      </c>
      <c r="B72" s="8" t="s">
        <v>24</v>
      </c>
      <c r="C72" s="8" t="s">
        <v>408</v>
      </c>
      <c r="D72" s="8" t="s">
        <v>409</v>
      </c>
      <c r="E72" s="8" t="s">
        <v>410</v>
      </c>
      <c r="F72" s="8" t="s">
        <v>411</v>
      </c>
      <c r="G72" s="8" t="s">
        <v>43</v>
      </c>
      <c r="H72" s="8" t="s">
        <v>412</v>
      </c>
      <c r="I72" s="8" t="s">
        <v>413</v>
      </c>
      <c r="J72" s="8" t="s">
        <v>31</v>
      </c>
      <c r="K72" s="8">
        <v>0</v>
      </c>
      <c r="L72" s="8">
        <v>230000000</v>
      </c>
      <c r="M72" s="8" t="s">
        <v>32</v>
      </c>
      <c r="N72" s="8" t="s">
        <v>33</v>
      </c>
      <c r="O72" s="8" t="s">
        <v>34</v>
      </c>
      <c r="P72" s="8" t="s">
        <v>35</v>
      </c>
      <c r="Q72" s="8" t="s">
        <v>95</v>
      </c>
      <c r="R72" s="8" t="s">
        <v>37</v>
      </c>
      <c r="S72" s="8">
        <v>796</v>
      </c>
      <c r="T72" s="8" t="s">
        <v>38</v>
      </c>
      <c r="U72" s="44">
        <v>9</v>
      </c>
      <c r="V72" s="44">
        <v>1110.72</v>
      </c>
      <c r="W72" s="44">
        <v>9996.48</v>
      </c>
      <c r="X72" s="44">
        <f t="shared" si="0"/>
        <v>11196.0576</v>
      </c>
      <c r="Y72" s="54"/>
      <c r="Z72" s="54">
        <v>2015</v>
      </c>
      <c r="AA72" s="54" t="s">
        <v>39</v>
      </c>
    </row>
    <row r="73" spans="1:27" ht="63.75">
      <c r="A73" s="34" t="s">
        <v>414</v>
      </c>
      <c r="B73" s="8" t="s">
        <v>24</v>
      </c>
      <c r="C73" s="8" t="s">
        <v>415</v>
      </c>
      <c r="D73" s="8" t="s">
        <v>416</v>
      </c>
      <c r="E73" s="8" t="s">
        <v>43</v>
      </c>
      <c r="F73" s="8" t="s">
        <v>417</v>
      </c>
      <c r="G73" s="8" t="s">
        <v>43</v>
      </c>
      <c r="H73" s="8" t="s">
        <v>416</v>
      </c>
      <c r="I73" s="8" t="s">
        <v>418</v>
      </c>
      <c r="J73" s="8" t="s">
        <v>31</v>
      </c>
      <c r="K73" s="8">
        <v>0</v>
      </c>
      <c r="L73" s="8">
        <v>230000000</v>
      </c>
      <c r="M73" s="8" t="s">
        <v>32</v>
      </c>
      <c r="N73" s="8" t="s">
        <v>33</v>
      </c>
      <c r="O73" s="8" t="s">
        <v>34</v>
      </c>
      <c r="P73" s="8" t="s">
        <v>35</v>
      </c>
      <c r="Q73" s="8" t="s">
        <v>95</v>
      </c>
      <c r="R73" s="8" t="s">
        <v>37</v>
      </c>
      <c r="S73" s="8">
        <v>796</v>
      </c>
      <c r="T73" s="8" t="s">
        <v>38</v>
      </c>
      <c r="U73" s="44">
        <v>10</v>
      </c>
      <c r="V73" s="44">
        <v>890</v>
      </c>
      <c r="W73" s="44">
        <v>8900</v>
      </c>
      <c r="X73" s="44">
        <f t="shared" si="0"/>
        <v>9968.0000000000018</v>
      </c>
      <c r="Y73" s="54"/>
      <c r="Z73" s="54">
        <v>2015</v>
      </c>
      <c r="AA73" s="54" t="s">
        <v>39</v>
      </c>
    </row>
    <row r="74" spans="1:27" ht="63.75">
      <c r="A74" s="64" t="s">
        <v>1343</v>
      </c>
      <c r="B74" s="8" t="s">
        <v>24</v>
      </c>
      <c r="C74" s="8" t="s">
        <v>419</v>
      </c>
      <c r="D74" s="8" t="s">
        <v>185</v>
      </c>
      <c r="E74" s="8" t="s">
        <v>185</v>
      </c>
      <c r="F74" s="8" t="s">
        <v>420</v>
      </c>
      <c r="G74" s="8" t="s">
        <v>43</v>
      </c>
      <c r="H74" s="8" t="s">
        <v>421</v>
      </c>
      <c r="I74" s="8" t="s">
        <v>422</v>
      </c>
      <c r="J74" s="8" t="s">
        <v>93</v>
      </c>
      <c r="K74" s="8">
        <v>0</v>
      </c>
      <c r="L74" s="8">
        <v>230000000</v>
      </c>
      <c r="M74" s="8" t="s">
        <v>32</v>
      </c>
      <c r="N74" s="8" t="s">
        <v>373</v>
      </c>
      <c r="O74" s="8" t="s">
        <v>34</v>
      </c>
      <c r="P74" s="8" t="s">
        <v>35</v>
      </c>
      <c r="Q74" s="8" t="s">
        <v>334</v>
      </c>
      <c r="R74" s="8" t="s">
        <v>37</v>
      </c>
      <c r="S74" s="8">
        <v>796</v>
      </c>
      <c r="T74" s="8" t="s">
        <v>38</v>
      </c>
      <c r="U74" s="44">
        <v>5</v>
      </c>
      <c r="V74" s="44">
        <v>1517.5</v>
      </c>
      <c r="W74" s="44">
        <v>7587.5</v>
      </c>
      <c r="X74" s="44">
        <f t="shared" si="0"/>
        <v>8498</v>
      </c>
      <c r="Y74" s="54"/>
      <c r="Z74" s="54">
        <v>2015</v>
      </c>
      <c r="AA74" s="54" t="s">
        <v>39</v>
      </c>
    </row>
    <row r="75" spans="1:27" ht="63.75">
      <c r="A75" s="64" t="s">
        <v>1344</v>
      </c>
      <c r="B75" s="8" t="s">
        <v>24</v>
      </c>
      <c r="C75" s="8" t="s">
        <v>423</v>
      </c>
      <c r="D75" s="8" t="s">
        <v>424</v>
      </c>
      <c r="E75" s="8" t="s">
        <v>425</v>
      </c>
      <c r="F75" s="8" t="s">
        <v>426</v>
      </c>
      <c r="G75" s="8" t="s">
        <v>43</v>
      </c>
      <c r="H75" s="8" t="s">
        <v>427</v>
      </c>
      <c r="I75" s="8" t="s">
        <v>428</v>
      </c>
      <c r="J75" s="8" t="s">
        <v>93</v>
      </c>
      <c r="K75" s="8">
        <v>0</v>
      </c>
      <c r="L75" s="8">
        <v>230000000</v>
      </c>
      <c r="M75" s="8" t="s">
        <v>32</v>
      </c>
      <c r="N75" s="8" t="s">
        <v>373</v>
      </c>
      <c r="O75" s="8" t="s">
        <v>34</v>
      </c>
      <c r="P75" s="8" t="s">
        <v>35</v>
      </c>
      <c r="Q75" s="8" t="s">
        <v>334</v>
      </c>
      <c r="R75" s="8" t="s">
        <v>37</v>
      </c>
      <c r="S75" s="8">
        <v>796</v>
      </c>
      <c r="T75" s="8" t="s">
        <v>38</v>
      </c>
      <c r="U75" s="44">
        <v>2</v>
      </c>
      <c r="V75" s="44">
        <v>332.54</v>
      </c>
      <c r="W75" s="44">
        <v>665.08</v>
      </c>
      <c r="X75" s="44">
        <f t="shared" si="0"/>
        <v>744.88960000000009</v>
      </c>
      <c r="Y75" s="54"/>
      <c r="Z75" s="54">
        <v>2015</v>
      </c>
      <c r="AA75" s="54" t="s">
        <v>39</v>
      </c>
    </row>
    <row r="76" spans="1:27" ht="63.75">
      <c r="A76" s="64" t="s">
        <v>1345</v>
      </c>
      <c r="B76" s="8" t="s">
        <v>24</v>
      </c>
      <c r="C76" s="8" t="s">
        <v>429</v>
      </c>
      <c r="D76" s="8" t="s">
        <v>430</v>
      </c>
      <c r="E76" s="8" t="s">
        <v>431</v>
      </c>
      <c r="F76" s="8" t="s">
        <v>432</v>
      </c>
      <c r="G76" s="8" t="s">
        <v>433</v>
      </c>
      <c r="H76" s="8" t="s">
        <v>434</v>
      </c>
      <c r="I76" s="8" t="s">
        <v>434</v>
      </c>
      <c r="J76" s="8" t="s">
        <v>93</v>
      </c>
      <c r="K76" s="8">
        <v>0</v>
      </c>
      <c r="L76" s="8">
        <v>230000000</v>
      </c>
      <c r="M76" s="8" t="s">
        <v>32</v>
      </c>
      <c r="N76" s="8" t="s">
        <v>373</v>
      </c>
      <c r="O76" s="8" t="s">
        <v>34</v>
      </c>
      <c r="P76" s="8" t="s">
        <v>35</v>
      </c>
      <c r="Q76" s="8" t="s">
        <v>334</v>
      </c>
      <c r="R76" s="8" t="s">
        <v>37</v>
      </c>
      <c r="S76" s="8">
        <v>796</v>
      </c>
      <c r="T76" s="8" t="s">
        <v>38</v>
      </c>
      <c r="U76" s="44">
        <v>20</v>
      </c>
      <c r="V76" s="44">
        <v>442.86</v>
      </c>
      <c r="W76" s="44">
        <v>8857.2000000000007</v>
      </c>
      <c r="X76" s="44">
        <f t="shared" ref="X76:X139" si="3">W76*1.12</f>
        <v>9920.0640000000021</v>
      </c>
      <c r="Y76" s="54"/>
      <c r="Z76" s="54">
        <v>2015</v>
      </c>
      <c r="AA76" s="54" t="s">
        <v>39</v>
      </c>
    </row>
    <row r="77" spans="1:27" ht="63.75">
      <c r="A77" s="64" t="s">
        <v>1346</v>
      </c>
      <c r="B77" s="8" t="s">
        <v>24</v>
      </c>
      <c r="C77" s="8" t="s">
        <v>435</v>
      </c>
      <c r="D77" s="8" t="s">
        <v>430</v>
      </c>
      <c r="E77" s="8" t="s">
        <v>436</v>
      </c>
      <c r="F77" s="8" t="s">
        <v>437</v>
      </c>
      <c r="G77" s="8" t="s">
        <v>43</v>
      </c>
      <c r="H77" s="8" t="s">
        <v>438</v>
      </c>
      <c r="I77" s="8" t="s">
        <v>438</v>
      </c>
      <c r="J77" s="8" t="s">
        <v>93</v>
      </c>
      <c r="K77" s="8">
        <v>0</v>
      </c>
      <c r="L77" s="8">
        <v>230000000</v>
      </c>
      <c r="M77" s="8" t="s">
        <v>32</v>
      </c>
      <c r="N77" s="8" t="s">
        <v>373</v>
      </c>
      <c r="O77" s="8" t="s">
        <v>34</v>
      </c>
      <c r="P77" s="8" t="s">
        <v>35</v>
      </c>
      <c r="Q77" s="8" t="s">
        <v>334</v>
      </c>
      <c r="R77" s="8" t="s">
        <v>37</v>
      </c>
      <c r="S77" s="8">
        <v>796</v>
      </c>
      <c r="T77" s="8" t="s">
        <v>38</v>
      </c>
      <c r="U77" s="44">
        <v>20</v>
      </c>
      <c r="V77" s="44">
        <v>442.86</v>
      </c>
      <c r="W77" s="44">
        <v>8857.2000000000007</v>
      </c>
      <c r="X77" s="44">
        <f t="shared" si="3"/>
        <v>9920.0640000000021</v>
      </c>
      <c r="Y77" s="54"/>
      <c r="Z77" s="54">
        <v>2015</v>
      </c>
      <c r="AA77" s="54" t="s">
        <v>39</v>
      </c>
    </row>
    <row r="78" spans="1:27" ht="63.75">
      <c r="A78" s="34" t="s">
        <v>439</v>
      </c>
      <c r="B78" s="8" t="s">
        <v>24</v>
      </c>
      <c r="C78" s="8" t="s">
        <v>440</v>
      </c>
      <c r="D78" s="8" t="s">
        <v>441</v>
      </c>
      <c r="E78" s="8" t="s">
        <v>442</v>
      </c>
      <c r="F78" s="8" t="s">
        <v>443</v>
      </c>
      <c r="G78" s="8" t="s">
        <v>43</v>
      </c>
      <c r="H78" s="8" t="s">
        <v>444</v>
      </c>
      <c r="I78" s="8" t="s">
        <v>445</v>
      </c>
      <c r="J78" s="8" t="s">
        <v>31</v>
      </c>
      <c r="K78" s="8">
        <v>0</v>
      </c>
      <c r="L78" s="8">
        <v>230000000</v>
      </c>
      <c r="M78" s="8" t="s">
        <v>32</v>
      </c>
      <c r="N78" s="8" t="s">
        <v>33</v>
      </c>
      <c r="O78" s="8" t="s">
        <v>34</v>
      </c>
      <c r="P78" s="8" t="s">
        <v>35</v>
      </c>
      <c r="Q78" s="8" t="s">
        <v>95</v>
      </c>
      <c r="R78" s="8" t="s">
        <v>37</v>
      </c>
      <c r="S78" s="8">
        <v>796</v>
      </c>
      <c r="T78" s="8" t="s">
        <v>38</v>
      </c>
      <c r="U78" s="44">
        <v>100</v>
      </c>
      <c r="V78" s="44">
        <v>533.22</v>
      </c>
      <c r="W78" s="44">
        <v>53322</v>
      </c>
      <c r="X78" s="44">
        <f t="shared" si="3"/>
        <v>59720.640000000007</v>
      </c>
      <c r="Y78" s="54"/>
      <c r="Z78" s="54">
        <v>2015</v>
      </c>
      <c r="AA78" s="54" t="s">
        <v>39</v>
      </c>
    </row>
    <row r="79" spans="1:27" ht="63.75">
      <c r="A79" s="64" t="s">
        <v>1347</v>
      </c>
      <c r="B79" s="8" t="s">
        <v>24</v>
      </c>
      <c r="C79" s="8" t="s">
        <v>446</v>
      </c>
      <c r="D79" s="8" t="s">
        <v>409</v>
      </c>
      <c r="E79" s="8" t="s">
        <v>410</v>
      </c>
      <c r="F79" s="8" t="s">
        <v>447</v>
      </c>
      <c r="G79" s="8" t="s">
        <v>43</v>
      </c>
      <c r="H79" s="8" t="s">
        <v>448</v>
      </c>
      <c r="I79" s="8" t="s">
        <v>449</v>
      </c>
      <c r="J79" s="8" t="s">
        <v>93</v>
      </c>
      <c r="K79" s="8">
        <v>0</v>
      </c>
      <c r="L79" s="8">
        <v>230000000</v>
      </c>
      <c r="M79" s="8" t="s">
        <v>32</v>
      </c>
      <c r="N79" s="8" t="s">
        <v>373</v>
      </c>
      <c r="O79" s="8" t="s">
        <v>34</v>
      </c>
      <c r="P79" s="8" t="s">
        <v>35</v>
      </c>
      <c r="Q79" s="8" t="s">
        <v>334</v>
      </c>
      <c r="R79" s="8" t="s">
        <v>37</v>
      </c>
      <c r="S79" s="8">
        <v>796</v>
      </c>
      <c r="T79" s="8" t="s">
        <v>38</v>
      </c>
      <c r="U79" s="44">
        <v>21</v>
      </c>
      <c r="V79" s="44">
        <v>837.95</v>
      </c>
      <c r="W79" s="44">
        <v>17596.95</v>
      </c>
      <c r="X79" s="44">
        <f t="shared" si="3"/>
        <v>19708.584000000003</v>
      </c>
      <c r="Y79" s="54"/>
      <c r="Z79" s="54">
        <v>2015</v>
      </c>
      <c r="AA79" s="54" t="s">
        <v>39</v>
      </c>
    </row>
    <row r="80" spans="1:27" ht="63.75">
      <c r="A80" s="64" t="s">
        <v>1348</v>
      </c>
      <c r="B80" s="34" t="s">
        <v>24</v>
      </c>
      <c r="C80" s="34" t="s">
        <v>450</v>
      </c>
      <c r="D80" s="34" t="s">
        <v>451</v>
      </c>
      <c r="E80" s="34" t="s">
        <v>452</v>
      </c>
      <c r="F80" s="34" t="s">
        <v>453</v>
      </c>
      <c r="G80" s="34" t="s">
        <v>43</v>
      </c>
      <c r="H80" s="8" t="s">
        <v>454</v>
      </c>
      <c r="I80" s="34" t="s">
        <v>455</v>
      </c>
      <c r="J80" s="34" t="s">
        <v>93</v>
      </c>
      <c r="K80" s="34">
        <v>0</v>
      </c>
      <c r="L80" s="34">
        <v>230000000</v>
      </c>
      <c r="M80" s="34" t="s">
        <v>32</v>
      </c>
      <c r="N80" s="34" t="s">
        <v>81</v>
      </c>
      <c r="O80" s="34" t="s">
        <v>34</v>
      </c>
      <c r="P80" s="34" t="s">
        <v>35</v>
      </c>
      <c r="Q80" s="34" t="s">
        <v>334</v>
      </c>
      <c r="R80" s="34" t="s">
        <v>37</v>
      </c>
      <c r="S80" s="34">
        <v>113</v>
      </c>
      <c r="T80" s="34" t="s">
        <v>456</v>
      </c>
      <c r="U80" s="44">
        <v>55</v>
      </c>
      <c r="V80" s="44">
        <v>7589.29</v>
      </c>
      <c r="W80" s="44">
        <v>417410.95</v>
      </c>
      <c r="X80" s="44">
        <f t="shared" si="3"/>
        <v>467500.26400000008</v>
      </c>
      <c r="Y80" s="54"/>
      <c r="Z80" s="54">
        <v>2015</v>
      </c>
      <c r="AA80" s="54" t="s">
        <v>39</v>
      </c>
    </row>
    <row r="81" spans="1:27" ht="63.75">
      <c r="A81" s="34" t="s">
        <v>457</v>
      </c>
      <c r="B81" s="8" t="s">
        <v>24</v>
      </c>
      <c r="C81" s="8" t="s">
        <v>458</v>
      </c>
      <c r="D81" s="8" t="s">
        <v>459</v>
      </c>
      <c r="E81" s="8" t="s">
        <v>460</v>
      </c>
      <c r="F81" s="8" t="s">
        <v>461</v>
      </c>
      <c r="G81" s="8" t="s">
        <v>43</v>
      </c>
      <c r="H81" s="8" t="s">
        <v>462</v>
      </c>
      <c r="I81" s="8" t="s">
        <v>463</v>
      </c>
      <c r="J81" s="8" t="s">
        <v>31</v>
      </c>
      <c r="K81" s="8">
        <v>0</v>
      </c>
      <c r="L81" s="8">
        <v>230000000</v>
      </c>
      <c r="M81" s="8" t="s">
        <v>32</v>
      </c>
      <c r="N81" s="8" t="s">
        <v>33</v>
      </c>
      <c r="O81" s="8" t="s">
        <v>34</v>
      </c>
      <c r="P81" s="8" t="s">
        <v>35</v>
      </c>
      <c r="Q81" s="8" t="s">
        <v>95</v>
      </c>
      <c r="R81" s="8" t="s">
        <v>37</v>
      </c>
      <c r="S81" s="8">
        <v>778</v>
      </c>
      <c r="T81" s="8" t="s">
        <v>464</v>
      </c>
      <c r="U81" s="44">
        <v>100</v>
      </c>
      <c r="V81" s="44">
        <v>4052.32</v>
      </c>
      <c r="W81" s="44">
        <v>405232</v>
      </c>
      <c r="X81" s="44">
        <f t="shared" si="3"/>
        <v>453859.84000000003</v>
      </c>
      <c r="Y81" s="54"/>
      <c r="Z81" s="54">
        <v>2015</v>
      </c>
      <c r="AA81" s="54" t="s">
        <v>39</v>
      </c>
    </row>
    <row r="82" spans="1:27" ht="63.75">
      <c r="A82" s="34" t="s">
        <v>465</v>
      </c>
      <c r="B82" s="8" t="s">
        <v>24</v>
      </c>
      <c r="C82" s="8" t="s">
        <v>466</v>
      </c>
      <c r="D82" s="8" t="s">
        <v>467</v>
      </c>
      <c r="E82" s="8" t="s">
        <v>467</v>
      </c>
      <c r="F82" s="8" t="s">
        <v>468</v>
      </c>
      <c r="G82" s="8" t="s">
        <v>43</v>
      </c>
      <c r="H82" s="8" t="s">
        <v>469</v>
      </c>
      <c r="I82" s="8" t="s">
        <v>469</v>
      </c>
      <c r="J82" s="8" t="s">
        <v>31</v>
      </c>
      <c r="K82" s="8">
        <v>0</v>
      </c>
      <c r="L82" s="8">
        <v>230000000</v>
      </c>
      <c r="M82" s="8" t="s">
        <v>32</v>
      </c>
      <c r="N82" s="8" t="s">
        <v>33</v>
      </c>
      <c r="O82" s="8" t="s">
        <v>34</v>
      </c>
      <c r="P82" s="8" t="s">
        <v>35</v>
      </c>
      <c r="Q82" s="8" t="s">
        <v>95</v>
      </c>
      <c r="R82" s="8" t="s">
        <v>37</v>
      </c>
      <c r="S82" s="8" t="s">
        <v>470</v>
      </c>
      <c r="T82" s="8" t="s">
        <v>471</v>
      </c>
      <c r="U82" s="44">
        <v>1000</v>
      </c>
      <c r="V82" s="44">
        <v>235.59</v>
      </c>
      <c r="W82" s="44">
        <v>235590</v>
      </c>
      <c r="X82" s="44">
        <f t="shared" si="3"/>
        <v>263860.80000000005</v>
      </c>
      <c r="Y82" s="54"/>
      <c r="Z82" s="54">
        <v>2015</v>
      </c>
      <c r="AA82" s="54" t="s">
        <v>39</v>
      </c>
    </row>
    <row r="83" spans="1:27" ht="63.75">
      <c r="A83" s="34" t="s">
        <v>472</v>
      </c>
      <c r="B83" s="8" t="s">
        <v>24</v>
      </c>
      <c r="C83" s="8" t="s">
        <v>473</v>
      </c>
      <c r="D83" s="8" t="s">
        <v>474</v>
      </c>
      <c r="E83" s="8" t="s">
        <v>475</v>
      </c>
      <c r="F83" s="8" t="s">
        <v>476</v>
      </c>
      <c r="G83" s="8" t="s">
        <v>43</v>
      </c>
      <c r="H83" s="8" t="s">
        <v>477</v>
      </c>
      <c r="I83" s="8" t="s">
        <v>478</v>
      </c>
      <c r="J83" s="8" t="s">
        <v>31</v>
      </c>
      <c r="K83" s="8">
        <v>0</v>
      </c>
      <c r="L83" s="8">
        <v>230000000</v>
      </c>
      <c r="M83" s="8" t="s">
        <v>32</v>
      </c>
      <c r="N83" s="8" t="s">
        <v>33</v>
      </c>
      <c r="O83" s="8" t="s">
        <v>34</v>
      </c>
      <c r="P83" s="8" t="s">
        <v>35</v>
      </c>
      <c r="Q83" s="8" t="s">
        <v>95</v>
      </c>
      <c r="R83" s="8" t="s">
        <v>37</v>
      </c>
      <c r="S83" s="8" t="s">
        <v>470</v>
      </c>
      <c r="T83" s="8" t="s">
        <v>471</v>
      </c>
      <c r="U83" s="44">
        <v>267</v>
      </c>
      <c r="V83" s="44">
        <v>1383.93</v>
      </c>
      <c r="W83" s="44">
        <v>369509.31</v>
      </c>
      <c r="X83" s="44">
        <f t="shared" si="3"/>
        <v>413850.42720000003</v>
      </c>
      <c r="Y83" s="54"/>
      <c r="Z83" s="54">
        <v>2015</v>
      </c>
      <c r="AA83" s="54" t="s">
        <v>39</v>
      </c>
    </row>
    <row r="84" spans="1:27" ht="63.75">
      <c r="A84" s="34" t="s">
        <v>479</v>
      </c>
      <c r="B84" s="8" t="s">
        <v>24</v>
      </c>
      <c r="C84" s="8" t="s">
        <v>480</v>
      </c>
      <c r="D84" s="8" t="s">
        <v>474</v>
      </c>
      <c r="E84" s="8" t="s">
        <v>475</v>
      </c>
      <c r="F84" s="8" t="s">
        <v>481</v>
      </c>
      <c r="G84" s="8" t="s">
        <v>482</v>
      </c>
      <c r="H84" s="8" t="s">
        <v>483</v>
      </c>
      <c r="I84" s="8" t="s">
        <v>484</v>
      </c>
      <c r="J84" s="8" t="s">
        <v>31</v>
      </c>
      <c r="K84" s="8">
        <v>0</v>
      </c>
      <c r="L84" s="8">
        <v>230000000</v>
      </c>
      <c r="M84" s="8" t="s">
        <v>32</v>
      </c>
      <c r="N84" s="8" t="s">
        <v>33</v>
      </c>
      <c r="O84" s="8" t="s">
        <v>34</v>
      </c>
      <c r="P84" s="8" t="s">
        <v>35</v>
      </c>
      <c r="Q84" s="8" t="s">
        <v>95</v>
      </c>
      <c r="R84" s="8" t="s">
        <v>37</v>
      </c>
      <c r="S84" s="8" t="s">
        <v>470</v>
      </c>
      <c r="T84" s="8" t="s">
        <v>471</v>
      </c>
      <c r="U84" s="44">
        <v>488.4</v>
      </c>
      <c r="V84" s="44">
        <v>2261.91</v>
      </c>
      <c r="W84" s="44">
        <v>1104716.8439999998</v>
      </c>
      <c r="X84" s="44">
        <f t="shared" si="3"/>
        <v>1237282.8652799998</v>
      </c>
      <c r="Y84" s="54"/>
      <c r="Z84" s="54">
        <v>2015</v>
      </c>
      <c r="AA84" s="54" t="s">
        <v>39</v>
      </c>
    </row>
    <row r="85" spans="1:27" ht="63.75">
      <c r="A85" s="34" t="s">
        <v>485</v>
      </c>
      <c r="B85" s="8" t="s">
        <v>24</v>
      </c>
      <c r="C85" s="8" t="s">
        <v>486</v>
      </c>
      <c r="D85" s="8" t="s">
        <v>487</v>
      </c>
      <c r="E85" s="8" t="s">
        <v>488</v>
      </c>
      <c r="F85" s="8" t="s">
        <v>489</v>
      </c>
      <c r="G85" s="8" t="s">
        <v>43</v>
      </c>
      <c r="H85" s="8" t="s">
        <v>490</v>
      </c>
      <c r="I85" s="8" t="s">
        <v>491</v>
      </c>
      <c r="J85" s="8" t="s">
        <v>31</v>
      </c>
      <c r="K85" s="8">
        <v>0</v>
      </c>
      <c r="L85" s="8">
        <v>230000000</v>
      </c>
      <c r="M85" s="8" t="s">
        <v>32</v>
      </c>
      <c r="N85" s="8" t="s">
        <v>33</v>
      </c>
      <c r="O85" s="8" t="s">
        <v>34</v>
      </c>
      <c r="P85" s="8" t="s">
        <v>35</v>
      </c>
      <c r="Q85" s="8" t="s">
        <v>95</v>
      </c>
      <c r="R85" s="8" t="s">
        <v>37</v>
      </c>
      <c r="S85" s="8" t="s">
        <v>470</v>
      </c>
      <c r="T85" s="8" t="s">
        <v>471</v>
      </c>
      <c r="U85" s="44">
        <v>199</v>
      </c>
      <c r="V85" s="44">
        <v>1071.67</v>
      </c>
      <c r="W85" s="44">
        <v>213262.33000000002</v>
      </c>
      <c r="X85" s="44">
        <f t="shared" si="3"/>
        <v>238853.80960000004</v>
      </c>
      <c r="Y85" s="54"/>
      <c r="Z85" s="54">
        <v>2015</v>
      </c>
      <c r="AA85" s="54" t="s">
        <v>39</v>
      </c>
    </row>
    <row r="86" spans="1:27" ht="63.75">
      <c r="A86" s="34" t="s">
        <v>492</v>
      </c>
      <c r="B86" s="8" t="s">
        <v>24</v>
      </c>
      <c r="C86" s="8" t="s">
        <v>493</v>
      </c>
      <c r="D86" s="8" t="s">
        <v>494</v>
      </c>
      <c r="E86" s="8" t="s">
        <v>494</v>
      </c>
      <c r="F86" s="8" t="s">
        <v>495</v>
      </c>
      <c r="G86" s="8" t="s">
        <v>43</v>
      </c>
      <c r="H86" s="8" t="s">
        <v>496</v>
      </c>
      <c r="I86" s="8" t="s">
        <v>497</v>
      </c>
      <c r="J86" s="8" t="s">
        <v>93</v>
      </c>
      <c r="K86" s="8">
        <v>45</v>
      </c>
      <c r="L86" s="8">
        <v>230000000</v>
      </c>
      <c r="M86" s="8" t="s">
        <v>32</v>
      </c>
      <c r="N86" s="8" t="s">
        <v>94</v>
      </c>
      <c r="O86" s="8" t="s">
        <v>34</v>
      </c>
      <c r="P86" s="8" t="s">
        <v>35</v>
      </c>
      <c r="Q86" s="8" t="s">
        <v>95</v>
      </c>
      <c r="R86" s="8" t="s">
        <v>197</v>
      </c>
      <c r="S86" s="8">
        <v>166</v>
      </c>
      <c r="T86" s="8" t="s">
        <v>272</v>
      </c>
      <c r="U86" s="115">
        <v>500</v>
      </c>
      <c r="V86" s="44">
        <v>748.1</v>
      </c>
      <c r="W86" s="44">
        <v>374050</v>
      </c>
      <c r="X86" s="44">
        <f t="shared" si="3"/>
        <v>418936.00000000006</v>
      </c>
      <c r="Y86" s="54" t="s">
        <v>198</v>
      </c>
      <c r="Z86" s="54">
        <v>2015</v>
      </c>
      <c r="AA86" s="54" t="s">
        <v>39</v>
      </c>
    </row>
    <row r="87" spans="1:27" ht="102">
      <c r="A87" s="34" t="s">
        <v>498</v>
      </c>
      <c r="B87" s="8" t="s">
        <v>24</v>
      </c>
      <c r="C87" s="8" t="s">
        <v>499</v>
      </c>
      <c r="D87" s="8" t="s">
        <v>500</v>
      </c>
      <c r="E87" s="8" t="s">
        <v>501</v>
      </c>
      <c r="F87" s="8" t="s">
        <v>502</v>
      </c>
      <c r="G87" s="8" t="s">
        <v>503</v>
      </c>
      <c r="H87" s="8" t="s">
        <v>504</v>
      </c>
      <c r="I87" s="8" t="s">
        <v>505</v>
      </c>
      <c r="J87" s="8" t="s">
        <v>31</v>
      </c>
      <c r="K87" s="8">
        <v>0</v>
      </c>
      <c r="L87" s="8">
        <v>230000000</v>
      </c>
      <c r="M87" s="8" t="s">
        <v>32</v>
      </c>
      <c r="N87" s="8" t="s">
        <v>33</v>
      </c>
      <c r="O87" s="8" t="s">
        <v>34</v>
      </c>
      <c r="P87" s="8" t="s">
        <v>35</v>
      </c>
      <c r="Q87" s="8" t="s">
        <v>95</v>
      </c>
      <c r="R87" s="8" t="s">
        <v>37</v>
      </c>
      <c r="S87" s="8">
        <v>168</v>
      </c>
      <c r="T87" s="8" t="s">
        <v>259</v>
      </c>
      <c r="U87" s="44">
        <v>1.282</v>
      </c>
      <c r="V87" s="44">
        <v>238693.33</v>
      </c>
      <c r="W87" s="44">
        <v>306004.84905999998</v>
      </c>
      <c r="X87" s="44">
        <f t="shared" si="3"/>
        <v>342725.43094719999</v>
      </c>
      <c r="Y87" s="54"/>
      <c r="Z87" s="54">
        <v>2015</v>
      </c>
      <c r="AA87" s="54" t="s">
        <v>39</v>
      </c>
    </row>
    <row r="88" spans="1:27" ht="63.75">
      <c r="A88" s="64" t="s">
        <v>1349</v>
      </c>
      <c r="B88" s="8" t="s">
        <v>24</v>
      </c>
      <c r="C88" s="8" t="s">
        <v>506</v>
      </c>
      <c r="D88" s="8" t="s">
        <v>507</v>
      </c>
      <c r="E88" s="8" t="s">
        <v>507</v>
      </c>
      <c r="F88" s="8" t="s">
        <v>508</v>
      </c>
      <c r="G88" s="8" t="s">
        <v>43</v>
      </c>
      <c r="H88" s="8" t="s">
        <v>509</v>
      </c>
      <c r="I88" s="8" t="s">
        <v>509</v>
      </c>
      <c r="J88" s="8" t="s">
        <v>93</v>
      </c>
      <c r="K88" s="8">
        <v>0</v>
      </c>
      <c r="L88" s="8">
        <v>230000000</v>
      </c>
      <c r="M88" s="8" t="s">
        <v>32</v>
      </c>
      <c r="N88" s="8" t="s">
        <v>373</v>
      </c>
      <c r="O88" s="8" t="s">
        <v>34</v>
      </c>
      <c r="P88" s="8" t="s">
        <v>35</v>
      </c>
      <c r="Q88" s="8" t="s">
        <v>334</v>
      </c>
      <c r="R88" s="8" t="s">
        <v>37</v>
      </c>
      <c r="S88" s="8">
        <v>166</v>
      </c>
      <c r="T88" s="8" t="s">
        <v>272</v>
      </c>
      <c r="U88" s="44">
        <v>11</v>
      </c>
      <c r="V88" s="44">
        <v>573.21</v>
      </c>
      <c r="W88" s="44">
        <v>6305.31</v>
      </c>
      <c r="X88" s="44">
        <f t="shared" si="3"/>
        <v>7061.9472000000014</v>
      </c>
      <c r="Y88" s="54"/>
      <c r="Z88" s="54">
        <v>2015</v>
      </c>
      <c r="AA88" s="54" t="s">
        <v>39</v>
      </c>
    </row>
    <row r="89" spans="1:27" ht="63.75">
      <c r="A89" s="34" t="s">
        <v>510</v>
      </c>
      <c r="B89" s="8" t="s">
        <v>24</v>
      </c>
      <c r="C89" s="8" t="s">
        <v>511</v>
      </c>
      <c r="D89" s="8" t="s">
        <v>512</v>
      </c>
      <c r="E89" s="8" t="s">
        <v>513</v>
      </c>
      <c r="F89" s="8" t="s">
        <v>514</v>
      </c>
      <c r="G89" s="8" t="s">
        <v>43</v>
      </c>
      <c r="H89" s="8" t="s">
        <v>515</v>
      </c>
      <c r="I89" s="8" t="s">
        <v>516</v>
      </c>
      <c r="J89" s="8" t="s">
        <v>31</v>
      </c>
      <c r="K89" s="8">
        <v>0</v>
      </c>
      <c r="L89" s="8">
        <v>230000000</v>
      </c>
      <c r="M89" s="8" t="s">
        <v>32</v>
      </c>
      <c r="N89" s="8" t="s">
        <v>33</v>
      </c>
      <c r="O89" s="8" t="s">
        <v>34</v>
      </c>
      <c r="P89" s="8" t="s">
        <v>35</v>
      </c>
      <c r="Q89" s="8" t="s">
        <v>95</v>
      </c>
      <c r="R89" s="8" t="s">
        <v>37</v>
      </c>
      <c r="S89" s="8">
        <v>796</v>
      </c>
      <c r="T89" s="8" t="s">
        <v>38</v>
      </c>
      <c r="U89" s="44">
        <v>1</v>
      </c>
      <c r="V89" s="44">
        <v>900</v>
      </c>
      <c r="W89" s="44">
        <v>900</v>
      </c>
      <c r="X89" s="44">
        <f t="shared" si="3"/>
        <v>1008.0000000000001</v>
      </c>
      <c r="Y89" s="54"/>
      <c r="Z89" s="54">
        <v>2015</v>
      </c>
      <c r="AA89" s="54" t="s">
        <v>39</v>
      </c>
    </row>
    <row r="90" spans="1:27" ht="63.75">
      <c r="A90" s="34" t="s">
        <v>517</v>
      </c>
      <c r="B90" s="8" t="s">
        <v>24</v>
      </c>
      <c r="C90" s="8" t="s">
        <v>518</v>
      </c>
      <c r="D90" s="8" t="s">
        <v>519</v>
      </c>
      <c r="E90" s="8" t="s">
        <v>520</v>
      </c>
      <c r="F90" s="8" t="s">
        <v>521</v>
      </c>
      <c r="G90" s="8" t="s">
        <v>43</v>
      </c>
      <c r="H90" s="8" t="s">
        <v>522</v>
      </c>
      <c r="I90" s="8" t="s">
        <v>523</v>
      </c>
      <c r="J90" s="8" t="s">
        <v>93</v>
      </c>
      <c r="K90" s="8">
        <v>45</v>
      </c>
      <c r="L90" s="8">
        <v>230000000</v>
      </c>
      <c r="M90" s="8" t="s">
        <v>32</v>
      </c>
      <c r="N90" s="8" t="s">
        <v>94</v>
      </c>
      <c r="O90" s="8" t="s">
        <v>34</v>
      </c>
      <c r="P90" s="8" t="s">
        <v>35</v>
      </c>
      <c r="Q90" s="8" t="s">
        <v>95</v>
      </c>
      <c r="R90" s="8" t="s">
        <v>197</v>
      </c>
      <c r="S90" s="8">
        <v>166</v>
      </c>
      <c r="T90" s="8" t="s">
        <v>272</v>
      </c>
      <c r="U90" s="44">
        <v>63</v>
      </c>
      <c r="V90" s="44">
        <v>446.21</v>
      </c>
      <c r="W90" s="44">
        <v>28111.23</v>
      </c>
      <c r="X90" s="44">
        <f t="shared" si="3"/>
        <v>31484.577600000004</v>
      </c>
      <c r="Y90" s="54" t="s">
        <v>198</v>
      </c>
      <c r="Z90" s="54">
        <v>2015</v>
      </c>
      <c r="AA90" s="54" t="s">
        <v>39</v>
      </c>
    </row>
    <row r="91" spans="1:27" ht="63.75">
      <c r="A91" s="34" t="s">
        <v>524</v>
      </c>
      <c r="B91" s="8" t="s">
        <v>24</v>
      </c>
      <c r="C91" s="8" t="s">
        <v>525</v>
      </c>
      <c r="D91" s="8" t="s">
        <v>526</v>
      </c>
      <c r="E91" s="8" t="s">
        <v>527</v>
      </c>
      <c r="F91" s="8" t="s">
        <v>528</v>
      </c>
      <c r="G91" s="8" t="s">
        <v>529</v>
      </c>
      <c r="H91" s="8" t="s">
        <v>530</v>
      </c>
      <c r="I91" s="8" t="s">
        <v>531</v>
      </c>
      <c r="J91" s="8" t="s">
        <v>31</v>
      </c>
      <c r="K91" s="8">
        <v>0</v>
      </c>
      <c r="L91" s="8">
        <v>230000000</v>
      </c>
      <c r="M91" s="8" t="s">
        <v>32</v>
      </c>
      <c r="N91" s="8" t="s">
        <v>33</v>
      </c>
      <c r="O91" s="8" t="s">
        <v>34</v>
      </c>
      <c r="P91" s="8" t="s">
        <v>35</v>
      </c>
      <c r="Q91" s="8" t="s">
        <v>95</v>
      </c>
      <c r="R91" s="8" t="s">
        <v>37</v>
      </c>
      <c r="S91" s="8">
        <v>796</v>
      </c>
      <c r="T91" s="8" t="s">
        <v>38</v>
      </c>
      <c r="U91" s="44">
        <v>86</v>
      </c>
      <c r="V91" s="44">
        <v>1281.25</v>
      </c>
      <c r="W91" s="44">
        <v>110187.5</v>
      </c>
      <c r="X91" s="44">
        <f t="shared" si="3"/>
        <v>123410.00000000001</v>
      </c>
      <c r="Y91" s="54"/>
      <c r="Z91" s="54">
        <v>2015</v>
      </c>
      <c r="AA91" s="54" t="s">
        <v>39</v>
      </c>
    </row>
    <row r="92" spans="1:27" ht="63.75">
      <c r="A92" s="34" t="s">
        <v>532</v>
      </c>
      <c r="B92" s="8" t="s">
        <v>24</v>
      </c>
      <c r="C92" s="8" t="s">
        <v>533</v>
      </c>
      <c r="D92" s="8" t="s">
        <v>534</v>
      </c>
      <c r="E92" s="8" t="s">
        <v>535</v>
      </c>
      <c r="F92" s="8" t="s">
        <v>536</v>
      </c>
      <c r="G92" s="8" t="s">
        <v>43</v>
      </c>
      <c r="H92" s="8" t="s">
        <v>537</v>
      </c>
      <c r="I92" s="8" t="s">
        <v>538</v>
      </c>
      <c r="J92" s="8" t="s">
        <v>93</v>
      </c>
      <c r="K92" s="8">
        <v>45</v>
      </c>
      <c r="L92" s="8">
        <v>230000000</v>
      </c>
      <c r="M92" s="8" t="s">
        <v>32</v>
      </c>
      <c r="N92" s="8" t="s">
        <v>94</v>
      </c>
      <c r="O92" s="8" t="s">
        <v>34</v>
      </c>
      <c r="P92" s="8" t="s">
        <v>35</v>
      </c>
      <c r="Q92" s="8" t="s">
        <v>95</v>
      </c>
      <c r="R92" s="8" t="s">
        <v>197</v>
      </c>
      <c r="S92" s="8">
        <v>796</v>
      </c>
      <c r="T92" s="8" t="s">
        <v>38</v>
      </c>
      <c r="U92" s="54">
        <v>5</v>
      </c>
      <c r="V92" s="44">
        <v>1329.87</v>
      </c>
      <c r="W92" s="44">
        <v>6649.3499999999995</v>
      </c>
      <c r="X92" s="44">
        <f t="shared" si="3"/>
        <v>7447.2719999999999</v>
      </c>
      <c r="Y92" s="54" t="s">
        <v>198</v>
      </c>
      <c r="Z92" s="54">
        <v>2015</v>
      </c>
      <c r="AA92" s="54" t="s">
        <v>39</v>
      </c>
    </row>
    <row r="93" spans="1:27" ht="63.75">
      <c r="A93" s="64" t="s">
        <v>1350</v>
      </c>
      <c r="B93" s="8" t="s">
        <v>24</v>
      </c>
      <c r="C93" s="8" t="s">
        <v>539</v>
      </c>
      <c r="D93" s="8" t="s">
        <v>540</v>
      </c>
      <c r="E93" s="8" t="s">
        <v>541</v>
      </c>
      <c r="F93" s="8" t="s">
        <v>542</v>
      </c>
      <c r="G93" s="8" t="s">
        <v>43</v>
      </c>
      <c r="H93" s="8" t="s">
        <v>543</v>
      </c>
      <c r="I93" s="8" t="s">
        <v>544</v>
      </c>
      <c r="J93" s="8" t="s">
        <v>93</v>
      </c>
      <c r="K93" s="8">
        <v>0</v>
      </c>
      <c r="L93" s="8">
        <v>230000000</v>
      </c>
      <c r="M93" s="8" t="s">
        <v>32</v>
      </c>
      <c r="N93" s="8" t="s">
        <v>373</v>
      </c>
      <c r="O93" s="8" t="s">
        <v>34</v>
      </c>
      <c r="P93" s="8" t="s">
        <v>35</v>
      </c>
      <c r="Q93" s="8" t="s">
        <v>334</v>
      </c>
      <c r="R93" s="8" t="s">
        <v>37</v>
      </c>
      <c r="S93" s="8">
        <v>796</v>
      </c>
      <c r="T93" s="8" t="s">
        <v>38</v>
      </c>
      <c r="U93" s="44">
        <v>1000</v>
      </c>
      <c r="V93" s="44">
        <v>8.48</v>
      </c>
      <c r="W93" s="44">
        <v>8480</v>
      </c>
      <c r="X93" s="44">
        <f t="shared" si="3"/>
        <v>9497.6</v>
      </c>
      <c r="Y93" s="54"/>
      <c r="Z93" s="54">
        <v>2015</v>
      </c>
      <c r="AA93" s="54" t="s">
        <v>39</v>
      </c>
    </row>
    <row r="94" spans="1:27" ht="63.75">
      <c r="A94" s="64" t="s">
        <v>1351</v>
      </c>
      <c r="B94" s="8" t="s">
        <v>24</v>
      </c>
      <c r="C94" s="8" t="s">
        <v>539</v>
      </c>
      <c r="D94" s="8" t="s">
        <v>540</v>
      </c>
      <c r="E94" s="8" t="s">
        <v>541</v>
      </c>
      <c r="F94" s="8" t="s">
        <v>542</v>
      </c>
      <c r="G94" s="8" t="s">
        <v>43</v>
      </c>
      <c r="H94" s="8" t="s">
        <v>545</v>
      </c>
      <c r="I94" s="8" t="s">
        <v>546</v>
      </c>
      <c r="J94" s="8" t="s">
        <v>93</v>
      </c>
      <c r="K94" s="8">
        <v>0</v>
      </c>
      <c r="L94" s="8">
        <v>230000000</v>
      </c>
      <c r="M94" s="8" t="s">
        <v>32</v>
      </c>
      <c r="N94" s="8" t="s">
        <v>373</v>
      </c>
      <c r="O94" s="8" t="s">
        <v>34</v>
      </c>
      <c r="P94" s="8" t="s">
        <v>35</v>
      </c>
      <c r="Q94" s="8" t="s">
        <v>334</v>
      </c>
      <c r="R94" s="8" t="s">
        <v>37</v>
      </c>
      <c r="S94" s="8">
        <v>166</v>
      </c>
      <c r="T94" s="8" t="s">
        <v>272</v>
      </c>
      <c r="U94" s="44">
        <v>10</v>
      </c>
      <c r="V94" s="44">
        <v>392.76</v>
      </c>
      <c r="W94" s="44">
        <v>3927.6</v>
      </c>
      <c r="X94" s="44">
        <f t="shared" si="3"/>
        <v>4398.9120000000003</v>
      </c>
      <c r="Y94" s="54"/>
      <c r="Z94" s="54">
        <v>2015</v>
      </c>
      <c r="AA94" s="54" t="s">
        <v>39</v>
      </c>
    </row>
    <row r="95" spans="1:27" ht="63.75">
      <c r="A95" s="64" t="s">
        <v>1352</v>
      </c>
      <c r="B95" s="8" t="s">
        <v>24</v>
      </c>
      <c r="C95" s="8" t="s">
        <v>539</v>
      </c>
      <c r="D95" s="8" t="s">
        <v>540</v>
      </c>
      <c r="E95" s="8" t="s">
        <v>541</v>
      </c>
      <c r="F95" s="8" t="s">
        <v>542</v>
      </c>
      <c r="G95" s="8" t="s">
        <v>43</v>
      </c>
      <c r="H95" s="8" t="s">
        <v>547</v>
      </c>
      <c r="I95" s="8" t="s">
        <v>548</v>
      </c>
      <c r="J95" s="8" t="s">
        <v>93</v>
      </c>
      <c r="K95" s="8">
        <v>0</v>
      </c>
      <c r="L95" s="8">
        <v>230000000</v>
      </c>
      <c r="M95" s="8" t="s">
        <v>32</v>
      </c>
      <c r="N95" s="8" t="s">
        <v>373</v>
      </c>
      <c r="O95" s="8" t="s">
        <v>34</v>
      </c>
      <c r="P95" s="8" t="s">
        <v>35</v>
      </c>
      <c r="Q95" s="8" t="s">
        <v>334</v>
      </c>
      <c r="R95" s="8" t="s">
        <v>37</v>
      </c>
      <c r="S95" s="8">
        <v>166</v>
      </c>
      <c r="T95" s="8" t="s">
        <v>272</v>
      </c>
      <c r="U95" s="44">
        <v>10</v>
      </c>
      <c r="V95" s="44">
        <v>268.38</v>
      </c>
      <c r="W95" s="44">
        <v>2683.8</v>
      </c>
      <c r="X95" s="44">
        <f t="shared" si="3"/>
        <v>3005.8560000000007</v>
      </c>
      <c r="Y95" s="54"/>
      <c r="Z95" s="54">
        <v>2015</v>
      </c>
      <c r="AA95" s="54" t="s">
        <v>39</v>
      </c>
    </row>
    <row r="96" spans="1:27" ht="63.75">
      <c r="A96" s="116" t="s">
        <v>1377</v>
      </c>
      <c r="B96" s="34" t="s">
        <v>24</v>
      </c>
      <c r="C96" s="34" t="s">
        <v>549</v>
      </c>
      <c r="D96" s="34" t="s">
        <v>550</v>
      </c>
      <c r="E96" s="34" t="s">
        <v>551</v>
      </c>
      <c r="F96" s="34" t="s">
        <v>552</v>
      </c>
      <c r="G96" s="34" t="s">
        <v>553</v>
      </c>
      <c r="H96" s="8" t="s">
        <v>554</v>
      </c>
      <c r="I96" s="34"/>
      <c r="J96" s="34" t="s">
        <v>93</v>
      </c>
      <c r="K96" s="34">
        <v>0</v>
      </c>
      <c r="L96" s="34">
        <v>230000000</v>
      </c>
      <c r="M96" s="34" t="s">
        <v>32</v>
      </c>
      <c r="N96" s="34" t="s">
        <v>81</v>
      </c>
      <c r="O96" s="34" t="s">
        <v>34</v>
      </c>
      <c r="P96" s="34" t="s">
        <v>35</v>
      </c>
      <c r="Q96" s="34" t="s">
        <v>334</v>
      </c>
      <c r="R96" s="34" t="s">
        <v>37</v>
      </c>
      <c r="S96" s="34">
        <v>797</v>
      </c>
      <c r="T96" s="34" t="s">
        <v>38</v>
      </c>
      <c r="U96" s="44">
        <v>1</v>
      </c>
      <c r="V96" s="44">
        <v>133928.57</v>
      </c>
      <c r="W96" s="44">
        <v>133928.57</v>
      </c>
      <c r="X96" s="44">
        <f t="shared" si="3"/>
        <v>149999.99840000001</v>
      </c>
      <c r="Y96" s="54"/>
      <c r="Z96" s="54">
        <v>2015</v>
      </c>
      <c r="AA96" s="54" t="s">
        <v>39</v>
      </c>
    </row>
    <row r="97" spans="1:27" ht="63.75">
      <c r="A97" s="34" t="s">
        <v>555</v>
      </c>
      <c r="B97" s="8" t="s">
        <v>24</v>
      </c>
      <c r="C97" s="8" t="s">
        <v>556</v>
      </c>
      <c r="D97" s="8" t="s">
        <v>557</v>
      </c>
      <c r="E97" s="8" t="s">
        <v>558</v>
      </c>
      <c r="F97" s="8" t="s">
        <v>559</v>
      </c>
      <c r="G97" s="8" t="s">
        <v>43</v>
      </c>
      <c r="H97" s="8" t="s">
        <v>560</v>
      </c>
      <c r="I97" s="8" t="s">
        <v>561</v>
      </c>
      <c r="J97" s="8" t="s">
        <v>93</v>
      </c>
      <c r="K97" s="8">
        <v>0</v>
      </c>
      <c r="L97" s="8">
        <v>230000000</v>
      </c>
      <c r="M97" s="8" t="s">
        <v>32</v>
      </c>
      <c r="N97" s="8" t="s">
        <v>94</v>
      </c>
      <c r="O97" s="8" t="s">
        <v>34</v>
      </c>
      <c r="P97" s="8" t="s">
        <v>35</v>
      </c>
      <c r="Q97" s="8" t="s">
        <v>95</v>
      </c>
      <c r="R97" s="8" t="s">
        <v>37</v>
      </c>
      <c r="S97" s="8">
        <v>113</v>
      </c>
      <c r="T97" s="8" t="s">
        <v>456</v>
      </c>
      <c r="U97" s="44">
        <v>139.97999999999999</v>
      </c>
      <c r="V97" s="44">
        <v>2922</v>
      </c>
      <c r="W97" s="44">
        <v>409021.56</v>
      </c>
      <c r="X97" s="44">
        <f t="shared" si="3"/>
        <v>458104.14720000006</v>
      </c>
      <c r="Y97" s="54"/>
      <c r="Z97" s="54">
        <v>2015</v>
      </c>
      <c r="AA97" s="54" t="s">
        <v>39</v>
      </c>
    </row>
    <row r="98" spans="1:27" ht="51">
      <c r="A98" s="34" t="s">
        <v>562</v>
      </c>
      <c r="B98" s="8" t="s">
        <v>24</v>
      </c>
      <c r="C98" s="8" t="s">
        <v>563</v>
      </c>
      <c r="D98" s="8" t="s">
        <v>564</v>
      </c>
      <c r="E98" s="8" t="s">
        <v>565</v>
      </c>
      <c r="F98" s="8" t="s">
        <v>566</v>
      </c>
      <c r="G98" s="8" t="s">
        <v>43</v>
      </c>
      <c r="H98" s="8" t="s">
        <v>567</v>
      </c>
      <c r="I98" s="8" t="s">
        <v>568</v>
      </c>
      <c r="J98" s="8" t="s">
        <v>31</v>
      </c>
      <c r="K98" s="8">
        <v>0</v>
      </c>
      <c r="L98" s="8">
        <v>230000000</v>
      </c>
      <c r="M98" s="8" t="s">
        <v>32</v>
      </c>
      <c r="N98" s="8" t="s">
        <v>33</v>
      </c>
      <c r="O98" s="8" t="s">
        <v>34</v>
      </c>
      <c r="P98" s="8" t="s">
        <v>35</v>
      </c>
      <c r="Q98" s="8" t="s">
        <v>315</v>
      </c>
      <c r="R98" s="8" t="s">
        <v>37</v>
      </c>
      <c r="S98" s="8" t="s">
        <v>569</v>
      </c>
      <c r="T98" s="8" t="s">
        <v>570</v>
      </c>
      <c r="U98" s="44">
        <v>92</v>
      </c>
      <c r="V98" s="44">
        <v>5401.79</v>
      </c>
      <c r="W98" s="44">
        <f>V98*U98</f>
        <v>496964.68</v>
      </c>
      <c r="X98" s="44">
        <f t="shared" si="3"/>
        <v>556600.44160000002</v>
      </c>
      <c r="Y98" s="8"/>
      <c r="Z98" s="54">
        <v>2015</v>
      </c>
      <c r="AA98" s="117" t="s">
        <v>571</v>
      </c>
    </row>
    <row r="99" spans="1:27" ht="63.75">
      <c r="A99" s="8" t="s">
        <v>1315</v>
      </c>
      <c r="B99" s="34" t="s">
        <v>24</v>
      </c>
      <c r="C99" s="34" t="s">
        <v>572</v>
      </c>
      <c r="D99" s="34" t="s">
        <v>573</v>
      </c>
      <c r="E99" s="34" t="s">
        <v>573</v>
      </c>
      <c r="F99" s="34" t="s">
        <v>574</v>
      </c>
      <c r="G99" s="34" t="s">
        <v>575</v>
      </c>
      <c r="H99" s="8" t="s">
        <v>576</v>
      </c>
      <c r="I99" s="34" t="s">
        <v>577</v>
      </c>
      <c r="J99" s="8" t="s">
        <v>93</v>
      </c>
      <c r="K99" s="34">
        <v>0</v>
      </c>
      <c r="L99" s="34">
        <v>230000000</v>
      </c>
      <c r="M99" s="34" t="s">
        <v>32</v>
      </c>
      <c r="N99" s="34" t="s">
        <v>81</v>
      </c>
      <c r="O99" s="34" t="s">
        <v>34</v>
      </c>
      <c r="P99" s="34" t="s">
        <v>35</v>
      </c>
      <c r="Q99" s="8" t="s">
        <v>334</v>
      </c>
      <c r="R99" s="34" t="s">
        <v>37</v>
      </c>
      <c r="S99" s="34">
        <v>839</v>
      </c>
      <c r="T99" s="34" t="s">
        <v>55</v>
      </c>
      <c r="U99" s="44">
        <v>89</v>
      </c>
      <c r="V99" s="44">
        <v>2589.29</v>
      </c>
      <c r="W99" s="44">
        <f>U99*V99</f>
        <v>230446.81</v>
      </c>
      <c r="X99" s="44">
        <f t="shared" si="3"/>
        <v>258100.42720000003</v>
      </c>
      <c r="Y99" s="54"/>
      <c r="Z99" s="54">
        <v>2015</v>
      </c>
      <c r="AA99" s="117" t="s">
        <v>1353</v>
      </c>
    </row>
    <row r="100" spans="1:27" ht="63.75">
      <c r="A100" s="34" t="s">
        <v>578</v>
      </c>
      <c r="B100" s="8" t="s">
        <v>24</v>
      </c>
      <c r="C100" s="8" t="s">
        <v>579</v>
      </c>
      <c r="D100" s="8" t="s">
        <v>580</v>
      </c>
      <c r="E100" s="8" t="s">
        <v>43</v>
      </c>
      <c r="F100" s="8" t="s">
        <v>581</v>
      </c>
      <c r="G100" s="8" t="s">
        <v>43</v>
      </c>
      <c r="H100" s="8" t="s">
        <v>582</v>
      </c>
      <c r="I100" s="8" t="s">
        <v>583</v>
      </c>
      <c r="J100" s="8" t="s">
        <v>93</v>
      </c>
      <c r="K100" s="8">
        <v>0</v>
      </c>
      <c r="L100" s="8">
        <v>230000000</v>
      </c>
      <c r="M100" s="8" t="s">
        <v>32</v>
      </c>
      <c r="N100" s="8" t="s">
        <v>584</v>
      </c>
      <c r="O100" s="8" t="s">
        <v>34</v>
      </c>
      <c r="P100" s="8" t="s">
        <v>35</v>
      </c>
      <c r="Q100" s="8" t="s">
        <v>95</v>
      </c>
      <c r="R100" s="8" t="s">
        <v>37</v>
      </c>
      <c r="S100" s="8">
        <v>168</v>
      </c>
      <c r="T100" s="8" t="s">
        <v>259</v>
      </c>
      <c r="U100" s="44">
        <v>2.6310000000000002</v>
      </c>
      <c r="V100" s="44">
        <v>144000</v>
      </c>
      <c r="W100" s="44">
        <f t="shared" ref="W100:W102" si="4">V100*U100</f>
        <v>378864.00000000006</v>
      </c>
      <c r="X100" s="44">
        <f t="shared" si="3"/>
        <v>424327.68000000011</v>
      </c>
      <c r="Y100" s="54"/>
      <c r="Z100" s="54">
        <v>2015</v>
      </c>
      <c r="AA100" s="54" t="s">
        <v>585</v>
      </c>
    </row>
    <row r="101" spans="1:27" ht="63.75">
      <c r="A101" s="34" t="s">
        <v>586</v>
      </c>
      <c r="B101" s="8" t="s">
        <v>24</v>
      </c>
      <c r="C101" s="8" t="s">
        <v>587</v>
      </c>
      <c r="D101" s="8" t="s">
        <v>580</v>
      </c>
      <c r="E101" s="8" t="s">
        <v>43</v>
      </c>
      <c r="F101" s="8" t="s">
        <v>588</v>
      </c>
      <c r="G101" s="8" t="s">
        <v>43</v>
      </c>
      <c r="H101" s="8" t="s">
        <v>589</v>
      </c>
      <c r="I101" s="8" t="s">
        <v>590</v>
      </c>
      <c r="J101" s="8" t="s">
        <v>93</v>
      </c>
      <c r="K101" s="8">
        <v>0</v>
      </c>
      <c r="L101" s="8">
        <v>230000000</v>
      </c>
      <c r="M101" s="8" t="s">
        <v>32</v>
      </c>
      <c r="N101" s="8" t="s">
        <v>584</v>
      </c>
      <c r="O101" s="8" t="s">
        <v>34</v>
      </c>
      <c r="P101" s="8" t="s">
        <v>35</v>
      </c>
      <c r="Q101" s="8" t="s">
        <v>95</v>
      </c>
      <c r="R101" s="8" t="s">
        <v>37</v>
      </c>
      <c r="S101" s="8">
        <v>168</v>
      </c>
      <c r="T101" s="8" t="s">
        <v>259</v>
      </c>
      <c r="U101" s="44">
        <v>5.9809999999999999</v>
      </c>
      <c r="V101" s="44">
        <v>144000</v>
      </c>
      <c r="W101" s="44">
        <f t="shared" si="4"/>
        <v>861264</v>
      </c>
      <c r="X101" s="44">
        <f t="shared" si="3"/>
        <v>964615.68000000005</v>
      </c>
      <c r="Y101" s="54"/>
      <c r="Z101" s="54">
        <v>2015</v>
      </c>
      <c r="AA101" s="54" t="s">
        <v>585</v>
      </c>
    </row>
    <row r="102" spans="1:27" ht="63.75">
      <c r="A102" s="34" t="s">
        <v>591</v>
      </c>
      <c r="B102" s="8" t="s">
        <v>24</v>
      </c>
      <c r="C102" s="8" t="s">
        <v>592</v>
      </c>
      <c r="D102" s="8" t="s">
        <v>580</v>
      </c>
      <c r="E102" s="8" t="s">
        <v>43</v>
      </c>
      <c r="F102" s="8" t="s">
        <v>593</v>
      </c>
      <c r="G102" s="8" t="s">
        <v>43</v>
      </c>
      <c r="H102" s="8" t="s">
        <v>594</v>
      </c>
      <c r="I102" s="8" t="s">
        <v>595</v>
      </c>
      <c r="J102" s="8" t="s">
        <v>93</v>
      </c>
      <c r="K102" s="8">
        <v>0</v>
      </c>
      <c r="L102" s="8">
        <v>230000000</v>
      </c>
      <c r="M102" s="8" t="s">
        <v>32</v>
      </c>
      <c r="N102" s="8" t="s">
        <v>584</v>
      </c>
      <c r="O102" s="8" t="s">
        <v>34</v>
      </c>
      <c r="P102" s="8" t="s">
        <v>35</v>
      </c>
      <c r="Q102" s="8" t="s">
        <v>95</v>
      </c>
      <c r="R102" s="8" t="s">
        <v>37</v>
      </c>
      <c r="S102" s="8">
        <v>168</v>
      </c>
      <c r="T102" s="8" t="s">
        <v>259</v>
      </c>
      <c r="U102" s="44">
        <v>3</v>
      </c>
      <c r="V102" s="44">
        <v>144000</v>
      </c>
      <c r="W102" s="44">
        <f t="shared" si="4"/>
        <v>432000</v>
      </c>
      <c r="X102" s="44">
        <f t="shared" si="3"/>
        <v>483840.00000000006</v>
      </c>
      <c r="Y102" s="54"/>
      <c r="Z102" s="54">
        <v>2015</v>
      </c>
      <c r="AA102" s="54" t="s">
        <v>585</v>
      </c>
    </row>
    <row r="103" spans="1:27" ht="63.75">
      <c r="A103" s="118" t="s">
        <v>1354</v>
      </c>
      <c r="B103" s="8" t="s">
        <v>24</v>
      </c>
      <c r="C103" s="8" t="s">
        <v>596</v>
      </c>
      <c r="D103" s="8" t="s">
        <v>597</v>
      </c>
      <c r="E103" s="8" t="s">
        <v>43</v>
      </c>
      <c r="F103" s="8" t="s">
        <v>598</v>
      </c>
      <c r="G103" s="8" t="s">
        <v>43</v>
      </c>
      <c r="H103" s="8" t="s">
        <v>599</v>
      </c>
      <c r="I103" s="8" t="s">
        <v>599</v>
      </c>
      <c r="J103" s="8" t="s">
        <v>93</v>
      </c>
      <c r="K103" s="8">
        <v>0</v>
      </c>
      <c r="L103" s="8">
        <v>230000000</v>
      </c>
      <c r="M103" s="8" t="s">
        <v>32</v>
      </c>
      <c r="N103" s="8" t="s">
        <v>373</v>
      </c>
      <c r="O103" s="8" t="s">
        <v>34</v>
      </c>
      <c r="P103" s="8" t="s">
        <v>35</v>
      </c>
      <c r="Q103" s="8" t="s">
        <v>334</v>
      </c>
      <c r="R103" s="8" t="s">
        <v>37</v>
      </c>
      <c r="S103" s="8">
        <v>796</v>
      </c>
      <c r="T103" s="8" t="s">
        <v>38</v>
      </c>
      <c r="U103" s="44">
        <v>2</v>
      </c>
      <c r="V103" s="44">
        <v>31500</v>
      </c>
      <c r="W103" s="44">
        <v>63000</v>
      </c>
      <c r="X103" s="44">
        <f t="shared" si="3"/>
        <v>70560</v>
      </c>
      <c r="Y103" s="54"/>
      <c r="Z103" s="54">
        <v>2015</v>
      </c>
      <c r="AA103" s="54" t="s">
        <v>39</v>
      </c>
    </row>
    <row r="104" spans="1:27" ht="63.75">
      <c r="A104" s="64" t="s">
        <v>1355</v>
      </c>
      <c r="B104" s="8" t="s">
        <v>24</v>
      </c>
      <c r="C104" s="8" t="s">
        <v>600</v>
      </c>
      <c r="D104" s="8" t="s">
        <v>400</v>
      </c>
      <c r="E104" s="8" t="s">
        <v>43</v>
      </c>
      <c r="F104" s="8" t="s">
        <v>601</v>
      </c>
      <c r="G104" s="8" t="s">
        <v>43</v>
      </c>
      <c r="H104" s="8" t="s">
        <v>602</v>
      </c>
      <c r="I104" s="8" t="s">
        <v>603</v>
      </c>
      <c r="J104" s="8" t="s">
        <v>93</v>
      </c>
      <c r="K104" s="8">
        <v>0</v>
      </c>
      <c r="L104" s="8">
        <v>230000000</v>
      </c>
      <c r="M104" s="8" t="s">
        <v>32</v>
      </c>
      <c r="N104" s="8" t="s">
        <v>373</v>
      </c>
      <c r="O104" s="8" t="s">
        <v>34</v>
      </c>
      <c r="P104" s="8" t="s">
        <v>35</v>
      </c>
      <c r="Q104" s="8" t="s">
        <v>334</v>
      </c>
      <c r="R104" s="8" t="s">
        <v>37</v>
      </c>
      <c r="S104" s="8">
        <v>796</v>
      </c>
      <c r="T104" s="8" t="s">
        <v>38</v>
      </c>
      <c r="U104" s="44">
        <v>9</v>
      </c>
      <c r="V104" s="44">
        <v>30946.67</v>
      </c>
      <c r="W104" s="44">
        <v>278520.02999999997</v>
      </c>
      <c r="X104" s="44">
        <f t="shared" si="3"/>
        <v>311942.43359999999</v>
      </c>
      <c r="Y104" s="54"/>
      <c r="Z104" s="54">
        <v>2015</v>
      </c>
      <c r="AA104" s="54" t="s">
        <v>39</v>
      </c>
    </row>
    <row r="105" spans="1:27" ht="63.75">
      <c r="A105" s="64" t="s">
        <v>1356</v>
      </c>
      <c r="B105" s="8" t="s">
        <v>24</v>
      </c>
      <c r="C105" s="8" t="s">
        <v>600</v>
      </c>
      <c r="D105" s="8" t="s">
        <v>400</v>
      </c>
      <c r="E105" s="8" t="s">
        <v>43</v>
      </c>
      <c r="F105" s="8" t="s">
        <v>601</v>
      </c>
      <c r="G105" s="8" t="s">
        <v>43</v>
      </c>
      <c r="H105" s="8" t="s">
        <v>604</v>
      </c>
      <c r="I105" s="8" t="s">
        <v>605</v>
      </c>
      <c r="J105" s="8" t="s">
        <v>93</v>
      </c>
      <c r="K105" s="8">
        <v>0</v>
      </c>
      <c r="L105" s="8">
        <v>230000000</v>
      </c>
      <c r="M105" s="8" t="s">
        <v>32</v>
      </c>
      <c r="N105" s="8" t="s">
        <v>373</v>
      </c>
      <c r="O105" s="8" t="s">
        <v>34</v>
      </c>
      <c r="P105" s="8" t="s">
        <v>35</v>
      </c>
      <c r="Q105" s="8" t="s">
        <v>334</v>
      </c>
      <c r="R105" s="8" t="s">
        <v>37</v>
      </c>
      <c r="S105" s="8">
        <v>839</v>
      </c>
      <c r="T105" s="8" t="s">
        <v>55</v>
      </c>
      <c r="U105" s="44">
        <v>14</v>
      </c>
      <c r="V105" s="44">
        <v>63700.95</v>
      </c>
      <c r="W105" s="44">
        <v>891813.29999999993</v>
      </c>
      <c r="X105" s="44">
        <f t="shared" si="3"/>
        <v>998830.89600000007</v>
      </c>
      <c r="Y105" s="54"/>
      <c r="Z105" s="54">
        <v>2015</v>
      </c>
      <c r="AA105" s="54" t="s">
        <v>39</v>
      </c>
    </row>
    <row r="106" spans="1:27" ht="63.75">
      <c r="A106" s="118" t="s">
        <v>1357</v>
      </c>
      <c r="B106" s="8" t="s">
        <v>24</v>
      </c>
      <c r="C106" s="8" t="s">
        <v>600</v>
      </c>
      <c r="D106" s="8" t="s">
        <v>400</v>
      </c>
      <c r="E106" s="8" t="s">
        <v>43</v>
      </c>
      <c r="F106" s="8" t="s">
        <v>601</v>
      </c>
      <c r="G106" s="8" t="s">
        <v>43</v>
      </c>
      <c r="H106" s="8" t="s">
        <v>606</v>
      </c>
      <c r="I106" s="8" t="s">
        <v>607</v>
      </c>
      <c r="J106" s="8" t="s">
        <v>93</v>
      </c>
      <c r="K106" s="8">
        <v>0</v>
      </c>
      <c r="L106" s="8">
        <v>230000000</v>
      </c>
      <c r="M106" s="8" t="s">
        <v>32</v>
      </c>
      <c r="N106" s="8" t="s">
        <v>373</v>
      </c>
      <c r="O106" s="8" t="s">
        <v>34</v>
      </c>
      <c r="P106" s="8" t="s">
        <v>35</v>
      </c>
      <c r="Q106" s="8" t="s">
        <v>334</v>
      </c>
      <c r="R106" s="8" t="s">
        <v>37</v>
      </c>
      <c r="S106" s="8">
        <v>839</v>
      </c>
      <c r="T106" s="8" t="s">
        <v>55</v>
      </c>
      <c r="U106" s="44">
        <v>10</v>
      </c>
      <c r="V106" s="44">
        <v>63901.19</v>
      </c>
      <c r="W106" s="44">
        <v>639011.9</v>
      </c>
      <c r="X106" s="44">
        <f t="shared" si="3"/>
        <v>715693.3280000001</v>
      </c>
      <c r="Y106" s="54"/>
      <c r="Z106" s="54">
        <v>2015</v>
      </c>
      <c r="AA106" s="54" t="s">
        <v>39</v>
      </c>
    </row>
    <row r="107" spans="1:27" ht="63.75">
      <c r="A107" s="34" t="s">
        <v>608</v>
      </c>
      <c r="B107" s="8" t="s">
        <v>24</v>
      </c>
      <c r="C107" s="8" t="s">
        <v>609</v>
      </c>
      <c r="D107" s="8" t="s">
        <v>610</v>
      </c>
      <c r="E107" s="8" t="s">
        <v>43</v>
      </c>
      <c r="F107" s="8" t="s">
        <v>611</v>
      </c>
      <c r="G107" s="8" t="s">
        <v>43</v>
      </c>
      <c r="H107" s="8" t="s">
        <v>612</v>
      </c>
      <c r="I107" s="8" t="s">
        <v>612</v>
      </c>
      <c r="J107" s="81" t="s">
        <v>47</v>
      </c>
      <c r="K107" s="8">
        <v>45</v>
      </c>
      <c r="L107" s="8">
        <v>230000000</v>
      </c>
      <c r="M107" s="8" t="s">
        <v>32</v>
      </c>
      <c r="N107" s="8" t="s">
        <v>33</v>
      </c>
      <c r="O107" s="8" t="s">
        <v>34</v>
      </c>
      <c r="P107" s="8" t="s">
        <v>35</v>
      </c>
      <c r="Q107" s="8" t="s">
        <v>95</v>
      </c>
      <c r="R107" s="8" t="s">
        <v>197</v>
      </c>
      <c r="S107" s="8">
        <v>168</v>
      </c>
      <c r="T107" s="8" t="s">
        <v>259</v>
      </c>
      <c r="U107" s="44">
        <v>14.530000000000001</v>
      </c>
      <c r="V107" s="44">
        <v>190329.46</v>
      </c>
      <c r="W107" s="44">
        <f>V107*U107</f>
        <v>2765487.0537999999</v>
      </c>
      <c r="X107" s="44">
        <f t="shared" si="3"/>
        <v>3097345.5002560001</v>
      </c>
      <c r="Y107" s="54" t="s">
        <v>198</v>
      </c>
      <c r="Z107" s="54">
        <v>2015</v>
      </c>
      <c r="AA107" s="54" t="s">
        <v>613</v>
      </c>
    </row>
    <row r="108" spans="1:27" ht="63.75">
      <c r="A108" s="34" t="s">
        <v>614</v>
      </c>
      <c r="B108" s="8" t="s">
        <v>24</v>
      </c>
      <c r="C108" s="8" t="s">
        <v>615</v>
      </c>
      <c r="D108" s="8" t="s">
        <v>616</v>
      </c>
      <c r="E108" s="8" t="s">
        <v>43</v>
      </c>
      <c r="F108" s="8" t="s">
        <v>617</v>
      </c>
      <c r="G108" s="8" t="s">
        <v>43</v>
      </c>
      <c r="H108" s="8" t="s">
        <v>618</v>
      </c>
      <c r="I108" s="8" t="s">
        <v>619</v>
      </c>
      <c r="J108" s="8" t="s">
        <v>93</v>
      </c>
      <c r="K108" s="8">
        <v>0</v>
      </c>
      <c r="L108" s="8">
        <v>230000000</v>
      </c>
      <c r="M108" s="8" t="s">
        <v>32</v>
      </c>
      <c r="N108" s="8" t="s">
        <v>94</v>
      </c>
      <c r="O108" s="8" t="s">
        <v>34</v>
      </c>
      <c r="P108" s="8" t="s">
        <v>35</v>
      </c>
      <c r="Q108" s="8" t="s">
        <v>95</v>
      </c>
      <c r="R108" s="8" t="s">
        <v>37</v>
      </c>
      <c r="S108" s="8">
        <v>796</v>
      </c>
      <c r="T108" s="8" t="s">
        <v>38</v>
      </c>
      <c r="U108" s="44">
        <v>11</v>
      </c>
      <c r="V108" s="44">
        <v>5833.33</v>
      </c>
      <c r="W108" s="44">
        <v>64166.63</v>
      </c>
      <c r="X108" s="44">
        <f t="shared" si="3"/>
        <v>71866.625599999999</v>
      </c>
      <c r="Y108" s="54"/>
      <c r="Z108" s="54">
        <v>2015</v>
      </c>
      <c r="AA108" s="54" t="s">
        <v>39</v>
      </c>
    </row>
    <row r="109" spans="1:27" ht="63.75">
      <c r="A109" s="34" t="s">
        <v>620</v>
      </c>
      <c r="B109" s="8" t="s">
        <v>24</v>
      </c>
      <c r="C109" s="8" t="s">
        <v>621</v>
      </c>
      <c r="D109" s="8" t="s">
        <v>622</v>
      </c>
      <c r="E109" s="8" t="s">
        <v>623</v>
      </c>
      <c r="F109" s="8" t="s">
        <v>624</v>
      </c>
      <c r="G109" s="8" t="s">
        <v>625</v>
      </c>
      <c r="H109" s="8" t="s">
        <v>626</v>
      </c>
      <c r="I109" s="8" t="s">
        <v>627</v>
      </c>
      <c r="J109" s="8" t="s">
        <v>93</v>
      </c>
      <c r="K109" s="8">
        <v>45</v>
      </c>
      <c r="L109" s="8">
        <v>230000000</v>
      </c>
      <c r="M109" s="8" t="s">
        <v>32</v>
      </c>
      <c r="N109" s="8" t="s">
        <v>94</v>
      </c>
      <c r="O109" s="8" t="s">
        <v>34</v>
      </c>
      <c r="P109" s="8" t="s">
        <v>35</v>
      </c>
      <c r="Q109" s="8" t="s">
        <v>95</v>
      </c>
      <c r="R109" s="8" t="s">
        <v>197</v>
      </c>
      <c r="S109" s="8">
        <v>839</v>
      </c>
      <c r="T109" s="8" t="s">
        <v>628</v>
      </c>
      <c r="U109" s="44">
        <v>180</v>
      </c>
      <c r="V109" s="44">
        <v>6075</v>
      </c>
      <c r="W109" s="44">
        <v>1093500</v>
      </c>
      <c r="X109" s="44">
        <f t="shared" si="3"/>
        <v>1224720.0000000002</v>
      </c>
      <c r="Y109" s="54" t="s">
        <v>198</v>
      </c>
      <c r="Z109" s="54">
        <v>2015</v>
      </c>
      <c r="AA109" s="54" t="s">
        <v>39</v>
      </c>
    </row>
    <row r="110" spans="1:27" ht="63.75">
      <c r="A110" s="34" t="s">
        <v>629</v>
      </c>
      <c r="B110" s="8" t="s">
        <v>24</v>
      </c>
      <c r="C110" s="8" t="s">
        <v>630</v>
      </c>
      <c r="D110" s="8" t="s">
        <v>631</v>
      </c>
      <c r="E110" s="8" t="s">
        <v>632</v>
      </c>
      <c r="F110" s="8" t="s">
        <v>633</v>
      </c>
      <c r="G110" s="8" t="s">
        <v>43</v>
      </c>
      <c r="H110" s="8" t="s">
        <v>634</v>
      </c>
      <c r="I110" s="8" t="s">
        <v>635</v>
      </c>
      <c r="J110" s="8" t="s">
        <v>31</v>
      </c>
      <c r="K110" s="8">
        <v>0</v>
      </c>
      <c r="L110" s="8">
        <v>230000000</v>
      </c>
      <c r="M110" s="8" t="s">
        <v>32</v>
      </c>
      <c r="N110" s="8" t="s">
        <v>33</v>
      </c>
      <c r="O110" s="8" t="s">
        <v>34</v>
      </c>
      <c r="P110" s="8" t="s">
        <v>35</v>
      </c>
      <c r="Q110" s="8" t="s">
        <v>95</v>
      </c>
      <c r="R110" s="8" t="s">
        <v>37</v>
      </c>
      <c r="S110" s="8">
        <v>796</v>
      </c>
      <c r="T110" s="8" t="s">
        <v>38</v>
      </c>
      <c r="U110" s="44">
        <v>11</v>
      </c>
      <c r="V110" s="44">
        <v>112500</v>
      </c>
      <c r="W110" s="44">
        <v>1237500</v>
      </c>
      <c r="X110" s="44">
        <f t="shared" si="3"/>
        <v>1386000.0000000002</v>
      </c>
      <c r="Y110" s="54"/>
      <c r="Z110" s="54">
        <v>2015</v>
      </c>
      <c r="AA110" s="54" t="s">
        <v>39</v>
      </c>
    </row>
    <row r="111" spans="1:27" ht="63.75">
      <c r="A111" s="119" t="s">
        <v>1358</v>
      </c>
      <c r="B111" s="8" t="s">
        <v>24</v>
      </c>
      <c r="C111" s="8" t="s">
        <v>636</v>
      </c>
      <c r="D111" s="8" t="s">
        <v>637</v>
      </c>
      <c r="E111" s="8" t="s">
        <v>43</v>
      </c>
      <c r="F111" s="8" t="s">
        <v>638</v>
      </c>
      <c r="G111" s="8" t="s">
        <v>43</v>
      </c>
      <c r="H111" s="8" t="s">
        <v>639</v>
      </c>
      <c r="I111" s="8" t="s">
        <v>640</v>
      </c>
      <c r="J111" s="8" t="s">
        <v>93</v>
      </c>
      <c r="K111" s="8">
        <v>0</v>
      </c>
      <c r="L111" s="8">
        <v>230000000</v>
      </c>
      <c r="M111" s="8" t="s">
        <v>32</v>
      </c>
      <c r="N111" s="8" t="s">
        <v>373</v>
      </c>
      <c r="O111" s="8" t="s">
        <v>34</v>
      </c>
      <c r="P111" s="8" t="s">
        <v>35</v>
      </c>
      <c r="Q111" s="8" t="s">
        <v>334</v>
      </c>
      <c r="R111" s="8" t="s">
        <v>37</v>
      </c>
      <c r="S111" s="8">
        <v>796</v>
      </c>
      <c r="T111" s="8" t="s">
        <v>38</v>
      </c>
      <c r="U111" s="44">
        <v>19</v>
      </c>
      <c r="V111" s="44">
        <v>706.25</v>
      </c>
      <c r="W111" s="44">
        <v>13418.75</v>
      </c>
      <c r="X111" s="44">
        <f t="shared" si="3"/>
        <v>15029.000000000002</v>
      </c>
      <c r="Y111" s="54"/>
      <c r="Z111" s="54">
        <v>2015</v>
      </c>
      <c r="AA111" s="54" t="s">
        <v>39</v>
      </c>
    </row>
    <row r="112" spans="1:27" ht="63.75">
      <c r="A112" s="34" t="s">
        <v>641</v>
      </c>
      <c r="B112" s="8" t="s">
        <v>24</v>
      </c>
      <c r="C112" s="8" t="s">
        <v>642</v>
      </c>
      <c r="D112" s="8" t="s">
        <v>200</v>
      </c>
      <c r="E112" s="8" t="s">
        <v>201</v>
      </c>
      <c r="F112" s="8" t="s">
        <v>643</v>
      </c>
      <c r="G112" s="8" t="s">
        <v>43</v>
      </c>
      <c r="H112" s="8" t="s">
        <v>644</v>
      </c>
      <c r="I112" s="8" t="s">
        <v>645</v>
      </c>
      <c r="J112" s="8" t="s">
        <v>93</v>
      </c>
      <c r="K112" s="8">
        <v>0</v>
      </c>
      <c r="L112" s="8">
        <v>230000000</v>
      </c>
      <c r="M112" s="8" t="s">
        <v>32</v>
      </c>
      <c r="N112" s="8" t="s">
        <v>94</v>
      </c>
      <c r="O112" s="8" t="s">
        <v>34</v>
      </c>
      <c r="P112" s="8" t="s">
        <v>35</v>
      </c>
      <c r="Q112" s="8" t="s">
        <v>95</v>
      </c>
      <c r="R112" s="8" t="s">
        <v>37</v>
      </c>
      <c r="S112" s="8">
        <v>736</v>
      </c>
      <c r="T112" s="8" t="s">
        <v>646</v>
      </c>
      <c r="U112" s="44">
        <v>30</v>
      </c>
      <c r="V112" s="44">
        <v>9500</v>
      </c>
      <c r="W112" s="44">
        <v>285000</v>
      </c>
      <c r="X112" s="44">
        <f t="shared" si="3"/>
        <v>319200.00000000006</v>
      </c>
      <c r="Y112" s="54"/>
      <c r="Z112" s="54">
        <v>2015</v>
      </c>
      <c r="AA112" s="54" t="s">
        <v>39</v>
      </c>
    </row>
    <row r="113" spans="1:27" ht="63.75">
      <c r="A113" s="119" t="s">
        <v>1359</v>
      </c>
      <c r="B113" s="8" t="s">
        <v>24</v>
      </c>
      <c r="C113" s="8" t="s">
        <v>647</v>
      </c>
      <c r="D113" s="8" t="s">
        <v>648</v>
      </c>
      <c r="E113" s="8" t="s">
        <v>43</v>
      </c>
      <c r="F113" s="8" t="s">
        <v>638</v>
      </c>
      <c r="G113" s="8" t="s">
        <v>43</v>
      </c>
      <c r="H113" s="8" t="s">
        <v>649</v>
      </c>
      <c r="I113" s="8" t="s">
        <v>650</v>
      </c>
      <c r="J113" s="8" t="s">
        <v>93</v>
      </c>
      <c r="K113" s="8">
        <v>0</v>
      </c>
      <c r="L113" s="8">
        <v>230000000</v>
      </c>
      <c r="M113" s="8" t="s">
        <v>32</v>
      </c>
      <c r="N113" s="8" t="s">
        <v>373</v>
      </c>
      <c r="O113" s="8" t="s">
        <v>34</v>
      </c>
      <c r="P113" s="8" t="s">
        <v>35</v>
      </c>
      <c r="Q113" s="8" t="s">
        <v>334</v>
      </c>
      <c r="R113" s="8" t="s">
        <v>37</v>
      </c>
      <c r="S113" s="8">
        <v>796</v>
      </c>
      <c r="T113" s="8" t="s">
        <v>38</v>
      </c>
      <c r="U113" s="44">
        <v>4</v>
      </c>
      <c r="V113" s="44">
        <v>34375</v>
      </c>
      <c r="W113" s="44">
        <v>137500</v>
      </c>
      <c r="X113" s="44">
        <f t="shared" si="3"/>
        <v>154000.00000000003</v>
      </c>
      <c r="Y113" s="54"/>
      <c r="Z113" s="54">
        <v>2015</v>
      </c>
      <c r="AA113" s="54" t="s">
        <v>39</v>
      </c>
    </row>
    <row r="114" spans="1:27" ht="63.75">
      <c r="A114" s="119" t="s">
        <v>1360</v>
      </c>
      <c r="B114" s="8" t="s">
        <v>24</v>
      </c>
      <c r="C114" s="8" t="s">
        <v>651</v>
      </c>
      <c r="D114" s="8" t="s">
        <v>652</v>
      </c>
      <c r="E114" s="8" t="s">
        <v>43</v>
      </c>
      <c r="F114" s="8" t="s">
        <v>638</v>
      </c>
      <c r="G114" s="8" t="s">
        <v>43</v>
      </c>
      <c r="H114" s="8" t="s">
        <v>653</v>
      </c>
      <c r="I114" s="8" t="s">
        <v>654</v>
      </c>
      <c r="J114" s="8" t="s">
        <v>93</v>
      </c>
      <c r="K114" s="8">
        <v>0</v>
      </c>
      <c r="L114" s="8">
        <v>230000000</v>
      </c>
      <c r="M114" s="8" t="s">
        <v>32</v>
      </c>
      <c r="N114" s="8" t="s">
        <v>373</v>
      </c>
      <c r="O114" s="8" t="s">
        <v>34</v>
      </c>
      <c r="P114" s="8" t="s">
        <v>35</v>
      </c>
      <c r="Q114" s="8" t="s">
        <v>334</v>
      </c>
      <c r="R114" s="8" t="s">
        <v>37</v>
      </c>
      <c r="S114" s="8">
        <v>796</v>
      </c>
      <c r="T114" s="8" t="s">
        <v>38</v>
      </c>
      <c r="U114" s="44">
        <v>5</v>
      </c>
      <c r="V114" s="44">
        <v>1992.19</v>
      </c>
      <c r="W114" s="44">
        <v>9960.9500000000007</v>
      </c>
      <c r="X114" s="44">
        <f t="shared" si="3"/>
        <v>11156.264000000001</v>
      </c>
      <c r="Y114" s="54"/>
      <c r="Z114" s="54">
        <v>2015</v>
      </c>
      <c r="AA114" s="54" t="s">
        <v>39</v>
      </c>
    </row>
    <row r="115" spans="1:27" ht="63.75">
      <c r="A115" s="119" t="s">
        <v>1361</v>
      </c>
      <c r="B115" s="8" t="s">
        <v>24</v>
      </c>
      <c r="C115" s="8" t="s">
        <v>655</v>
      </c>
      <c r="D115" s="8" t="s">
        <v>656</v>
      </c>
      <c r="E115" s="8" t="s">
        <v>657</v>
      </c>
      <c r="F115" s="8" t="s">
        <v>658</v>
      </c>
      <c r="G115" s="8" t="s">
        <v>43</v>
      </c>
      <c r="H115" s="8" t="s">
        <v>659</v>
      </c>
      <c r="I115" s="8" t="s">
        <v>659</v>
      </c>
      <c r="J115" s="8" t="s">
        <v>93</v>
      </c>
      <c r="K115" s="8">
        <v>0</v>
      </c>
      <c r="L115" s="8">
        <v>230000000</v>
      </c>
      <c r="M115" s="8" t="s">
        <v>32</v>
      </c>
      <c r="N115" s="8" t="s">
        <v>373</v>
      </c>
      <c r="O115" s="8" t="s">
        <v>34</v>
      </c>
      <c r="P115" s="8" t="s">
        <v>35</v>
      </c>
      <c r="Q115" s="8" t="s">
        <v>334</v>
      </c>
      <c r="R115" s="8" t="s">
        <v>37</v>
      </c>
      <c r="S115" s="8">
        <v>796</v>
      </c>
      <c r="T115" s="8" t="s">
        <v>38</v>
      </c>
      <c r="U115" s="44">
        <v>47</v>
      </c>
      <c r="V115" s="44">
        <v>13225.89</v>
      </c>
      <c r="W115" s="44">
        <v>621616.82999999996</v>
      </c>
      <c r="X115" s="44">
        <f t="shared" si="3"/>
        <v>696210.84960000007</v>
      </c>
      <c r="Y115" s="54"/>
      <c r="Z115" s="54">
        <v>2015</v>
      </c>
      <c r="AA115" s="54" t="s">
        <v>39</v>
      </c>
    </row>
    <row r="116" spans="1:27" ht="63.75">
      <c r="A116" s="34" t="s">
        <v>660</v>
      </c>
      <c r="B116" s="8" t="s">
        <v>24</v>
      </c>
      <c r="C116" s="8" t="s">
        <v>1331</v>
      </c>
      <c r="D116" s="8" t="s">
        <v>661</v>
      </c>
      <c r="E116" s="8" t="s">
        <v>662</v>
      </c>
      <c r="F116" s="8" t="s">
        <v>1332</v>
      </c>
      <c r="G116" s="8" t="s">
        <v>43</v>
      </c>
      <c r="H116" s="8" t="s">
        <v>663</v>
      </c>
      <c r="I116" s="8" t="s">
        <v>664</v>
      </c>
      <c r="J116" s="8" t="s">
        <v>93</v>
      </c>
      <c r="K116" s="8">
        <v>0</v>
      </c>
      <c r="L116" s="8">
        <v>230000000</v>
      </c>
      <c r="M116" s="8" t="s">
        <v>32</v>
      </c>
      <c r="N116" s="8" t="s">
        <v>94</v>
      </c>
      <c r="O116" s="8" t="s">
        <v>34</v>
      </c>
      <c r="P116" s="8" t="s">
        <v>35</v>
      </c>
      <c r="Q116" s="8" t="s">
        <v>95</v>
      </c>
      <c r="R116" s="8" t="s">
        <v>37</v>
      </c>
      <c r="S116" s="8">
        <v>796</v>
      </c>
      <c r="T116" s="8" t="s">
        <v>38</v>
      </c>
      <c r="U116" s="44">
        <v>5</v>
      </c>
      <c r="V116" s="44">
        <v>104</v>
      </c>
      <c r="W116" s="44">
        <v>520</v>
      </c>
      <c r="X116" s="44">
        <f t="shared" si="3"/>
        <v>582.40000000000009</v>
      </c>
      <c r="Y116" s="54"/>
      <c r="Z116" s="54">
        <v>2015</v>
      </c>
      <c r="AA116" s="54" t="s">
        <v>39</v>
      </c>
    </row>
    <row r="117" spans="1:27" ht="63.75">
      <c r="A117" s="119" t="s">
        <v>1362</v>
      </c>
      <c r="B117" s="8" t="s">
        <v>24</v>
      </c>
      <c r="C117" s="8" t="s">
        <v>665</v>
      </c>
      <c r="D117" s="8" t="s">
        <v>666</v>
      </c>
      <c r="E117" s="8" t="s">
        <v>667</v>
      </c>
      <c r="F117" s="8" t="s">
        <v>668</v>
      </c>
      <c r="G117" s="8" t="s">
        <v>43</v>
      </c>
      <c r="H117" s="8" t="s">
        <v>669</v>
      </c>
      <c r="I117" s="8" t="s">
        <v>670</v>
      </c>
      <c r="J117" s="8" t="s">
        <v>93</v>
      </c>
      <c r="K117" s="8">
        <v>0</v>
      </c>
      <c r="L117" s="8">
        <v>230000000</v>
      </c>
      <c r="M117" s="8" t="s">
        <v>32</v>
      </c>
      <c r="N117" s="8" t="s">
        <v>373</v>
      </c>
      <c r="O117" s="8" t="s">
        <v>34</v>
      </c>
      <c r="P117" s="8" t="s">
        <v>35</v>
      </c>
      <c r="Q117" s="8" t="s">
        <v>334</v>
      </c>
      <c r="R117" s="8" t="s">
        <v>37</v>
      </c>
      <c r="S117" s="8">
        <v>796</v>
      </c>
      <c r="T117" s="8" t="s">
        <v>38</v>
      </c>
      <c r="U117" s="44">
        <v>80</v>
      </c>
      <c r="V117" s="44">
        <v>3684</v>
      </c>
      <c r="W117" s="44">
        <v>294720</v>
      </c>
      <c r="X117" s="44">
        <f t="shared" si="3"/>
        <v>330086.40000000002</v>
      </c>
      <c r="Y117" s="54"/>
      <c r="Z117" s="54">
        <v>2015</v>
      </c>
      <c r="AA117" s="54" t="s">
        <v>39</v>
      </c>
    </row>
    <row r="118" spans="1:27" ht="63.75">
      <c r="A118" s="34" t="s">
        <v>671</v>
      </c>
      <c r="B118" s="8" t="s">
        <v>24</v>
      </c>
      <c r="C118" s="8" t="s">
        <v>672</v>
      </c>
      <c r="D118" s="8" t="s">
        <v>673</v>
      </c>
      <c r="E118" s="8" t="s">
        <v>674</v>
      </c>
      <c r="F118" s="8" t="s">
        <v>675</v>
      </c>
      <c r="G118" s="8" t="s">
        <v>676</v>
      </c>
      <c r="H118" s="8" t="s">
        <v>677</v>
      </c>
      <c r="I118" s="8" t="s">
        <v>678</v>
      </c>
      <c r="J118" s="8" t="s">
        <v>93</v>
      </c>
      <c r="K118" s="8">
        <v>0</v>
      </c>
      <c r="L118" s="8">
        <v>230000000</v>
      </c>
      <c r="M118" s="8" t="s">
        <v>32</v>
      </c>
      <c r="N118" s="8" t="s">
        <v>94</v>
      </c>
      <c r="O118" s="8" t="s">
        <v>34</v>
      </c>
      <c r="P118" s="8" t="s">
        <v>35</v>
      </c>
      <c r="Q118" s="8" t="s">
        <v>95</v>
      </c>
      <c r="R118" s="8" t="s">
        <v>37</v>
      </c>
      <c r="S118" s="8">
        <v>168</v>
      </c>
      <c r="T118" s="8" t="s">
        <v>679</v>
      </c>
      <c r="U118" s="44">
        <v>160</v>
      </c>
      <c r="V118" s="44">
        <v>811.5</v>
      </c>
      <c r="W118" s="44">
        <v>129840</v>
      </c>
      <c r="X118" s="44">
        <f t="shared" si="3"/>
        <v>145420.80000000002</v>
      </c>
      <c r="Y118" s="54"/>
      <c r="Z118" s="54">
        <v>2015</v>
      </c>
      <c r="AA118" s="54" t="s">
        <v>39</v>
      </c>
    </row>
    <row r="119" spans="1:27" ht="63.75">
      <c r="A119" s="119" t="s">
        <v>1363</v>
      </c>
      <c r="B119" s="8" t="s">
        <v>24</v>
      </c>
      <c r="C119" s="8" t="s">
        <v>680</v>
      </c>
      <c r="D119" s="8" t="s">
        <v>681</v>
      </c>
      <c r="E119" s="8" t="s">
        <v>43</v>
      </c>
      <c r="F119" s="8" t="s">
        <v>682</v>
      </c>
      <c r="G119" s="8" t="s">
        <v>43</v>
      </c>
      <c r="H119" s="8" t="s">
        <v>683</v>
      </c>
      <c r="I119" s="8" t="s">
        <v>683</v>
      </c>
      <c r="J119" s="8" t="s">
        <v>93</v>
      </c>
      <c r="K119" s="8">
        <v>0</v>
      </c>
      <c r="L119" s="8">
        <v>230000000</v>
      </c>
      <c r="M119" s="8" t="s">
        <v>32</v>
      </c>
      <c r="N119" s="8" t="s">
        <v>373</v>
      </c>
      <c r="O119" s="8" t="s">
        <v>34</v>
      </c>
      <c r="P119" s="8" t="s">
        <v>35</v>
      </c>
      <c r="Q119" s="8" t="s">
        <v>334</v>
      </c>
      <c r="R119" s="8" t="s">
        <v>37</v>
      </c>
      <c r="S119" s="8">
        <v>796</v>
      </c>
      <c r="T119" s="8" t="s">
        <v>38</v>
      </c>
      <c r="U119" s="44">
        <v>50</v>
      </c>
      <c r="V119" s="44">
        <v>1643</v>
      </c>
      <c r="W119" s="44">
        <v>82150</v>
      </c>
      <c r="X119" s="44">
        <f t="shared" si="3"/>
        <v>92008.000000000015</v>
      </c>
      <c r="Y119" s="54"/>
      <c r="Z119" s="54">
        <v>2015</v>
      </c>
      <c r="AA119" s="54" t="s">
        <v>39</v>
      </c>
    </row>
    <row r="120" spans="1:27" ht="63.75">
      <c r="A120" s="34" t="s">
        <v>684</v>
      </c>
      <c r="B120" s="8" t="s">
        <v>24</v>
      </c>
      <c r="C120" s="8" t="s">
        <v>685</v>
      </c>
      <c r="D120" s="8" t="s">
        <v>681</v>
      </c>
      <c r="E120" s="8" t="s">
        <v>43</v>
      </c>
      <c r="F120" s="8" t="s">
        <v>686</v>
      </c>
      <c r="G120" s="8" t="s">
        <v>43</v>
      </c>
      <c r="H120" s="8" t="s">
        <v>687</v>
      </c>
      <c r="I120" s="8" t="s">
        <v>687</v>
      </c>
      <c r="J120" s="8" t="s">
        <v>31</v>
      </c>
      <c r="K120" s="8">
        <v>0</v>
      </c>
      <c r="L120" s="8">
        <v>230000000</v>
      </c>
      <c r="M120" s="8" t="s">
        <v>32</v>
      </c>
      <c r="N120" s="8" t="s">
        <v>33</v>
      </c>
      <c r="O120" s="8" t="s">
        <v>34</v>
      </c>
      <c r="P120" s="8" t="s">
        <v>35</v>
      </c>
      <c r="Q120" s="8" t="s">
        <v>95</v>
      </c>
      <c r="R120" s="8" t="s">
        <v>37</v>
      </c>
      <c r="S120" s="8">
        <v>796</v>
      </c>
      <c r="T120" s="8" t="s">
        <v>38</v>
      </c>
      <c r="U120" s="44">
        <v>477</v>
      </c>
      <c r="V120" s="44">
        <v>414.5</v>
      </c>
      <c r="W120" s="44">
        <v>197716.5</v>
      </c>
      <c r="X120" s="44">
        <f t="shared" si="3"/>
        <v>221442.48</v>
      </c>
      <c r="Y120" s="54"/>
      <c r="Z120" s="54">
        <v>2015</v>
      </c>
      <c r="AA120" s="54" t="s">
        <v>39</v>
      </c>
    </row>
    <row r="121" spans="1:27" ht="63.75">
      <c r="A121" s="34" t="s">
        <v>688</v>
      </c>
      <c r="B121" s="8" t="s">
        <v>24</v>
      </c>
      <c r="C121" s="8" t="s">
        <v>685</v>
      </c>
      <c r="D121" s="8" t="s">
        <v>681</v>
      </c>
      <c r="E121" s="8" t="s">
        <v>43</v>
      </c>
      <c r="F121" s="8" t="s">
        <v>686</v>
      </c>
      <c r="G121" s="8" t="s">
        <v>43</v>
      </c>
      <c r="H121" s="8" t="s">
        <v>689</v>
      </c>
      <c r="I121" s="8" t="s">
        <v>689</v>
      </c>
      <c r="J121" s="8" t="s">
        <v>31</v>
      </c>
      <c r="K121" s="8">
        <v>0</v>
      </c>
      <c r="L121" s="8">
        <v>230000000</v>
      </c>
      <c r="M121" s="8" t="s">
        <v>32</v>
      </c>
      <c r="N121" s="8" t="s">
        <v>33</v>
      </c>
      <c r="O121" s="8" t="s">
        <v>34</v>
      </c>
      <c r="P121" s="8" t="s">
        <v>35</v>
      </c>
      <c r="Q121" s="8" t="s">
        <v>95</v>
      </c>
      <c r="R121" s="8" t="s">
        <v>37</v>
      </c>
      <c r="S121" s="8">
        <v>796</v>
      </c>
      <c r="T121" s="8" t="s">
        <v>38</v>
      </c>
      <c r="U121" s="44">
        <v>339</v>
      </c>
      <c r="V121" s="44">
        <v>414.5</v>
      </c>
      <c r="W121" s="44">
        <v>140515.5</v>
      </c>
      <c r="X121" s="44">
        <f t="shared" si="3"/>
        <v>157377.36000000002</v>
      </c>
      <c r="Y121" s="54"/>
      <c r="Z121" s="54">
        <v>2015</v>
      </c>
      <c r="AA121" s="54" t="s">
        <v>39</v>
      </c>
    </row>
    <row r="122" spans="1:27" ht="63.75">
      <c r="A122" s="34" t="s">
        <v>690</v>
      </c>
      <c r="B122" s="8" t="s">
        <v>24</v>
      </c>
      <c r="C122" s="8" t="s">
        <v>680</v>
      </c>
      <c r="D122" s="8" t="s">
        <v>681</v>
      </c>
      <c r="E122" s="8" t="s">
        <v>43</v>
      </c>
      <c r="F122" s="8" t="s">
        <v>682</v>
      </c>
      <c r="G122" s="8" t="s">
        <v>43</v>
      </c>
      <c r="H122" s="8" t="s">
        <v>691</v>
      </c>
      <c r="I122" s="8" t="s">
        <v>692</v>
      </c>
      <c r="J122" s="8" t="s">
        <v>31</v>
      </c>
      <c r="K122" s="8">
        <v>0</v>
      </c>
      <c r="L122" s="8">
        <v>230000000</v>
      </c>
      <c r="M122" s="8" t="s">
        <v>32</v>
      </c>
      <c r="N122" s="8" t="s">
        <v>33</v>
      </c>
      <c r="O122" s="8" t="s">
        <v>34</v>
      </c>
      <c r="P122" s="8" t="s">
        <v>35</v>
      </c>
      <c r="Q122" s="8" t="s">
        <v>95</v>
      </c>
      <c r="R122" s="8" t="s">
        <v>37</v>
      </c>
      <c r="S122" s="8">
        <v>796</v>
      </c>
      <c r="T122" s="8" t="s">
        <v>38</v>
      </c>
      <c r="U122" s="44">
        <v>50</v>
      </c>
      <c r="V122" s="44">
        <v>1792.5</v>
      </c>
      <c r="W122" s="44">
        <v>89625</v>
      </c>
      <c r="X122" s="44">
        <f t="shared" si="3"/>
        <v>100380.00000000001</v>
      </c>
      <c r="Y122" s="54"/>
      <c r="Z122" s="54">
        <v>2015</v>
      </c>
      <c r="AA122" s="54" t="s">
        <v>39</v>
      </c>
    </row>
    <row r="123" spans="1:27" ht="63.75">
      <c r="A123" s="34" t="s">
        <v>693</v>
      </c>
      <c r="B123" s="8" t="s">
        <v>24</v>
      </c>
      <c r="C123" s="8" t="s">
        <v>694</v>
      </c>
      <c r="D123" s="8" t="s">
        <v>695</v>
      </c>
      <c r="E123" s="8" t="s">
        <v>43</v>
      </c>
      <c r="F123" s="8" t="s">
        <v>696</v>
      </c>
      <c r="G123" s="8" t="s">
        <v>43</v>
      </c>
      <c r="H123" s="8" t="s">
        <v>697</v>
      </c>
      <c r="I123" s="8" t="s">
        <v>698</v>
      </c>
      <c r="J123" s="8" t="s">
        <v>31</v>
      </c>
      <c r="K123" s="8">
        <v>0</v>
      </c>
      <c r="L123" s="8">
        <v>230000000</v>
      </c>
      <c r="M123" s="8" t="s">
        <v>32</v>
      </c>
      <c r="N123" s="8" t="s">
        <v>33</v>
      </c>
      <c r="O123" s="8" t="s">
        <v>34</v>
      </c>
      <c r="P123" s="8" t="s">
        <v>35</v>
      </c>
      <c r="Q123" s="8" t="s">
        <v>95</v>
      </c>
      <c r="R123" s="8" t="s">
        <v>37</v>
      </c>
      <c r="S123" s="8">
        <v>796</v>
      </c>
      <c r="T123" s="8" t="s">
        <v>38</v>
      </c>
      <c r="U123" s="44">
        <v>205</v>
      </c>
      <c r="V123" s="44">
        <v>1463.39</v>
      </c>
      <c r="W123" s="44">
        <v>299994.95</v>
      </c>
      <c r="X123" s="44">
        <f t="shared" si="3"/>
        <v>335994.34400000004</v>
      </c>
      <c r="Y123" s="54"/>
      <c r="Z123" s="54">
        <v>2015</v>
      </c>
      <c r="AA123" s="54" t="s">
        <v>39</v>
      </c>
    </row>
    <row r="124" spans="1:27" ht="63.75">
      <c r="A124" s="119" t="s">
        <v>1364</v>
      </c>
      <c r="B124" s="8" t="s">
        <v>24</v>
      </c>
      <c r="C124" s="8" t="s">
        <v>699</v>
      </c>
      <c r="D124" s="8" t="s">
        <v>700</v>
      </c>
      <c r="E124" s="8" t="s">
        <v>701</v>
      </c>
      <c r="F124" s="8" t="s">
        <v>702</v>
      </c>
      <c r="G124" s="8" t="s">
        <v>43</v>
      </c>
      <c r="H124" s="8" t="s">
        <v>703</v>
      </c>
      <c r="I124" s="8" t="s">
        <v>704</v>
      </c>
      <c r="J124" s="8" t="s">
        <v>93</v>
      </c>
      <c r="K124" s="8">
        <v>0</v>
      </c>
      <c r="L124" s="8">
        <v>230000000</v>
      </c>
      <c r="M124" s="8" t="s">
        <v>32</v>
      </c>
      <c r="N124" s="8" t="s">
        <v>373</v>
      </c>
      <c r="O124" s="8" t="s">
        <v>34</v>
      </c>
      <c r="P124" s="8" t="s">
        <v>35</v>
      </c>
      <c r="Q124" s="8" t="s">
        <v>334</v>
      </c>
      <c r="R124" s="8" t="s">
        <v>37</v>
      </c>
      <c r="S124" s="8">
        <v>796</v>
      </c>
      <c r="T124" s="8" t="s">
        <v>38</v>
      </c>
      <c r="U124" s="44">
        <v>5</v>
      </c>
      <c r="V124" s="44">
        <v>1200</v>
      </c>
      <c r="W124" s="44">
        <v>6000</v>
      </c>
      <c r="X124" s="44">
        <f t="shared" si="3"/>
        <v>6720.0000000000009</v>
      </c>
      <c r="Y124" s="54"/>
      <c r="Z124" s="54">
        <v>2015</v>
      </c>
      <c r="AA124" s="54" t="s">
        <v>39</v>
      </c>
    </row>
    <row r="125" spans="1:27" ht="63.75">
      <c r="A125" s="34" t="s">
        <v>705</v>
      </c>
      <c r="B125" s="8" t="s">
        <v>24</v>
      </c>
      <c r="C125" s="8" t="s">
        <v>706</v>
      </c>
      <c r="D125" s="8" t="s">
        <v>707</v>
      </c>
      <c r="E125" s="8" t="s">
        <v>43</v>
      </c>
      <c r="F125" s="8" t="s">
        <v>708</v>
      </c>
      <c r="G125" s="8" t="s">
        <v>43</v>
      </c>
      <c r="H125" s="8" t="s">
        <v>709</v>
      </c>
      <c r="I125" s="8" t="s">
        <v>710</v>
      </c>
      <c r="J125" s="8" t="s">
        <v>31</v>
      </c>
      <c r="K125" s="8">
        <v>0</v>
      </c>
      <c r="L125" s="8">
        <v>230000000</v>
      </c>
      <c r="M125" s="8" t="s">
        <v>32</v>
      </c>
      <c r="N125" s="8" t="s">
        <v>33</v>
      </c>
      <c r="O125" s="8" t="s">
        <v>34</v>
      </c>
      <c r="P125" s="8" t="s">
        <v>35</v>
      </c>
      <c r="Q125" s="8" t="s">
        <v>95</v>
      </c>
      <c r="R125" s="8" t="s">
        <v>37</v>
      </c>
      <c r="S125" s="8">
        <v>796</v>
      </c>
      <c r="T125" s="8" t="s">
        <v>38</v>
      </c>
      <c r="U125" s="44">
        <v>139</v>
      </c>
      <c r="V125" s="44">
        <v>9450</v>
      </c>
      <c r="W125" s="44">
        <v>1313550</v>
      </c>
      <c r="X125" s="44">
        <f t="shared" si="3"/>
        <v>1471176.0000000002</v>
      </c>
      <c r="Y125" s="54"/>
      <c r="Z125" s="54">
        <v>2015</v>
      </c>
      <c r="AA125" s="54" t="s">
        <v>39</v>
      </c>
    </row>
    <row r="126" spans="1:27" ht="63.75">
      <c r="A126" s="119" t="s">
        <v>1366</v>
      </c>
      <c r="B126" s="8" t="s">
        <v>24</v>
      </c>
      <c r="C126" s="8" t="s">
        <v>711</v>
      </c>
      <c r="D126" s="8" t="s">
        <v>712</v>
      </c>
      <c r="E126" s="8" t="s">
        <v>43</v>
      </c>
      <c r="F126" s="8" t="s">
        <v>713</v>
      </c>
      <c r="G126" s="8" t="s">
        <v>43</v>
      </c>
      <c r="H126" s="8" t="s">
        <v>714</v>
      </c>
      <c r="I126" s="8" t="s">
        <v>715</v>
      </c>
      <c r="J126" s="8" t="s">
        <v>93</v>
      </c>
      <c r="K126" s="8">
        <v>0</v>
      </c>
      <c r="L126" s="8">
        <v>230000000</v>
      </c>
      <c r="M126" s="8" t="s">
        <v>32</v>
      </c>
      <c r="N126" s="8" t="s">
        <v>373</v>
      </c>
      <c r="O126" s="8" t="s">
        <v>34</v>
      </c>
      <c r="P126" s="8" t="s">
        <v>35</v>
      </c>
      <c r="Q126" s="8" t="s">
        <v>334</v>
      </c>
      <c r="R126" s="8" t="s">
        <v>37</v>
      </c>
      <c r="S126" s="8">
        <v>796</v>
      </c>
      <c r="T126" s="8" t="s">
        <v>38</v>
      </c>
      <c r="U126" s="44">
        <v>10</v>
      </c>
      <c r="V126" s="44">
        <v>5415</v>
      </c>
      <c r="W126" s="44">
        <v>54150</v>
      </c>
      <c r="X126" s="44">
        <f t="shared" si="3"/>
        <v>60648.000000000007</v>
      </c>
      <c r="Y126" s="54"/>
      <c r="Z126" s="54">
        <v>2015</v>
      </c>
      <c r="AA126" s="54" t="s">
        <v>39</v>
      </c>
    </row>
    <row r="127" spans="1:27" ht="63.75">
      <c r="A127" s="119" t="s">
        <v>1365</v>
      </c>
      <c r="B127" s="8" t="s">
        <v>24</v>
      </c>
      <c r="C127" s="8" t="s">
        <v>716</v>
      </c>
      <c r="D127" s="8" t="s">
        <v>717</v>
      </c>
      <c r="E127" s="8" t="s">
        <v>718</v>
      </c>
      <c r="F127" s="8" t="s">
        <v>719</v>
      </c>
      <c r="G127" s="8" t="s">
        <v>43</v>
      </c>
      <c r="H127" s="8" t="s">
        <v>720</v>
      </c>
      <c r="I127" s="8" t="s">
        <v>721</v>
      </c>
      <c r="J127" s="8" t="s">
        <v>93</v>
      </c>
      <c r="K127" s="8">
        <v>0</v>
      </c>
      <c r="L127" s="8">
        <v>230000000</v>
      </c>
      <c r="M127" s="8" t="s">
        <v>32</v>
      </c>
      <c r="N127" s="8" t="s">
        <v>373</v>
      </c>
      <c r="O127" s="8" t="s">
        <v>34</v>
      </c>
      <c r="P127" s="8" t="s">
        <v>35</v>
      </c>
      <c r="Q127" s="8" t="s">
        <v>334</v>
      </c>
      <c r="R127" s="8" t="s">
        <v>37</v>
      </c>
      <c r="S127" s="8">
        <v>796</v>
      </c>
      <c r="T127" s="8" t="s">
        <v>38</v>
      </c>
      <c r="U127" s="44">
        <v>45</v>
      </c>
      <c r="V127" s="44">
        <v>5586.34</v>
      </c>
      <c r="W127" s="44">
        <v>251385.30000000002</v>
      </c>
      <c r="X127" s="44">
        <f t="shared" si="3"/>
        <v>281551.53600000002</v>
      </c>
      <c r="Y127" s="54"/>
      <c r="Z127" s="54">
        <v>2015</v>
      </c>
      <c r="AA127" s="54" t="s">
        <v>39</v>
      </c>
    </row>
    <row r="128" spans="1:27" ht="63.75">
      <c r="A128" s="34" t="s">
        <v>722</v>
      </c>
      <c r="B128" s="8" t="s">
        <v>24</v>
      </c>
      <c r="C128" s="8" t="s">
        <v>723</v>
      </c>
      <c r="D128" s="8" t="s">
        <v>724</v>
      </c>
      <c r="E128" s="8" t="s">
        <v>43</v>
      </c>
      <c r="F128" s="8" t="s">
        <v>725</v>
      </c>
      <c r="G128" s="8" t="s">
        <v>43</v>
      </c>
      <c r="H128" s="8" t="s">
        <v>726</v>
      </c>
      <c r="I128" s="8" t="s">
        <v>727</v>
      </c>
      <c r="J128" s="8" t="s">
        <v>31</v>
      </c>
      <c r="K128" s="8">
        <v>0</v>
      </c>
      <c r="L128" s="8">
        <v>230000000</v>
      </c>
      <c r="M128" s="8" t="s">
        <v>32</v>
      </c>
      <c r="N128" s="8" t="s">
        <v>33</v>
      </c>
      <c r="O128" s="8" t="s">
        <v>34</v>
      </c>
      <c r="P128" s="8" t="s">
        <v>35</v>
      </c>
      <c r="Q128" s="8" t="s">
        <v>95</v>
      </c>
      <c r="R128" s="8" t="s">
        <v>37</v>
      </c>
      <c r="S128" s="8">
        <v>796</v>
      </c>
      <c r="T128" s="8" t="s">
        <v>38</v>
      </c>
      <c r="U128" s="44">
        <v>58</v>
      </c>
      <c r="V128" s="44">
        <v>1633.33</v>
      </c>
      <c r="W128" s="44">
        <v>94733.14</v>
      </c>
      <c r="X128" s="44">
        <f t="shared" si="3"/>
        <v>106101.1168</v>
      </c>
      <c r="Y128" s="54"/>
      <c r="Z128" s="54">
        <v>2015</v>
      </c>
      <c r="AA128" s="54" t="s">
        <v>39</v>
      </c>
    </row>
    <row r="129" spans="1:27" ht="102">
      <c r="A129" s="34" t="s">
        <v>728</v>
      </c>
      <c r="B129" s="8" t="s">
        <v>24</v>
      </c>
      <c r="C129" s="8" t="s">
        <v>729</v>
      </c>
      <c r="D129" s="8" t="s">
        <v>730</v>
      </c>
      <c r="E129" s="8" t="s">
        <v>731</v>
      </c>
      <c r="F129" s="8" t="s">
        <v>732</v>
      </c>
      <c r="G129" s="8" t="s">
        <v>733</v>
      </c>
      <c r="H129" s="8" t="s">
        <v>734</v>
      </c>
      <c r="I129" s="8" t="s">
        <v>735</v>
      </c>
      <c r="J129" s="8" t="s">
        <v>93</v>
      </c>
      <c r="K129" s="8">
        <v>0</v>
      </c>
      <c r="L129" s="8">
        <v>230000000</v>
      </c>
      <c r="M129" s="8" t="s">
        <v>32</v>
      </c>
      <c r="N129" s="8" t="s">
        <v>33</v>
      </c>
      <c r="O129" s="8" t="s">
        <v>34</v>
      </c>
      <c r="P129" s="8" t="s">
        <v>35</v>
      </c>
      <c r="Q129" s="8" t="s">
        <v>95</v>
      </c>
      <c r="R129" s="8" t="s">
        <v>37</v>
      </c>
      <c r="S129" s="8">
        <v>796</v>
      </c>
      <c r="T129" s="8" t="s">
        <v>38</v>
      </c>
      <c r="U129" s="44">
        <v>1454</v>
      </c>
      <c r="V129" s="44">
        <v>1490.18</v>
      </c>
      <c r="W129" s="44">
        <v>2166721.7200000002</v>
      </c>
      <c r="X129" s="44">
        <f t="shared" si="3"/>
        <v>2426728.3264000006</v>
      </c>
      <c r="Y129" s="54"/>
      <c r="Z129" s="54">
        <v>2015</v>
      </c>
      <c r="AA129" s="54" t="s">
        <v>39</v>
      </c>
    </row>
    <row r="130" spans="1:27" ht="63.75">
      <c r="A130" s="34" t="s">
        <v>736</v>
      </c>
      <c r="B130" s="8" t="s">
        <v>24</v>
      </c>
      <c r="C130" s="8" t="s">
        <v>737</v>
      </c>
      <c r="D130" s="8" t="s">
        <v>738</v>
      </c>
      <c r="E130" s="8" t="s">
        <v>739</v>
      </c>
      <c r="F130" s="8" t="s">
        <v>740</v>
      </c>
      <c r="G130" s="8" t="s">
        <v>741</v>
      </c>
      <c r="H130" s="8" t="s">
        <v>742</v>
      </c>
      <c r="I130" s="8" t="s">
        <v>743</v>
      </c>
      <c r="J130" s="8" t="s">
        <v>93</v>
      </c>
      <c r="K130" s="8">
        <v>0</v>
      </c>
      <c r="L130" s="8">
        <v>230000000</v>
      </c>
      <c r="M130" s="8" t="s">
        <v>32</v>
      </c>
      <c r="N130" s="8" t="s">
        <v>94</v>
      </c>
      <c r="O130" s="8" t="s">
        <v>34</v>
      </c>
      <c r="P130" s="8" t="s">
        <v>35</v>
      </c>
      <c r="Q130" s="8" t="s">
        <v>95</v>
      </c>
      <c r="R130" s="8" t="s">
        <v>37</v>
      </c>
      <c r="S130" s="8">
        <v>796</v>
      </c>
      <c r="T130" s="8" t="s">
        <v>38</v>
      </c>
      <c r="U130" s="44">
        <v>704</v>
      </c>
      <c r="V130" s="44">
        <v>1614.29</v>
      </c>
      <c r="W130" s="44">
        <v>1136460.1599999999</v>
      </c>
      <c r="X130" s="44">
        <f t="shared" si="3"/>
        <v>1272835.3792000001</v>
      </c>
      <c r="Y130" s="54"/>
      <c r="Z130" s="54">
        <v>2015</v>
      </c>
      <c r="AA130" s="54" t="s">
        <v>39</v>
      </c>
    </row>
    <row r="131" spans="1:27" ht="63.75">
      <c r="A131" s="34" t="s">
        <v>744</v>
      </c>
      <c r="B131" s="8" t="s">
        <v>24</v>
      </c>
      <c r="C131" s="8" t="s">
        <v>745</v>
      </c>
      <c r="D131" s="8" t="s">
        <v>746</v>
      </c>
      <c r="E131" s="8" t="s">
        <v>747</v>
      </c>
      <c r="F131" s="8" t="s">
        <v>748</v>
      </c>
      <c r="G131" s="8" t="s">
        <v>749</v>
      </c>
      <c r="H131" s="8" t="s">
        <v>750</v>
      </c>
      <c r="I131" s="8" t="s">
        <v>751</v>
      </c>
      <c r="J131" s="8" t="s">
        <v>93</v>
      </c>
      <c r="K131" s="8">
        <v>0</v>
      </c>
      <c r="L131" s="8">
        <v>230000000</v>
      </c>
      <c r="M131" s="8" t="s">
        <v>32</v>
      </c>
      <c r="N131" s="8" t="s">
        <v>94</v>
      </c>
      <c r="O131" s="8" t="s">
        <v>34</v>
      </c>
      <c r="P131" s="8" t="s">
        <v>35</v>
      </c>
      <c r="Q131" s="8" t="s">
        <v>95</v>
      </c>
      <c r="R131" s="8" t="s">
        <v>37</v>
      </c>
      <c r="S131" s="8">
        <v>796</v>
      </c>
      <c r="T131" s="8" t="s">
        <v>38</v>
      </c>
      <c r="U131" s="44">
        <v>21</v>
      </c>
      <c r="V131" s="44">
        <v>7451.79</v>
      </c>
      <c r="W131" s="44">
        <v>156487.59</v>
      </c>
      <c r="X131" s="44">
        <f t="shared" si="3"/>
        <v>175266.10080000001</v>
      </c>
      <c r="Y131" s="54"/>
      <c r="Z131" s="54">
        <v>2015</v>
      </c>
      <c r="AA131" s="54" t="s">
        <v>39</v>
      </c>
    </row>
    <row r="132" spans="1:27" ht="63.75">
      <c r="A132" s="34" t="s">
        <v>752</v>
      </c>
      <c r="B132" s="8" t="s">
        <v>24</v>
      </c>
      <c r="C132" s="8" t="s">
        <v>753</v>
      </c>
      <c r="D132" s="8" t="s">
        <v>754</v>
      </c>
      <c r="E132" s="8" t="s">
        <v>755</v>
      </c>
      <c r="F132" s="8" t="s">
        <v>756</v>
      </c>
      <c r="G132" s="8" t="s">
        <v>43</v>
      </c>
      <c r="H132" s="8" t="s">
        <v>757</v>
      </c>
      <c r="I132" s="8" t="s">
        <v>758</v>
      </c>
      <c r="J132" s="8" t="s">
        <v>93</v>
      </c>
      <c r="K132" s="8">
        <v>0</v>
      </c>
      <c r="L132" s="8">
        <v>230000000</v>
      </c>
      <c r="M132" s="8" t="s">
        <v>32</v>
      </c>
      <c r="N132" s="8" t="s">
        <v>94</v>
      </c>
      <c r="O132" s="8" t="s">
        <v>34</v>
      </c>
      <c r="P132" s="8" t="s">
        <v>35</v>
      </c>
      <c r="Q132" s="8" t="s">
        <v>95</v>
      </c>
      <c r="R132" s="8" t="s">
        <v>37</v>
      </c>
      <c r="S132" s="8">
        <v>796</v>
      </c>
      <c r="T132" s="8" t="s">
        <v>38</v>
      </c>
      <c r="U132" s="44">
        <v>7000</v>
      </c>
      <c r="V132" s="44">
        <v>178.57</v>
      </c>
      <c r="W132" s="44">
        <v>1249990</v>
      </c>
      <c r="X132" s="44">
        <f t="shared" si="3"/>
        <v>1399988.8</v>
      </c>
      <c r="Y132" s="54"/>
      <c r="Z132" s="54">
        <v>2015</v>
      </c>
      <c r="AA132" s="54" t="s">
        <v>39</v>
      </c>
    </row>
    <row r="133" spans="1:27" ht="63.75">
      <c r="A133" s="34" t="s">
        <v>759</v>
      </c>
      <c r="B133" s="8" t="s">
        <v>24</v>
      </c>
      <c r="C133" s="8" t="s">
        <v>760</v>
      </c>
      <c r="D133" s="8" t="s">
        <v>761</v>
      </c>
      <c r="E133" s="8" t="s">
        <v>762</v>
      </c>
      <c r="F133" s="8" t="s">
        <v>763</v>
      </c>
      <c r="G133" s="8" t="s">
        <v>764</v>
      </c>
      <c r="H133" s="8" t="s">
        <v>765</v>
      </c>
      <c r="I133" s="8" t="s">
        <v>766</v>
      </c>
      <c r="J133" s="8" t="s">
        <v>31</v>
      </c>
      <c r="K133" s="8">
        <v>0</v>
      </c>
      <c r="L133" s="8">
        <v>230000000</v>
      </c>
      <c r="M133" s="8" t="s">
        <v>32</v>
      </c>
      <c r="N133" s="8" t="s">
        <v>33</v>
      </c>
      <c r="O133" s="8" t="s">
        <v>34</v>
      </c>
      <c r="P133" s="8" t="s">
        <v>35</v>
      </c>
      <c r="Q133" s="8" t="s">
        <v>95</v>
      </c>
      <c r="R133" s="8" t="s">
        <v>37</v>
      </c>
      <c r="S133" s="8">
        <v>796</v>
      </c>
      <c r="T133" s="8" t="s">
        <v>38</v>
      </c>
      <c r="U133" s="44">
        <v>2050</v>
      </c>
      <c r="V133" s="44">
        <v>200</v>
      </c>
      <c r="W133" s="44">
        <v>410000</v>
      </c>
      <c r="X133" s="44">
        <f t="shared" si="3"/>
        <v>459200.00000000006</v>
      </c>
      <c r="Y133" s="54"/>
      <c r="Z133" s="54">
        <v>2015</v>
      </c>
      <c r="AA133" s="54" t="s">
        <v>39</v>
      </c>
    </row>
    <row r="134" spans="1:27" ht="63.75">
      <c r="A134" s="34" t="s">
        <v>767</v>
      </c>
      <c r="B134" s="8" t="s">
        <v>24</v>
      </c>
      <c r="C134" s="8" t="s">
        <v>768</v>
      </c>
      <c r="D134" s="8" t="s">
        <v>769</v>
      </c>
      <c r="E134" s="8" t="s">
        <v>770</v>
      </c>
      <c r="F134" s="8" t="s">
        <v>771</v>
      </c>
      <c r="G134" s="8" t="s">
        <v>43</v>
      </c>
      <c r="H134" s="8" t="s">
        <v>772</v>
      </c>
      <c r="I134" s="8" t="s">
        <v>773</v>
      </c>
      <c r="J134" s="8" t="s">
        <v>93</v>
      </c>
      <c r="K134" s="8">
        <v>0</v>
      </c>
      <c r="L134" s="8">
        <v>230000000</v>
      </c>
      <c r="M134" s="8" t="s">
        <v>32</v>
      </c>
      <c r="N134" s="8" t="s">
        <v>94</v>
      </c>
      <c r="O134" s="8" t="s">
        <v>34</v>
      </c>
      <c r="P134" s="8" t="s">
        <v>35</v>
      </c>
      <c r="Q134" s="8" t="s">
        <v>95</v>
      </c>
      <c r="R134" s="8" t="s">
        <v>37</v>
      </c>
      <c r="S134" s="8">
        <v>839</v>
      </c>
      <c r="T134" s="8" t="s">
        <v>55</v>
      </c>
      <c r="U134" s="44">
        <v>2</v>
      </c>
      <c r="V134" s="44">
        <v>1040222</v>
      </c>
      <c r="W134" s="44">
        <v>2080444</v>
      </c>
      <c r="X134" s="44">
        <f t="shared" si="3"/>
        <v>2330097.2800000003</v>
      </c>
      <c r="Y134" s="54"/>
      <c r="Z134" s="54">
        <v>2015</v>
      </c>
      <c r="AA134" s="54" t="s">
        <v>39</v>
      </c>
    </row>
    <row r="135" spans="1:27" ht="63.75">
      <c r="A135" s="116" t="s">
        <v>1367</v>
      </c>
      <c r="B135" s="8" t="s">
        <v>24</v>
      </c>
      <c r="C135" s="8" t="s">
        <v>774</v>
      </c>
      <c r="D135" s="8" t="s">
        <v>775</v>
      </c>
      <c r="E135" s="8" t="s">
        <v>776</v>
      </c>
      <c r="F135" s="8" t="s">
        <v>777</v>
      </c>
      <c r="G135" s="8" t="s">
        <v>43</v>
      </c>
      <c r="H135" s="8" t="s">
        <v>778</v>
      </c>
      <c r="I135" s="8" t="s">
        <v>779</v>
      </c>
      <c r="J135" s="8" t="s">
        <v>93</v>
      </c>
      <c r="K135" s="8">
        <v>45</v>
      </c>
      <c r="L135" s="8">
        <v>230000000</v>
      </c>
      <c r="M135" s="8" t="s">
        <v>32</v>
      </c>
      <c r="N135" s="8" t="s">
        <v>302</v>
      </c>
      <c r="O135" s="8" t="s">
        <v>34</v>
      </c>
      <c r="P135" s="8" t="s">
        <v>35</v>
      </c>
      <c r="Q135" s="8" t="s">
        <v>295</v>
      </c>
      <c r="R135" s="8" t="s">
        <v>37</v>
      </c>
      <c r="S135" s="8">
        <v>796</v>
      </c>
      <c r="T135" s="8" t="s">
        <v>38</v>
      </c>
      <c r="U135" s="44">
        <v>10</v>
      </c>
      <c r="V135" s="44">
        <v>850</v>
      </c>
      <c r="W135" s="44">
        <v>8500</v>
      </c>
      <c r="X135" s="44">
        <f t="shared" si="3"/>
        <v>9520</v>
      </c>
      <c r="Y135" s="54" t="s">
        <v>198</v>
      </c>
      <c r="Z135" s="54">
        <v>2015</v>
      </c>
      <c r="AA135" s="54" t="s">
        <v>39</v>
      </c>
    </row>
    <row r="136" spans="1:27" ht="63.75">
      <c r="A136" s="116" t="s">
        <v>1368</v>
      </c>
      <c r="B136" s="8" t="s">
        <v>24</v>
      </c>
      <c r="C136" s="8" t="s">
        <v>774</v>
      </c>
      <c r="D136" s="8" t="s">
        <v>775</v>
      </c>
      <c r="E136" s="8" t="s">
        <v>776</v>
      </c>
      <c r="F136" s="8" t="s">
        <v>777</v>
      </c>
      <c r="G136" s="8" t="s">
        <v>43</v>
      </c>
      <c r="H136" s="8" t="s">
        <v>780</v>
      </c>
      <c r="I136" s="8" t="s">
        <v>781</v>
      </c>
      <c r="J136" s="8" t="s">
        <v>93</v>
      </c>
      <c r="K136" s="8">
        <v>45</v>
      </c>
      <c r="L136" s="8">
        <v>230000000</v>
      </c>
      <c r="M136" s="8" t="s">
        <v>32</v>
      </c>
      <c r="N136" s="8" t="s">
        <v>302</v>
      </c>
      <c r="O136" s="8" t="s">
        <v>34</v>
      </c>
      <c r="P136" s="8" t="s">
        <v>35</v>
      </c>
      <c r="Q136" s="8" t="s">
        <v>295</v>
      </c>
      <c r="R136" s="8" t="s">
        <v>37</v>
      </c>
      <c r="S136" s="8">
        <v>796</v>
      </c>
      <c r="T136" s="8" t="s">
        <v>38</v>
      </c>
      <c r="U136" s="44">
        <v>10</v>
      </c>
      <c r="V136" s="44">
        <v>850</v>
      </c>
      <c r="W136" s="44">
        <v>8500</v>
      </c>
      <c r="X136" s="44">
        <f t="shared" si="3"/>
        <v>9520</v>
      </c>
      <c r="Y136" s="54" t="s">
        <v>198</v>
      </c>
      <c r="Z136" s="54">
        <v>2015</v>
      </c>
      <c r="AA136" s="54" t="s">
        <v>39</v>
      </c>
    </row>
    <row r="137" spans="1:27" ht="63.75">
      <c r="A137" s="116" t="s">
        <v>1369</v>
      </c>
      <c r="B137" s="8" t="s">
        <v>24</v>
      </c>
      <c r="C137" s="8" t="s">
        <v>774</v>
      </c>
      <c r="D137" s="8" t="s">
        <v>775</v>
      </c>
      <c r="E137" s="8" t="s">
        <v>776</v>
      </c>
      <c r="F137" s="8" t="s">
        <v>777</v>
      </c>
      <c r="G137" s="8" t="s">
        <v>43</v>
      </c>
      <c r="H137" s="8" t="s">
        <v>782</v>
      </c>
      <c r="I137" s="8" t="s">
        <v>783</v>
      </c>
      <c r="J137" s="8" t="s">
        <v>93</v>
      </c>
      <c r="K137" s="8">
        <v>45</v>
      </c>
      <c r="L137" s="8">
        <v>230000000</v>
      </c>
      <c r="M137" s="8" t="s">
        <v>32</v>
      </c>
      <c r="N137" s="8" t="s">
        <v>302</v>
      </c>
      <c r="O137" s="8" t="s">
        <v>34</v>
      </c>
      <c r="P137" s="8" t="s">
        <v>35</v>
      </c>
      <c r="Q137" s="8" t="s">
        <v>295</v>
      </c>
      <c r="R137" s="8" t="s">
        <v>37</v>
      </c>
      <c r="S137" s="8">
        <v>796</v>
      </c>
      <c r="T137" s="8" t="s">
        <v>38</v>
      </c>
      <c r="U137" s="44">
        <v>10</v>
      </c>
      <c r="V137" s="44">
        <v>850</v>
      </c>
      <c r="W137" s="44">
        <v>8500</v>
      </c>
      <c r="X137" s="44">
        <f t="shared" si="3"/>
        <v>9520</v>
      </c>
      <c r="Y137" s="54" t="s">
        <v>198</v>
      </c>
      <c r="Z137" s="54">
        <v>2015</v>
      </c>
      <c r="AA137" s="54" t="s">
        <v>39</v>
      </c>
    </row>
    <row r="138" spans="1:27" ht="63.75">
      <c r="A138" s="34" t="s">
        <v>784</v>
      </c>
      <c r="B138" s="8" t="s">
        <v>24</v>
      </c>
      <c r="C138" s="8" t="s">
        <v>785</v>
      </c>
      <c r="D138" s="8" t="s">
        <v>786</v>
      </c>
      <c r="E138" s="8" t="s">
        <v>787</v>
      </c>
      <c r="F138" s="8" t="s">
        <v>788</v>
      </c>
      <c r="G138" s="8" t="s">
        <v>789</v>
      </c>
      <c r="H138" s="8" t="s">
        <v>790</v>
      </c>
      <c r="I138" s="8" t="s">
        <v>791</v>
      </c>
      <c r="J138" s="8" t="s">
        <v>31</v>
      </c>
      <c r="K138" s="8">
        <v>0</v>
      </c>
      <c r="L138" s="8">
        <v>230000000</v>
      </c>
      <c r="M138" s="8" t="s">
        <v>32</v>
      </c>
      <c r="N138" s="8" t="s">
        <v>33</v>
      </c>
      <c r="O138" s="8" t="s">
        <v>34</v>
      </c>
      <c r="P138" s="8" t="s">
        <v>35</v>
      </c>
      <c r="Q138" s="8" t="s">
        <v>359</v>
      </c>
      <c r="R138" s="8" t="s">
        <v>37</v>
      </c>
      <c r="S138" s="8">
        <v>796</v>
      </c>
      <c r="T138" s="8" t="s">
        <v>38</v>
      </c>
      <c r="U138" s="44">
        <v>400</v>
      </c>
      <c r="V138" s="44">
        <v>260</v>
      </c>
      <c r="W138" s="44">
        <v>104000</v>
      </c>
      <c r="X138" s="44">
        <f t="shared" si="3"/>
        <v>116480.00000000001</v>
      </c>
      <c r="Y138" s="33"/>
      <c r="Z138" s="54">
        <v>2015</v>
      </c>
      <c r="AA138" s="54" t="s">
        <v>39</v>
      </c>
    </row>
    <row r="139" spans="1:27" ht="63.75">
      <c r="A139" s="34" t="s">
        <v>792</v>
      </c>
      <c r="B139" s="8" t="s">
        <v>24</v>
      </c>
      <c r="C139" s="8" t="s">
        <v>793</v>
      </c>
      <c r="D139" s="8" t="s">
        <v>794</v>
      </c>
      <c r="E139" s="8" t="s">
        <v>794</v>
      </c>
      <c r="F139" s="8" t="s">
        <v>795</v>
      </c>
      <c r="G139" s="8" t="s">
        <v>796</v>
      </c>
      <c r="H139" s="8" t="s">
        <v>797</v>
      </c>
      <c r="I139" s="8" t="s">
        <v>798</v>
      </c>
      <c r="J139" s="8" t="s">
        <v>93</v>
      </c>
      <c r="K139" s="8">
        <v>20</v>
      </c>
      <c r="L139" s="8">
        <v>230000000</v>
      </c>
      <c r="M139" s="8" t="s">
        <v>32</v>
      </c>
      <c r="N139" s="8" t="s">
        <v>33</v>
      </c>
      <c r="O139" s="8" t="s">
        <v>34</v>
      </c>
      <c r="P139" s="8" t="s">
        <v>35</v>
      </c>
      <c r="Q139" s="8" t="s">
        <v>799</v>
      </c>
      <c r="R139" s="8" t="s">
        <v>197</v>
      </c>
      <c r="S139" s="8">
        <v>778</v>
      </c>
      <c r="T139" s="8" t="s">
        <v>800</v>
      </c>
      <c r="U139" s="44">
        <v>140</v>
      </c>
      <c r="V139" s="44">
        <v>115</v>
      </c>
      <c r="W139" s="44">
        <v>16100</v>
      </c>
      <c r="X139" s="44">
        <f t="shared" si="3"/>
        <v>18032</v>
      </c>
      <c r="Y139" s="54" t="s">
        <v>198</v>
      </c>
      <c r="Z139" s="54">
        <v>2015</v>
      </c>
      <c r="AA139" s="54" t="s">
        <v>39</v>
      </c>
    </row>
    <row r="140" spans="1:27" ht="102">
      <c r="A140" s="34" t="s">
        <v>801</v>
      </c>
      <c r="B140" s="8" t="s">
        <v>24</v>
      </c>
      <c r="C140" s="8" t="s">
        <v>802</v>
      </c>
      <c r="D140" s="8" t="s">
        <v>803</v>
      </c>
      <c r="E140" s="8" t="s">
        <v>803</v>
      </c>
      <c r="F140" s="8" t="s">
        <v>804</v>
      </c>
      <c r="G140" s="8" t="s">
        <v>805</v>
      </c>
      <c r="H140" s="8" t="s">
        <v>806</v>
      </c>
      <c r="I140" s="8" t="s">
        <v>806</v>
      </c>
      <c r="J140" s="8" t="s">
        <v>93</v>
      </c>
      <c r="K140" s="8">
        <v>0</v>
      </c>
      <c r="L140" s="8">
        <v>230000000</v>
      </c>
      <c r="M140" s="8" t="s">
        <v>32</v>
      </c>
      <c r="N140" s="8" t="s">
        <v>94</v>
      </c>
      <c r="O140" s="8" t="s">
        <v>34</v>
      </c>
      <c r="P140" s="8" t="s">
        <v>35</v>
      </c>
      <c r="Q140" s="8" t="s">
        <v>799</v>
      </c>
      <c r="R140" s="8" t="s">
        <v>37</v>
      </c>
      <c r="S140" s="8">
        <v>796</v>
      </c>
      <c r="T140" s="8" t="s">
        <v>38</v>
      </c>
      <c r="U140" s="44">
        <v>50</v>
      </c>
      <c r="V140" s="44">
        <v>3345.14</v>
      </c>
      <c r="W140" s="44">
        <v>167257</v>
      </c>
      <c r="X140" s="44">
        <f t="shared" ref="X140:X180" si="5">W140*1.12</f>
        <v>187327.84000000003</v>
      </c>
      <c r="Y140" s="54"/>
      <c r="Z140" s="54">
        <v>2015</v>
      </c>
      <c r="AA140" s="54" t="s">
        <v>39</v>
      </c>
    </row>
    <row r="141" spans="1:27" ht="63.75">
      <c r="A141" s="34" t="s">
        <v>807</v>
      </c>
      <c r="B141" s="8" t="s">
        <v>24</v>
      </c>
      <c r="C141" s="8" t="s">
        <v>808</v>
      </c>
      <c r="D141" s="8" t="s">
        <v>809</v>
      </c>
      <c r="E141" s="8" t="s">
        <v>809</v>
      </c>
      <c r="F141" s="8" t="s">
        <v>810</v>
      </c>
      <c r="G141" s="8"/>
      <c r="H141" s="8" t="s">
        <v>811</v>
      </c>
      <c r="I141" s="8" t="s">
        <v>812</v>
      </c>
      <c r="J141" s="8" t="s">
        <v>93</v>
      </c>
      <c r="K141" s="8">
        <v>0</v>
      </c>
      <c r="L141" s="8">
        <v>230000000</v>
      </c>
      <c r="M141" s="8" t="s">
        <v>32</v>
      </c>
      <c r="N141" s="8" t="s">
        <v>94</v>
      </c>
      <c r="O141" s="8" t="s">
        <v>34</v>
      </c>
      <c r="P141" s="8" t="s">
        <v>35</v>
      </c>
      <c r="Q141" s="8" t="s">
        <v>799</v>
      </c>
      <c r="R141" s="8" t="s">
        <v>37</v>
      </c>
      <c r="S141" s="8">
        <v>796</v>
      </c>
      <c r="T141" s="8" t="s">
        <v>38</v>
      </c>
      <c r="U141" s="44">
        <v>4</v>
      </c>
      <c r="V141" s="44">
        <v>15000</v>
      </c>
      <c r="W141" s="44">
        <v>60000</v>
      </c>
      <c r="X141" s="44">
        <f t="shared" si="5"/>
        <v>67200</v>
      </c>
      <c r="Y141" s="54"/>
      <c r="Z141" s="54">
        <v>2015</v>
      </c>
      <c r="AA141" s="54" t="s">
        <v>39</v>
      </c>
    </row>
    <row r="142" spans="1:27" ht="63.75">
      <c r="A142" s="34" t="s">
        <v>813</v>
      </c>
      <c r="B142" s="8" t="s">
        <v>24</v>
      </c>
      <c r="C142" s="8" t="s">
        <v>814</v>
      </c>
      <c r="D142" s="8" t="s">
        <v>815</v>
      </c>
      <c r="E142" s="8" t="s">
        <v>816</v>
      </c>
      <c r="F142" s="8" t="s">
        <v>817</v>
      </c>
      <c r="G142" s="8" t="s">
        <v>43</v>
      </c>
      <c r="H142" s="8" t="s">
        <v>818</v>
      </c>
      <c r="I142" s="8" t="s">
        <v>819</v>
      </c>
      <c r="J142" s="8" t="s">
        <v>93</v>
      </c>
      <c r="K142" s="8">
        <v>20</v>
      </c>
      <c r="L142" s="8">
        <v>230000000</v>
      </c>
      <c r="M142" s="8" t="s">
        <v>32</v>
      </c>
      <c r="N142" s="8" t="s">
        <v>33</v>
      </c>
      <c r="O142" s="8" t="s">
        <v>34</v>
      </c>
      <c r="P142" s="8" t="s">
        <v>35</v>
      </c>
      <c r="Q142" s="8" t="s">
        <v>799</v>
      </c>
      <c r="R142" s="8" t="s">
        <v>197</v>
      </c>
      <c r="S142" s="8">
        <v>5111</v>
      </c>
      <c r="T142" s="8" t="s">
        <v>820</v>
      </c>
      <c r="U142" s="44">
        <v>20</v>
      </c>
      <c r="V142" s="44">
        <v>1800</v>
      </c>
      <c r="W142" s="44">
        <v>36000</v>
      </c>
      <c r="X142" s="44">
        <f t="shared" si="5"/>
        <v>40320.000000000007</v>
      </c>
      <c r="Y142" s="54" t="s">
        <v>198</v>
      </c>
      <c r="Z142" s="54">
        <v>2015</v>
      </c>
      <c r="AA142" s="54" t="s">
        <v>39</v>
      </c>
    </row>
    <row r="143" spans="1:27" ht="63.75">
      <c r="A143" s="34" t="s">
        <v>821</v>
      </c>
      <c r="B143" s="8" t="s">
        <v>24</v>
      </c>
      <c r="C143" s="8" t="s">
        <v>822</v>
      </c>
      <c r="D143" s="8" t="s">
        <v>815</v>
      </c>
      <c r="E143" s="8" t="s">
        <v>816</v>
      </c>
      <c r="F143" s="8" t="s">
        <v>823</v>
      </c>
      <c r="G143" s="8" t="s">
        <v>824</v>
      </c>
      <c r="H143" s="8" t="s">
        <v>825</v>
      </c>
      <c r="I143" s="8" t="s">
        <v>826</v>
      </c>
      <c r="J143" s="8" t="s">
        <v>93</v>
      </c>
      <c r="K143" s="8">
        <v>20</v>
      </c>
      <c r="L143" s="8">
        <v>230000000</v>
      </c>
      <c r="M143" s="8" t="s">
        <v>32</v>
      </c>
      <c r="N143" s="8" t="s">
        <v>33</v>
      </c>
      <c r="O143" s="8" t="s">
        <v>34</v>
      </c>
      <c r="P143" s="8" t="s">
        <v>35</v>
      </c>
      <c r="Q143" s="8" t="s">
        <v>95</v>
      </c>
      <c r="R143" s="8" t="s">
        <v>197</v>
      </c>
      <c r="S143" s="8">
        <v>5111</v>
      </c>
      <c r="T143" s="8" t="s">
        <v>820</v>
      </c>
      <c r="U143" s="44">
        <v>20</v>
      </c>
      <c r="V143" s="44">
        <v>4760</v>
      </c>
      <c r="W143" s="44">
        <v>95200</v>
      </c>
      <c r="X143" s="44">
        <f t="shared" si="5"/>
        <v>106624.00000000001</v>
      </c>
      <c r="Y143" s="54" t="s">
        <v>198</v>
      </c>
      <c r="Z143" s="54">
        <v>2015</v>
      </c>
      <c r="AA143" s="54" t="s">
        <v>39</v>
      </c>
    </row>
    <row r="144" spans="1:27" ht="63.75">
      <c r="A144" s="34" t="s">
        <v>827</v>
      </c>
      <c r="B144" s="8" t="s">
        <v>24</v>
      </c>
      <c r="C144" s="8" t="s">
        <v>828</v>
      </c>
      <c r="D144" s="8" t="s">
        <v>829</v>
      </c>
      <c r="E144" s="8" t="s">
        <v>829</v>
      </c>
      <c r="F144" s="8" t="s">
        <v>830</v>
      </c>
      <c r="G144" s="8" t="s">
        <v>831</v>
      </c>
      <c r="H144" s="8" t="s">
        <v>832</v>
      </c>
      <c r="I144" s="8" t="s">
        <v>833</v>
      </c>
      <c r="J144" s="8" t="s">
        <v>93</v>
      </c>
      <c r="K144" s="8">
        <v>20</v>
      </c>
      <c r="L144" s="8">
        <v>230000000</v>
      </c>
      <c r="M144" s="8" t="s">
        <v>32</v>
      </c>
      <c r="N144" s="8" t="s">
        <v>33</v>
      </c>
      <c r="O144" s="8" t="s">
        <v>34</v>
      </c>
      <c r="P144" s="8" t="s">
        <v>35</v>
      </c>
      <c r="Q144" s="8" t="s">
        <v>799</v>
      </c>
      <c r="R144" s="8" t="s">
        <v>197</v>
      </c>
      <c r="S144" s="8">
        <v>796</v>
      </c>
      <c r="T144" s="8" t="s">
        <v>38</v>
      </c>
      <c r="U144" s="44">
        <v>100</v>
      </c>
      <c r="V144" s="44">
        <v>627</v>
      </c>
      <c r="W144" s="44">
        <v>62700</v>
      </c>
      <c r="X144" s="44">
        <f t="shared" si="5"/>
        <v>70224</v>
      </c>
      <c r="Y144" s="54" t="s">
        <v>198</v>
      </c>
      <c r="Z144" s="54">
        <v>2015</v>
      </c>
      <c r="AA144" s="54" t="s">
        <v>39</v>
      </c>
    </row>
    <row r="145" spans="1:27" ht="63.75">
      <c r="A145" s="34" t="s">
        <v>834</v>
      </c>
      <c r="B145" s="8" t="s">
        <v>24</v>
      </c>
      <c r="C145" s="8" t="s">
        <v>835</v>
      </c>
      <c r="D145" s="8" t="s">
        <v>836</v>
      </c>
      <c r="E145" s="8" t="s">
        <v>837</v>
      </c>
      <c r="F145" s="8" t="s">
        <v>838</v>
      </c>
      <c r="G145" s="8" t="s">
        <v>839</v>
      </c>
      <c r="H145" s="8" t="s">
        <v>840</v>
      </c>
      <c r="I145" s="8" t="s">
        <v>841</v>
      </c>
      <c r="J145" s="8" t="s">
        <v>93</v>
      </c>
      <c r="K145" s="8">
        <v>0</v>
      </c>
      <c r="L145" s="8">
        <v>230000000</v>
      </c>
      <c r="M145" s="8" t="s">
        <v>32</v>
      </c>
      <c r="N145" s="8" t="s">
        <v>33</v>
      </c>
      <c r="O145" s="8" t="s">
        <v>34</v>
      </c>
      <c r="P145" s="8" t="s">
        <v>35</v>
      </c>
      <c r="Q145" s="8" t="s">
        <v>799</v>
      </c>
      <c r="R145" s="8" t="s">
        <v>37</v>
      </c>
      <c r="S145" s="8">
        <v>796</v>
      </c>
      <c r="T145" s="8" t="s">
        <v>38</v>
      </c>
      <c r="U145" s="44">
        <v>3250</v>
      </c>
      <c r="V145" s="44">
        <v>19</v>
      </c>
      <c r="W145" s="44">
        <v>61750</v>
      </c>
      <c r="X145" s="44">
        <f t="shared" si="5"/>
        <v>69160</v>
      </c>
      <c r="Y145" s="54"/>
      <c r="Z145" s="54">
        <v>2015</v>
      </c>
      <c r="AA145" s="54" t="s">
        <v>39</v>
      </c>
    </row>
    <row r="146" spans="1:27" ht="63.75">
      <c r="A146" s="34" t="s">
        <v>842</v>
      </c>
      <c r="B146" s="8" t="s">
        <v>24</v>
      </c>
      <c r="C146" s="8" t="s">
        <v>843</v>
      </c>
      <c r="D146" s="8" t="s">
        <v>844</v>
      </c>
      <c r="E146" s="8" t="s">
        <v>845</v>
      </c>
      <c r="F146" s="8" t="s">
        <v>846</v>
      </c>
      <c r="G146" s="8" t="s">
        <v>847</v>
      </c>
      <c r="H146" s="8" t="s">
        <v>848</v>
      </c>
      <c r="I146" s="8" t="s">
        <v>849</v>
      </c>
      <c r="J146" s="8" t="s">
        <v>93</v>
      </c>
      <c r="K146" s="8">
        <v>0</v>
      </c>
      <c r="L146" s="8">
        <v>230000000</v>
      </c>
      <c r="M146" s="8" t="s">
        <v>32</v>
      </c>
      <c r="N146" s="8" t="s">
        <v>33</v>
      </c>
      <c r="O146" s="8" t="s">
        <v>34</v>
      </c>
      <c r="P146" s="8" t="s">
        <v>35</v>
      </c>
      <c r="Q146" s="8" t="s">
        <v>799</v>
      </c>
      <c r="R146" s="8" t="s">
        <v>37</v>
      </c>
      <c r="S146" s="8">
        <v>5111</v>
      </c>
      <c r="T146" s="8" t="s">
        <v>820</v>
      </c>
      <c r="U146" s="44">
        <v>950</v>
      </c>
      <c r="V146" s="44">
        <v>88</v>
      </c>
      <c r="W146" s="44">
        <v>83600</v>
      </c>
      <c r="X146" s="44">
        <f t="shared" si="5"/>
        <v>93632.000000000015</v>
      </c>
      <c r="Y146" s="54"/>
      <c r="Z146" s="54">
        <v>2015</v>
      </c>
      <c r="AA146" s="54" t="s">
        <v>39</v>
      </c>
    </row>
    <row r="147" spans="1:27" ht="63.75">
      <c r="A147" s="34" t="s">
        <v>850</v>
      </c>
      <c r="B147" s="8" t="s">
        <v>24</v>
      </c>
      <c r="C147" s="8" t="s">
        <v>835</v>
      </c>
      <c r="D147" s="8" t="s">
        <v>836</v>
      </c>
      <c r="E147" s="8" t="s">
        <v>837</v>
      </c>
      <c r="F147" s="8" t="s">
        <v>838</v>
      </c>
      <c r="G147" s="8" t="s">
        <v>839</v>
      </c>
      <c r="H147" s="8" t="s">
        <v>851</v>
      </c>
      <c r="I147" s="8" t="s">
        <v>852</v>
      </c>
      <c r="J147" s="8" t="s">
        <v>93</v>
      </c>
      <c r="K147" s="8">
        <v>0</v>
      </c>
      <c r="L147" s="8">
        <v>230000000</v>
      </c>
      <c r="M147" s="8" t="s">
        <v>32</v>
      </c>
      <c r="N147" s="8" t="s">
        <v>33</v>
      </c>
      <c r="O147" s="8" t="s">
        <v>34</v>
      </c>
      <c r="P147" s="8" t="s">
        <v>35</v>
      </c>
      <c r="Q147" s="8" t="s">
        <v>799</v>
      </c>
      <c r="R147" s="8" t="s">
        <v>37</v>
      </c>
      <c r="S147" s="8">
        <v>796</v>
      </c>
      <c r="T147" s="8" t="s">
        <v>38</v>
      </c>
      <c r="U147" s="44">
        <v>2350</v>
      </c>
      <c r="V147" s="44">
        <v>22</v>
      </c>
      <c r="W147" s="44">
        <v>51700</v>
      </c>
      <c r="X147" s="44">
        <f t="shared" si="5"/>
        <v>57904.000000000007</v>
      </c>
      <c r="Y147" s="54"/>
      <c r="Z147" s="54">
        <v>2015</v>
      </c>
      <c r="AA147" s="54" t="s">
        <v>39</v>
      </c>
    </row>
    <row r="148" spans="1:27" ht="63.75">
      <c r="A148" s="34" t="s">
        <v>853</v>
      </c>
      <c r="B148" s="8" t="s">
        <v>24</v>
      </c>
      <c r="C148" s="8" t="s">
        <v>655</v>
      </c>
      <c r="D148" s="8" t="s">
        <v>656</v>
      </c>
      <c r="E148" s="8" t="s">
        <v>657</v>
      </c>
      <c r="F148" s="8" t="s">
        <v>658</v>
      </c>
      <c r="G148" s="8" t="s">
        <v>43</v>
      </c>
      <c r="H148" s="8" t="s">
        <v>854</v>
      </c>
      <c r="I148" s="8" t="s">
        <v>855</v>
      </c>
      <c r="J148" s="8" t="s">
        <v>93</v>
      </c>
      <c r="K148" s="8">
        <v>0</v>
      </c>
      <c r="L148" s="8">
        <v>230000000</v>
      </c>
      <c r="M148" s="8" t="s">
        <v>32</v>
      </c>
      <c r="N148" s="8" t="s">
        <v>94</v>
      </c>
      <c r="O148" s="8" t="s">
        <v>34</v>
      </c>
      <c r="P148" s="8" t="s">
        <v>35</v>
      </c>
      <c r="Q148" s="8" t="s">
        <v>799</v>
      </c>
      <c r="R148" s="8" t="s">
        <v>37</v>
      </c>
      <c r="S148" s="8">
        <v>796</v>
      </c>
      <c r="T148" s="8" t="s">
        <v>38</v>
      </c>
      <c r="U148" s="44">
        <v>9</v>
      </c>
      <c r="V148" s="44">
        <v>3716.81</v>
      </c>
      <c r="W148" s="44">
        <v>33451.29</v>
      </c>
      <c r="X148" s="44">
        <f t="shared" si="5"/>
        <v>37465.444800000005</v>
      </c>
      <c r="Y148" s="54"/>
      <c r="Z148" s="54">
        <v>2015</v>
      </c>
      <c r="AA148" s="54" t="s">
        <v>39</v>
      </c>
    </row>
    <row r="149" spans="1:27" ht="63.75">
      <c r="A149" s="34" t="s">
        <v>856</v>
      </c>
      <c r="B149" s="8" t="s">
        <v>24</v>
      </c>
      <c r="C149" s="8" t="s">
        <v>857</v>
      </c>
      <c r="D149" s="8" t="s">
        <v>858</v>
      </c>
      <c r="E149" s="8" t="s">
        <v>859</v>
      </c>
      <c r="F149" s="8" t="s">
        <v>860</v>
      </c>
      <c r="G149" s="8" t="s">
        <v>43</v>
      </c>
      <c r="H149" s="8" t="s">
        <v>861</v>
      </c>
      <c r="I149" s="8" t="s">
        <v>862</v>
      </c>
      <c r="J149" s="8" t="s">
        <v>93</v>
      </c>
      <c r="K149" s="8">
        <v>0</v>
      </c>
      <c r="L149" s="8">
        <v>230000000</v>
      </c>
      <c r="M149" s="8" t="s">
        <v>32</v>
      </c>
      <c r="N149" s="8" t="s">
        <v>94</v>
      </c>
      <c r="O149" s="8" t="s">
        <v>34</v>
      </c>
      <c r="P149" s="8" t="s">
        <v>35</v>
      </c>
      <c r="Q149" s="8" t="s">
        <v>799</v>
      </c>
      <c r="R149" s="8" t="s">
        <v>37</v>
      </c>
      <c r="S149" s="8">
        <v>796</v>
      </c>
      <c r="T149" s="8" t="s">
        <v>38</v>
      </c>
      <c r="U149" s="44">
        <v>5</v>
      </c>
      <c r="V149" s="44">
        <v>12142</v>
      </c>
      <c r="W149" s="44">
        <v>60710</v>
      </c>
      <c r="X149" s="44">
        <f t="shared" si="5"/>
        <v>67995.200000000012</v>
      </c>
      <c r="Y149" s="54"/>
      <c r="Z149" s="54">
        <v>2015</v>
      </c>
      <c r="AA149" s="54" t="s">
        <v>39</v>
      </c>
    </row>
    <row r="150" spans="1:27" ht="63.75">
      <c r="A150" s="34" t="s">
        <v>863</v>
      </c>
      <c r="B150" s="8" t="s">
        <v>24</v>
      </c>
      <c r="C150" s="8" t="s">
        <v>864</v>
      </c>
      <c r="D150" s="8" t="s">
        <v>865</v>
      </c>
      <c r="E150" s="8" t="s">
        <v>866</v>
      </c>
      <c r="F150" s="8" t="s">
        <v>867</v>
      </c>
      <c r="G150" s="8" t="s">
        <v>868</v>
      </c>
      <c r="H150" s="8" t="s">
        <v>869</v>
      </c>
      <c r="I150" s="8" t="s">
        <v>870</v>
      </c>
      <c r="J150" s="8" t="s">
        <v>93</v>
      </c>
      <c r="K150" s="8">
        <v>0</v>
      </c>
      <c r="L150" s="8">
        <v>230000000</v>
      </c>
      <c r="M150" s="8" t="s">
        <v>32</v>
      </c>
      <c r="N150" s="8" t="s">
        <v>94</v>
      </c>
      <c r="O150" s="8" t="s">
        <v>34</v>
      </c>
      <c r="P150" s="8" t="s">
        <v>35</v>
      </c>
      <c r="Q150" s="8" t="s">
        <v>799</v>
      </c>
      <c r="R150" s="8" t="s">
        <v>37</v>
      </c>
      <c r="S150" s="8">
        <v>796</v>
      </c>
      <c r="T150" s="8" t="s">
        <v>38</v>
      </c>
      <c r="U150" s="44">
        <v>9</v>
      </c>
      <c r="V150" s="44">
        <v>7597.16</v>
      </c>
      <c r="W150" s="44">
        <v>68374.44</v>
      </c>
      <c r="X150" s="44">
        <f t="shared" si="5"/>
        <v>76579.372800000012</v>
      </c>
      <c r="Y150" s="54"/>
      <c r="Z150" s="54">
        <v>2015</v>
      </c>
      <c r="AA150" s="54" t="s">
        <v>39</v>
      </c>
    </row>
    <row r="151" spans="1:27" ht="63.75">
      <c r="A151" s="34" t="s">
        <v>871</v>
      </c>
      <c r="B151" s="8" t="s">
        <v>24</v>
      </c>
      <c r="C151" s="8" t="s">
        <v>872</v>
      </c>
      <c r="D151" s="8" t="s">
        <v>873</v>
      </c>
      <c r="E151" s="8" t="s">
        <v>873</v>
      </c>
      <c r="F151" s="8" t="s">
        <v>874</v>
      </c>
      <c r="G151" s="8" t="s">
        <v>875</v>
      </c>
      <c r="H151" s="8" t="s">
        <v>876</v>
      </c>
      <c r="I151" s="8" t="s">
        <v>877</v>
      </c>
      <c r="J151" s="8" t="s">
        <v>93</v>
      </c>
      <c r="K151" s="8">
        <v>0</v>
      </c>
      <c r="L151" s="8">
        <v>230000000</v>
      </c>
      <c r="M151" s="8" t="s">
        <v>32</v>
      </c>
      <c r="N151" s="8" t="s">
        <v>94</v>
      </c>
      <c r="O151" s="8" t="s">
        <v>34</v>
      </c>
      <c r="P151" s="8" t="s">
        <v>35</v>
      </c>
      <c r="Q151" s="8" t="s">
        <v>799</v>
      </c>
      <c r="R151" s="8" t="s">
        <v>37</v>
      </c>
      <c r="S151" s="8">
        <v>796</v>
      </c>
      <c r="T151" s="8" t="s">
        <v>878</v>
      </c>
      <c r="U151" s="44">
        <v>9</v>
      </c>
      <c r="V151" s="44">
        <v>625</v>
      </c>
      <c r="W151" s="44">
        <v>5625</v>
      </c>
      <c r="X151" s="44">
        <f t="shared" si="5"/>
        <v>6300.0000000000009</v>
      </c>
      <c r="Y151" s="54"/>
      <c r="Z151" s="54">
        <v>2015</v>
      </c>
      <c r="AA151" s="54" t="s">
        <v>39</v>
      </c>
    </row>
    <row r="152" spans="1:27" ht="63.75">
      <c r="A152" s="34" t="s">
        <v>879</v>
      </c>
      <c r="B152" s="8" t="s">
        <v>24</v>
      </c>
      <c r="C152" s="8" t="s">
        <v>880</v>
      </c>
      <c r="D152" s="8" t="s">
        <v>881</v>
      </c>
      <c r="E152" s="8" t="s">
        <v>882</v>
      </c>
      <c r="F152" s="8" t="s">
        <v>883</v>
      </c>
      <c r="G152" s="8" t="s">
        <v>884</v>
      </c>
      <c r="H152" s="8" t="s">
        <v>885</v>
      </c>
      <c r="I152" s="8" t="s">
        <v>886</v>
      </c>
      <c r="J152" s="8" t="s">
        <v>93</v>
      </c>
      <c r="K152" s="8">
        <v>0</v>
      </c>
      <c r="L152" s="8">
        <v>230000000</v>
      </c>
      <c r="M152" s="8" t="s">
        <v>32</v>
      </c>
      <c r="N152" s="8" t="s">
        <v>94</v>
      </c>
      <c r="O152" s="8" t="s">
        <v>34</v>
      </c>
      <c r="P152" s="8" t="s">
        <v>35</v>
      </c>
      <c r="Q152" s="8" t="s">
        <v>799</v>
      </c>
      <c r="R152" s="8" t="s">
        <v>37</v>
      </c>
      <c r="S152" s="8">
        <v>796</v>
      </c>
      <c r="T152" s="8" t="s">
        <v>38</v>
      </c>
      <c r="U152" s="44">
        <v>9</v>
      </c>
      <c r="V152" s="44">
        <v>8158</v>
      </c>
      <c r="W152" s="44">
        <v>73422</v>
      </c>
      <c r="X152" s="44">
        <f t="shared" si="5"/>
        <v>82232.640000000014</v>
      </c>
      <c r="Y152" s="54"/>
      <c r="Z152" s="54">
        <v>2015</v>
      </c>
      <c r="AA152" s="54" t="s">
        <v>39</v>
      </c>
    </row>
    <row r="153" spans="1:27" ht="63.75">
      <c r="A153" s="34" t="s">
        <v>887</v>
      </c>
      <c r="B153" s="8" t="s">
        <v>24</v>
      </c>
      <c r="C153" s="8" t="s">
        <v>888</v>
      </c>
      <c r="D153" s="8" t="s">
        <v>889</v>
      </c>
      <c r="E153" s="8" t="s">
        <v>890</v>
      </c>
      <c r="F153" s="8" t="s">
        <v>891</v>
      </c>
      <c r="G153" s="8" t="s">
        <v>892</v>
      </c>
      <c r="H153" s="8" t="s">
        <v>893</v>
      </c>
      <c r="I153" s="8" t="s">
        <v>894</v>
      </c>
      <c r="J153" s="8" t="s">
        <v>93</v>
      </c>
      <c r="K153" s="8">
        <v>0</v>
      </c>
      <c r="L153" s="8">
        <v>230000000</v>
      </c>
      <c r="M153" s="8" t="s">
        <v>32</v>
      </c>
      <c r="N153" s="8" t="s">
        <v>94</v>
      </c>
      <c r="O153" s="8" t="s">
        <v>34</v>
      </c>
      <c r="P153" s="8" t="s">
        <v>35</v>
      </c>
      <c r="Q153" s="8" t="s">
        <v>799</v>
      </c>
      <c r="R153" s="8" t="s">
        <v>37</v>
      </c>
      <c r="S153" s="8">
        <v>796</v>
      </c>
      <c r="T153" s="8" t="s">
        <v>878</v>
      </c>
      <c r="U153" s="44">
        <v>20</v>
      </c>
      <c r="V153" s="44">
        <v>4933</v>
      </c>
      <c r="W153" s="44">
        <v>98660</v>
      </c>
      <c r="X153" s="44">
        <f t="shared" si="5"/>
        <v>110499.20000000001</v>
      </c>
      <c r="Y153" s="54"/>
      <c r="Z153" s="54">
        <v>2015</v>
      </c>
      <c r="AA153" s="54" t="s">
        <v>39</v>
      </c>
    </row>
    <row r="154" spans="1:27" ht="63.75">
      <c r="A154" s="34" t="s">
        <v>895</v>
      </c>
      <c r="B154" s="8" t="s">
        <v>24</v>
      </c>
      <c r="C154" s="8" t="s">
        <v>896</v>
      </c>
      <c r="D154" s="8" t="s">
        <v>897</v>
      </c>
      <c r="E154" s="8" t="s">
        <v>898</v>
      </c>
      <c r="F154" s="8" t="s">
        <v>899</v>
      </c>
      <c r="G154" s="8" t="s">
        <v>900</v>
      </c>
      <c r="H154" s="8" t="s">
        <v>901</v>
      </c>
      <c r="I154" s="8" t="s">
        <v>902</v>
      </c>
      <c r="J154" s="8" t="s">
        <v>93</v>
      </c>
      <c r="K154" s="8">
        <v>0</v>
      </c>
      <c r="L154" s="8">
        <v>230000000</v>
      </c>
      <c r="M154" s="8" t="s">
        <v>32</v>
      </c>
      <c r="N154" s="8" t="s">
        <v>94</v>
      </c>
      <c r="O154" s="8" t="s">
        <v>34</v>
      </c>
      <c r="P154" s="8" t="s">
        <v>35</v>
      </c>
      <c r="Q154" s="8" t="s">
        <v>799</v>
      </c>
      <c r="R154" s="8" t="s">
        <v>37</v>
      </c>
      <c r="S154" s="8">
        <v>796</v>
      </c>
      <c r="T154" s="8" t="s">
        <v>38</v>
      </c>
      <c r="U154" s="44">
        <v>20</v>
      </c>
      <c r="V154" s="44">
        <v>1200</v>
      </c>
      <c r="W154" s="44">
        <v>24000</v>
      </c>
      <c r="X154" s="44">
        <f t="shared" si="5"/>
        <v>26880.000000000004</v>
      </c>
      <c r="Y154" s="54"/>
      <c r="Z154" s="54">
        <v>2015</v>
      </c>
      <c r="AA154" s="54" t="s">
        <v>39</v>
      </c>
    </row>
    <row r="155" spans="1:27" ht="63.75">
      <c r="A155" s="34" t="s">
        <v>903</v>
      </c>
      <c r="B155" s="8" t="s">
        <v>24</v>
      </c>
      <c r="C155" s="8" t="s">
        <v>896</v>
      </c>
      <c r="D155" s="8" t="s">
        <v>897</v>
      </c>
      <c r="E155" s="8" t="s">
        <v>898</v>
      </c>
      <c r="F155" s="8" t="s">
        <v>899</v>
      </c>
      <c r="G155" s="8" t="s">
        <v>900</v>
      </c>
      <c r="H155" s="8" t="s">
        <v>904</v>
      </c>
      <c r="I155" s="8" t="s">
        <v>905</v>
      </c>
      <c r="J155" s="8" t="s">
        <v>93</v>
      </c>
      <c r="K155" s="8">
        <v>0</v>
      </c>
      <c r="L155" s="8">
        <v>230000000</v>
      </c>
      <c r="M155" s="8" t="s">
        <v>32</v>
      </c>
      <c r="N155" s="8" t="s">
        <v>94</v>
      </c>
      <c r="O155" s="8" t="s">
        <v>34</v>
      </c>
      <c r="P155" s="8" t="s">
        <v>35</v>
      </c>
      <c r="Q155" s="8" t="s">
        <v>799</v>
      </c>
      <c r="R155" s="8" t="s">
        <v>37</v>
      </c>
      <c r="S155" s="8">
        <v>796</v>
      </c>
      <c r="T155" s="8" t="s">
        <v>878</v>
      </c>
      <c r="U155" s="44">
        <v>30</v>
      </c>
      <c r="V155" s="44">
        <v>800</v>
      </c>
      <c r="W155" s="44">
        <v>24000</v>
      </c>
      <c r="X155" s="44">
        <f t="shared" si="5"/>
        <v>26880.000000000004</v>
      </c>
      <c r="Y155" s="54"/>
      <c r="Z155" s="54">
        <v>2015</v>
      </c>
      <c r="AA155" s="54" t="s">
        <v>39</v>
      </c>
    </row>
    <row r="156" spans="1:27" ht="63.75">
      <c r="A156" s="34" t="s">
        <v>906</v>
      </c>
      <c r="B156" s="8" t="s">
        <v>24</v>
      </c>
      <c r="C156" s="8" t="s">
        <v>907</v>
      </c>
      <c r="D156" s="8" t="s">
        <v>908</v>
      </c>
      <c r="E156" s="8" t="s">
        <v>909</v>
      </c>
      <c r="F156" s="8" t="s">
        <v>910</v>
      </c>
      <c r="G156" s="8" t="s">
        <v>749</v>
      </c>
      <c r="H156" s="8" t="s">
        <v>911</v>
      </c>
      <c r="I156" s="8" t="s">
        <v>912</v>
      </c>
      <c r="J156" s="8" t="s">
        <v>93</v>
      </c>
      <c r="K156" s="8">
        <v>0</v>
      </c>
      <c r="L156" s="8">
        <v>230000000</v>
      </c>
      <c r="M156" s="8" t="s">
        <v>32</v>
      </c>
      <c r="N156" s="8" t="s">
        <v>94</v>
      </c>
      <c r="O156" s="8" t="s">
        <v>34</v>
      </c>
      <c r="P156" s="8" t="s">
        <v>35</v>
      </c>
      <c r="Q156" s="8" t="s">
        <v>799</v>
      </c>
      <c r="R156" s="8" t="s">
        <v>37</v>
      </c>
      <c r="S156" s="8">
        <v>796</v>
      </c>
      <c r="T156" s="8" t="s">
        <v>38</v>
      </c>
      <c r="U156" s="44">
        <v>9</v>
      </c>
      <c r="V156" s="44">
        <v>40178.57</v>
      </c>
      <c r="W156" s="44">
        <v>361607.13</v>
      </c>
      <c r="X156" s="44">
        <f t="shared" si="5"/>
        <v>404999.98560000007</v>
      </c>
      <c r="Y156" s="54"/>
      <c r="Z156" s="54">
        <v>2015</v>
      </c>
      <c r="AA156" s="54" t="s">
        <v>39</v>
      </c>
    </row>
    <row r="157" spans="1:27" ht="63.75">
      <c r="A157" s="34" t="s">
        <v>913</v>
      </c>
      <c r="B157" s="8" t="s">
        <v>24</v>
      </c>
      <c r="C157" s="8" t="s">
        <v>914</v>
      </c>
      <c r="D157" s="8" t="s">
        <v>915</v>
      </c>
      <c r="E157" s="8" t="s">
        <v>916</v>
      </c>
      <c r="F157" s="8" t="s">
        <v>917</v>
      </c>
      <c r="G157" s="8" t="s">
        <v>918</v>
      </c>
      <c r="H157" s="8" t="s">
        <v>919</v>
      </c>
      <c r="I157" s="8" t="s">
        <v>920</v>
      </c>
      <c r="J157" s="8" t="s">
        <v>31</v>
      </c>
      <c r="K157" s="8">
        <v>0</v>
      </c>
      <c r="L157" s="8">
        <v>230000000</v>
      </c>
      <c r="M157" s="8" t="s">
        <v>32</v>
      </c>
      <c r="N157" s="8" t="s">
        <v>33</v>
      </c>
      <c r="O157" s="8" t="s">
        <v>34</v>
      </c>
      <c r="P157" s="8" t="s">
        <v>35</v>
      </c>
      <c r="Q157" s="8" t="s">
        <v>359</v>
      </c>
      <c r="R157" s="8" t="s">
        <v>37</v>
      </c>
      <c r="S157" s="8">
        <v>796</v>
      </c>
      <c r="T157" s="8" t="s">
        <v>38</v>
      </c>
      <c r="U157" s="44">
        <v>600</v>
      </c>
      <c r="V157" s="44">
        <v>236</v>
      </c>
      <c r="W157" s="44">
        <v>141600</v>
      </c>
      <c r="X157" s="44">
        <f t="shared" si="5"/>
        <v>158592.00000000003</v>
      </c>
      <c r="Y157" s="33"/>
      <c r="Z157" s="54">
        <v>2015</v>
      </c>
      <c r="AA157" s="54" t="s">
        <v>39</v>
      </c>
    </row>
    <row r="158" spans="1:27" ht="63.75">
      <c r="A158" s="34" t="s">
        <v>921</v>
      </c>
      <c r="B158" s="8" t="s">
        <v>24</v>
      </c>
      <c r="C158" s="8" t="s">
        <v>922</v>
      </c>
      <c r="D158" s="8" t="s">
        <v>923</v>
      </c>
      <c r="E158" s="8" t="s">
        <v>923</v>
      </c>
      <c r="F158" s="8" t="s">
        <v>924</v>
      </c>
      <c r="G158" s="8" t="s">
        <v>925</v>
      </c>
      <c r="H158" s="8" t="s">
        <v>926</v>
      </c>
      <c r="I158" s="8" t="s">
        <v>927</v>
      </c>
      <c r="J158" s="8" t="s">
        <v>31</v>
      </c>
      <c r="K158" s="8">
        <v>0</v>
      </c>
      <c r="L158" s="8">
        <v>230000000</v>
      </c>
      <c r="M158" s="8" t="s">
        <v>32</v>
      </c>
      <c r="N158" s="8" t="s">
        <v>33</v>
      </c>
      <c r="O158" s="8" t="s">
        <v>34</v>
      </c>
      <c r="P158" s="8" t="s">
        <v>35</v>
      </c>
      <c r="Q158" s="8" t="s">
        <v>95</v>
      </c>
      <c r="R158" s="8" t="s">
        <v>37</v>
      </c>
      <c r="S158" s="8">
        <v>796</v>
      </c>
      <c r="T158" s="8" t="s">
        <v>38</v>
      </c>
      <c r="U158" s="44">
        <v>10</v>
      </c>
      <c r="V158" s="44">
        <v>61856.67</v>
      </c>
      <c r="W158" s="44">
        <v>618566.69999999995</v>
      </c>
      <c r="X158" s="44">
        <f t="shared" si="5"/>
        <v>692794.70400000003</v>
      </c>
      <c r="Y158" s="33"/>
      <c r="Z158" s="54">
        <v>2015</v>
      </c>
      <c r="AA158" s="54" t="s">
        <v>39</v>
      </c>
    </row>
    <row r="159" spans="1:27" ht="63.75">
      <c r="A159" s="34" t="s">
        <v>928</v>
      </c>
      <c r="B159" s="8" t="s">
        <v>24</v>
      </c>
      <c r="C159" s="8" t="s">
        <v>929</v>
      </c>
      <c r="D159" s="8" t="s">
        <v>930</v>
      </c>
      <c r="E159" s="8" t="s">
        <v>931</v>
      </c>
      <c r="F159" s="8" t="s">
        <v>932</v>
      </c>
      <c r="G159" s="8" t="s">
        <v>933</v>
      </c>
      <c r="H159" s="8" t="s">
        <v>934</v>
      </c>
      <c r="I159" s="8" t="s">
        <v>935</v>
      </c>
      <c r="J159" s="8" t="s">
        <v>31</v>
      </c>
      <c r="K159" s="8">
        <v>0</v>
      </c>
      <c r="L159" s="8">
        <v>230000000</v>
      </c>
      <c r="M159" s="8" t="s">
        <v>32</v>
      </c>
      <c r="N159" s="8" t="s">
        <v>33</v>
      </c>
      <c r="O159" s="8" t="s">
        <v>34</v>
      </c>
      <c r="P159" s="8" t="s">
        <v>35</v>
      </c>
      <c r="Q159" s="8" t="s">
        <v>95</v>
      </c>
      <c r="R159" s="8" t="s">
        <v>37</v>
      </c>
      <c r="S159" s="8">
        <v>796</v>
      </c>
      <c r="T159" s="8" t="s">
        <v>38</v>
      </c>
      <c r="U159" s="44">
        <v>10</v>
      </c>
      <c r="V159" s="44">
        <v>48761.33</v>
      </c>
      <c r="W159" s="44">
        <v>487613.30000000005</v>
      </c>
      <c r="X159" s="44">
        <f t="shared" si="5"/>
        <v>546126.89600000007</v>
      </c>
      <c r="Y159" s="33"/>
      <c r="Z159" s="54">
        <v>2015</v>
      </c>
      <c r="AA159" s="54" t="s">
        <v>39</v>
      </c>
    </row>
    <row r="160" spans="1:27" ht="63.75">
      <c r="A160" s="34" t="s">
        <v>936</v>
      </c>
      <c r="B160" s="8" t="s">
        <v>24</v>
      </c>
      <c r="C160" s="8" t="s">
        <v>937</v>
      </c>
      <c r="D160" s="8" t="s">
        <v>873</v>
      </c>
      <c r="E160" s="8" t="s">
        <v>873</v>
      </c>
      <c r="F160" s="8" t="s">
        <v>938</v>
      </c>
      <c r="G160" s="8" t="s">
        <v>43</v>
      </c>
      <c r="H160" s="8" t="s">
        <v>939</v>
      </c>
      <c r="I160" s="8" t="s">
        <v>940</v>
      </c>
      <c r="J160" s="8" t="s">
        <v>93</v>
      </c>
      <c r="K160" s="8">
        <v>0</v>
      </c>
      <c r="L160" s="8">
        <v>230000000</v>
      </c>
      <c r="M160" s="8" t="s">
        <v>32</v>
      </c>
      <c r="N160" s="8" t="s">
        <v>94</v>
      </c>
      <c r="O160" s="8" t="s">
        <v>34</v>
      </c>
      <c r="P160" s="8" t="s">
        <v>35</v>
      </c>
      <c r="Q160" s="8" t="s">
        <v>799</v>
      </c>
      <c r="R160" s="8" t="s">
        <v>37</v>
      </c>
      <c r="S160" s="8">
        <v>796</v>
      </c>
      <c r="T160" s="8" t="s">
        <v>38</v>
      </c>
      <c r="U160" s="44">
        <v>14</v>
      </c>
      <c r="V160" s="44">
        <v>500</v>
      </c>
      <c r="W160" s="44">
        <v>7000</v>
      </c>
      <c r="X160" s="44">
        <f t="shared" si="5"/>
        <v>7840.0000000000009</v>
      </c>
      <c r="Y160" s="54"/>
      <c r="Z160" s="54">
        <v>2015</v>
      </c>
      <c r="AA160" s="54" t="s">
        <v>39</v>
      </c>
    </row>
    <row r="161" spans="1:27" ht="63.75">
      <c r="A161" s="34" t="s">
        <v>941</v>
      </c>
      <c r="B161" s="8" t="s">
        <v>24</v>
      </c>
      <c r="C161" s="8" t="s">
        <v>942</v>
      </c>
      <c r="D161" s="8" t="s">
        <v>943</v>
      </c>
      <c r="E161" s="8" t="s">
        <v>43</v>
      </c>
      <c r="F161" s="8" t="s">
        <v>944</v>
      </c>
      <c r="G161" s="8" t="s">
        <v>43</v>
      </c>
      <c r="H161" s="8" t="s">
        <v>945</v>
      </c>
      <c r="I161" s="8" t="s">
        <v>946</v>
      </c>
      <c r="J161" s="8" t="s">
        <v>93</v>
      </c>
      <c r="K161" s="8">
        <v>0</v>
      </c>
      <c r="L161" s="8">
        <v>230000000</v>
      </c>
      <c r="M161" s="8" t="s">
        <v>32</v>
      </c>
      <c r="N161" s="8" t="s">
        <v>94</v>
      </c>
      <c r="O161" s="8" t="s">
        <v>34</v>
      </c>
      <c r="P161" s="8" t="s">
        <v>35</v>
      </c>
      <c r="Q161" s="8" t="s">
        <v>799</v>
      </c>
      <c r="R161" s="8" t="s">
        <v>37</v>
      </c>
      <c r="S161" s="8">
        <v>796</v>
      </c>
      <c r="T161" s="8" t="s">
        <v>38</v>
      </c>
      <c r="U161" s="44">
        <v>22</v>
      </c>
      <c r="V161" s="44">
        <v>4017.85</v>
      </c>
      <c r="W161" s="44">
        <v>88392.7</v>
      </c>
      <c r="X161" s="44">
        <f t="shared" si="5"/>
        <v>98999.824000000008</v>
      </c>
      <c r="Y161" s="54"/>
      <c r="Z161" s="54">
        <v>2015</v>
      </c>
      <c r="AA161" s="54" t="s">
        <v>39</v>
      </c>
    </row>
    <row r="162" spans="1:27" ht="63.75">
      <c r="A162" s="34" t="s">
        <v>947</v>
      </c>
      <c r="B162" s="8" t="s">
        <v>24</v>
      </c>
      <c r="C162" s="8" t="s">
        <v>948</v>
      </c>
      <c r="D162" s="8" t="s">
        <v>949</v>
      </c>
      <c r="E162" s="8" t="s">
        <v>950</v>
      </c>
      <c r="F162" s="8" t="s">
        <v>951</v>
      </c>
      <c r="G162" s="8" t="s">
        <v>952</v>
      </c>
      <c r="H162" s="8" t="s">
        <v>953</v>
      </c>
      <c r="I162" s="8" t="s">
        <v>954</v>
      </c>
      <c r="J162" s="8" t="s">
        <v>93</v>
      </c>
      <c r="K162" s="8">
        <v>0</v>
      </c>
      <c r="L162" s="8">
        <v>230000000</v>
      </c>
      <c r="M162" s="8" t="s">
        <v>32</v>
      </c>
      <c r="N162" s="8" t="s">
        <v>94</v>
      </c>
      <c r="O162" s="8" t="s">
        <v>34</v>
      </c>
      <c r="P162" s="8" t="s">
        <v>35</v>
      </c>
      <c r="Q162" s="8" t="s">
        <v>95</v>
      </c>
      <c r="R162" s="8" t="s">
        <v>37</v>
      </c>
      <c r="S162" s="8">
        <v>796</v>
      </c>
      <c r="T162" s="8" t="s">
        <v>38</v>
      </c>
      <c r="U162" s="44">
        <v>490</v>
      </c>
      <c r="V162" s="44">
        <v>446.42</v>
      </c>
      <c r="W162" s="44">
        <v>218745.80000000002</v>
      </c>
      <c r="X162" s="44">
        <f t="shared" si="5"/>
        <v>244995.29600000003</v>
      </c>
      <c r="Y162" s="54"/>
      <c r="Z162" s="54">
        <v>2015</v>
      </c>
      <c r="AA162" s="54" t="s">
        <v>39</v>
      </c>
    </row>
    <row r="163" spans="1:27" ht="63.75">
      <c r="A163" s="34" t="s">
        <v>955</v>
      </c>
      <c r="B163" s="8" t="s">
        <v>24</v>
      </c>
      <c r="C163" s="8" t="s">
        <v>956</v>
      </c>
      <c r="D163" s="8" t="s">
        <v>957</v>
      </c>
      <c r="E163" s="8" t="s">
        <v>958</v>
      </c>
      <c r="F163" s="8" t="s">
        <v>959</v>
      </c>
      <c r="G163" s="8" t="s">
        <v>960</v>
      </c>
      <c r="H163" s="8" t="s">
        <v>961</v>
      </c>
      <c r="I163" s="8" t="s">
        <v>962</v>
      </c>
      <c r="J163" s="8" t="s">
        <v>93</v>
      </c>
      <c r="K163" s="8">
        <v>0</v>
      </c>
      <c r="L163" s="8">
        <v>230000000</v>
      </c>
      <c r="M163" s="8" t="s">
        <v>32</v>
      </c>
      <c r="N163" s="8" t="s">
        <v>94</v>
      </c>
      <c r="O163" s="8" t="s">
        <v>34</v>
      </c>
      <c r="P163" s="8" t="s">
        <v>35</v>
      </c>
      <c r="Q163" s="8" t="s">
        <v>799</v>
      </c>
      <c r="R163" s="8" t="s">
        <v>37</v>
      </c>
      <c r="S163" s="8" t="s">
        <v>569</v>
      </c>
      <c r="T163" s="8" t="s">
        <v>570</v>
      </c>
      <c r="U163" s="44">
        <v>3950</v>
      </c>
      <c r="V163" s="44">
        <v>113.5</v>
      </c>
      <c r="W163" s="44">
        <v>448325</v>
      </c>
      <c r="X163" s="44">
        <f t="shared" si="5"/>
        <v>502124.00000000006</v>
      </c>
      <c r="Y163" s="54"/>
      <c r="Z163" s="54">
        <v>2015</v>
      </c>
      <c r="AA163" s="54" t="s">
        <v>39</v>
      </c>
    </row>
    <row r="164" spans="1:27" ht="63.75">
      <c r="A164" s="34" t="s">
        <v>963</v>
      </c>
      <c r="B164" s="8" t="s">
        <v>24</v>
      </c>
      <c r="C164" s="8" t="s">
        <v>956</v>
      </c>
      <c r="D164" s="8" t="s">
        <v>957</v>
      </c>
      <c r="E164" s="8" t="s">
        <v>958</v>
      </c>
      <c r="F164" s="8" t="s">
        <v>959</v>
      </c>
      <c r="G164" s="8" t="s">
        <v>960</v>
      </c>
      <c r="H164" s="8" t="s">
        <v>964</v>
      </c>
      <c r="I164" s="8" t="s">
        <v>965</v>
      </c>
      <c r="J164" s="8" t="s">
        <v>93</v>
      </c>
      <c r="K164" s="8">
        <v>0</v>
      </c>
      <c r="L164" s="8">
        <v>230000000</v>
      </c>
      <c r="M164" s="8" t="s">
        <v>32</v>
      </c>
      <c r="N164" s="8" t="s">
        <v>94</v>
      </c>
      <c r="O164" s="8" t="s">
        <v>34</v>
      </c>
      <c r="P164" s="8" t="s">
        <v>35</v>
      </c>
      <c r="Q164" s="8" t="s">
        <v>799</v>
      </c>
      <c r="R164" s="8" t="s">
        <v>37</v>
      </c>
      <c r="S164" s="8" t="s">
        <v>569</v>
      </c>
      <c r="T164" s="8" t="s">
        <v>570</v>
      </c>
      <c r="U164" s="44">
        <v>1050</v>
      </c>
      <c r="V164" s="44">
        <v>211.5</v>
      </c>
      <c r="W164" s="44">
        <v>222075</v>
      </c>
      <c r="X164" s="44">
        <f t="shared" si="5"/>
        <v>248724.00000000003</v>
      </c>
      <c r="Y164" s="54"/>
      <c r="Z164" s="54">
        <v>2015</v>
      </c>
      <c r="AA164" s="54" t="s">
        <v>39</v>
      </c>
    </row>
    <row r="165" spans="1:27" ht="63.75">
      <c r="A165" s="34" t="s">
        <v>966</v>
      </c>
      <c r="B165" s="8" t="s">
        <v>24</v>
      </c>
      <c r="C165" s="8" t="s">
        <v>967</v>
      </c>
      <c r="D165" s="8" t="s">
        <v>968</v>
      </c>
      <c r="E165" s="8" t="s">
        <v>969</v>
      </c>
      <c r="F165" s="8" t="s">
        <v>970</v>
      </c>
      <c r="G165" s="8" t="s">
        <v>43</v>
      </c>
      <c r="H165" s="8" t="s">
        <v>971</v>
      </c>
      <c r="I165" s="8" t="s">
        <v>972</v>
      </c>
      <c r="J165" s="8" t="s">
        <v>93</v>
      </c>
      <c r="K165" s="8">
        <v>0</v>
      </c>
      <c r="L165" s="8">
        <v>230000000</v>
      </c>
      <c r="M165" s="8" t="s">
        <v>32</v>
      </c>
      <c r="N165" s="8" t="s">
        <v>94</v>
      </c>
      <c r="O165" s="8" t="s">
        <v>34</v>
      </c>
      <c r="P165" s="8" t="s">
        <v>35</v>
      </c>
      <c r="Q165" s="8" t="s">
        <v>799</v>
      </c>
      <c r="R165" s="8" t="s">
        <v>37</v>
      </c>
      <c r="S165" s="8">
        <v>796</v>
      </c>
      <c r="T165" s="8" t="s">
        <v>38</v>
      </c>
      <c r="U165" s="44">
        <v>15</v>
      </c>
      <c r="V165" s="44">
        <v>22347.8</v>
      </c>
      <c r="W165" s="44">
        <v>335217</v>
      </c>
      <c r="X165" s="44">
        <f t="shared" si="5"/>
        <v>375443.04000000004</v>
      </c>
      <c r="Y165" s="54"/>
      <c r="Z165" s="54">
        <v>2015</v>
      </c>
      <c r="AA165" s="54" t="s">
        <v>39</v>
      </c>
    </row>
    <row r="166" spans="1:27" ht="63.75">
      <c r="A166" s="34" t="s">
        <v>973</v>
      </c>
      <c r="B166" s="8" t="s">
        <v>24</v>
      </c>
      <c r="C166" s="8" t="s">
        <v>974</v>
      </c>
      <c r="D166" s="8" t="s">
        <v>616</v>
      </c>
      <c r="E166" s="8" t="s">
        <v>616</v>
      </c>
      <c r="F166" s="8" t="s">
        <v>975</v>
      </c>
      <c r="G166" s="8" t="s">
        <v>976</v>
      </c>
      <c r="H166" s="8" t="s">
        <v>977</v>
      </c>
      <c r="I166" s="8" t="s">
        <v>978</v>
      </c>
      <c r="J166" s="8" t="s">
        <v>31</v>
      </c>
      <c r="K166" s="8">
        <v>0</v>
      </c>
      <c r="L166" s="8">
        <v>230000000</v>
      </c>
      <c r="M166" s="8" t="s">
        <v>32</v>
      </c>
      <c r="N166" s="8" t="s">
        <v>33</v>
      </c>
      <c r="O166" s="8" t="s">
        <v>34</v>
      </c>
      <c r="P166" s="8" t="s">
        <v>35</v>
      </c>
      <c r="Q166" s="8" t="s">
        <v>95</v>
      </c>
      <c r="R166" s="8" t="s">
        <v>37</v>
      </c>
      <c r="S166" s="8">
        <v>796</v>
      </c>
      <c r="T166" s="8" t="s">
        <v>38</v>
      </c>
      <c r="U166" s="44">
        <v>60</v>
      </c>
      <c r="V166" s="44">
        <v>20178.75</v>
      </c>
      <c r="W166" s="44">
        <v>1210725</v>
      </c>
      <c r="X166" s="44">
        <f t="shared" si="5"/>
        <v>1356012.0000000002</v>
      </c>
      <c r="Y166" s="33"/>
      <c r="Z166" s="54">
        <v>2015</v>
      </c>
      <c r="AA166" s="54" t="s">
        <v>39</v>
      </c>
    </row>
    <row r="167" spans="1:27" ht="140.25">
      <c r="A167" s="34" t="s">
        <v>979</v>
      </c>
      <c r="B167" s="33" t="s">
        <v>24</v>
      </c>
      <c r="C167" s="33" t="s">
        <v>980</v>
      </c>
      <c r="D167" s="33" t="s">
        <v>981</v>
      </c>
      <c r="E167" s="33" t="s">
        <v>981</v>
      </c>
      <c r="F167" s="33" t="s">
        <v>982</v>
      </c>
      <c r="G167" s="33" t="s">
        <v>982</v>
      </c>
      <c r="H167" s="33" t="s">
        <v>983</v>
      </c>
      <c r="I167" s="33" t="s">
        <v>984</v>
      </c>
      <c r="J167" s="33" t="s">
        <v>93</v>
      </c>
      <c r="K167" s="33">
        <v>0</v>
      </c>
      <c r="L167" s="33">
        <v>230000000</v>
      </c>
      <c r="M167" s="33" t="s">
        <v>32</v>
      </c>
      <c r="N167" s="33" t="s">
        <v>985</v>
      </c>
      <c r="O167" s="33" t="s">
        <v>34</v>
      </c>
      <c r="P167" s="33" t="s">
        <v>35</v>
      </c>
      <c r="Q167" s="33" t="s">
        <v>295</v>
      </c>
      <c r="R167" s="33" t="s">
        <v>37</v>
      </c>
      <c r="S167" s="33">
        <v>796</v>
      </c>
      <c r="T167" s="33" t="s">
        <v>878</v>
      </c>
      <c r="U167" s="44">
        <v>2</v>
      </c>
      <c r="V167" s="44">
        <v>1146538.98</v>
      </c>
      <c r="W167" s="44">
        <v>2293077.96</v>
      </c>
      <c r="X167" s="44">
        <f t="shared" si="5"/>
        <v>2568247.3152000001</v>
      </c>
      <c r="Y167" s="33"/>
      <c r="Z167" s="33">
        <v>2015</v>
      </c>
      <c r="AA167" s="54" t="s">
        <v>39</v>
      </c>
    </row>
    <row r="168" spans="1:27" ht="63.75">
      <c r="A168" s="34" t="s">
        <v>986</v>
      </c>
      <c r="B168" s="34" t="s">
        <v>24</v>
      </c>
      <c r="C168" s="34" t="s">
        <v>987</v>
      </c>
      <c r="D168" s="34" t="s">
        <v>988</v>
      </c>
      <c r="E168" s="34" t="s">
        <v>989</v>
      </c>
      <c r="F168" s="34" t="s">
        <v>990</v>
      </c>
      <c r="G168" s="34" t="s">
        <v>991</v>
      </c>
      <c r="H168" s="8" t="s">
        <v>992</v>
      </c>
      <c r="I168" s="34" t="s">
        <v>993</v>
      </c>
      <c r="J168" s="8" t="s">
        <v>93</v>
      </c>
      <c r="K168" s="34">
        <v>20</v>
      </c>
      <c r="L168" s="34">
        <v>230000000</v>
      </c>
      <c r="M168" s="34" t="s">
        <v>32</v>
      </c>
      <c r="N168" s="34" t="s">
        <v>33</v>
      </c>
      <c r="O168" s="34" t="s">
        <v>34</v>
      </c>
      <c r="P168" s="34" t="s">
        <v>35</v>
      </c>
      <c r="Q168" s="8" t="s">
        <v>799</v>
      </c>
      <c r="R168" s="34" t="s">
        <v>197</v>
      </c>
      <c r="S168" s="34">
        <v>796</v>
      </c>
      <c r="T168" s="34" t="s">
        <v>38</v>
      </c>
      <c r="U168" s="44">
        <v>526</v>
      </c>
      <c r="V168" s="44">
        <v>910.71</v>
      </c>
      <c r="W168" s="44">
        <f>V168*U168</f>
        <v>479033.46</v>
      </c>
      <c r="X168" s="44">
        <f t="shared" si="5"/>
        <v>536517.4752000001</v>
      </c>
      <c r="Y168" s="54" t="s">
        <v>198</v>
      </c>
      <c r="Z168" s="54">
        <v>2015</v>
      </c>
      <c r="AA168" s="54" t="s">
        <v>994</v>
      </c>
    </row>
    <row r="169" spans="1:27" ht="63.75">
      <c r="A169" s="34" t="s">
        <v>1008</v>
      </c>
      <c r="B169" s="34" t="s">
        <v>24</v>
      </c>
      <c r="C169" s="34" t="s">
        <v>1009</v>
      </c>
      <c r="D169" s="34" t="s">
        <v>1010</v>
      </c>
      <c r="E169" s="34" t="s">
        <v>1011</v>
      </c>
      <c r="F169" s="34" t="s">
        <v>1012</v>
      </c>
      <c r="G169" s="34" t="s">
        <v>1013</v>
      </c>
      <c r="H169" s="8" t="s">
        <v>1014</v>
      </c>
      <c r="I169" s="34" t="s">
        <v>1015</v>
      </c>
      <c r="J169" s="8" t="s">
        <v>93</v>
      </c>
      <c r="K169" s="34">
        <v>0</v>
      </c>
      <c r="L169" s="34">
        <v>230000000</v>
      </c>
      <c r="M169" s="34" t="s">
        <v>32</v>
      </c>
      <c r="N169" s="34" t="s">
        <v>81</v>
      </c>
      <c r="O169" s="34" t="s">
        <v>34</v>
      </c>
      <c r="P169" s="34" t="s">
        <v>35</v>
      </c>
      <c r="Q169" s="8" t="s">
        <v>1016</v>
      </c>
      <c r="R169" s="34" t="s">
        <v>37</v>
      </c>
      <c r="S169" s="34">
        <v>796</v>
      </c>
      <c r="T169" s="34" t="s">
        <v>38</v>
      </c>
      <c r="U169" s="44">
        <v>10</v>
      </c>
      <c r="V169" s="44">
        <v>8817.8571428571413</v>
      </c>
      <c r="W169" s="44">
        <f>U169*V169</f>
        <v>88178.57142857142</v>
      </c>
      <c r="X169" s="44">
        <f t="shared" si="5"/>
        <v>98760</v>
      </c>
      <c r="Y169" s="54"/>
      <c r="Z169" s="54">
        <v>2015</v>
      </c>
      <c r="AA169" s="54" t="s">
        <v>1017</v>
      </c>
    </row>
    <row r="170" spans="1:27" ht="63.75">
      <c r="A170" s="34" t="s">
        <v>1018</v>
      </c>
      <c r="B170" s="34" t="s">
        <v>24</v>
      </c>
      <c r="C170" s="34" t="s">
        <v>1019</v>
      </c>
      <c r="D170" s="34" t="s">
        <v>1020</v>
      </c>
      <c r="E170" s="34" t="s">
        <v>1021</v>
      </c>
      <c r="F170" s="34" t="s">
        <v>1022</v>
      </c>
      <c r="G170" s="34" t="s">
        <v>1021</v>
      </c>
      <c r="H170" s="8" t="s">
        <v>1023</v>
      </c>
      <c r="I170" s="34" t="s">
        <v>1024</v>
      </c>
      <c r="J170" s="8" t="s">
        <v>93</v>
      </c>
      <c r="K170" s="34">
        <v>0</v>
      </c>
      <c r="L170" s="34">
        <v>230000000</v>
      </c>
      <c r="M170" s="34" t="s">
        <v>32</v>
      </c>
      <c r="N170" s="34" t="s">
        <v>94</v>
      </c>
      <c r="O170" s="34" t="s">
        <v>34</v>
      </c>
      <c r="P170" s="34" t="s">
        <v>35</v>
      </c>
      <c r="Q170" s="8" t="s">
        <v>95</v>
      </c>
      <c r="R170" s="34" t="s">
        <v>37</v>
      </c>
      <c r="S170" s="34">
        <v>796</v>
      </c>
      <c r="T170" s="34" t="s">
        <v>38</v>
      </c>
      <c r="U170" s="44">
        <v>940</v>
      </c>
      <c r="V170" s="44">
        <v>111</v>
      </c>
      <c r="W170" s="44">
        <f>V170*U170</f>
        <v>104340</v>
      </c>
      <c r="X170" s="44">
        <f t="shared" si="5"/>
        <v>116860.80000000002</v>
      </c>
      <c r="Y170" s="54"/>
      <c r="Z170" s="54">
        <v>2015</v>
      </c>
      <c r="AA170" s="54" t="s">
        <v>1000</v>
      </c>
    </row>
    <row r="171" spans="1:27" ht="63.75">
      <c r="A171" s="119" t="s">
        <v>1370</v>
      </c>
      <c r="B171" s="34" t="s">
        <v>24</v>
      </c>
      <c r="C171" s="34" t="s">
        <v>1025</v>
      </c>
      <c r="D171" s="34" t="s">
        <v>1026</v>
      </c>
      <c r="E171" s="34" t="s">
        <v>43</v>
      </c>
      <c r="F171" s="34" t="s">
        <v>1027</v>
      </c>
      <c r="G171" s="34" t="s">
        <v>43</v>
      </c>
      <c r="H171" s="8" t="s">
        <v>1028</v>
      </c>
      <c r="I171" s="34" t="s">
        <v>1029</v>
      </c>
      <c r="J171" s="34" t="s">
        <v>93</v>
      </c>
      <c r="K171" s="34">
        <v>0</v>
      </c>
      <c r="L171" s="34">
        <v>230000000</v>
      </c>
      <c r="M171" s="34" t="s">
        <v>32</v>
      </c>
      <c r="N171" s="34" t="s">
        <v>81</v>
      </c>
      <c r="O171" s="34" t="s">
        <v>34</v>
      </c>
      <c r="P171" s="34" t="s">
        <v>35</v>
      </c>
      <c r="Q171" s="34" t="s">
        <v>334</v>
      </c>
      <c r="R171" s="34" t="s">
        <v>37</v>
      </c>
      <c r="S171" s="34">
        <v>797</v>
      </c>
      <c r="T171" s="34" t="s">
        <v>38</v>
      </c>
      <c r="U171" s="44">
        <v>3</v>
      </c>
      <c r="V171" s="44">
        <v>92928.57</v>
      </c>
      <c r="W171" s="44">
        <v>278785.71000000002</v>
      </c>
      <c r="X171" s="44">
        <f t="shared" si="5"/>
        <v>312239.99520000006</v>
      </c>
      <c r="Y171" s="8"/>
      <c r="Z171" s="54">
        <v>2015</v>
      </c>
      <c r="AA171" s="54" t="s">
        <v>39</v>
      </c>
    </row>
    <row r="172" spans="1:27" ht="76.5">
      <c r="A172" s="118" t="s">
        <v>1371</v>
      </c>
      <c r="B172" s="34" t="s">
        <v>24</v>
      </c>
      <c r="C172" s="34" t="s">
        <v>1030</v>
      </c>
      <c r="D172" s="34" t="s">
        <v>1031</v>
      </c>
      <c r="E172" s="34" t="s">
        <v>43</v>
      </c>
      <c r="F172" s="34" t="s">
        <v>1032</v>
      </c>
      <c r="G172" s="34" t="s">
        <v>43</v>
      </c>
      <c r="H172" s="8" t="s">
        <v>1033</v>
      </c>
      <c r="I172" s="34" t="s">
        <v>1034</v>
      </c>
      <c r="J172" s="34" t="s">
        <v>93</v>
      </c>
      <c r="K172" s="34">
        <v>0</v>
      </c>
      <c r="L172" s="34">
        <v>230000000</v>
      </c>
      <c r="M172" s="34" t="s">
        <v>32</v>
      </c>
      <c r="N172" s="34" t="s">
        <v>81</v>
      </c>
      <c r="O172" s="34" t="s">
        <v>34</v>
      </c>
      <c r="P172" s="34" t="s">
        <v>35</v>
      </c>
      <c r="Q172" s="34" t="s">
        <v>334</v>
      </c>
      <c r="R172" s="34" t="s">
        <v>37</v>
      </c>
      <c r="S172" s="34">
        <v>797</v>
      </c>
      <c r="T172" s="34" t="s">
        <v>38</v>
      </c>
      <c r="U172" s="44">
        <v>4</v>
      </c>
      <c r="V172" s="44">
        <v>49107.14</v>
      </c>
      <c r="W172" s="44">
        <v>196428.56</v>
      </c>
      <c r="X172" s="44">
        <f t="shared" si="5"/>
        <v>219999.98720000003</v>
      </c>
      <c r="Y172" s="8"/>
      <c r="Z172" s="54">
        <v>2015</v>
      </c>
      <c r="AA172" s="54" t="s">
        <v>39</v>
      </c>
    </row>
    <row r="173" spans="1:27" ht="63.75">
      <c r="A173" s="118" t="s">
        <v>1372</v>
      </c>
      <c r="B173" s="34" t="s">
        <v>24</v>
      </c>
      <c r="C173" s="34" t="s">
        <v>1035</v>
      </c>
      <c r="D173" s="34" t="s">
        <v>1036</v>
      </c>
      <c r="E173" s="34" t="s">
        <v>1036</v>
      </c>
      <c r="F173" s="34" t="s">
        <v>1037</v>
      </c>
      <c r="G173" s="34" t="s">
        <v>1038</v>
      </c>
      <c r="H173" s="8" t="s">
        <v>1039</v>
      </c>
      <c r="I173" s="34" t="s">
        <v>1039</v>
      </c>
      <c r="J173" s="34" t="s">
        <v>93</v>
      </c>
      <c r="K173" s="34">
        <v>0</v>
      </c>
      <c r="L173" s="34">
        <v>230000000</v>
      </c>
      <c r="M173" s="34" t="s">
        <v>32</v>
      </c>
      <c r="N173" s="34" t="s">
        <v>81</v>
      </c>
      <c r="O173" s="34" t="s">
        <v>34</v>
      </c>
      <c r="P173" s="34" t="s">
        <v>35</v>
      </c>
      <c r="Q173" s="34" t="s">
        <v>334</v>
      </c>
      <c r="R173" s="34" t="s">
        <v>37</v>
      </c>
      <c r="S173" s="34">
        <v>797</v>
      </c>
      <c r="T173" s="34" t="s">
        <v>38</v>
      </c>
      <c r="U173" s="44">
        <v>3</v>
      </c>
      <c r="V173" s="44">
        <v>44642.86</v>
      </c>
      <c r="W173" s="44">
        <v>133928.58000000002</v>
      </c>
      <c r="X173" s="44">
        <f t="shared" si="5"/>
        <v>150000.00960000002</v>
      </c>
      <c r="Y173" s="8"/>
      <c r="Z173" s="54">
        <v>2015</v>
      </c>
      <c r="AA173" s="54" t="s">
        <v>39</v>
      </c>
    </row>
    <row r="174" spans="1:27" ht="63.75">
      <c r="A174" s="118" t="s">
        <v>1373</v>
      </c>
      <c r="B174" s="34" t="s">
        <v>24</v>
      </c>
      <c r="C174" s="34" t="s">
        <v>1040</v>
      </c>
      <c r="D174" s="34" t="s">
        <v>1041</v>
      </c>
      <c r="E174" s="34" t="s">
        <v>43</v>
      </c>
      <c r="F174" s="34" t="s">
        <v>1042</v>
      </c>
      <c r="G174" s="34" t="s">
        <v>43</v>
      </c>
      <c r="H174" s="8" t="s">
        <v>1043</v>
      </c>
      <c r="I174" s="34" t="s">
        <v>1044</v>
      </c>
      <c r="J174" s="34" t="s">
        <v>93</v>
      </c>
      <c r="K174" s="34">
        <v>0</v>
      </c>
      <c r="L174" s="34">
        <v>230000000</v>
      </c>
      <c r="M174" s="34" t="s">
        <v>32</v>
      </c>
      <c r="N174" s="34" t="s">
        <v>81</v>
      </c>
      <c r="O174" s="34" t="s">
        <v>34</v>
      </c>
      <c r="P174" s="34" t="s">
        <v>35</v>
      </c>
      <c r="Q174" s="34" t="s">
        <v>334</v>
      </c>
      <c r="R174" s="34" t="s">
        <v>37</v>
      </c>
      <c r="S174" s="34">
        <v>797</v>
      </c>
      <c r="T174" s="34" t="s">
        <v>38</v>
      </c>
      <c r="U174" s="44">
        <v>2</v>
      </c>
      <c r="V174" s="44">
        <v>17857.14</v>
      </c>
      <c r="W174" s="44">
        <v>35714.28</v>
      </c>
      <c r="X174" s="44">
        <f t="shared" si="5"/>
        <v>39999.993600000002</v>
      </c>
      <c r="Y174" s="8"/>
      <c r="Z174" s="54">
        <v>2015</v>
      </c>
      <c r="AA174" s="54" t="s">
        <v>39</v>
      </c>
    </row>
    <row r="175" spans="1:27" ht="63.75">
      <c r="A175" s="34" t="s">
        <v>1045</v>
      </c>
      <c r="B175" s="34" t="s">
        <v>24</v>
      </c>
      <c r="C175" s="34" t="s">
        <v>1046</v>
      </c>
      <c r="D175" s="34" t="s">
        <v>1047</v>
      </c>
      <c r="E175" s="34" t="s">
        <v>1048</v>
      </c>
      <c r="F175" s="34" t="s">
        <v>1049</v>
      </c>
      <c r="G175" s="34" t="s">
        <v>1049</v>
      </c>
      <c r="H175" s="8" t="s">
        <v>1050</v>
      </c>
      <c r="I175" s="34"/>
      <c r="J175" s="34" t="s">
        <v>93</v>
      </c>
      <c r="K175" s="34">
        <v>45</v>
      </c>
      <c r="L175" s="34">
        <v>230000000</v>
      </c>
      <c r="M175" s="34" t="s">
        <v>1051</v>
      </c>
      <c r="N175" s="34" t="s">
        <v>302</v>
      </c>
      <c r="O175" s="34" t="s">
        <v>34</v>
      </c>
      <c r="P175" s="34"/>
      <c r="Q175" s="34" t="s">
        <v>295</v>
      </c>
      <c r="R175" s="34" t="s">
        <v>197</v>
      </c>
      <c r="S175" s="34">
        <v>168</v>
      </c>
      <c r="T175" s="34" t="s">
        <v>272</v>
      </c>
      <c r="U175" s="44">
        <v>60</v>
      </c>
      <c r="V175" s="44">
        <v>2481.9699999999998</v>
      </c>
      <c r="W175" s="44">
        <v>148918.19999999998</v>
      </c>
      <c r="X175" s="44">
        <f t="shared" si="5"/>
        <v>166788.38399999999</v>
      </c>
      <c r="Y175" s="8" t="s">
        <v>198</v>
      </c>
      <c r="Z175" s="54">
        <v>2015</v>
      </c>
      <c r="AA175" s="54" t="s">
        <v>39</v>
      </c>
    </row>
    <row r="176" spans="1:27" ht="63.75">
      <c r="A176" s="34" t="s">
        <v>1052</v>
      </c>
      <c r="B176" s="34" t="s">
        <v>24</v>
      </c>
      <c r="C176" s="34" t="s">
        <v>1053</v>
      </c>
      <c r="D176" s="34" t="s">
        <v>1047</v>
      </c>
      <c r="E176" s="34" t="s">
        <v>1048</v>
      </c>
      <c r="F176" s="34" t="s">
        <v>1054</v>
      </c>
      <c r="G176" s="34" t="s">
        <v>1054</v>
      </c>
      <c r="H176" s="8" t="s">
        <v>1055</v>
      </c>
      <c r="I176" s="34"/>
      <c r="J176" s="34" t="s">
        <v>93</v>
      </c>
      <c r="K176" s="34">
        <v>45</v>
      </c>
      <c r="L176" s="34">
        <v>230000000</v>
      </c>
      <c r="M176" s="34" t="s">
        <v>1056</v>
      </c>
      <c r="N176" s="34" t="s">
        <v>302</v>
      </c>
      <c r="O176" s="34" t="s">
        <v>34</v>
      </c>
      <c r="P176" s="34"/>
      <c r="Q176" s="34" t="s">
        <v>295</v>
      </c>
      <c r="R176" s="34" t="s">
        <v>197</v>
      </c>
      <c r="S176" s="34">
        <v>168</v>
      </c>
      <c r="T176" s="34" t="s">
        <v>272</v>
      </c>
      <c r="U176" s="44">
        <v>46.01</v>
      </c>
      <c r="V176" s="44">
        <v>2463.91</v>
      </c>
      <c r="W176" s="44">
        <v>113364.49909999999</v>
      </c>
      <c r="X176" s="44">
        <f t="shared" si="5"/>
        <v>126968.238992</v>
      </c>
      <c r="Y176" s="8" t="s">
        <v>198</v>
      </c>
      <c r="Z176" s="54">
        <v>2015</v>
      </c>
      <c r="AA176" s="54" t="s">
        <v>39</v>
      </c>
    </row>
    <row r="177" spans="1:27" ht="63.75">
      <c r="A177" s="34" t="s">
        <v>1057</v>
      </c>
      <c r="B177" s="34" t="s">
        <v>24</v>
      </c>
      <c r="C177" s="34" t="s">
        <v>1058</v>
      </c>
      <c r="D177" s="34" t="s">
        <v>1059</v>
      </c>
      <c r="E177" s="34" t="s">
        <v>43</v>
      </c>
      <c r="F177" s="34" t="s">
        <v>1060</v>
      </c>
      <c r="G177" s="34" t="s">
        <v>43</v>
      </c>
      <c r="H177" s="8" t="s">
        <v>1061</v>
      </c>
      <c r="I177" s="34" t="s">
        <v>1062</v>
      </c>
      <c r="J177" s="34" t="s">
        <v>93</v>
      </c>
      <c r="K177" s="34">
        <v>0</v>
      </c>
      <c r="L177" s="34">
        <v>230000000</v>
      </c>
      <c r="M177" s="34" t="s">
        <v>293</v>
      </c>
      <c r="N177" s="34" t="s">
        <v>1063</v>
      </c>
      <c r="O177" s="34" t="s">
        <v>34</v>
      </c>
      <c r="P177" s="34" t="s">
        <v>35</v>
      </c>
      <c r="Q177" s="34" t="s">
        <v>95</v>
      </c>
      <c r="R177" s="34" t="s">
        <v>37</v>
      </c>
      <c r="S177" s="34">
        <v>168</v>
      </c>
      <c r="T177" s="34" t="s">
        <v>679</v>
      </c>
      <c r="U177" s="44">
        <v>3.2</v>
      </c>
      <c r="V177" s="44">
        <v>239466.52</v>
      </c>
      <c r="W177" s="44">
        <f t="shared" ref="W177:W179" si="6">V177*U177</f>
        <v>766292.86400000006</v>
      </c>
      <c r="X177" s="44">
        <f t="shared" si="5"/>
        <v>858248.00768000016</v>
      </c>
      <c r="Y177" s="54"/>
      <c r="Z177" s="54">
        <v>2015</v>
      </c>
      <c r="AA177" s="54" t="s">
        <v>1064</v>
      </c>
    </row>
    <row r="178" spans="1:27" ht="63.75">
      <c r="A178" s="34" t="s">
        <v>1065</v>
      </c>
      <c r="B178" s="34" t="s">
        <v>24</v>
      </c>
      <c r="C178" s="34" t="s">
        <v>1066</v>
      </c>
      <c r="D178" s="34" t="s">
        <v>1067</v>
      </c>
      <c r="E178" s="34" t="s">
        <v>43</v>
      </c>
      <c r="F178" s="34" t="s">
        <v>1068</v>
      </c>
      <c r="G178" s="34" t="s">
        <v>43</v>
      </c>
      <c r="H178" s="8" t="s">
        <v>1069</v>
      </c>
      <c r="I178" s="34" t="s">
        <v>1070</v>
      </c>
      <c r="J178" s="34" t="s">
        <v>93</v>
      </c>
      <c r="K178" s="34">
        <v>0</v>
      </c>
      <c r="L178" s="34">
        <v>230000000</v>
      </c>
      <c r="M178" s="34" t="s">
        <v>293</v>
      </c>
      <c r="N178" s="34" t="s">
        <v>1063</v>
      </c>
      <c r="O178" s="34" t="s">
        <v>34</v>
      </c>
      <c r="P178" s="34" t="s">
        <v>35</v>
      </c>
      <c r="Q178" s="34" t="s">
        <v>95</v>
      </c>
      <c r="R178" s="34" t="s">
        <v>37</v>
      </c>
      <c r="S178" s="34">
        <v>168</v>
      </c>
      <c r="T178" s="34" t="s">
        <v>679</v>
      </c>
      <c r="U178" s="44">
        <v>3.2</v>
      </c>
      <c r="V178" s="44">
        <v>68880</v>
      </c>
      <c r="W178" s="44">
        <f t="shared" si="6"/>
        <v>220416</v>
      </c>
      <c r="X178" s="44">
        <f t="shared" si="5"/>
        <v>246865.92000000001</v>
      </c>
      <c r="Y178" s="54"/>
      <c r="Z178" s="54">
        <v>2015</v>
      </c>
      <c r="AA178" s="54" t="s">
        <v>1064</v>
      </c>
    </row>
    <row r="179" spans="1:27" ht="63.75">
      <c r="A179" s="34" t="s">
        <v>1071</v>
      </c>
      <c r="B179" s="34" t="s">
        <v>24</v>
      </c>
      <c r="C179" s="34" t="s">
        <v>1072</v>
      </c>
      <c r="D179" s="34" t="s">
        <v>1073</v>
      </c>
      <c r="E179" s="34" t="s">
        <v>43</v>
      </c>
      <c r="F179" s="34" t="s">
        <v>1074</v>
      </c>
      <c r="G179" s="34" t="s">
        <v>43</v>
      </c>
      <c r="H179" s="8" t="s">
        <v>1075</v>
      </c>
      <c r="I179" s="34" t="s">
        <v>1076</v>
      </c>
      <c r="J179" s="34" t="s">
        <v>93</v>
      </c>
      <c r="K179" s="34">
        <v>0</v>
      </c>
      <c r="L179" s="34">
        <v>230000000</v>
      </c>
      <c r="M179" s="34" t="s">
        <v>293</v>
      </c>
      <c r="N179" s="34" t="s">
        <v>1063</v>
      </c>
      <c r="O179" s="34" t="s">
        <v>34</v>
      </c>
      <c r="P179" s="34" t="s">
        <v>35</v>
      </c>
      <c r="Q179" s="34" t="s">
        <v>95</v>
      </c>
      <c r="R179" s="34" t="s">
        <v>37</v>
      </c>
      <c r="S179" s="34">
        <v>168</v>
      </c>
      <c r="T179" s="34" t="s">
        <v>679</v>
      </c>
      <c r="U179" s="44">
        <v>8</v>
      </c>
      <c r="V179" s="44">
        <v>108898.93</v>
      </c>
      <c r="W179" s="44">
        <f t="shared" si="6"/>
        <v>871191.44</v>
      </c>
      <c r="X179" s="44">
        <f t="shared" si="5"/>
        <v>975734.41280000005</v>
      </c>
      <c r="Y179" s="54"/>
      <c r="Z179" s="54">
        <v>2015</v>
      </c>
      <c r="AA179" s="54" t="s">
        <v>1064</v>
      </c>
    </row>
    <row r="180" spans="1:27" ht="63.75">
      <c r="A180" s="34" t="s">
        <v>1077</v>
      </c>
      <c r="B180" s="34" t="s">
        <v>24</v>
      </c>
      <c r="C180" s="34" t="s">
        <v>1078</v>
      </c>
      <c r="D180" s="34" t="s">
        <v>1079</v>
      </c>
      <c r="E180" s="34" t="s">
        <v>43</v>
      </c>
      <c r="F180" s="34" t="s">
        <v>1080</v>
      </c>
      <c r="G180" s="34" t="s">
        <v>43</v>
      </c>
      <c r="H180" s="8" t="s">
        <v>1081</v>
      </c>
      <c r="I180" s="34" t="s">
        <v>1082</v>
      </c>
      <c r="J180" s="34" t="s">
        <v>93</v>
      </c>
      <c r="K180" s="34">
        <v>0</v>
      </c>
      <c r="L180" s="34">
        <v>230000000</v>
      </c>
      <c r="M180" s="34" t="s">
        <v>32</v>
      </c>
      <c r="N180" s="34" t="s">
        <v>584</v>
      </c>
      <c r="O180" s="34" t="s">
        <v>34</v>
      </c>
      <c r="P180" s="34" t="s">
        <v>35</v>
      </c>
      <c r="Q180" s="34" t="s">
        <v>95</v>
      </c>
      <c r="R180" s="34" t="s">
        <v>37</v>
      </c>
      <c r="S180" s="34">
        <v>796</v>
      </c>
      <c r="T180" s="34" t="s">
        <v>38</v>
      </c>
      <c r="U180" s="44">
        <v>20</v>
      </c>
      <c r="V180" s="44">
        <v>173705.35</v>
      </c>
      <c r="W180" s="44">
        <f>V180*U180</f>
        <v>3474107</v>
      </c>
      <c r="X180" s="44">
        <f t="shared" si="5"/>
        <v>3890999.8400000003</v>
      </c>
      <c r="Y180" s="8"/>
      <c r="Z180" s="54">
        <v>2015</v>
      </c>
      <c r="AA180" s="54" t="s">
        <v>39</v>
      </c>
    </row>
    <row r="181" spans="1:27" ht="63.75">
      <c r="A181" s="34" t="s">
        <v>1271</v>
      </c>
      <c r="B181" s="111" t="s">
        <v>24</v>
      </c>
      <c r="C181" s="34" t="s">
        <v>1272</v>
      </c>
      <c r="D181" s="34" t="s">
        <v>507</v>
      </c>
      <c r="E181" s="34" t="s">
        <v>507</v>
      </c>
      <c r="F181" s="34" t="s">
        <v>1273</v>
      </c>
      <c r="G181" s="34" t="s">
        <v>1274</v>
      </c>
      <c r="H181" s="8" t="s">
        <v>1275</v>
      </c>
      <c r="I181" s="34"/>
      <c r="J181" s="34" t="s">
        <v>31</v>
      </c>
      <c r="K181" s="34">
        <v>0</v>
      </c>
      <c r="L181" s="71">
        <v>230000000</v>
      </c>
      <c r="M181" s="34" t="s">
        <v>1186</v>
      </c>
      <c r="N181" s="34" t="s">
        <v>81</v>
      </c>
      <c r="O181" s="34" t="s">
        <v>34</v>
      </c>
      <c r="P181" s="34" t="s">
        <v>35</v>
      </c>
      <c r="Q181" s="34" t="s">
        <v>1093</v>
      </c>
      <c r="R181" s="34" t="s">
        <v>37</v>
      </c>
      <c r="S181" s="34">
        <v>166</v>
      </c>
      <c r="T181" s="34" t="s">
        <v>272</v>
      </c>
      <c r="U181" s="44">
        <v>120</v>
      </c>
      <c r="V181" s="44">
        <v>491.07</v>
      </c>
      <c r="W181" s="44">
        <v>58928.4</v>
      </c>
      <c r="X181" s="44">
        <v>65999.808000000005</v>
      </c>
      <c r="Y181" s="54"/>
      <c r="Z181" s="54">
        <v>2015</v>
      </c>
      <c r="AA181" s="79" t="s">
        <v>1282</v>
      </c>
    </row>
    <row r="182" spans="1:27" ht="76.5">
      <c r="A182" s="109" t="s">
        <v>1276</v>
      </c>
      <c r="B182" s="109" t="s">
        <v>24</v>
      </c>
      <c r="C182" s="109" t="s">
        <v>1277</v>
      </c>
      <c r="D182" s="109" t="s">
        <v>1278</v>
      </c>
      <c r="E182" s="109" t="s">
        <v>43</v>
      </c>
      <c r="F182" s="109" t="s">
        <v>1279</v>
      </c>
      <c r="G182" s="109" t="s">
        <v>43</v>
      </c>
      <c r="H182" s="109" t="s">
        <v>1280</v>
      </c>
      <c r="I182" s="109" t="s">
        <v>1281</v>
      </c>
      <c r="J182" s="109" t="s">
        <v>93</v>
      </c>
      <c r="K182" s="109">
        <v>0</v>
      </c>
      <c r="L182" s="109">
        <v>230000000</v>
      </c>
      <c r="M182" s="109" t="s">
        <v>32</v>
      </c>
      <c r="N182" s="109" t="s">
        <v>81</v>
      </c>
      <c r="O182" s="109" t="s">
        <v>34</v>
      </c>
      <c r="P182" s="109" t="s">
        <v>35</v>
      </c>
      <c r="Q182" s="109" t="s">
        <v>334</v>
      </c>
      <c r="R182" s="109" t="s">
        <v>37</v>
      </c>
      <c r="S182" s="109">
        <v>797</v>
      </c>
      <c r="T182" s="109" t="s">
        <v>38</v>
      </c>
      <c r="U182" s="109">
        <v>33</v>
      </c>
      <c r="V182" s="120">
        <v>14163.39</v>
      </c>
      <c r="W182" s="120">
        <v>467391.87</v>
      </c>
      <c r="X182" s="44">
        <v>523478.89440000005</v>
      </c>
      <c r="Y182" s="109"/>
      <c r="Z182" s="109">
        <v>2015</v>
      </c>
      <c r="AA182" s="79" t="s">
        <v>1283</v>
      </c>
    </row>
    <row r="183" spans="1:27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20"/>
      <c r="V183" s="20"/>
      <c r="W183" s="20">
        <f>SUM(W11:W182)</f>
        <v>122157391.4806743</v>
      </c>
      <c r="X183" s="20">
        <f>SUM(X11:X182)</f>
        <v>136816278.45835525</v>
      </c>
      <c r="Y183" s="19"/>
      <c r="Z183" s="19"/>
      <c r="AA183" s="28"/>
    </row>
    <row r="184" spans="1:27">
      <c r="A184" s="26"/>
      <c r="B184" s="19"/>
      <c r="C184" s="19"/>
      <c r="D184" s="19"/>
      <c r="E184" s="19"/>
      <c r="F184" s="19"/>
      <c r="G184" s="19"/>
      <c r="H184" s="19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7"/>
      <c r="V184" s="27"/>
      <c r="W184" s="27">
        <f>W183</f>
        <v>122157391.4806743</v>
      </c>
      <c r="X184" s="27">
        <f>X183</f>
        <v>136816278.45835525</v>
      </c>
      <c r="Y184" s="26"/>
      <c r="Z184" s="19"/>
      <c r="AA184" s="28"/>
    </row>
    <row r="185" spans="1:27">
      <c r="A185" s="25" t="s">
        <v>1104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20"/>
      <c r="V185" s="20"/>
      <c r="W185" s="20"/>
      <c r="X185" s="19"/>
      <c r="Y185" s="19"/>
      <c r="Z185" s="19"/>
      <c r="AA185" s="11"/>
    </row>
    <row r="186" spans="1:27">
      <c r="A186" s="29" t="s">
        <v>1100</v>
      </c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1"/>
      <c r="V186" s="31"/>
      <c r="W186" s="31"/>
      <c r="X186" s="31"/>
      <c r="Y186" s="30"/>
      <c r="Z186" s="30"/>
      <c r="AA186" s="30"/>
    </row>
    <row r="187" spans="1:27" ht="114.75">
      <c r="A187" s="34" t="s">
        <v>1308</v>
      </c>
      <c r="B187" s="121" t="s">
        <v>24</v>
      </c>
      <c r="C187" s="8" t="s">
        <v>76</v>
      </c>
      <c r="D187" s="8" t="s">
        <v>77</v>
      </c>
      <c r="E187" s="8" t="s">
        <v>77</v>
      </c>
      <c r="F187" s="8" t="s">
        <v>78</v>
      </c>
      <c r="G187" s="8" t="s">
        <v>79</v>
      </c>
      <c r="H187" s="8" t="s">
        <v>80</v>
      </c>
      <c r="I187" s="8"/>
      <c r="J187" s="81" t="s">
        <v>47</v>
      </c>
      <c r="K187" s="8">
        <v>0</v>
      </c>
      <c r="L187" s="8">
        <v>230000000</v>
      </c>
      <c r="M187" s="8" t="s">
        <v>32</v>
      </c>
      <c r="N187" s="8" t="s">
        <v>81</v>
      </c>
      <c r="O187" s="8" t="s">
        <v>34</v>
      </c>
      <c r="P187" s="8" t="s">
        <v>35</v>
      </c>
      <c r="Q187" s="8" t="s">
        <v>1083</v>
      </c>
      <c r="R187" s="8" t="s">
        <v>37</v>
      </c>
      <c r="S187" s="8">
        <v>796</v>
      </c>
      <c r="T187" s="8" t="s">
        <v>38</v>
      </c>
      <c r="U187" s="47">
        <v>2</v>
      </c>
      <c r="V187" s="47">
        <v>1294642.857142857</v>
      </c>
      <c r="W187" s="47">
        <f>V187*U187</f>
        <v>2589285.7142857141</v>
      </c>
      <c r="X187" s="47">
        <f t="shared" ref="X187:X209" si="7">W187*1.12</f>
        <v>2900000</v>
      </c>
      <c r="Y187" s="48"/>
      <c r="Z187" s="48" t="s">
        <v>83</v>
      </c>
      <c r="AA187" s="54"/>
    </row>
    <row r="188" spans="1:27" ht="63.75">
      <c r="A188" s="127" t="s">
        <v>1379</v>
      </c>
      <c r="B188" s="121" t="s">
        <v>24</v>
      </c>
      <c r="C188" s="8" t="s">
        <v>1084</v>
      </c>
      <c r="D188" s="8" t="s">
        <v>1085</v>
      </c>
      <c r="E188" s="8" t="s">
        <v>1086</v>
      </c>
      <c r="F188" s="8" t="s">
        <v>1087</v>
      </c>
      <c r="G188" s="8" t="s">
        <v>1088</v>
      </c>
      <c r="H188" s="8" t="s">
        <v>1089</v>
      </c>
      <c r="I188" s="8" t="s">
        <v>1090</v>
      </c>
      <c r="J188" s="34" t="s">
        <v>31</v>
      </c>
      <c r="K188" s="34">
        <v>0</v>
      </c>
      <c r="L188" s="34">
        <v>230000000</v>
      </c>
      <c r="M188" s="34" t="s">
        <v>32</v>
      </c>
      <c r="N188" s="34" t="s">
        <v>81</v>
      </c>
      <c r="O188" s="34" t="s">
        <v>34</v>
      </c>
      <c r="P188" s="34" t="s">
        <v>35</v>
      </c>
      <c r="Q188" s="34" t="s">
        <v>1016</v>
      </c>
      <c r="R188" s="34" t="s">
        <v>37</v>
      </c>
      <c r="S188" s="8">
        <v>796</v>
      </c>
      <c r="T188" s="8" t="s">
        <v>38</v>
      </c>
      <c r="U188" s="122">
        <v>2</v>
      </c>
      <c r="V188" s="122">
        <v>139500</v>
      </c>
      <c r="W188" s="122">
        <f>U188*V188</f>
        <v>279000</v>
      </c>
      <c r="X188" s="122">
        <f t="shared" si="7"/>
        <v>312480.00000000006</v>
      </c>
      <c r="Y188" s="48" t="s">
        <v>198</v>
      </c>
      <c r="Z188" s="48">
        <v>2015</v>
      </c>
      <c r="AA188" s="123" t="s">
        <v>1378</v>
      </c>
    </row>
    <row r="189" spans="1:27" ht="51">
      <c r="A189" s="34" t="s">
        <v>1310</v>
      </c>
      <c r="B189" s="121" t="s">
        <v>24</v>
      </c>
      <c r="C189" s="81" t="s">
        <v>353</v>
      </c>
      <c r="D189" s="81" t="s">
        <v>354</v>
      </c>
      <c r="E189" s="111" t="s">
        <v>355</v>
      </c>
      <c r="F189" s="81" t="s">
        <v>356</v>
      </c>
      <c r="G189" s="81" t="s">
        <v>357</v>
      </c>
      <c r="H189" s="81" t="s">
        <v>358</v>
      </c>
      <c r="I189" s="81"/>
      <c r="J189" s="111" t="s">
        <v>47</v>
      </c>
      <c r="K189" s="111">
        <v>0</v>
      </c>
      <c r="L189" s="80">
        <v>230000000</v>
      </c>
      <c r="M189" s="111" t="s">
        <v>32</v>
      </c>
      <c r="N189" s="8" t="s">
        <v>1091</v>
      </c>
      <c r="O189" s="111" t="s">
        <v>34</v>
      </c>
      <c r="P189" s="111" t="s">
        <v>35</v>
      </c>
      <c r="Q189" s="8" t="s">
        <v>1083</v>
      </c>
      <c r="R189" s="111" t="s">
        <v>37</v>
      </c>
      <c r="S189" s="8">
        <v>796</v>
      </c>
      <c r="T189" s="8" t="s">
        <v>38</v>
      </c>
      <c r="U189" s="122">
        <v>26</v>
      </c>
      <c r="V189" s="122">
        <v>711000</v>
      </c>
      <c r="W189" s="122">
        <f>V189*U189</f>
        <v>18486000</v>
      </c>
      <c r="X189" s="122">
        <f>W189*1.12</f>
        <v>20704320.000000004</v>
      </c>
      <c r="Y189" s="112"/>
      <c r="Z189" s="54">
        <v>2015</v>
      </c>
      <c r="AA189" s="48"/>
    </row>
    <row r="190" spans="1:27" ht="51">
      <c r="A190" s="34" t="s">
        <v>1312</v>
      </c>
      <c r="B190" s="121" t="s">
        <v>24</v>
      </c>
      <c r="C190" s="113" t="s">
        <v>361</v>
      </c>
      <c r="D190" s="113" t="s">
        <v>362</v>
      </c>
      <c r="E190" s="113" t="s">
        <v>363</v>
      </c>
      <c r="F190" s="113" t="s">
        <v>364</v>
      </c>
      <c r="G190" s="113" t="s">
        <v>365</v>
      </c>
      <c r="H190" s="67" t="s">
        <v>366</v>
      </c>
      <c r="I190" s="13"/>
      <c r="J190" s="111" t="s">
        <v>47</v>
      </c>
      <c r="K190" s="8">
        <v>0</v>
      </c>
      <c r="L190" s="8">
        <v>230000000</v>
      </c>
      <c r="M190" s="8" t="s">
        <v>32</v>
      </c>
      <c r="N190" s="8" t="s">
        <v>1091</v>
      </c>
      <c r="O190" s="8" t="s">
        <v>34</v>
      </c>
      <c r="P190" s="8" t="s">
        <v>35</v>
      </c>
      <c r="Q190" s="8" t="s">
        <v>1083</v>
      </c>
      <c r="R190" s="8" t="s">
        <v>37</v>
      </c>
      <c r="S190" s="8">
        <v>796</v>
      </c>
      <c r="T190" s="8" t="s">
        <v>38</v>
      </c>
      <c r="U190" s="128">
        <v>30</v>
      </c>
      <c r="V190" s="122">
        <v>348999.99999999994</v>
      </c>
      <c r="W190" s="128">
        <f t="shared" ref="W190" si="8">V190*U190</f>
        <v>10469999.999999998</v>
      </c>
      <c r="X190" s="128">
        <f>W190*1.12</f>
        <v>11726399.999999998</v>
      </c>
      <c r="Y190" s="12"/>
      <c r="Z190" s="54">
        <v>2015</v>
      </c>
      <c r="AA190" s="48"/>
    </row>
    <row r="191" spans="1:27" ht="51">
      <c r="A191" s="45" t="s">
        <v>1313</v>
      </c>
      <c r="B191" s="121" t="s">
        <v>24</v>
      </c>
      <c r="C191" s="8" t="s">
        <v>563</v>
      </c>
      <c r="D191" s="8" t="s">
        <v>564</v>
      </c>
      <c r="E191" s="8" t="s">
        <v>565</v>
      </c>
      <c r="F191" s="8" t="s">
        <v>566</v>
      </c>
      <c r="G191" s="8" t="s">
        <v>43</v>
      </c>
      <c r="H191" s="8" t="s">
        <v>567</v>
      </c>
      <c r="I191" s="8" t="s">
        <v>568</v>
      </c>
      <c r="J191" s="8" t="s">
        <v>93</v>
      </c>
      <c r="K191" s="8">
        <v>0</v>
      </c>
      <c r="L191" s="8">
        <v>230000000</v>
      </c>
      <c r="M191" s="8" t="s">
        <v>32</v>
      </c>
      <c r="N191" s="8" t="s">
        <v>1091</v>
      </c>
      <c r="O191" s="8" t="s">
        <v>34</v>
      </c>
      <c r="P191" s="8" t="s">
        <v>35</v>
      </c>
      <c r="Q191" s="8" t="s">
        <v>1092</v>
      </c>
      <c r="R191" s="8" t="s">
        <v>37</v>
      </c>
      <c r="S191" s="8" t="s">
        <v>569</v>
      </c>
      <c r="T191" s="8" t="s">
        <v>570</v>
      </c>
      <c r="U191" s="122">
        <v>330</v>
      </c>
      <c r="V191" s="122">
        <v>7142.8571428571422</v>
      </c>
      <c r="W191" s="122">
        <f>V191*U191</f>
        <v>2357142.8571428568</v>
      </c>
      <c r="X191" s="122">
        <f t="shared" si="7"/>
        <v>2640000</v>
      </c>
      <c r="Y191" s="8"/>
      <c r="Z191" s="48">
        <v>2015</v>
      </c>
      <c r="AA191" s="123"/>
    </row>
    <row r="192" spans="1:27" ht="63.75">
      <c r="A192" s="34" t="s">
        <v>1314</v>
      </c>
      <c r="B192" s="121" t="s">
        <v>24</v>
      </c>
      <c r="C192" s="34" t="s">
        <v>572</v>
      </c>
      <c r="D192" s="34" t="s">
        <v>573</v>
      </c>
      <c r="E192" s="34" t="s">
        <v>573</v>
      </c>
      <c r="F192" s="34" t="s">
        <v>574</v>
      </c>
      <c r="G192" s="34" t="s">
        <v>575</v>
      </c>
      <c r="H192" s="8" t="s">
        <v>576</v>
      </c>
      <c r="I192" s="34" t="s">
        <v>577</v>
      </c>
      <c r="J192" s="8" t="s">
        <v>93</v>
      </c>
      <c r="K192" s="34">
        <v>0</v>
      </c>
      <c r="L192" s="34">
        <v>230000000</v>
      </c>
      <c r="M192" s="34" t="s">
        <v>32</v>
      </c>
      <c r="N192" s="8" t="s">
        <v>1091</v>
      </c>
      <c r="O192" s="34" t="s">
        <v>34</v>
      </c>
      <c r="P192" s="34" t="s">
        <v>35</v>
      </c>
      <c r="Q192" s="8" t="s">
        <v>334</v>
      </c>
      <c r="R192" s="34" t="s">
        <v>37</v>
      </c>
      <c r="S192" s="34">
        <v>839</v>
      </c>
      <c r="T192" s="34" t="s">
        <v>55</v>
      </c>
      <c r="U192" s="129">
        <v>89</v>
      </c>
      <c r="V192" s="122">
        <v>12499.999999999998</v>
      </c>
      <c r="W192" s="122">
        <f>U192*V192</f>
        <v>1112499.9999999998</v>
      </c>
      <c r="X192" s="122">
        <f t="shared" si="7"/>
        <v>1245999.9999999998</v>
      </c>
      <c r="Y192" s="54"/>
      <c r="Z192" s="54">
        <v>2015</v>
      </c>
      <c r="AA192" s="54"/>
    </row>
    <row r="193" spans="1:27" ht="63.75">
      <c r="A193" s="45" t="s">
        <v>1316</v>
      </c>
      <c r="B193" s="121" t="s">
        <v>24</v>
      </c>
      <c r="C193" s="8" t="s">
        <v>579</v>
      </c>
      <c r="D193" s="8" t="s">
        <v>580</v>
      </c>
      <c r="E193" s="8" t="s">
        <v>43</v>
      </c>
      <c r="F193" s="8" t="s">
        <v>581</v>
      </c>
      <c r="G193" s="8" t="s">
        <v>43</v>
      </c>
      <c r="H193" s="8" t="s">
        <v>582</v>
      </c>
      <c r="I193" s="8" t="s">
        <v>583</v>
      </c>
      <c r="J193" s="8" t="s">
        <v>93</v>
      </c>
      <c r="K193" s="8">
        <v>0</v>
      </c>
      <c r="L193" s="8">
        <v>230000000</v>
      </c>
      <c r="M193" s="8" t="s">
        <v>32</v>
      </c>
      <c r="N193" s="8" t="s">
        <v>1091</v>
      </c>
      <c r="O193" s="8" t="s">
        <v>34</v>
      </c>
      <c r="P193" s="8" t="s">
        <v>35</v>
      </c>
      <c r="Q193" s="8" t="s">
        <v>1093</v>
      </c>
      <c r="R193" s="8" t="s">
        <v>37</v>
      </c>
      <c r="S193" s="8">
        <v>168</v>
      </c>
      <c r="T193" s="8" t="s">
        <v>259</v>
      </c>
      <c r="U193" s="47">
        <v>2.6310000000000002</v>
      </c>
      <c r="V193" s="47">
        <v>144000</v>
      </c>
      <c r="W193" s="47">
        <f t="shared" ref="W193:W195" si="9">V193*U193</f>
        <v>378864.00000000006</v>
      </c>
      <c r="X193" s="47">
        <f t="shared" si="7"/>
        <v>424327.68000000011</v>
      </c>
      <c r="Y193" s="48"/>
      <c r="Z193" s="48">
        <v>2015</v>
      </c>
      <c r="AA193" s="54"/>
    </row>
    <row r="194" spans="1:27" ht="63.75">
      <c r="A194" s="45" t="s">
        <v>1317</v>
      </c>
      <c r="B194" s="121" t="s">
        <v>24</v>
      </c>
      <c r="C194" s="8" t="s">
        <v>587</v>
      </c>
      <c r="D194" s="8" t="s">
        <v>580</v>
      </c>
      <c r="E194" s="8" t="s">
        <v>43</v>
      </c>
      <c r="F194" s="8" t="s">
        <v>588</v>
      </c>
      <c r="G194" s="8" t="s">
        <v>43</v>
      </c>
      <c r="H194" s="8" t="s">
        <v>589</v>
      </c>
      <c r="I194" s="8" t="s">
        <v>590</v>
      </c>
      <c r="J194" s="8" t="s">
        <v>93</v>
      </c>
      <c r="K194" s="8">
        <v>0</v>
      </c>
      <c r="L194" s="8">
        <v>230000000</v>
      </c>
      <c r="M194" s="8" t="s">
        <v>32</v>
      </c>
      <c r="N194" s="8" t="s">
        <v>1091</v>
      </c>
      <c r="O194" s="8" t="s">
        <v>34</v>
      </c>
      <c r="P194" s="8" t="s">
        <v>35</v>
      </c>
      <c r="Q194" s="8" t="s">
        <v>1093</v>
      </c>
      <c r="R194" s="8" t="s">
        <v>37</v>
      </c>
      <c r="S194" s="8">
        <v>168</v>
      </c>
      <c r="T194" s="8" t="s">
        <v>259</v>
      </c>
      <c r="U194" s="47">
        <v>5.9809999999999999</v>
      </c>
      <c r="V194" s="47">
        <v>144000</v>
      </c>
      <c r="W194" s="47">
        <f t="shared" si="9"/>
        <v>861264</v>
      </c>
      <c r="X194" s="47">
        <f t="shared" si="7"/>
        <v>964615.68000000005</v>
      </c>
      <c r="Y194" s="48"/>
      <c r="Z194" s="48">
        <v>2015</v>
      </c>
      <c r="AA194" s="54"/>
    </row>
    <row r="195" spans="1:27" ht="63.75">
      <c r="A195" s="45" t="s">
        <v>1318</v>
      </c>
      <c r="B195" s="121" t="s">
        <v>24</v>
      </c>
      <c r="C195" s="8" t="s">
        <v>592</v>
      </c>
      <c r="D195" s="8" t="s">
        <v>580</v>
      </c>
      <c r="E195" s="8" t="s">
        <v>43</v>
      </c>
      <c r="F195" s="8" t="s">
        <v>593</v>
      </c>
      <c r="G195" s="8" t="s">
        <v>43</v>
      </c>
      <c r="H195" s="8" t="s">
        <v>594</v>
      </c>
      <c r="I195" s="8" t="s">
        <v>595</v>
      </c>
      <c r="J195" s="8" t="s">
        <v>93</v>
      </c>
      <c r="K195" s="8">
        <v>0</v>
      </c>
      <c r="L195" s="8">
        <v>230000000</v>
      </c>
      <c r="M195" s="8" t="s">
        <v>32</v>
      </c>
      <c r="N195" s="8" t="s">
        <v>1091</v>
      </c>
      <c r="O195" s="8" t="s">
        <v>34</v>
      </c>
      <c r="P195" s="8" t="s">
        <v>35</v>
      </c>
      <c r="Q195" s="8" t="s">
        <v>1093</v>
      </c>
      <c r="R195" s="8" t="s">
        <v>37</v>
      </c>
      <c r="S195" s="8">
        <v>168</v>
      </c>
      <c r="T195" s="8" t="s">
        <v>259</v>
      </c>
      <c r="U195" s="47">
        <v>3</v>
      </c>
      <c r="V195" s="47">
        <v>144000</v>
      </c>
      <c r="W195" s="47">
        <f t="shared" si="9"/>
        <v>432000</v>
      </c>
      <c r="X195" s="47">
        <f t="shared" si="7"/>
        <v>483840.00000000006</v>
      </c>
      <c r="Y195" s="48"/>
      <c r="Z195" s="48">
        <v>2015</v>
      </c>
      <c r="AA195" s="54"/>
    </row>
    <row r="196" spans="1:27" ht="51">
      <c r="A196" s="45" t="s">
        <v>1319</v>
      </c>
      <c r="B196" s="121" t="s">
        <v>24</v>
      </c>
      <c r="C196" s="8" t="s">
        <v>609</v>
      </c>
      <c r="D196" s="8" t="s">
        <v>610</v>
      </c>
      <c r="E196" s="8" t="s">
        <v>43</v>
      </c>
      <c r="F196" s="8" t="s">
        <v>611</v>
      </c>
      <c r="G196" s="8" t="s">
        <v>43</v>
      </c>
      <c r="H196" s="8" t="s">
        <v>612</v>
      </c>
      <c r="I196" s="8" t="s">
        <v>612</v>
      </c>
      <c r="J196" s="81" t="s">
        <v>47</v>
      </c>
      <c r="K196" s="8"/>
      <c r="L196" s="8">
        <v>230000000</v>
      </c>
      <c r="M196" s="8" t="s">
        <v>32</v>
      </c>
      <c r="N196" s="8" t="s">
        <v>1091</v>
      </c>
      <c r="O196" s="8" t="s">
        <v>34</v>
      </c>
      <c r="P196" s="8" t="s">
        <v>35</v>
      </c>
      <c r="Q196" s="8" t="s">
        <v>1094</v>
      </c>
      <c r="R196" s="8" t="s">
        <v>1095</v>
      </c>
      <c r="S196" s="8">
        <v>168</v>
      </c>
      <c r="T196" s="8" t="s">
        <v>259</v>
      </c>
      <c r="U196" s="47">
        <v>14.530000000000001</v>
      </c>
      <c r="V196" s="47">
        <v>190329.46</v>
      </c>
      <c r="W196" s="47">
        <f>V196*U196</f>
        <v>2765487.0537999999</v>
      </c>
      <c r="X196" s="47">
        <f t="shared" si="7"/>
        <v>3097345.5002560001</v>
      </c>
      <c r="Y196" s="48"/>
      <c r="Z196" s="48">
        <v>2015</v>
      </c>
      <c r="AA196" s="8"/>
    </row>
    <row r="197" spans="1:27" ht="63.75">
      <c r="A197" s="45" t="s">
        <v>1096</v>
      </c>
      <c r="B197" s="121" t="s">
        <v>24</v>
      </c>
      <c r="C197" s="8" t="s">
        <v>987</v>
      </c>
      <c r="D197" s="8" t="s">
        <v>988</v>
      </c>
      <c r="E197" s="8" t="s">
        <v>989</v>
      </c>
      <c r="F197" s="8" t="s">
        <v>990</v>
      </c>
      <c r="G197" s="8" t="s">
        <v>991</v>
      </c>
      <c r="H197" s="8" t="s">
        <v>992</v>
      </c>
      <c r="I197" s="8" t="s">
        <v>993</v>
      </c>
      <c r="J197" s="34" t="s">
        <v>31</v>
      </c>
      <c r="K197" s="34">
        <v>0</v>
      </c>
      <c r="L197" s="34">
        <v>230000000</v>
      </c>
      <c r="M197" s="34" t="s">
        <v>32</v>
      </c>
      <c r="N197" s="34" t="s">
        <v>1097</v>
      </c>
      <c r="O197" s="34" t="s">
        <v>34</v>
      </c>
      <c r="P197" s="34" t="s">
        <v>35</v>
      </c>
      <c r="Q197" s="34" t="s">
        <v>1016</v>
      </c>
      <c r="R197" s="34" t="s">
        <v>37</v>
      </c>
      <c r="S197" s="8">
        <v>796</v>
      </c>
      <c r="T197" s="8" t="s">
        <v>38</v>
      </c>
      <c r="U197" s="122">
        <v>526</v>
      </c>
      <c r="V197" s="122">
        <v>910.71</v>
      </c>
      <c r="W197" s="122">
        <f>V197*U197</f>
        <v>479033.46</v>
      </c>
      <c r="X197" s="122">
        <f t="shared" si="7"/>
        <v>536517.4752000001</v>
      </c>
      <c r="Y197" s="48"/>
      <c r="Z197" s="48">
        <v>2015</v>
      </c>
      <c r="AA197" s="130"/>
    </row>
    <row r="198" spans="1:27" ht="63.75">
      <c r="A198" s="127" t="s">
        <v>1380</v>
      </c>
      <c r="B198" s="8" t="s">
        <v>24</v>
      </c>
      <c r="C198" s="8" t="s">
        <v>995</v>
      </c>
      <c r="D198" s="8" t="s">
        <v>996</v>
      </c>
      <c r="E198" s="8" t="s">
        <v>997</v>
      </c>
      <c r="F198" s="8" t="s">
        <v>996</v>
      </c>
      <c r="G198" s="8" t="s">
        <v>997</v>
      </c>
      <c r="H198" s="124" t="s">
        <v>998</v>
      </c>
      <c r="I198" s="124" t="s">
        <v>999</v>
      </c>
      <c r="J198" s="8" t="s">
        <v>31</v>
      </c>
      <c r="K198" s="8">
        <v>0</v>
      </c>
      <c r="L198" s="45">
        <v>230000000</v>
      </c>
      <c r="M198" s="94" t="s">
        <v>32</v>
      </c>
      <c r="N198" s="8" t="s">
        <v>1097</v>
      </c>
      <c r="O198" s="89" t="s">
        <v>34</v>
      </c>
      <c r="P198" s="48" t="s">
        <v>35</v>
      </c>
      <c r="Q198" s="95" t="s">
        <v>1016</v>
      </c>
      <c r="R198" s="34" t="s">
        <v>37</v>
      </c>
      <c r="S198" s="48">
        <v>796</v>
      </c>
      <c r="T198" s="54" t="s">
        <v>38</v>
      </c>
      <c r="U198" s="125">
        <v>450</v>
      </c>
      <c r="V198" s="126">
        <v>535.71</v>
      </c>
      <c r="W198" s="126">
        <v>241069.50000000003</v>
      </c>
      <c r="X198" s="126">
        <v>269997.84000000008</v>
      </c>
      <c r="Y198" s="48"/>
      <c r="Z198" s="48">
        <v>2015</v>
      </c>
      <c r="AA198" s="123" t="s">
        <v>1378</v>
      </c>
    </row>
    <row r="199" spans="1:27" ht="63.75">
      <c r="A199" s="127" t="s">
        <v>1381</v>
      </c>
      <c r="B199" s="121" t="s">
        <v>24</v>
      </c>
      <c r="C199" s="8" t="s">
        <v>1001</v>
      </c>
      <c r="D199" s="8" t="s">
        <v>1002</v>
      </c>
      <c r="E199" s="8" t="s">
        <v>1003</v>
      </c>
      <c r="F199" s="8" t="s">
        <v>1004</v>
      </c>
      <c r="G199" s="8" t="s">
        <v>1005</v>
      </c>
      <c r="H199" s="8" t="s">
        <v>1006</v>
      </c>
      <c r="I199" s="8" t="s">
        <v>1007</v>
      </c>
      <c r="J199" s="34" t="s">
        <v>31</v>
      </c>
      <c r="K199" s="34">
        <v>0</v>
      </c>
      <c r="L199" s="34">
        <v>230000000</v>
      </c>
      <c r="M199" s="34" t="s">
        <v>32</v>
      </c>
      <c r="N199" s="34" t="s">
        <v>1097</v>
      </c>
      <c r="O199" s="34" t="s">
        <v>34</v>
      </c>
      <c r="P199" s="34" t="s">
        <v>35</v>
      </c>
      <c r="Q199" s="34" t="s">
        <v>1016</v>
      </c>
      <c r="R199" s="34" t="s">
        <v>37</v>
      </c>
      <c r="S199" s="8">
        <v>5111</v>
      </c>
      <c r="T199" s="8" t="s">
        <v>820</v>
      </c>
      <c r="U199" s="122">
        <v>20</v>
      </c>
      <c r="V199" s="122">
        <v>4464.28</v>
      </c>
      <c r="W199" s="122">
        <f>V199*U199</f>
        <v>89285.599999999991</v>
      </c>
      <c r="X199" s="122">
        <f t="shared" ref="X199" si="10">W199*1.12</f>
        <v>99999.872000000003</v>
      </c>
      <c r="Y199" s="48"/>
      <c r="Z199" s="48">
        <v>2015</v>
      </c>
      <c r="AA199" s="123" t="s">
        <v>1378</v>
      </c>
    </row>
    <row r="200" spans="1:27" ht="63.75">
      <c r="A200" s="45" t="s">
        <v>1098</v>
      </c>
      <c r="B200" s="121" t="s">
        <v>24</v>
      </c>
      <c r="C200" s="8" t="s">
        <v>1009</v>
      </c>
      <c r="D200" s="8" t="s">
        <v>1010</v>
      </c>
      <c r="E200" s="8" t="s">
        <v>1011</v>
      </c>
      <c r="F200" s="8" t="s">
        <v>1012</v>
      </c>
      <c r="G200" s="8" t="s">
        <v>1013</v>
      </c>
      <c r="H200" s="8" t="s">
        <v>1014</v>
      </c>
      <c r="I200" s="8" t="s">
        <v>1015</v>
      </c>
      <c r="J200" s="34" t="s">
        <v>31</v>
      </c>
      <c r="K200" s="34">
        <v>0</v>
      </c>
      <c r="L200" s="34">
        <v>230000000</v>
      </c>
      <c r="M200" s="34" t="s">
        <v>32</v>
      </c>
      <c r="N200" s="34" t="s">
        <v>1097</v>
      </c>
      <c r="O200" s="34" t="s">
        <v>34</v>
      </c>
      <c r="P200" s="34" t="s">
        <v>35</v>
      </c>
      <c r="Q200" s="34" t="s">
        <v>1016</v>
      </c>
      <c r="R200" s="34" t="s">
        <v>37</v>
      </c>
      <c r="S200" s="8">
        <v>796</v>
      </c>
      <c r="T200" s="8" t="s">
        <v>38</v>
      </c>
      <c r="U200" s="122">
        <v>10</v>
      </c>
      <c r="V200" s="122">
        <v>8817.8571428571413</v>
      </c>
      <c r="W200" s="122">
        <f>U200*V200</f>
        <v>88178.57142857142</v>
      </c>
      <c r="X200" s="122">
        <f t="shared" si="7"/>
        <v>98760</v>
      </c>
      <c r="Y200" s="48"/>
      <c r="Z200" s="48">
        <v>2015</v>
      </c>
      <c r="AA200" s="130"/>
    </row>
    <row r="201" spans="1:27" ht="63.75">
      <c r="A201" s="45" t="s">
        <v>1099</v>
      </c>
      <c r="B201" s="121" t="s">
        <v>24</v>
      </c>
      <c r="C201" s="8" t="s">
        <v>1019</v>
      </c>
      <c r="D201" s="8" t="s">
        <v>1020</v>
      </c>
      <c r="E201" s="8" t="s">
        <v>1021</v>
      </c>
      <c r="F201" s="8" t="s">
        <v>1022</v>
      </c>
      <c r="G201" s="8" t="s">
        <v>1021</v>
      </c>
      <c r="H201" s="8" t="s">
        <v>1023</v>
      </c>
      <c r="I201" s="8" t="s">
        <v>1024</v>
      </c>
      <c r="J201" s="34" t="s">
        <v>31</v>
      </c>
      <c r="K201" s="34">
        <v>0</v>
      </c>
      <c r="L201" s="34">
        <v>230000000</v>
      </c>
      <c r="M201" s="34" t="s">
        <v>32</v>
      </c>
      <c r="N201" s="34" t="s">
        <v>1097</v>
      </c>
      <c r="O201" s="34" t="s">
        <v>34</v>
      </c>
      <c r="P201" s="34" t="s">
        <v>35</v>
      </c>
      <c r="Q201" s="34" t="s">
        <v>1016</v>
      </c>
      <c r="R201" s="34" t="s">
        <v>37</v>
      </c>
      <c r="S201" s="8">
        <v>796</v>
      </c>
      <c r="T201" s="8" t="s">
        <v>38</v>
      </c>
      <c r="U201" s="122">
        <v>940</v>
      </c>
      <c r="V201" s="122">
        <v>111</v>
      </c>
      <c r="W201" s="122">
        <f>V201*U201</f>
        <v>104340</v>
      </c>
      <c r="X201" s="122">
        <f t="shared" si="7"/>
        <v>116860.80000000002</v>
      </c>
      <c r="Y201" s="48"/>
      <c r="Z201" s="48">
        <v>2015</v>
      </c>
      <c r="AA201" s="130"/>
    </row>
    <row r="202" spans="1:27" ht="63.75">
      <c r="A202" s="116" t="s">
        <v>1374</v>
      </c>
      <c r="B202" s="121" t="s">
        <v>24</v>
      </c>
      <c r="C202" s="34" t="s">
        <v>1058</v>
      </c>
      <c r="D202" s="34" t="s">
        <v>1059</v>
      </c>
      <c r="E202" s="34" t="s">
        <v>43</v>
      </c>
      <c r="F202" s="34" t="s">
        <v>1060</v>
      </c>
      <c r="G202" s="34" t="s">
        <v>43</v>
      </c>
      <c r="H202" s="8" t="s">
        <v>1061</v>
      </c>
      <c r="I202" s="34" t="s">
        <v>1062</v>
      </c>
      <c r="J202" s="34" t="s">
        <v>93</v>
      </c>
      <c r="K202" s="34">
        <v>0</v>
      </c>
      <c r="L202" s="34">
        <v>230000000</v>
      </c>
      <c r="M202" s="34" t="s">
        <v>293</v>
      </c>
      <c r="N202" s="34" t="s">
        <v>1063</v>
      </c>
      <c r="O202" s="34" t="s">
        <v>34</v>
      </c>
      <c r="P202" s="34" t="s">
        <v>35</v>
      </c>
      <c r="Q202" s="34" t="s">
        <v>95</v>
      </c>
      <c r="R202" s="34" t="s">
        <v>37</v>
      </c>
      <c r="S202" s="34">
        <v>168</v>
      </c>
      <c r="T202" s="34" t="s">
        <v>679</v>
      </c>
      <c r="U202" s="44">
        <v>6.4</v>
      </c>
      <c r="V202" s="122">
        <v>239466.52</v>
      </c>
      <c r="W202" s="122">
        <f t="shared" ref="W202:W209" si="11">V202*U202</f>
        <v>1532585.7280000001</v>
      </c>
      <c r="X202" s="122">
        <f t="shared" si="7"/>
        <v>1716496.0153600003</v>
      </c>
      <c r="Y202" s="54"/>
      <c r="Z202" s="54">
        <v>2015</v>
      </c>
      <c r="AA202" s="54" t="s">
        <v>1382</v>
      </c>
    </row>
    <row r="203" spans="1:27" ht="63.75">
      <c r="A203" s="116" t="s">
        <v>1375</v>
      </c>
      <c r="B203" s="121" t="s">
        <v>24</v>
      </c>
      <c r="C203" s="34" t="s">
        <v>1066</v>
      </c>
      <c r="D203" s="34" t="s">
        <v>1067</v>
      </c>
      <c r="E203" s="34" t="s">
        <v>43</v>
      </c>
      <c r="F203" s="34" t="s">
        <v>1068</v>
      </c>
      <c r="G203" s="34" t="s">
        <v>43</v>
      </c>
      <c r="H203" s="8" t="s">
        <v>1069</v>
      </c>
      <c r="I203" s="34" t="s">
        <v>1070</v>
      </c>
      <c r="J203" s="34" t="s">
        <v>93</v>
      </c>
      <c r="K203" s="34">
        <v>0</v>
      </c>
      <c r="L203" s="34">
        <v>230000000</v>
      </c>
      <c r="M203" s="34" t="s">
        <v>293</v>
      </c>
      <c r="N203" s="34" t="s">
        <v>1063</v>
      </c>
      <c r="O203" s="34" t="s">
        <v>34</v>
      </c>
      <c r="P203" s="34" t="s">
        <v>35</v>
      </c>
      <c r="Q203" s="34" t="s">
        <v>95</v>
      </c>
      <c r="R203" s="34" t="s">
        <v>37</v>
      </c>
      <c r="S203" s="34">
        <v>168</v>
      </c>
      <c r="T203" s="34" t="s">
        <v>679</v>
      </c>
      <c r="U203" s="44">
        <v>6.4</v>
      </c>
      <c r="V203" s="122">
        <v>68880</v>
      </c>
      <c r="W203" s="122">
        <f t="shared" si="11"/>
        <v>440832</v>
      </c>
      <c r="X203" s="122">
        <f t="shared" si="7"/>
        <v>493731.84000000003</v>
      </c>
      <c r="Y203" s="54"/>
      <c r="Z203" s="54">
        <v>2015</v>
      </c>
      <c r="AA203" s="54" t="s">
        <v>1383</v>
      </c>
    </row>
    <row r="204" spans="1:27" ht="63.75">
      <c r="A204" s="131" t="s">
        <v>1376</v>
      </c>
      <c r="B204" s="121" t="s">
        <v>24</v>
      </c>
      <c r="C204" s="34" t="s">
        <v>1072</v>
      </c>
      <c r="D204" s="34" t="s">
        <v>1073</v>
      </c>
      <c r="E204" s="34" t="s">
        <v>43</v>
      </c>
      <c r="F204" s="34" t="s">
        <v>1074</v>
      </c>
      <c r="G204" s="34" t="s">
        <v>43</v>
      </c>
      <c r="H204" s="8" t="s">
        <v>1075</v>
      </c>
      <c r="I204" s="34" t="s">
        <v>1076</v>
      </c>
      <c r="J204" s="34" t="s">
        <v>93</v>
      </c>
      <c r="K204" s="34">
        <v>0</v>
      </c>
      <c r="L204" s="34">
        <v>230000000</v>
      </c>
      <c r="M204" s="34" t="s">
        <v>293</v>
      </c>
      <c r="N204" s="34" t="s">
        <v>1063</v>
      </c>
      <c r="O204" s="34" t="s">
        <v>34</v>
      </c>
      <c r="P204" s="34" t="s">
        <v>35</v>
      </c>
      <c r="Q204" s="34" t="s">
        <v>95</v>
      </c>
      <c r="R204" s="34" t="s">
        <v>37</v>
      </c>
      <c r="S204" s="34">
        <v>168</v>
      </c>
      <c r="T204" s="34" t="s">
        <v>679</v>
      </c>
      <c r="U204" s="44">
        <v>16</v>
      </c>
      <c r="V204" s="122">
        <v>108898.93</v>
      </c>
      <c r="W204" s="122">
        <f t="shared" si="11"/>
        <v>1742382.88</v>
      </c>
      <c r="X204" s="122">
        <f t="shared" si="7"/>
        <v>1951468.8256000001</v>
      </c>
      <c r="Y204" s="54"/>
      <c r="Z204" s="54">
        <v>2015</v>
      </c>
      <c r="AA204" s="54" t="s">
        <v>1384</v>
      </c>
    </row>
    <row r="205" spans="1:27" ht="105">
      <c r="A205" s="127" t="s">
        <v>1301</v>
      </c>
      <c r="B205" s="132" t="s">
        <v>24</v>
      </c>
      <c r="C205" s="133" t="s">
        <v>1197</v>
      </c>
      <c r="D205" s="134" t="s">
        <v>1198</v>
      </c>
      <c r="E205" s="134" t="s">
        <v>1198</v>
      </c>
      <c r="F205" s="135" t="s">
        <v>1216</v>
      </c>
      <c r="G205" s="135" t="s">
        <v>1217</v>
      </c>
      <c r="H205" s="134" t="s">
        <v>1199</v>
      </c>
      <c r="I205" s="135" t="s">
        <v>1200</v>
      </c>
      <c r="J205" s="135" t="s">
        <v>31</v>
      </c>
      <c r="K205" s="135">
        <v>50</v>
      </c>
      <c r="L205" s="135">
        <v>230000000</v>
      </c>
      <c r="M205" s="135" t="s">
        <v>1186</v>
      </c>
      <c r="N205" s="135" t="s">
        <v>1187</v>
      </c>
      <c r="O205" s="135" t="s">
        <v>34</v>
      </c>
      <c r="P205" s="135" t="s">
        <v>35</v>
      </c>
      <c r="Q205" s="135" t="s">
        <v>1093</v>
      </c>
      <c r="R205" s="135" t="s">
        <v>197</v>
      </c>
      <c r="S205" s="135">
        <v>168</v>
      </c>
      <c r="T205" s="135" t="s">
        <v>38</v>
      </c>
      <c r="U205" s="136">
        <v>2</v>
      </c>
      <c r="V205" s="137">
        <v>75000</v>
      </c>
      <c r="W205" s="136">
        <f>V205*U205</f>
        <v>150000</v>
      </c>
      <c r="X205" s="136">
        <f t="shared" si="7"/>
        <v>168000.00000000003</v>
      </c>
      <c r="Y205" s="138" t="s">
        <v>198</v>
      </c>
      <c r="Z205" s="138">
        <v>2015</v>
      </c>
      <c r="AA205" s="139"/>
    </row>
    <row r="206" spans="1:27" ht="105">
      <c r="A206" s="127" t="s">
        <v>1302</v>
      </c>
      <c r="B206" s="132" t="s">
        <v>24</v>
      </c>
      <c r="C206" s="133" t="s">
        <v>1197</v>
      </c>
      <c r="D206" s="134" t="s">
        <v>1198</v>
      </c>
      <c r="E206" s="134" t="s">
        <v>1198</v>
      </c>
      <c r="F206" s="135" t="s">
        <v>1216</v>
      </c>
      <c r="G206" s="135" t="s">
        <v>1217</v>
      </c>
      <c r="H206" s="134" t="s">
        <v>1201</v>
      </c>
      <c r="I206" s="135" t="s">
        <v>1202</v>
      </c>
      <c r="J206" s="135" t="s">
        <v>31</v>
      </c>
      <c r="K206" s="135">
        <v>50</v>
      </c>
      <c r="L206" s="135">
        <v>230000000</v>
      </c>
      <c r="M206" s="135" t="s">
        <v>1188</v>
      </c>
      <c r="N206" s="135" t="s">
        <v>1187</v>
      </c>
      <c r="O206" s="135" t="s">
        <v>34</v>
      </c>
      <c r="P206" s="135" t="s">
        <v>35</v>
      </c>
      <c r="Q206" s="135" t="s">
        <v>1093</v>
      </c>
      <c r="R206" s="135" t="s">
        <v>197</v>
      </c>
      <c r="S206" s="135">
        <v>168</v>
      </c>
      <c r="T206" s="135" t="s">
        <v>38</v>
      </c>
      <c r="U206" s="136">
        <v>2</v>
      </c>
      <c r="V206" s="137">
        <v>70000</v>
      </c>
      <c r="W206" s="136">
        <f t="shared" si="11"/>
        <v>140000</v>
      </c>
      <c r="X206" s="136">
        <f t="shared" si="7"/>
        <v>156800.00000000003</v>
      </c>
      <c r="Y206" s="138" t="s">
        <v>198</v>
      </c>
      <c r="Z206" s="138">
        <v>2015</v>
      </c>
      <c r="AA206" s="139"/>
    </row>
    <row r="207" spans="1:27" ht="105">
      <c r="A207" s="127" t="s">
        <v>1303</v>
      </c>
      <c r="B207" s="132" t="s">
        <v>24</v>
      </c>
      <c r="C207" s="133" t="s">
        <v>1203</v>
      </c>
      <c r="D207" s="8" t="s">
        <v>1218</v>
      </c>
      <c r="E207" s="8" t="s">
        <v>1204</v>
      </c>
      <c r="F207" s="8" t="s">
        <v>1219</v>
      </c>
      <c r="G207" s="135" t="s">
        <v>1205</v>
      </c>
      <c r="H207" s="134" t="s">
        <v>1206</v>
      </c>
      <c r="I207" s="135" t="s">
        <v>1207</v>
      </c>
      <c r="J207" s="135" t="s">
        <v>31</v>
      </c>
      <c r="K207" s="135">
        <v>50</v>
      </c>
      <c r="L207" s="135">
        <v>230000000</v>
      </c>
      <c r="M207" s="135" t="s">
        <v>1051</v>
      </c>
      <c r="N207" s="135" t="s">
        <v>1187</v>
      </c>
      <c r="O207" s="135" t="s">
        <v>34</v>
      </c>
      <c r="P207" s="135" t="s">
        <v>35</v>
      </c>
      <c r="Q207" s="135" t="s">
        <v>1093</v>
      </c>
      <c r="R207" s="135" t="s">
        <v>197</v>
      </c>
      <c r="S207" s="135">
        <v>168</v>
      </c>
      <c r="T207" s="135" t="s">
        <v>38</v>
      </c>
      <c r="U207" s="136">
        <v>2</v>
      </c>
      <c r="V207" s="140">
        <v>450000</v>
      </c>
      <c r="W207" s="136">
        <f t="shared" si="11"/>
        <v>900000</v>
      </c>
      <c r="X207" s="136">
        <f t="shared" si="7"/>
        <v>1008000.0000000001</v>
      </c>
      <c r="Y207" s="138" t="s">
        <v>198</v>
      </c>
      <c r="Z207" s="138">
        <v>2015</v>
      </c>
      <c r="AA207" s="139"/>
    </row>
    <row r="208" spans="1:27" ht="105">
      <c r="A208" s="127" t="s">
        <v>1304</v>
      </c>
      <c r="B208" s="132" t="s">
        <v>24</v>
      </c>
      <c r="C208" s="133" t="s">
        <v>1208</v>
      </c>
      <c r="D208" s="141" t="s">
        <v>1195</v>
      </c>
      <c r="E208" s="135" t="s">
        <v>1209</v>
      </c>
      <c r="F208" s="135" t="s">
        <v>1196</v>
      </c>
      <c r="G208" s="135" t="s">
        <v>1210</v>
      </c>
      <c r="H208" s="134" t="s">
        <v>1211</v>
      </c>
      <c r="I208" s="135" t="s">
        <v>1212</v>
      </c>
      <c r="J208" s="135" t="s">
        <v>31</v>
      </c>
      <c r="K208" s="135">
        <v>50</v>
      </c>
      <c r="L208" s="135">
        <v>230000000</v>
      </c>
      <c r="M208" s="135" t="s">
        <v>1189</v>
      </c>
      <c r="N208" s="135" t="s">
        <v>1187</v>
      </c>
      <c r="O208" s="135" t="s">
        <v>34</v>
      </c>
      <c r="P208" s="135" t="s">
        <v>35</v>
      </c>
      <c r="Q208" s="135" t="s">
        <v>1093</v>
      </c>
      <c r="R208" s="135" t="s">
        <v>197</v>
      </c>
      <c r="S208" s="135">
        <v>168</v>
      </c>
      <c r="T208" s="135" t="s">
        <v>38</v>
      </c>
      <c r="U208" s="136">
        <v>2</v>
      </c>
      <c r="V208" s="140">
        <v>400000</v>
      </c>
      <c r="W208" s="136">
        <f t="shared" si="11"/>
        <v>800000</v>
      </c>
      <c r="X208" s="136">
        <f t="shared" si="7"/>
        <v>896000.00000000012</v>
      </c>
      <c r="Y208" s="138" t="s">
        <v>198</v>
      </c>
      <c r="Z208" s="138">
        <v>2015</v>
      </c>
      <c r="AA208" s="139"/>
    </row>
    <row r="209" spans="1:28" ht="105">
      <c r="A209" s="127" t="s">
        <v>1305</v>
      </c>
      <c r="B209" s="132" t="s">
        <v>24</v>
      </c>
      <c r="C209" s="133" t="s">
        <v>1190</v>
      </c>
      <c r="D209" s="133" t="s">
        <v>1193</v>
      </c>
      <c r="E209" s="135" t="s">
        <v>1213</v>
      </c>
      <c r="F209" s="135" t="s">
        <v>1194</v>
      </c>
      <c r="G209" s="135" t="s">
        <v>1214</v>
      </c>
      <c r="H209" s="134" t="s">
        <v>1191</v>
      </c>
      <c r="I209" s="135" t="s">
        <v>1215</v>
      </c>
      <c r="J209" s="135" t="s">
        <v>31</v>
      </c>
      <c r="K209" s="135">
        <v>50</v>
      </c>
      <c r="L209" s="135">
        <v>230000000</v>
      </c>
      <c r="M209" s="135" t="s">
        <v>1192</v>
      </c>
      <c r="N209" s="135" t="s">
        <v>1187</v>
      </c>
      <c r="O209" s="135" t="s">
        <v>34</v>
      </c>
      <c r="P209" s="135" t="s">
        <v>35</v>
      </c>
      <c r="Q209" s="135" t="s">
        <v>1093</v>
      </c>
      <c r="R209" s="135" t="s">
        <v>197</v>
      </c>
      <c r="S209" s="135">
        <v>168</v>
      </c>
      <c r="T209" s="135" t="s">
        <v>38</v>
      </c>
      <c r="U209" s="136">
        <v>2</v>
      </c>
      <c r="V209" s="140">
        <v>272000</v>
      </c>
      <c r="W209" s="136">
        <f t="shared" si="11"/>
        <v>544000</v>
      </c>
      <c r="X209" s="136">
        <f t="shared" si="7"/>
        <v>609280</v>
      </c>
      <c r="Y209" s="138" t="s">
        <v>198</v>
      </c>
      <c r="Z209" s="138">
        <v>2015</v>
      </c>
      <c r="AA209" s="139"/>
    </row>
    <row r="210" spans="1:28" ht="63.75">
      <c r="A210" s="34" t="s">
        <v>1288</v>
      </c>
      <c r="B210" s="79" t="s">
        <v>24</v>
      </c>
      <c r="C210" s="79" t="s">
        <v>1272</v>
      </c>
      <c r="D210" s="79" t="s">
        <v>507</v>
      </c>
      <c r="E210" s="79" t="s">
        <v>507</v>
      </c>
      <c r="F210" s="79" t="s">
        <v>1273</v>
      </c>
      <c r="G210" s="79" t="s">
        <v>1274</v>
      </c>
      <c r="H210" s="79" t="s">
        <v>1284</v>
      </c>
      <c r="I210" s="79"/>
      <c r="J210" s="79" t="s">
        <v>93</v>
      </c>
      <c r="K210" s="79">
        <v>0</v>
      </c>
      <c r="L210" s="79"/>
      <c r="M210" s="79" t="s">
        <v>1186</v>
      </c>
      <c r="N210" s="79" t="s">
        <v>1097</v>
      </c>
      <c r="O210" s="79" t="s">
        <v>34</v>
      </c>
      <c r="P210" s="79" t="s">
        <v>35</v>
      </c>
      <c r="Q210" s="79" t="s">
        <v>334</v>
      </c>
      <c r="R210" s="79" t="s">
        <v>1285</v>
      </c>
      <c r="S210" s="79">
        <v>166</v>
      </c>
      <c r="T210" s="79" t="s">
        <v>272</v>
      </c>
      <c r="U210" s="79">
        <v>120</v>
      </c>
      <c r="V210" s="142">
        <v>491.07</v>
      </c>
      <c r="W210" s="143">
        <v>58928.4</v>
      </c>
      <c r="X210" s="143">
        <v>65999.81</v>
      </c>
      <c r="Y210" s="79"/>
      <c r="Z210" s="79">
        <v>2015</v>
      </c>
      <c r="AA210" s="139"/>
    </row>
    <row r="211" spans="1:28" ht="63.75">
      <c r="A211" s="109" t="s">
        <v>1289</v>
      </c>
      <c r="B211" s="79" t="s">
        <v>24</v>
      </c>
      <c r="C211" s="144" t="s">
        <v>1277</v>
      </c>
      <c r="D211" s="144" t="s">
        <v>1278</v>
      </c>
      <c r="E211" s="144" t="s">
        <v>43</v>
      </c>
      <c r="F211" s="144" t="s">
        <v>1286</v>
      </c>
      <c r="G211" s="144" t="s">
        <v>43</v>
      </c>
      <c r="H211" s="144" t="s">
        <v>1280</v>
      </c>
      <c r="I211" s="144" t="s">
        <v>1287</v>
      </c>
      <c r="J211" s="79" t="s">
        <v>93</v>
      </c>
      <c r="K211" s="144">
        <v>0</v>
      </c>
      <c r="L211" s="144"/>
      <c r="M211" s="144" t="s">
        <v>32</v>
      </c>
      <c r="N211" s="79" t="s">
        <v>1097</v>
      </c>
      <c r="O211" s="144" t="s">
        <v>34</v>
      </c>
      <c r="P211" s="144" t="s">
        <v>35</v>
      </c>
      <c r="Q211" s="144" t="s">
        <v>334</v>
      </c>
      <c r="R211" s="144" t="s">
        <v>37</v>
      </c>
      <c r="S211" s="144">
        <v>797</v>
      </c>
      <c r="T211" s="144" t="s">
        <v>38</v>
      </c>
      <c r="U211" s="144">
        <v>33</v>
      </c>
      <c r="V211" s="145">
        <f>W211/U211</f>
        <v>9998</v>
      </c>
      <c r="W211" s="145">
        <f>X211/1.12</f>
        <v>329934</v>
      </c>
      <c r="X211" s="145">
        <v>369526.08</v>
      </c>
      <c r="Y211" s="146"/>
      <c r="Z211" s="144">
        <v>2015</v>
      </c>
      <c r="AA211" s="139"/>
    </row>
    <row r="212" spans="1:28">
      <c r="A212" s="25" t="s">
        <v>1103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20"/>
      <c r="W212" s="20"/>
      <c r="X212" s="20">
        <f>SUM(W187:W211)</f>
        <v>47372113.764657147</v>
      </c>
      <c r="Y212" s="20">
        <f>SUM(X187:X211)</f>
        <v>53056767.418416001</v>
      </c>
      <c r="Z212" s="19"/>
      <c r="AA212" s="19"/>
      <c r="AB212" s="28"/>
    </row>
    <row r="213" spans="1:28">
      <c r="A213" s="25" t="s">
        <v>1106</v>
      </c>
      <c r="B213" s="26"/>
      <c r="C213" s="19"/>
      <c r="D213" s="19"/>
      <c r="E213" s="19"/>
      <c r="F213" s="19"/>
      <c r="G213" s="19"/>
      <c r="H213" s="19"/>
      <c r="I213" s="19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7"/>
      <c r="W213" s="27"/>
      <c r="X213" s="27">
        <f>X212</f>
        <v>47372113.764657147</v>
      </c>
      <c r="Y213" s="27">
        <f>Y212</f>
        <v>53056767.418416001</v>
      </c>
      <c r="Z213" s="26"/>
      <c r="AA213" s="19"/>
      <c r="AB213" s="28"/>
    </row>
    <row r="214" spans="1:28">
      <c r="A214" s="25" t="s">
        <v>1114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20"/>
      <c r="W214" s="20"/>
      <c r="X214" s="20"/>
      <c r="Y214" s="19"/>
      <c r="Z214" s="19"/>
      <c r="AA214" s="19"/>
    </row>
    <row r="215" spans="1:28">
      <c r="A215" s="25" t="s">
        <v>1113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20"/>
      <c r="W215" s="77"/>
      <c r="X215" s="77"/>
      <c r="Y215" s="19"/>
      <c r="Z215" s="19"/>
      <c r="AA215" s="19"/>
    </row>
    <row r="216" spans="1:28">
      <c r="A216" s="25" t="s">
        <v>1115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20"/>
      <c r="W216" s="20"/>
      <c r="X216" s="20"/>
      <c r="Y216" s="19"/>
      <c r="Z216" s="19"/>
      <c r="AA216" s="19"/>
    </row>
    <row r="217" spans="1:28" ht="51">
      <c r="A217" s="33" t="s">
        <v>1116</v>
      </c>
      <c r="B217" s="78" t="s">
        <v>24</v>
      </c>
      <c r="C217" s="35" t="s">
        <v>1117</v>
      </c>
      <c r="D217" s="36" t="s">
        <v>1118</v>
      </c>
      <c r="E217" s="36" t="s">
        <v>1119</v>
      </c>
      <c r="F217" s="38" t="s">
        <v>1118</v>
      </c>
      <c r="G217" s="36" t="s">
        <v>1119</v>
      </c>
      <c r="H217" s="36" t="s">
        <v>1120</v>
      </c>
      <c r="I217" s="36" t="s">
        <v>1121</v>
      </c>
      <c r="J217" s="36" t="s">
        <v>31</v>
      </c>
      <c r="K217" s="78">
        <v>50</v>
      </c>
      <c r="L217" s="38">
        <v>230000000</v>
      </c>
      <c r="M217" s="79" t="s">
        <v>32</v>
      </c>
      <c r="N217" s="70" t="s">
        <v>1122</v>
      </c>
      <c r="O217" s="79" t="s">
        <v>1123</v>
      </c>
      <c r="P217" s="42"/>
      <c r="Q217" s="78" t="s">
        <v>1124</v>
      </c>
      <c r="R217" s="42" t="s">
        <v>1125</v>
      </c>
      <c r="S217" s="42"/>
      <c r="T217" s="42"/>
      <c r="U217" s="42"/>
      <c r="V217" s="39"/>
      <c r="W217" s="39">
        <v>38794642.859999999</v>
      </c>
      <c r="X217" s="40">
        <f t="shared" ref="X217:X219" si="12">W217*1.12</f>
        <v>43450000.003200002</v>
      </c>
      <c r="Y217" s="41"/>
      <c r="Z217" s="42">
        <v>2015</v>
      </c>
      <c r="AA217" s="43" t="s">
        <v>1126</v>
      </c>
    </row>
    <row r="218" spans="1:28" ht="51">
      <c r="A218" s="33" t="s">
        <v>1127</v>
      </c>
      <c r="B218" s="78" t="s">
        <v>24</v>
      </c>
      <c r="C218" s="33" t="s">
        <v>1117</v>
      </c>
      <c r="D218" s="33" t="s">
        <v>1118</v>
      </c>
      <c r="E218" s="33" t="s">
        <v>1119</v>
      </c>
      <c r="F218" s="33" t="s">
        <v>1118</v>
      </c>
      <c r="G218" s="33" t="s">
        <v>1119</v>
      </c>
      <c r="H218" s="33" t="s">
        <v>1120</v>
      </c>
      <c r="I218" s="33" t="s">
        <v>1121</v>
      </c>
      <c r="J218" s="58" t="s">
        <v>31</v>
      </c>
      <c r="K218" s="80">
        <v>50</v>
      </c>
      <c r="L218" s="34">
        <v>230000000</v>
      </c>
      <c r="M218" s="67" t="s">
        <v>32</v>
      </c>
      <c r="N218" s="33" t="s">
        <v>1122</v>
      </c>
      <c r="O218" s="67" t="s">
        <v>1123</v>
      </c>
      <c r="P218" s="81"/>
      <c r="Q218" s="33" t="s">
        <v>1124</v>
      </c>
      <c r="R218" s="33" t="s">
        <v>1125</v>
      </c>
      <c r="S218" s="81"/>
      <c r="T218" s="81"/>
      <c r="U218" s="81"/>
      <c r="V218" s="82"/>
      <c r="W218" s="39">
        <v>57142857.142857134</v>
      </c>
      <c r="X218" s="44">
        <f t="shared" si="12"/>
        <v>64000000</v>
      </c>
      <c r="Y218" s="33"/>
      <c r="Z218" s="33">
        <v>2015</v>
      </c>
      <c r="AA218" s="43" t="s">
        <v>1126</v>
      </c>
    </row>
    <row r="219" spans="1:28" ht="51">
      <c r="A219" s="34" t="s">
        <v>1128</v>
      </c>
      <c r="B219" s="78" t="s">
        <v>24</v>
      </c>
      <c r="C219" s="37" t="s">
        <v>1117</v>
      </c>
      <c r="D219" s="36" t="s">
        <v>1118</v>
      </c>
      <c r="E219" s="36" t="s">
        <v>1119</v>
      </c>
      <c r="F219" s="38" t="s">
        <v>1118</v>
      </c>
      <c r="G219" s="36" t="s">
        <v>1119</v>
      </c>
      <c r="H219" s="36" t="s">
        <v>1120</v>
      </c>
      <c r="I219" s="36" t="s">
        <v>1121</v>
      </c>
      <c r="J219" s="36" t="s">
        <v>31</v>
      </c>
      <c r="K219" s="83">
        <v>50</v>
      </c>
      <c r="L219" s="34">
        <v>230000000</v>
      </c>
      <c r="M219" s="67" t="s">
        <v>32</v>
      </c>
      <c r="N219" s="70" t="s">
        <v>1122</v>
      </c>
      <c r="O219" s="67" t="s">
        <v>1123</v>
      </c>
      <c r="P219" s="33"/>
      <c r="Q219" s="83" t="s">
        <v>1124</v>
      </c>
      <c r="R219" s="33" t="s">
        <v>1125</v>
      </c>
      <c r="S219" s="33"/>
      <c r="T219" s="33"/>
      <c r="U219" s="33"/>
      <c r="V219" s="39"/>
      <c r="W219" s="39">
        <v>63660714.289999999</v>
      </c>
      <c r="X219" s="44">
        <f t="shared" si="12"/>
        <v>71300000.004800007</v>
      </c>
      <c r="Y219" s="8" t="s">
        <v>1129</v>
      </c>
      <c r="Z219" s="33">
        <v>2015</v>
      </c>
      <c r="AA219" s="43" t="s">
        <v>1126</v>
      </c>
    </row>
    <row r="220" spans="1:28">
      <c r="A220" s="25" t="s">
        <v>1101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20"/>
      <c r="W220" s="20">
        <f>SUM(W217:W219)</f>
        <v>159598214.29285714</v>
      </c>
      <c r="X220" s="20">
        <f>SUM(X217:X219)</f>
        <v>178750000.00800002</v>
      </c>
      <c r="Y220" s="19"/>
      <c r="Z220" s="19"/>
      <c r="AA220" s="19"/>
    </row>
    <row r="221" spans="1:28">
      <c r="A221" s="25" t="s">
        <v>1102</v>
      </c>
      <c r="B221" s="26"/>
      <c r="C221" s="19"/>
      <c r="D221" s="19"/>
      <c r="E221" s="19"/>
      <c r="F221" s="19"/>
      <c r="G221" s="19"/>
      <c r="H221" s="19"/>
      <c r="I221" s="19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7"/>
      <c r="W221" s="27">
        <f>W220</f>
        <v>159598214.29285714</v>
      </c>
      <c r="X221" s="27">
        <f>X220</f>
        <v>178750000.00800002</v>
      </c>
      <c r="Y221" s="26"/>
      <c r="Z221" s="26"/>
      <c r="AA221" s="19"/>
    </row>
    <row r="222" spans="1:28">
      <c r="A222" s="25" t="s">
        <v>1104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20"/>
      <c r="W222" s="20"/>
      <c r="X222" s="20"/>
      <c r="Y222" s="19"/>
      <c r="Z222" s="19"/>
      <c r="AA222" s="19"/>
    </row>
    <row r="223" spans="1:28">
      <c r="A223" s="25" t="s">
        <v>1115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20"/>
      <c r="W223" s="20"/>
      <c r="X223" s="20"/>
      <c r="Y223" s="19"/>
      <c r="Z223" s="19"/>
      <c r="AA223" s="19"/>
    </row>
    <row r="224" spans="1:28" ht="51">
      <c r="A224" s="45" t="s">
        <v>1130</v>
      </c>
      <c r="B224" s="78" t="s">
        <v>24</v>
      </c>
      <c r="C224" s="42" t="s">
        <v>1117</v>
      </c>
      <c r="D224" s="42" t="s">
        <v>1118</v>
      </c>
      <c r="E224" s="42" t="s">
        <v>1119</v>
      </c>
      <c r="F224" s="42" t="s">
        <v>1118</v>
      </c>
      <c r="G224" s="42" t="s">
        <v>1119</v>
      </c>
      <c r="H224" s="42" t="s">
        <v>1120</v>
      </c>
      <c r="I224" s="42" t="s">
        <v>1121</v>
      </c>
      <c r="J224" s="84" t="s">
        <v>31</v>
      </c>
      <c r="K224" s="85">
        <v>50</v>
      </c>
      <c r="L224" s="38">
        <v>230000000</v>
      </c>
      <c r="M224" s="79" t="s">
        <v>32</v>
      </c>
      <c r="N224" s="70" t="s">
        <v>1122</v>
      </c>
      <c r="O224" s="79" t="s">
        <v>1131</v>
      </c>
      <c r="P224" s="86"/>
      <c r="Q224" s="33" t="s">
        <v>1124</v>
      </c>
      <c r="R224" s="42" t="s">
        <v>1125</v>
      </c>
      <c r="S224" s="86"/>
      <c r="T224" s="86"/>
      <c r="U224" s="86"/>
      <c r="V224" s="87"/>
      <c r="W224" s="39">
        <v>60000000</v>
      </c>
      <c r="X224" s="40">
        <f t="shared" ref="X224:X227" si="13">W224*1.12</f>
        <v>67200000</v>
      </c>
      <c r="Y224" s="42"/>
      <c r="Z224" s="42">
        <v>2015</v>
      </c>
      <c r="AA224" s="43" t="s">
        <v>1132</v>
      </c>
    </row>
    <row r="225" spans="1:27" ht="51">
      <c r="A225" s="33" t="s">
        <v>1133</v>
      </c>
      <c r="B225" s="78" t="s">
        <v>24</v>
      </c>
      <c r="C225" s="35" t="s">
        <v>1117</v>
      </c>
      <c r="D225" s="36" t="s">
        <v>1118</v>
      </c>
      <c r="E225" s="36" t="s">
        <v>1119</v>
      </c>
      <c r="F225" s="38" t="s">
        <v>1118</v>
      </c>
      <c r="G225" s="36" t="s">
        <v>1119</v>
      </c>
      <c r="H225" s="36" t="s">
        <v>1120</v>
      </c>
      <c r="I225" s="36" t="s">
        <v>1121</v>
      </c>
      <c r="J225" s="36" t="s">
        <v>31</v>
      </c>
      <c r="K225" s="78">
        <v>50</v>
      </c>
      <c r="L225" s="38">
        <v>230000000</v>
      </c>
      <c r="M225" s="79" t="s">
        <v>32</v>
      </c>
      <c r="N225" s="70" t="s">
        <v>1122</v>
      </c>
      <c r="O225" s="79" t="s">
        <v>1123</v>
      </c>
      <c r="P225" s="42"/>
      <c r="Q225" s="78" t="s">
        <v>1124</v>
      </c>
      <c r="R225" s="42" t="s">
        <v>1125</v>
      </c>
      <c r="S225" s="42"/>
      <c r="T225" s="42"/>
      <c r="U225" s="42"/>
      <c r="V225" s="39"/>
      <c r="W225" s="39">
        <v>25928571.43</v>
      </c>
      <c r="X225" s="40">
        <f t="shared" si="13"/>
        <v>29040000.001600001</v>
      </c>
      <c r="Y225" s="41"/>
      <c r="Z225" s="42">
        <v>2015</v>
      </c>
      <c r="AA225" s="43"/>
    </row>
    <row r="226" spans="1:27" ht="51">
      <c r="A226" s="34" t="s">
        <v>1134</v>
      </c>
      <c r="B226" s="78" t="s">
        <v>24</v>
      </c>
      <c r="C226" s="37" t="s">
        <v>1117</v>
      </c>
      <c r="D226" s="36" t="s">
        <v>1118</v>
      </c>
      <c r="E226" s="36" t="s">
        <v>1119</v>
      </c>
      <c r="F226" s="38" t="s">
        <v>1118</v>
      </c>
      <c r="G226" s="36" t="s">
        <v>1119</v>
      </c>
      <c r="H226" s="36" t="s">
        <v>1120</v>
      </c>
      <c r="I226" s="36" t="s">
        <v>1121</v>
      </c>
      <c r="J226" s="36" t="s">
        <v>31</v>
      </c>
      <c r="K226" s="83">
        <v>50</v>
      </c>
      <c r="L226" s="38">
        <v>230000000</v>
      </c>
      <c r="M226" s="79" t="s">
        <v>32</v>
      </c>
      <c r="N226" s="70" t="s">
        <v>1122</v>
      </c>
      <c r="O226" s="79" t="s">
        <v>1135</v>
      </c>
      <c r="P226" s="42"/>
      <c r="Q226" s="33" t="s">
        <v>1124</v>
      </c>
      <c r="R226" s="42" t="s">
        <v>1125</v>
      </c>
      <c r="S226" s="42"/>
      <c r="T226" s="42"/>
      <c r="U226" s="42"/>
      <c r="V226" s="87"/>
      <c r="W226" s="39">
        <v>73928571.439999998</v>
      </c>
      <c r="X226" s="40">
        <f t="shared" si="13"/>
        <v>82800000.012800008</v>
      </c>
      <c r="Y226" s="8" t="s">
        <v>1129</v>
      </c>
      <c r="Z226" s="42">
        <v>2015</v>
      </c>
      <c r="AA226" s="43" t="s">
        <v>1136</v>
      </c>
    </row>
    <row r="227" spans="1:27" ht="38.25">
      <c r="A227" s="33" t="s">
        <v>1291</v>
      </c>
      <c r="B227" s="8" t="s">
        <v>1137</v>
      </c>
      <c r="C227" s="46" t="s">
        <v>1138</v>
      </c>
      <c r="D227" s="8" t="s">
        <v>1139</v>
      </c>
      <c r="E227" s="8" t="s">
        <v>1140</v>
      </c>
      <c r="F227" s="8" t="s">
        <v>1141</v>
      </c>
      <c r="G227" s="8" t="s">
        <v>1142</v>
      </c>
      <c r="H227" s="8" t="s">
        <v>1143</v>
      </c>
      <c r="I227" s="8" t="s">
        <v>1144</v>
      </c>
      <c r="J227" s="8" t="s">
        <v>31</v>
      </c>
      <c r="K227" s="8">
        <v>50</v>
      </c>
      <c r="L227" s="45">
        <v>230000000</v>
      </c>
      <c r="M227" s="88" t="s">
        <v>1145</v>
      </c>
      <c r="N227" s="70" t="s">
        <v>1146</v>
      </c>
      <c r="O227" s="89" t="s">
        <v>1123</v>
      </c>
      <c r="P227" s="48"/>
      <c r="Q227" s="8" t="s">
        <v>1147</v>
      </c>
      <c r="R227" s="8" t="s">
        <v>1148</v>
      </c>
      <c r="S227" s="48"/>
      <c r="T227" s="54"/>
      <c r="U227" s="48"/>
      <c r="V227" s="47"/>
      <c r="W227" s="47">
        <v>6652750</v>
      </c>
      <c r="X227" s="47">
        <f t="shared" si="13"/>
        <v>7451080.0000000009</v>
      </c>
      <c r="Y227" s="8"/>
      <c r="Z227" s="48">
        <v>2015</v>
      </c>
      <c r="AA227" s="43" t="s">
        <v>1149</v>
      </c>
    </row>
    <row r="228" spans="1:27" ht="51">
      <c r="A228" s="33" t="s">
        <v>1292</v>
      </c>
      <c r="B228" s="8" t="s">
        <v>24</v>
      </c>
      <c r="C228" s="8" t="s">
        <v>1150</v>
      </c>
      <c r="D228" s="8" t="s">
        <v>1320</v>
      </c>
      <c r="E228" s="8" t="s">
        <v>1151</v>
      </c>
      <c r="F228" s="8" t="s">
        <v>1320</v>
      </c>
      <c r="G228" s="8" t="s">
        <v>1151</v>
      </c>
      <c r="H228" s="8" t="s">
        <v>1152</v>
      </c>
      <c r="I228" s="8" t="s">
        <v>1153</v>
      </c>
      <c r="J228" s="8" t="s">
        <v>31</v>
      </c>
      <c r="K228" s="8">
        <v>50</v>
      </c>
      <c r="L228" s="45">
        <v>230000000</v>
      </c>
      <c r="M228" s="90" t="s">
        <v>32</v>
      </c>
      <c r="N228" s="70" t="s">
        <v>1146</v>
      </c>
      <c r="O228" s="89" t="s">
        <v>1123</v>
      </c>
      <c r="P228" s="48"/>
      <c r="Q228" s="8" t="s">
        <v>1154</v>
      </c>
      <c r="R228" s="8" t="s">
        <v>1125</v>
      </c>
      <c r="S228" s="48"/>
      <c r="T228" s="54"/>
      <c r="U228" s="48"/>
      <c r="V228" s="47"/>
      <c r="W228" s="47">
        <v>37073973.214000002</v>
      </c>
      <c r="X228" s="47">
        <f>W228*1.12</f>
        <v>41522849.999680005</v>
      </c>
      <c r="Y228" s="8"/>
      <c r="Z228" s="48">
        <v>2015</v>
      </c>
      <c r="AA228" s="43" t="s">
        <v>1149</v>
      </c>
    </row>
    <row r="229" spans="1:27">
      <c r="A229" s="25" t="s">
        <v>1101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20"/>
      <c r="W229" s="20">
        <f>SUM(W224:W228)</f>
        <v>203583866.08399999</v>
      </c>
      <c r="X229" s="20">
        <f>SUM(X224:X228)</f>
        <v>228013930.01408002</v>
      </c>
      <c r="Y229" s="19"/>
      <c r="Z229" s="19"/>
      <c r="AA229" s="19"/>
    </row>
    <row r="230" spans="1:27">
      <c r="A230" s="25" t="s">
        <v>1106</v>
      </c>
      <c r="B230" s="26"/>
      <c r="C230" s="19"/>
      <c r="D230" s="19"/>
      <c r="E230" s="19"/>
      <c r="F230" s="19"/>
      <c r="G230" s="19"/>
      <c r="H230" s="19"/>
      <c r="I230" s="19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7"/>
      <c r="W230" s="27">
        <f>SUM(W229)</f>
        <v>203583866.08399999</v>
      </c>
      <c r="X230" s="27">
        <f>SUM(X229)</f>
        <v>228013930.01408002</v>
      </c>
      <c r="Y230" s="26"/>
      <c r="Z230" s="26"/>
      <c r="AA230" s="19"/>
    </row>
    <row r="231" spans="1:27">
      <c r="A231" s="25" t="s">
        <v>1155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20"/>
      <c r="W231" s="77"/>
      <c r="X231" s="77"/>
      <c r="Y231" s="19"/>
      <c r="Z231" s="19"/>
      <c r="AA231" s="19"/>
    </row>
    <row r="232" spans="1:27">
      <c r="A232" s="25" t="s">
        <v>1113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20"/>
      <c r="W232" s="77"/>
      <c r="X232" s="77"/>
      <c r="Y232" s="19"/>
      <c r="Z232" s="19"/>
      <c r="AA232" s="19"/>
    </row>
    <row r="233" spans="1:27">
      <c r="A233" s="25" t="s">
        <v>1156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20"/>
      <c r="W233" s="20"/>
      <c r="X233" s="20"/>
      <c r="Y233" s="19"/>
      <c r="Z233" s="19"/>
      <c r="AA233" s="19"/>
    </row>
    <row r="234" spans="1:27" ht="89.25">
      <c r="A234" s="8" t="s">
        <v>1157</v>
      </c>
      <c r="B234" s="8" t="s">
        <v>24</v>
      </c>
      <c r="C234" s="49" t="s">
        <v>1158</v>
      </c>
      <c r="D234" s="33" t="s">
        <v>1159</v>
      </c>
      <c r="E234" s="33" t="s">
        <v>1160</v>
      </c>
      <c r="F234" s="33" t="s">
        <v>1161</v>
      </c>
      <c r="G234" s="33" t="s">
        <v>1162</v>
      </c>
      <c r="H234" s="49" t="s">
        <v>1163</v>
      </c>
      <c r="I234" s="91" t="s">
        <v>1164</v>
      </c>
      <c r="J234" s="8" t="s">
        <v>1165</v>
      </c>
      <c r="K234" s="92">
        <v>100</v>
      </c>
      <c r="L234" s="45">
        <v>230000000</v>
      </c>
      <c r="M234" s="90" t="s">
        <v>32</v>
      </c>
      <c r="N234" s="8" t="s">
        <v>33</v>
      </c>
      <c r="O234" s="89" t="s">
        <v>1123</v>
      </c>
      <c r="P234" s="67"/>
      <c r="Q234" s="8" t="s">
        <v>1166</v>
      </c>
      <c r="R234" s="8" t="s">
        <v>1167</v>
      </c>
      <c r="S234" s="53"/>
      <c r="T234" s="53"/>
      <c r="U234" s="53"/>
      <c r="V234" s="53"/>
      <c r="W234" s="52">
        <v>45200000</v>
      </c>
      <c r="X234" s="52">
        <f>W234*1.12</f>
        <v>50624000.000000007</v>
      </c>
      <c r="Y234" s="53"/>
      <c r="Z234" s="48">
        <v>2015</v>
      </c>
      <c r="AA234" s="49" t="s">
        <v>1168</v>
      </c>
    </row>
    <row r="235" spans="1:27" ht="63.75">
      <c r="A235" s="45" t="s">
        <v>1169</v>
      </c>
      <c r="B235" s="8" t="s">
        <v>24</v>
      </c>
      <c r="C235" s="33" t="s">
        <v>1158</v>
      </c>
      <c r="D235" s="50" t="s">
        <v>1159</v>
      </c>
      <c r="E235" s="51" t="s">
        <v>1160</v>
      </c>
      <c r="F235" s="51" t="s">
        <v>1161</v>
      </c>
      <c r="G235" s="51" t="s">
        <v>1162</v>
      </c>
      <c r="H235" s="93" t="s">
        <v>1170</v>
      </c>
      <c r="I235" s="49" t="s">
        <v>1171</v>
      </c>
      <c r="J235" s="8" t="s">
        <v>47</v>
      </c>
      <c r="K235" s="92">
        <v>100</v>
      </c>
      <c r="L235" s="45">
        <v>230000000</v>
      </c>
      <c r="M235" s="94" t="s">
        <v>32</v>
      </c>
      <c r="N235" s="67" t="s">
        <v>1172</v>
      </c>
      <c r="O235" s="89" t="s">
        <v>1123</v>
      </c>
      <c r="P235" s="67"/>
      <c r="Q235" s="8" t="s">
        <v>1173</v>
      </c>
      <c r="R235" s="8" t="s">
        <v>1167</v>
      </c>
      <c r="S235" s="53"/>
      <c r="T235" s="53"/>
      <c r="U235" s="53"/>
      <c r="V235" s="53"/>
      <c r="W235" s="52">
        <v>6000000</v>
      </c>
      <c r="X235" s="52">
        <f t="shared" ref="X235" si="14">W235*1.12</f>
        <v>6720000.0000000009</v>
      </c>
      <c r="Y235" s="53"/>
      <c r="Z235" s="48">
        <v>2015</v>
      </c>
      <c r="AA235" s="49" t="s">
        <v>1174</v>
      </c>
    </row>
    <row r="236" spans="1:27">
      <c r="A236" s="25" t="s">
        <v>1175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20"/>
      <c r="W236" s="20">
        <f>SUM(W234:W235)</f>
        <v>51200000</v>
      </c>
      <c r="X236" s="20">
        <f>SUM(X234:X235)</f>
        <v>57344000.000000007</v>
      </c>
      <c r="Y236" s="19"/>
      <c r="Z236" s="19"/>
      <c r="AA236" s="19"/>
    </row>
    <row r="237" spans="1:27">
      <c r="A237" s="25" t="s">
        <v>1115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20"/>
      <c r="W237" s="20"/>
      <c r="X237" s="20"/>
      <c r="Y237" s="19"/>
      <c r="Z237" s="19"/>
      <c r="AA237" s="19"/>
    </row>
    <row r="238" spans="1:27" ht="127.5">
      <c r="A238" s="34" t="s">
        <v>1176</v>
      </c>
      <c r="B238" s="8" t="s">
        <v>24</v>
      </c>
      <c r="C238" s="8" t="s">
        <v>1177</v>
      </c>
      <c r="D238" s="8" t="s">
        <v>1179</v>
      </c>
      <c r="E238" s="8" t="s">
        <v>1178</v>
      </c>
      <c r="F238" s="8" t="s">
        <v>1321</v>
      </c>
      <c r="G238" s="8" t="s">
        <v>1180</v>
      </c>
      <c r="H238" s="8" t="s">
        <v>1181</v>
      </c>
      <c r="I238" s="8" t="s">
        <v>1182</v>
      </c>
      <c r="J238" s="8" t="s">
        <v>47</v>
      </c>
      <c r="K238" s="8"/>
      <c r="L238" s="34">
        <v>230000000</v>
      </c>
      <c r="M238" s="90" t="s">
        <v>32</v>
      </c>
      <c r="N238" s="8" t="s">
        <v>1172</v>
      </c>
      <c r="O238" s="89" t="s">
        <v>1123</v>
      </c>
      <c r="P238" s="54"/>
      <c r="Q238" s="95" t="s">
        <v>1173</v>
      </c>
      <c r="R238" s="8" t="s">
        <v>1167</v>
      </c>
      <c r="S238" s="54"/>
      <c r="T238" s="54"/>
      <c r="U238" s="54"/>
      <c r="V238" s="44"/>
      <c r="W238" s="44">
        <v>21000000</v>
      </c>
      <c r="X238" s="44">
        <f t="shared" ref="X238" si="15">W238*1.12</f>
        <v>23520000.000000004</v>
      </c>
      <c r="Y238" s="8"/>
      <c r="Z238" s="54">
        <v>2015</v>
      </c>
      <c r="AA238" s="49" t="s">
        <v>1174</v>
      </c>
    </row>
    <row r="239" spans="1:27">
      <c r="A239" s="25" t="s">
        <v>1101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20"/>
      <c r="W239" s="20">
        <f>SUM(W238)</f>
        <v>21000000</v>
      </c>
      <c r="X239" s="20">
        <f>SUM(X238)</f>
        <v>23520000.000000004</v>
      </c>
      <c r="Y239" s="19"/>
      <c r="Z239" s="19"/>
      <c r="AA239" s="19"/>
    </row>
    <row r="240" spans="1:27">
      <c r="A240" s="25" t="s">
        <v>1102</v>
      </c>
      <c r="B240" s="26"/>
      <c r="C240" s="19"/>
      <c r="D240" s="19"/>
      <c r="E240" s="19"/>
      <c r="F240" s="19"/>
      <c r="G240" s="19"/>
      <c r="H240" s="19"/>
      <c r="I240" s="19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7"/>
      <c r="W240" s="27">
        <f>W236+W239</f>
        <v>72200000</v>
      </c>
      <c r="X240" s="27">
        <f>X236+X239</f>
        <v>80864000.000000015</v>
      </c>
      <c r="Y240" s="26"/>
      <c r="Z240" s="26"/>
      <c r="AA240" s="19"/>
    </row>
    <row r="241" spans="1:27">
      <c r="A241" s="25" t="s">
        <v>1104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20"/>
      <c r="W241" s="20"/>
      <c r="X241" s="20"/>
      <c r="Y241" s="19"/>
      <c r="Z241" s="19"/>
      <c r="AA241" s="19"/>
    </row>
    <row r="242" spans="1:27">
      <c r="A242" s="25" t="s">
        <v>1156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20"/>
      <c r="W242" s="20"/>
      <c r="X242" s="20"/>
      <c r="Y242" s="19"/>
      <c r="Z242" s="19"/>
      <c r="AA242" s="19"/>
    </row>
    <row r="243" spans="1:27" ht="89.25">
      <c r="A243" s="8" t="s">
        <v>1183</v>
      </c>
      <c r="B243" s="8" t="s">
        <v>24</v>
      </c>
      <c r="C243" s="49" t="s">
        <v>1158</v>
      </c>
      <c r="D243" s="33" t="s">
        <v>1159</v>
      </c>
      <c r="E243" s="33" t="s">
        <v>1160</v>
      </c>
      <c r="F243" s="33" t="s">
        <v>1161</v>
      </c>
      <c r="G243" s="33" t="s">
        <v>1162</v>
      </c>
      <c r="H243" s="49" t="s">
        <v>1163</v>
      </c>
      <c r="I243" s="91" t="s">
        <v>1164</v>
      </c>
      <c r="J243" s="8" t="s">
        <v>1322</v>
      </c>
      <c r="K243" s="92">
        <v>100</v>
      </c>
      <c r="L243" s="45">
        <v>230000000</v>
      </c>
      <c r="M243" s="90" t="s">
        <v>32</v>
      </c>
      <c r="N243" s="67" t="s">
        <v>1091</v>
      </c>
      <c r="O243" s="89" t="s">
        <v>1123</v>
      </c>
      <c r="P243" s="67"/>
      <c r="Q243" s="8" t="s">
        <v>1290</v>
      </c>
      <c r="R243" s="8" t="s">
        <v>1167</v>
      </c>
      <c r="S243" s="53"/>
      <c r="T243" s="53"/>
      <c r="U243" s="53"/>
      <c r="V243" s="53"/>
      <c r="W243" s="52">
        <v>45200000</v>
      </c>
      <c r="X243" s="52">
        <f>W243*1.12</f>
        <v>50624000.000000007</v>
      </c>
      <c r="Y243" s="53"/>
      <c r="Z243" s="48">
        <v>2015</v>
      </c>
      <c r="AA243" s="53"/>
    </row>
    <row r="244" spans="1:27" ht="63.75">
      <c r="A244" s="45" t="s">
        <v>1184</v>
      </c>
      <c r="B244" s="8" t="s">
        <v>24</v>
      </c>
      <c r="C244" s="33" t="s">
        <v>1158</v>
      </c>
      <c r="D244" s="50" t="s">
        <v>1159</v>
      </c>
      <c r="E244" s="51" t="s">
        <v>1160</v>
      </c>
      <c r="F244" s="51" t="s">
        <v>1161</v>
      </c>
      <c r="G244" s="51" t="s">
        <v>1162</v>
      </c>
      <c r="H244" s="93" t="s">
        <v>1170</v>
      </c>
      <c r="I244" s="49" t="s">
        <v>1171</v>
      </c>
      <c r="J244" s="8" t="s">
        <v>47</v>
      </c>
      <c r="K244" s="92">
        <v>100</v>
      </c>
      <c r="L244" s="45">
        <v>230000000</v>
      </c>
      <c r="M244" s="94" t="s">
        <v>32</v>
      </c>
      <c r="N244" s="67" t="s">
        <v>1091</v>
      </c>
      <c r="O244" s="89" t="s">
        <v>1123</v>
      </c>
      <c r="P244" s="67"/>
      <c r="Q244" s="8" t="s">
        <v>1290</v>
      </c>
      <c r="R244" s="8" t="s">
        <v>1167</v>
      </c>
      <c r="S244" s="53"/>
      <c r="T244" s="53"/>
      <c r="U244" s="53"/>
      <c r="V244" s="53"/>
      <c r="W244" s="52">
        <v>6000000</v>
      </c>
      <c r="X244" s="52">
        <f t="shared" ref="X244" si="16">W244*1.12</f>
        <v>6720000.0000000009</v>
      </c>
      <c r="Y244" s="53"/>
      <c r="Z244" s="48">
        <v>2015</v>
      </c>
      <c r="AA244" s="53"/>
    </row>
    <row r="245" spans="1:27">
      <c r="A245" s="25" t="s">
        <v>1175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20"/>
      <c r="W245" s="20">
        <f>SUM(W243:W244)</f>
        <v>51200000</v>
      </c>
      <c r="X245" s="20">
        <f>SUM(X243:X244)</f>
        <v>57344000.000000007</v>
      </c>
      <c r="Y245" s="19"/>
      <c r="Z245" s="19"/>
      <c r="AA245" s="19"/>
    </row>
    <row r="246" spans="1:27">
      <c r="A246" s="25" t="s">
        <v>1115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20"/>
      <c r="W246" s="20"/>
      <c r="X246" s="20"/>
      <c r="Y246" s="19"/>
      <c r="Z246" s="19"/>
      <c r="AA246" s="19"/>
    </row>
    <row r="247" spans="1:27" ht="127.5">
      <c r="A247" s="34" t="s">
        <v>1185</v>
      </c>
      <c r="B247" s="8" t="s">
        <v>24</v>
      </c>
      <c r="C247" s="8" t="s">
        <v>1177</v>
      </c>
      <c r="D247" s="8" t="s">
        <v>1179</v>
      </c>
      <c r="E247" s="8" t="s">
        <v>1178</v>
      </c>
      <c r="F247" s="8" t="s">
        <v>1321</v>
      </c>
      <c r="G247" s="8" t="s">
        <v>1180</v>
      </c>
      <c r="H247" s="8" t="s">
        <v>1181</v>
      </c>
      <c r="I247" s="8" t="s">
        <v>1182</v>
      </c>
      <c r="J247" s="8" t="s">
        <v>47</v>
      </c>
      <c r="K247" s="8">
        <v>100</v>
      </c>
      <c r="L247" s="34">
        <v>230000000</v>
      </c>
      <c r="M247" s="90" t="s">
        <v>32</v>
      </c>
      <c r="N247" s="67" t="s">
        <v>1091</v>
      </c>
      <c r="O247" s="89" t="s">
        <v>1123</v>
      </c>
      <c r="P247" s="54"/>
      <c r="Q247" s="8" t="s">
        <v>1290</v>
      </c>
      <c r="R247" s="8" t="s">
        <v>1167</v>
      </c>
      <c r="S247" s="54"/>
      <c r="T247" s="54"/>
      <c r="U247" s="54"/>
      <c r="V247" s="44"/>
      <c r="W247" s="44">
        <v>21000000</v>
      </c>
      <c r="X247" s="44">
        <f t="shared" ref="X247" si="17">W247*1.12</f>
        <v>23520000.000000004</v>
      </c>
      <c r="Y247" s="8"/>
      <c r="Z247" s="54">
        <v>2015</v>
      </c>
      <c r="AA247" s="55"/>
    </row>
    <row r="248" spans="1:27">
      <c r="A248" s="25" t="s">
        <v>1101</v>
      </c>
      <c r="B248" s="78"/>
      <c r="C248" s="33"/>
      <c r="D248" s="33"/>
      <c r="E248" s="33"/>
      <c r="F248" s="33"/>
      <c r="G248" s="69"/>
      <c r="H248" s="33"/>
      <c r="I248" s="69"/>
      <c r="J248" s="33"/>
      <c r="K248" s="33"/>
      <c r="L248" s="38"/>
      <c r="M248" s="67"/>
      <c r="N248" s="33"/>
      <c r="O248" s="67"/>
      <c r="P248" s="58"/>
      <c r="Q248" s="33"/>
      <c r="R248" s="33"/>
      <c r="S248" s="58"/>
      <c r="T248" s="58"/>
      <c r="U248" s="58"/>
      <c r="V248" s="58"/>
      <c r="W248" s="56">
        <f>W247</f>
        <v>21000000</v>
      </c>
      <c r="X248" s="57">
        <f>X247</f>
        <v>23520000.000000004</v>
      </c>
      <c r="Y248" s="58"/>
      <c r="Z248" s="59"/>
      <c r="AA248" s="33"/>
    </row>
    <row r="249" spans="1:27">
      <c r="A249" s="25" t="s">
        <v>1106</v>
      </c>
      <c r="B249" s="26"/>
      <c r="C249" s="19"/>
      <c r="D249" s="19"/>
      <c r="E249" s="19"/>
      <c r="F249" s="19"/>
      <c r="G249" s="19"/>
      <c r="H249" s="19"/>
      <c r="I249" s="19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7"/>
      <c r="W249" s="27">
        <f>W245+W248</f>
        <v>72200000</v>
      </c>
      <c r="X249" s="27">
        <f>X245+X248</f>
        <v>80864000.000000015</v>
      </c>
      <c r="Y249" s="26"/>
      <c r="Z249" s="26"/>
      <c r="AA249" s="19"/>
    </row>
    <row r="250" spans="1:27" ht="14.25">
      <c r="A250" s="96" t="s">
        <v>1220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20"/>
      <c r="W250" s="77"/>
      <c r="X250" s="77"/>
      <c r="Y250" s="19"/>
      <c r="Z250" s="19"/>
      <c r="AA250" s="19"/>
    </row>
    <row r="251" spans="1:27">
      <c r="A251" s="25" t="s">
        <v>1113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20"/>
      <c r="W251" s="77"/>
      <c r="X251" s="77"/>
      <c r="Y251" s="19"/>
      <c r="Z251" s="19"/>
      <c r="AA251" s="19"/>
    </row>
    <row r="252" spans="1:27">
      <c r="A252" s="25" t="s">
        <v>1115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20"/>
      <c r="W252" s="20"/>
      <c r="X252" s="20"/>
      <c r="Y252" s="19"/>
      <c r="Z252" s="19"/>
      <c r="AA252" s="19"/>
    </row>
    <row r="253" spans="1:27" ht="51">
      <c r="A253" s="60" t="s">
        <v>1221</v>
      </c>
      <c r="B253" s="97" t="s">
        <v>24</v>
      </c>
      <c r="C253" s="61" t="s">
        <v>1222</v>
      </c>
      <c r="D253" s="61" t="s">
        <v>1223</v>
      </c>
      <c r="E253" s="62" t="s">
        <v>1224</v>
      </c>
      <c r="F253" s="62" t="s">
        <v>1225</v>
      </c>
      <c r="G253" s="62" t="s">
        <v>1226</v>
      </c>
      <c r="H253" s="98" t="s">
        <v>1227</v>
      </c>
      <c r="I253" s="98" t="s">
        <v>1228</v>
      </c>
      <c r="J253" s="61" t="s">
        <v>31</v>
      </c>
      <c r="K253" s="61">
        <v>80</v>
      </c>
      <c r="L253" s="99">
        <v>230000000</v>
      </c>
      <c r="M253" s="98" t="s">
        <v>32</v>
      </c>
      <c r="N253" s="64" t="s">
        <v>1063</v>
      </c>
      <c r="O253" s="100" t="s">
        <v>1123</v>
      </c>
      <c r="P253" s="101"/>
      <c r="Q253" s="102" t="s">
        <v>1229</v>
      </c>
      <c r="R253" s="100" t="s">
        <v>1125</v>
      </c>
      <c r="S253" s="101"/>
      <c r="T253" s="101"/>
      <c r="U253" s="101"/>
      <c r="V253" s="32"/>
      <c r="W253" s="63">
        <v>4410000</v>
      </c>
      <c r="X253" s="32">
        <f t="shared" ref="X253" si="18">W253*1.12</f>
        <v>4939200.0000000009</v>
      </c>
      <c r="Y253" s="64"/>
      <c r="Z253" s="65">
        <v>2015</v>
      </c>
      <c r="AA253" s="66" t="s">
        <v>39</v>
      </c>
    </row>
    <row r="254" spans="1:27">
      <c r="A254" s="25" t="s">
        <v>1101</v>
      </c>
      <c r="B254" s="78"/>
      <c r="C254" s="33"/>
      <c r="D254" s="33"/>
      <c r="E254" s="33"/>
      <c r="F254" s="33"/>
      <c r="G254" s="69"/>
      <c r="H254" s="33"/>
      <c r="I254" s="69"/>
      <c r="J254" s="33"/>
      <c r="K254" s="33"/>
      <c r="L254" s="38"/>
      <c r="M254" s="67"/>
      <c r="N254" s="33"/>
      <c r="O254" s="67"/>
      <c r="P254" s="58"/>
      <c r="Q254" s="33"/>
      <c r="R254" s="33"/>
      <c r="S254" s="58"/>
      <c r="T254" s="58"/>
      <c r="U254" s="58"/>
      <c r="V254" s="58"/>
      <c r="W254" s="56">
        <f>W253</f>
        <v>4410000</v>
      </c>
      <c r="X254" s="57">
        <f>X253</f>
        <v>4939200.0000000009</v>
      </c>
      <c r="Y254" s="58"/>
      <c r="Z254" s="59"/>
      <c r="AA254" s="33"/>
    </row>
    <row r="255" spans="1:27">
      <c r="A255" s="25" t="s">
        <v>1102</v>
      </c>
      <c r="B255" s="26"/>
      <c r="C255" s="19"/>
      <c r="D255" s="19"/>
      <c r="E255" s="19"/>
      <c r="F255" s="19"/>
      <c r="G255" s="19"/>
      <c r="H255" s="19"/>
      <c r="I255" s="19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7"/>
      <c r="W255" s="27">
        <f>W254</f>
        <v>4410000</v>
      </c>
      <c r="X255" s="27">
        <f>X254</f>
        <v>4939200.0000000009</v>
      </c>
      <c r="Y255" s="26"/>
      <c r="Z255" s="26"/>
      <c r="AA255" s="19"/>
    </row>
    <row r="256" spans="1:27" ht="14.25">
      <c r="A256" s="96" t="s">
        <v>1230</v>
      </c>
      <c r="B256" s="26"/>
      <c r="C256" s="19"/>
      <c r="D256" s="19"/>
      <c r="E256" s="19"/>
      <c r="F256" s="19"/>
      <c r="G256" s="19"/>
      <c r="H256" s="19"/>
      <c r="I256" s="19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7"/>
      <c r="W256" s="27"/>
      <c r="X256" s="27"/>
      <c r="Y256" s="26"/>
      <c r="Z256" s="26"/>
      <c r="AA256" s="19"/>
    </row>
    <row r="257" spans="1:27">
      <c r="A257" s="25" t="s">
        <v>1113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20"/>
      <c r="W257" s="77"/>
      <c r="X257" s="77"/>
      <c r="Y257" s="19"/>
      <c r="Z257" s="19"/>
      <c r="AA257" s="19"/>
    </row>
    <row r="258" spans="1:27">
      <c r="A258" s="25" t="s">
        <v>1115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20"/>
      <c r="W258" s="20"/>
      <c r="X258" s="20"/>
      <c r="Y258" s="19"/>
      <c r="Z258" s="19"/>
      <c r="AA258" s="19"/>
    </row>
    <row r="259" spans="1:27" ht="51">
      <c r="A259" s="34" t="s">
        <v>1240</v>
      </c>
      <c r="B259" s="8" t="s">
        <v>24</v>
      </c>
      <c r="C259" s="67" t="s">
        <v>1241</v>
      </c>
      <c r="D259" s="8" t="s">
        <v>1242</v>
      </c>
      <c r="E259" s="8" t="s">
        <v>1243</v>
      </c>
      <c r="F259" s="8" t="s">
        <v>1242</v>
      </c>
      <c r="G259" s="8" t="s">
        <v>1243</v>
      </c>
      <c r="H259" s="67" t="s">
        <v>1244</v>
      </c>
      <c r="I259" s="67" t="s">
        <v>1245</v>
      </c>
      <c r="J259" s="67" t="s">
        <v>31</v>
      </c>
      <c r="K259" s="67">
        <v>100</v>
      </c>
      <c r="L259" s="34">
        <v>230000000</v>
      </c>
      <c r="M259" s="90" t="s">
        <v>32</v>
      </c>
      <c r="N259" s="70" t="s">
        <v>302</v>
      </c>
      <c r="O259" s="67" t="s">
        <v>1246</v>
      </c>
      <c r="P259" s="67"/>
      <c r="Q259" s="70" t="s">
        <v>81</v>
      </c>
      <c r="R259" s="67" t="s">
        <v>1247</v>
      </c>
      <c r="S259" s="67"/>
      <c r="T259" s="67"/>
      <c r="U259" s="67"/>
      <c r="V259" s="70"/>
      <c r="W259" s="69">
        <v>500000</v>
      </c>
      <c r="X259" s="44">
        <f t="shared" ref="X259:X267" si="19">W259*1.12</f>
        <v>560000</v>
      </c>
      <c r="Y259" s="70"/>
      <c r="Z259" s="71">
        <v>2015</v>
      </c>
      <c r="AA259" s="71" t="s">
        <v>1260</v>
      </c>
    </row>
    <row r="260" spans="1:27" ht="51">
      <c r="A260" s="34" t="s">
        <v>1248</v>
      </c>
      <c r="B260" s="8" t="s">
        <v>24</v>
      </c>
      <c r="C260" s="67" t="s">
        <v>1241</v>
      </c>
      <c r="D260" s="8" t="s">
        <v>1242</v>
      </c>
      <c r="E260" s="8" t="s">
        <v>1243</v>
      </c>
      <c r="F260" s="8" t="s">
        <v>1242</v>
      </c>
      <c r="G260" s="8" t="s">
        <v>1243</v>
      </c>
      <c r="H260" s="67" t="s">
        <v>1244</v>
      </c>
      <c r="I260" s="67" t="s">
        <v>1245</v>
      </c>
      <c r="J260" s="67" t="s">
        <v>31</v>
      </c>
      <c r="K260" s="67">
        <v>100</v>
      </c>
      <c r="L260" s="34">
        <v>230000000</v>
      </c>
      <c r="M260" s="90" t="s">
        <v>32</v>
      </c>
      <c r="N260" s="70" t="s">
        <v>302</v>
      </c>
      <c r="O260" s="67" t="s">
        <v>1246</v>
      </c>
      <c r="P260" s="67"/>
      <c r="Q260" s="70" t="s">
        <v>81</v>
      </c>
      <c r="R260" s="67" t="s">
        <v>1247</v>
      </c>
      <c r="S260" s="67"/>
      <c r="T260" s="67"/>
      <c r="U260" s="67"/>
      <c r="V260" s="70"/>
      <c r="W260" s="69">
        <v>800000</v>
      </c>
      <c r="X260" s="44">
        <f t="shared" si="19"/>
        <v>896000.00000000012</v>
      </c>
      <c r="Y260" s="70"/>
      <c r="Z260" s="71">
        <v>2015</v>
      </c>
      <c r="AA260" s="71" t="s">
        <v>1260</v>
      </c>
    </row>
    <row r="261" spans="1:27" ht="51">
      <c r="A261" s="34" t="s">
        <v>1249</v>
      </c>
      <c r="B261" s="67" t="s">
        <v>1231</v>
      </c>
      <c r="C261" s="68" t="s">
        <v>1241</v>
      </c>
      <c r="D261" s="68" t="s">
        <v>1242</v>
      </c>
      <c r="E261" s="68" t="s">
        <v>1245</v>
      </c>
      <c r="F261" s="68" t="s">
        <v>1242</v>
      </c>
      <c r="G261" s="68" t="s">
        <v>1245</v>
      </c>
      <c r="H261" s="68" t="s">
        <v>1244</v>
      </c>
      <c r="I261" s="67" t="s">
        <v>1245</v>
      </c>
      <c r="J261" s="67" t="s">
        <v>31</v>
      </c>
      <c r="K261" s="67">
        <v>100</v>
      </c>
      <c r="L261" s="72">
        <v>230000000</v>
      </c>
      <c r="M261" s="67" t="s">
        <v>1235</v>
      </c>
      <c r="N261" s="70" t="s">
        <v>1250</v>
      </c>
      <c r="O261" s="67" t="s">
        <v>1246</v>
      </c>
      <c r="P261" s="67"/>
      <c r="Q261" s="70" t="s">
        <v>1091</v>
      </c>
      <c r="R261" s="103" t="s">
        <v>1251</v>
      </c>
      <c r="S261" s="67"/>
      <c r="T261" s="67"/>
      <c r="U261" s="67"/>
      <c r="V261" s="70"/>
      <c r="W261" s="69">
        <v>600000</v>
      </c>
      <c r="X261" s="44">
        <f t="shared" si="19"/>
        <v>672000.00000000012</v>
      </c>
      <c r="Y261" s="70"/>
      <c r="Z261" s="72">
        <v>2015</v>
      </c>
      <c r="AA261" s="71" t="s">
        <v>1260</v>
      </c>
    </row>
    <row r="262" spans="1:27" ht="51">
      <c r="A262" s="34" t="s">
        <v>1252</v>
      </c>
      <c r="B262" s="67" t="s">
        <v>1231</v>
      </c>
      <c r="C262" s="68" t="s">
        <v>1241</v>
      </c>
      <c r="D262" s="68" t="s">
        <v>1242</v>
      </c>
      <c r="E262" s="68" t="s">
        <v>1245</v>
      </c>
      <c r="F262" s="68" t="s">
        <v>1242</v>
      </c>
      <c r="G262" s="68" t="s">
        <v>1245</v>
      </c>
      <c r="H262" s="68" t="s">
        <v>1244</v>
      </c>
      <c r="I262" s="67" t="s">
        <v>1245</v>
      </c>
      <c r="J262" s="67" t="s">
        <v>31</v>
      </c>
      <c r="K262" s="67">
        <v>100</v>
      </c>
      <c r="L262" s="72">
        <v>230000000</v>
      </c>
      <c r="M262" s="67" t="s">
        <v>1235</v>
      </c>
      <c r="N262" s="70" t="s">
        <v>1253</v>
      </c>
      <c r="O262" s="67" t="s">
        <v>1246</v>
      </c>
      <c r="P262" s="67"/>
      <c r="Q262" s="70" t="s">
        <v>1091</v>
      </c>
      <c r="R262" s="103" t="s">
        <v>1251</v>
      </c>
      <c r="S262" s="67"/>
      <c r="T262" s="67"/>
      <c r="U262" s="67"/>
      <c r="V262" s="70"/>
      <c r="W262" s="69">
        <v>1500000</v>
      </c>
      <c r="X262" s="44">
        <f t="shared" si="19"/>
        <v>1680000.0000000002</v>
      </c>
      <c r="Y262" s="70"/>
      <c r="Z262" s="72">
        <v>2015</v>
      </c>
      <c r="AA262" s="71" t="s">
        <v>1260</v>
      </c>
    </row>
    <row r="263" spans="1:27" ht="51">
      <c r="A263" s="34" t="s">
        <v>1254</v>
      </c>
      <c r="B263" s="67" t="s">
        <v>1231</v>
      </c>
      <c r="C263" s="68" t="s">
        <v>1241</v>
      </c>
      <c r="D263" s="68" t="s">
        <v>1242</v>
      </c>
      <c r="E263" s="68" t="s">
        <v>1245</v>
      </c>
      <c r="F263" s="68" t="s">
        <v>1242</v>
      </c>
      <c r="G263" s="68" t="s">
        <v>1245</v>
      </c>
      <c r="H263" s="68" t="s">
        <v>1244</v>
      </c>
      <c r="I263" s="67" t="s">
        <v>1245</v>
      </c>
      <c r="J263" s="67" t="s">
        <v>31</v>
      </c>
      <c r="K263" s="67">
        <v>100</v>
      </c>
      <c r="L263" s="72">
        <v>230000000</v>
      </c>
      <c r="M263" s="67" t="s">
        <v>1235</v>
      </c>
      <c r="N263" s="70" t="s">
        <v>1253</v>
      </c>
      <c r="O263" s="67" t="s">
        <v>1246</v>
      </c>
      <c r="P263" s="67"/>
      <c r="Q263" s="70" t="s">
        <v>1091</v>
      </c>
      <c r="R263" s="103" t="s">
        <v>1251</v>
      </c>
      <c r="S263" s="67"/>
      <c r="T263" s="67"/>
      <c r="U263" s="67"/>
      <c r="V263" s="70"/>
      <c r="W263" s="69">
        <v>1400000</v>
      </c>
      <c r="X263" s="44">
        <f t="shared" si="19"/>
        <v>1568000.0000000002</v>
      </c>
      <c r="Y263" s="70"/>
      <c r="Z263" s="72">
        <v>2015</v>
      </c>
      <c r="AA263" s="71" t="s">
        <v>1260</v>
      </c>
    </row>
    <row r="264" spans="1:27" ht="51">
      <c r="A264" s="34" t="s">
        <v>1255</v>
      </c>
      <c r="B264" s="67" t="s">
        <v>1231</v>
      </c>
      <c r="C264" s="68" t="s">
        <v>1241</v>
      </c>
      <c r="D264" s="68" t="s">
        <v>1242</v>
      </c>
      <c r="E264" s="68" t="s">
        <v>1245</v>
      </c>
      <c r="F264" s="68" t="s">
        <v>1242</v>
      </c>
      <c r="G264" s="68" t="s">
        <v>1245</v>
      </c>
      <c r="H264" s="68" t="s">
        <v>1244</v>
      </c>
      <c r="I264" s="67" t="s">
        <v>1245</v>
      </c>
      <c r="J264" s="67" t="s">
        <v>31</v>
      </c>
      <c r="K264" s="67">
        <v>100</v>
      </c>
      <c r="L264" s="72">
        <v>230000000</v>
      </c>
      <c r="M264" s="67" t="s">
        <v>1235</v>
      </c>
      <c r="N264" s="70" t="s">
        <v>1253</v>
      </c>
      <c r="O264" s="67" t="s">
        <v>1246</v>
      </c>
      <c r="P264" s="67"/>
      <c r="Q264" s="70" t="s">
        <v>1091</v>
      </c>
      <c r="R264" s="103" t="s">
        <v>1251</v>
      </c>
      <c r="S264" s="67"/>
      <c r="T264" s="67"/>
      <c r="U264" s="67"/>
      <c r="V264" s="70"/>
      <c r="W264" s="69">
        <v>1300000</v>
      </c>
      <c r="X264" s="44">
        <f t="shared" si="19"/>
        <v>1456000.0000000002</v>
      </c>
      <c r="Y264" s="70"/>
      <c r="Z264" s="72">
        <v>2015</v>
      </c>
      <c r="AA264" s="71" t="s">
        <v>1260</v>
      </c>
    </row>
    <row r="265" spans="1:27" ht="51">
      <c r="A265" s="34" t="s">
        <v>1256</v>
      </c>
      <c r="B265" s="67" t="s">
        <v>1231</v>
      </c>
      <c r="C265" s="68" t="s">
        <v>1241</v>
      </c>
      <c r="D265" s="68" t="s">
        <v>1242</v>
      </c>
      <c r="E265" s="68" t="s">
        <v>1245</v>
      </c>
      <c r="F265" s="68" t="s">
        <v>1242</v>
      </c>
      <c r="G265" s="68" t="s">
        <v>1245</v>
      </c>
      <c r="H265" s="68" t="s">
        <v>1244</v>
      </c>
      <c r="I265" s="67" t="s">
        <v>1245</v>
      </c>
      <c r="J265" s="67" t="s">
        <v>31</v>
      </c>
      <c r="K265" s="67">
        <v>100</v>
      </c>
      <c r="L265" s="72">
        <v>230000000</v>
      </c>
      <c r="M265" s="67" t="s">
        <v>1235</v>
      </c>
      <c r="N265" s="70" t="s">
        <v>1253</v>
      </c>
      <c r="O265" s="67" t="s">
        <v>1246</v>
      </c>
      <c r="P265" s="67"/>
      <c r="Q265" s="70" t="s">
        <v>1257</v>
      </c>
      <c r="R265" s="103" t="s">
        <v>1251</v>
      </c>
      <c r="S265" s="67"/>
      <c r="T265" s="67"/>
      <c r="U265" s="67"/>
      <c r="V265" s="70"/>
      <c r="W265" s="69">
        <v>1300000</v>
      </c>
      <c r="X265" s="44">
        <f t="shared" si="19"/>
        <v>1456000.0000000002</v>
      </c>
      <c r="Y265" s="70"/>
      <c r="Z265" s="72">
        <v>2015</v>
      </c>
      <c r="AA265" s="71" t="s">
        <v>1260</v>
      </c>
    </row>
    <row r="266" spans="1:27" ht="51">
      <c r="A266" s="34" t="s">
        <v>1258</v>
      </c>
      <c r="B266" s="67" t="s">
        <v>1231</v>
      </c>
      <c r="C266" s="68" t="s">
        <v>1241</v>
      </c>
      <c r="D266" s="68" t="s">
        <v>1242</v>
      </c>
      <c r="E266" s="68" t="s">
        <v>1245</v>
      </c>
      <c r="F266" s="68" t="s">
        <v>1242</v>
      </c>
      <c r="G266" s="68" t="s">
        <v>1245</v>
      </c>
      <c r="H266" s="68" t="s">
        <v>1244</v>
      </c>
      <c r="I266" s="67" t="s">
        <v>1245</v>
      </c>
      <c r="J266" s="67" t="s">
        <v>31</v>
      </c>
      <c r="K266" s="67">
        <v>100</v>
      </c>
      <c r="L266" s="72">
        <v>230000000</v>
      </c>
      <c r="M266" s="67" t="s">
        <v>1235</v>
      </c>
      <c r="N266" s="70" t="s">
        <v>1253</v>
      </c>
      <c r="O266" s="67" t="s">
        <v>1246</v>
      </c>
      <c r="P266" s="67"/>
      <c r="Q266" s="70" t="s">
        <v>1257</v>
      </c>
      <c r="R266" s="103" t="s">
        <v>1251</v>
      </c>
      <c r="S266" s="67"/>
      <c r="T266" s="67"/>
      <c r="U266" s="67"/>
      <c r="V266" s="70"/>
      <c r="W266" s="69">
        <v>1300000</v>
      </c>
      <c r="X266" s="44">
        <f t="shared" si="19"/>
        <v>1456000.0000000002</v>
      </c>
      <c r="Y266" s="70"/>
      <c r="Z266" s="72">
        <v>2015</v>
      </c>
      <c r="AA266" s="71" t="s">
        <v>1260</v>
      </c>
    </row>
    <row r="267" spans="1:27" ht="51">
      <c r="A267" s="34" t="s">
        <v>1259</v>
      </c>
      <c r="B267" s="67" t="s">
        <v>1231</v>
      </c>
      <c r="C267" s="68" t="s">
        <v>1241</v>
      </c>
      <c r="D267" s="68" t="s">
        <v>1242</v>
      </c>
      <c r="E267" s="68" t="s">
        <v>1245</v>
      </c>
      <c r="F267" s="68" t="s">
        <v>1242</v>
      </c>
      <c r="G267" s="68" t="s">
        <v>1245</v>
      </c>
      <c r="H267" s="68" t="s">
        <v>1244</v>
      </c>
      <c r="I267" s="67" t="s">
        <v>1245</v>
      </c>
      <c r="J267" s="67" t="s">
        <v>31</v>
      </c>
      <c r="K267" s="67">
        <v>100</v>
      </c>
      <c r="L267" s="72">
        <v>230000000</v>
      </c>
      <c r="M267" s="67" t="s">
        <v>1235</v>
      </c>
      <c r="N267" s="70" t="s">
        <v>1253</v>
      </c>
      <c r="O267" s="67" t="s">
        <v>1246</v>
      </c>
      <c r="P267" s="67"/>
      <c r="Q267" s="70" t="s">
        <v>1257</v>
      </c>
      <c r="R267" s="103" t="s">
        <v>1251</v>
      </c>
      <c r="S267" s="67"/>
      <c r="T267" s="67"/>
      <c r="U267" s="67"/>
      <c r="V267" s="70"/>
      <c r="W267" s="69">
        <v>800000</v>
      </c>
      <c r="X267" s="44">
        <f t="shared" si="19"/>
        <v>896000.00000000012</v>
      </c>
      <c r="Y267" s="70"/>
      <c r="Z267" s="72">
        <v>2015</v>
      </c>
      <c r="AA267" s="71" t="s">
        <v>1260</v>
      </c>
    </row>
    <row r="268" spans="1:27">
      <c r="A268" s="25" t="s">
        <v>1101</v>
      </c>
      <c r="B268" s="78"/>
      <c r="C268" s="33"/>
      <c r="D268" s="33"/>
      <c r="E268" s="33"/>
      <c r="F268" s="33"/>
      <c r="G268" s="69"/>
      <c r="H268" s="33"/>
      <c r="I268" s="69"/>
      <c r="J268" s="33"/>
      <c r="K268" s="33"/>
      <c r="L268" s="38"/>
      <c r="M268" s="67"/>
      <c r="N268" s="33"/>
      <c r="O268" s="67"/>
      <c r="P268" s="58"/>
      <c r="Q268" s="33"/>
      <c r="R268" s="33"/>
      <c r="S268" s="58"/>
      <c r="T268" s="58"/>
      <c r="U268" s="58"/>
      <c r="V268" s="58"/>
      <c r="W268" s="56">
        <f>SUM(W259:W267)</f>
        <v>9500000</v>
      </c>
      <c r="X268" s="57">
        <f>SUM(X259:X267)</f>
        <v>10640000</v>
      </c>
      <c r="Y268" s="58"/>
      <c r="Z268" s="59"/>
      <c r="AA268" s="33"/>
    </row>
    <row r="269" spans="1:27">
      <c r="A269" s="25" t="s">
        <v>1102</v>
      </c>
      <c r="B269" s="26"/>
      <c r="C269" s="19"/>
      <c r="D269" s="19"/>
      <c r="E269" s="19"/>
      <c r="F269" s="19"/>
      <c r="G269" s="19"/>
      <c r="H269" s="19"/>
      <c r="I269" s="19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7"/>
      <c r="W269" s="27">
        <f>W268</f>
        <v>9500000</v>
      </c>
      <c r="X269" s="27">
        <f>X268</f>
        <v>10640000</v>
      </c>
      <c r="Y269" s="26"/>
      <c r="Z269" s="26"/>
      <c r="AA269" s="19"/>
    </row>
    <row r="270" spans="1:27" ht="18" customHeight="1">
      <c r="A270" s="25" t="s">
        <v>1104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20"/>
      <c r="W270" s="20"/>
      <c r="X270" s="20"/>
      <c r="Y270" s="19"/>
      <c r="Z270" s="19"/>
      <c r="AA270" s="19"/>
    </row>
    <row r="271" spans="1:27" ht="16.5" customHeight="1">
      <c r="A271" s="25" t="s">
        <v>1115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20"/>
      <c r="W271" s="20"/>
      <c r="X271" s="20"/>
      <c r="Y271" s="19"/>
      <c r="Z271" s="19"/>
      <c r="AA271" s="19"/>
    </row>
    <row r="272" spans="1:27" ht="51">
      <c r="A272" s="73" t="s">
        <v>1263</v>
      </c>
      <c r="B272" s="67" t="s">
        <v>1231</v>
      </c>
      <c r="C272" s="67" t="s">
        <v>1241</v>
      </c>
      <c r="D272" s="68" t="s">
        <v>1242</v>
      </c>
      <c r="E272" s="104" t="s">
        <v>1245</v>
      </c>
      <c r="F272" s="68" t="s">
        <v>1242</v>
      </c>
      <c r="G272" s="104" t="s">
        <v>1245</v>
      </c>
      <c r="H272" s="67" t="s">
        <v>1244</v>
      </c>
      <c r="I272" s="104" t="s">
        <v>1245</v>
      </c>
      <c r="J272" s="67" t="s">
        <v>31</v>
      </c>
      <c r="K272" s="67">
        <v>100</v>
      </c>
      <c r="L272" s="105">
        <v>231010000</v>
      </c>
      <c r="M272" s="67" t="s">
        <v>1235</v>
      </c>
      <c r="N272" s="70" t="s">
        <v>1262</v>
      </c>
      <c r="O272" s="67" t="s">
        <v>1246</v>
      </c>
      <c r="P272" s="67"/>
      <c r="Q272" s="70" t="s">
        <v>1154</v>
      </c>
      <c r="R272" s="103" t="s">
        <v>1251</v>
      </c>
      <c r="S272" s="67"/>
      <c r="T272" s="67"/>
      <c r="U272" s="67"/>
      <c r="V272" s="70"/>
      <c r="W272" s="70">
        <v>1100000</v>
      </c>
      <c r="X272" s="70">
        <v>1232000</v>
      </c>
      <c r="Y272" s="70"/>
      <c r="Z272" s="72">
        <v>2015</v>
      </c>
      <c r="AA272" s="74"/>
    </row>
    <row r="273" spans="1:27" ht="51">
      <c r="A273" s="73" t="s">
        <v>1264</v>
      </c>
      <c r="B273" s="67" t="s">
        <v>1231</v>
      </c>
      <c r="C273" s="67" t="s">
        <v>1241</v>
      </c>
      <c r="D273" s="68" t="s">
        <v>1242</v>
      </c>
      <c r="E273" s="104" t="s">
        <v>1245</v>
      </c>
      <c r="F273" s="68" t="s">
        <v>1242</v>
      </c>
      <c r="G273" s="104" t="s">
        <v>1245</v>
      </c>
      <c r="H273" s="67" t="s">
        <v>1244</v>
      </c>
      <c r="I273" s="104" t="s">
        <v>1245</v>
      </c>
      <c r="J273" s="67" t="s">
        <v>31</v>
      </c>
      <c r="K273" s="67">
        <v>100</v>
      </c>
      <c r="L273" s="105">
        <v>231010000</v>
      </c>
      <c r="M273" s="67" t="s">
        <v>1235</v>
      </c>
      <c r="N273" s="70" t="s">
        <v>1262</v>
      </c>
      <c r="O273" s="67" t="s">
        <v>1246</v>
      </c>
      <c r="P273" s="67"/>
      <c r="Q273" s="70" t="s">
        <v>1154</v>
      </c>
      <c r="R273" s="103" t="s">
        <v>1251</v>
      </c>
      <c r="S273" s="67"/>
      <c r="T273" s="67"/>
      <c r="U273" s="67"/>
      <c r="V273" s="70"/>
      <c r="W273" s="70">
        <v>1500000</v>
      </c>
      <c r="X273" s="70">
        <v>1680000</v>
      </c>
      <c r="Y273" s="70"/>
      <c r="Z273" s="72">
        <v>2015</v>
      </c>
      <c r="AA273" s="74"/>
    </row>
    <row r="274" spans="1:27" ht="51">
      <c r="A274" s="73" t="s">
        <v>1265</v>
      </c>
      <c r="B274" s="67" t="s">
        <v>1231</v>
      </c>
      <c r="C274" s="67" t="s">
        <v>1241</v>
      </c>
      <c r="D274" s="68" t="s">
        <v>1242</v>
      </c>
      <c r="E274" s="104" t="s">
        <v>1245</v>
      </c>
      <c r="F274" s="68" t="s">
        <v>1242</v>
      </c>
      <c r="G274" s="104" t="s">
        <v>1245</v>
      </c>
      <c r="H274" s="67" t="s">
        <v>1244</v>
      </c>
      <c r="I274" s="104" t="s">
        <v>1245</v>
      </c>
      <c r="J274" s="67" t="s">
        <v>31</v>
      </c>
      <c r="K274" s="67">
        <v>100</v>
      </c>
      <c r="L274" s="105">
        <v>231010000</v>
      </c>
      <c r="M274" s="67" t="s">
        <v>1235</v>
      </c>
      <c r="N274" s="70" t="s">
        <v>1262</v>
      </c>
      <c r="O274" s="67" t="s">
        <v>1246</v>
      </c>
      <c r="P274" s="67"/>
      <c r="Q274" s="70" t="s">
        <v>1154</v>
      </c>
      <c r="R274" s="103" t="s">
        <v>1251</v>
      </c>
      <c r="S274" s="67"/>
      <c r="T274" s="67"/>
      <c r="U274" s="67"/>
      <c r="V274" s="70"/>
      <c r="W274" s="70">
        <v>1200000</v>
      </c>
      <c r="X274" s="70">
        <v>1344000</v>
      </c>
      <c r="Y274" s="70"/>
      <c r="Z274" s="72">
        <v>2015</v>
      </c>
      <c r="AA274" s="74"/>
    </row>
    <row r="275" spans="1:27" ht="51">
      <c r="A275" s="73" t="s">
        <v>1266</v>
      </c>
      <c r="B275" s="67" t="s">
        <v>1231</v>
      </c>
      <c r="C275" s="67" t="s">
        <v>1241</v>
      </c>
      <c r="D275" s="68" t="s">
        <v>1242</v>
      </c>
      <c r="E275" s="104" t="s">
        <v>1245</v>
      </c>
      <c r="F275" s="68" t="s">
        <v>1242</v>
      </c>
      <c r="G275" s="104" t="s">
        <v>1245</v>
      </c>
      <c r="H275" s="67" t="s">
        <v>1244</v>
      </c>
      <c r="I275" s="104" t="s">
        <v>1245</v>
      </c>
      <c r="J275" s="67" t="s">
        <v>31</v>
      </c>
      <c r="K275" s="67">
        <v>100</v>
      </c>
      <c r="L275" s="105">
        <v>231010000</v>
      </c>
      <c r="M275" s="67" t="s">
        <v>1235</v>
      </c>
      <c r="N275" s="70" t="s">
        <v>1262</v>
      </c>
      <c r="O275" s="67" t="s">
        <v>1246</v>
      </c>
      <c r="P275" s="67"/>
      <c r="Q275" s="70" t="s">
        <v>1154</v>
      </c>
      <c r="R275" s="103" t="s">
        <v>1251</v>
      </c>
      <c r="S275" s="67"/>
      <c r="T275" s="67"/>
      <c r="U275" s="67"/>
      <c r="V275" s="70"/>
      <c r="W275" s="70">
        <v>1200000</v>
      </c>
      <c r="X275" s="70">
        <v>1344000</v>
      </c>
      <c r="Y275" s="70"/>
      <c r="Z275" s="72">
        <v>2015</v>
      </c>
      <c r="AA275" s="74"/>
    </row>
    <row r="276" spans="1:27" ht="51">
      <c r="A276" s="73" t="s">
        <v>1267</v>
      </c>
      <c r="B276" s="67" t="s">
        <v>1231</v>
      </c>
      <c r="C276" s="67" t="s">
        <v>1241</v>
      </c>
      <c r="D276" s="68" t="s">
        <v>1242</v>
      </c>
      <c r="E276" s="104" t="s">
        <v>1245</v>
      </c>
      <c r="F276" s="68" t="s">
        <v>1242</v>
      </c>
      <c r="G276" s="104" t="s">
        <v>1245</v>
      </c>
      <c r="H276" s="67" t="s">
        <v>1244</v>
      </c>
      <c r="I276" s="104" t="s">
        <v>1245</v>
      </c>
      <c r="J276" s="67" t="s">
        <v>31</v>
      </c>
      <c r="K276" s="67">
        <v>100</v>
      </c>
      <c r="L276" s="105">
        <v>231010000</v>
      </c>
      <c r="M276" s="67" t="s">
        <v>1235</v>
      </c>
      <c r="N276" s="70" t="s">
        <v>1262</v>
      </c>
      <c r="O276" s="67" t="s">
        <v>1246</v>
      </c>
      <c r="P276" s="67"/>
      <c r="Q276" s="70" t="s">
        <v>1154</v>
      </c>
      <c r="R276" s="103" t="s">
        <v>1251</v>
      </c>
      <c r="S276" s="67"/>
      <c r="T276" s="67"/>
      <c r="U276" s="67"/>
      <c r="V276" s="70"/>
      <c r="W276" s="70">
        <v>2000000</v>
      </c>
      <c r="X276" s="70">
        <v>2240000</v>
      </c>
      <c r="Y276" s="70"/>
      <c r="Z276" s="72">
        <v>2015</v>
      </c>
      <c r="AA276" s="74"/>
    </row>
    <row r="277" spans="1:27" ht="51">
      <c r="A277" s="73" t="s">
        <v>1268</v>
      </c>
      <c r="B277" s="67" t="s">
        <v>1231</v>
      </c>
      <c r="C277" s="67" t="s">
        <v>1241</v>
      </c>
      <c r="D277" s="68" t="s">
        <v>1242</v>
      </c>
      <c r="E277" s="104" t="s">
        <v>1245</v>
      </c>
      <c r="F277" s="68" t="s">
        <v>1242</v>
      </c>
      <c r="G277" s="104" t="s">
        <v>1245</v>
      </c>
      <c r="H277" s="67" t="s">
        <v>1244</v>
      </c>
      <c r="I277" s="104" t="s">
        <v>1245</v>
      </c>
      <c r="J277" s="67" t="s">
        <v>31</v>
      </c>
      <c r="K277" s="67">
        <v>100</v>
      </c>
      <c r="L277" s="105">
        <v>231010000</v>
      </c>
      <c r="M277" s="67" t="s">
        <v>1235</v>
      </c>
      <c r="N277" s="70" t="s">
        <v>1262</v>
      </c>
      <c r="O277" s="67" t="s">
        <v>1246</v>
      </c>
      <c r="P277" s="67"/>
      <c r="Q277" s="70" t="s">
        <v>1154</v>
      </c>
      <c r="R277" s="103" t="s">
        <v>1251</v>
      </c>
      <c r="S277" s="67"/>
      <c r="T277" s="67"/>
      <c r="U277" s="67"/>
      <c r="V277" s="70"/>
      <c r="W277" s="70">
        <v>1500000</v>
      </c>
      <c r="X277" s="70">
        <v>1680000</v>
      </c>
      <c r="Y277" s="70"/>
      <c r="Z277" s="72">
        <v>2015</v>
      </c>
      <c r="AA277" s="74"/>
    </row>
    <row r="278" spans="1:27" ht="51">
      <c r="A278" s="73" t="s">
        <v>1269</v>
      </c>
      <c r="B278" s="67" t="s">
        <v>1231</v>
      </c>
      <c r="C278" s="67" t="s">
        <v>1241</v>
      </c>
      <c r="D278" s="68" t="s">
        <v>1242</v>
      </c>
      <c r="E278" s="104" t="s">
        <v>1245</v>
      </c>
      <c r="F278" s="68" t="s">
        <v>1242</v>
      </c>
      <c r="G278" s="104" t="s">
        <v>1245</v>
      </c>
      <c r="H278" s="67" t="s">
        <v>1244</v>
      </c>
      <c r="I278" s="104" t="s">
        <v>1245</v>
      </c>
      <c r="J278" s="67" t="s">
        <v>31</v>
      </c>
      <c r="K278" s="67">
        <v>100</v>
      </c>
      <c r="L278" s="105">
        <v>231010000</v>
      </c>
      <c r="M278" s="67" t="s">
        <v>1235</v>
      </c>
      <c r="N278" s="70" t="s">
        <v>1262</v>
      </c>
      <c r="O278" s="67" t="s">
        <v>1246</v>
      </c>
      <c r="P278" s="67"/>
      <c r="Q278" s="70" t="s">
        <v>1154</v>
      </c>
      <c r="R278" s="103" t="s">
        <v>1251</v>
      </c>
      <c r="S278" s="67"/>
      <c r="T278" s="67"/>
      <c r="U278" s="67"/>
      <c r="V278" s="70"/>
      <c r="W278" s="70">
        <v>2400000</v>
      </c>
      <c r="X278" s="70">
        <v>2688000</v>
      </c>
      <c r="Y278" s="70"/>
      <c r="Z278" s="72">
        <v>2015</v>
      </c>
      <c r="AA278" s="74"/>
    </row>
    <row r="279" spans="1:27" ht="51">
      <c r="A279" s="73" t="s">
        <v>1270</v>
      </c>
      <c r="B279" s="67" t="s">
        <v>1231</v>
      </c>
      <c r="C279" s="67" t="s">
        <v>1241</v>
      </c>
      <c r="D279" s="68" t="s">
        <v>1242</v>
      </c>
      <c r="E279" s="104" t="s">
        <v>1245</v>
      </c>
      <c r="F279" s="68" t="s">
        <v>1242</v>
      </c>
      <c r="G279" s="104" t="s">
        <v>1245</v>
      </c>
      <c r="H279" s="67" t="s">
        <v>1244</v>
      </c>
      <c r="I279" s="104" t="s">
        <v>1245</v>
      </c>
      <c r="J279" s="67" t="s">
        <v>31</v>
      </c>
      <c r="K279" s="67">
        <v>100</v>
      </c>
      <c r="L279" s="105">
        <v>231010000</v>
      </c>
      <c r="M279" s="67" t="s">
        <v>1235</v>
      </c>
      <c r="N279" s="70" t="s">
        <v>1262</v>
      </c>
      <c r="O279" s="67" t="s">
        <v>1246</v>
      </c>
      <c r="P279" s="67"/>
      <c r="Q279" s="70" t="s">
        <v>1154</v>
      </c>
      <c r="R279" s="103" t="s">
        <v>1251</v>
      </c>
      <c r="S279" s="67"/>
      <c r="T279" s="67"/>
      <c r="U279" s="67"/>
      <c r="V279" s="70"/>
      <c r="W279" s="70">
        <v>1500000</v>
      </c>
      <c r="X279" s="70">
        <v>1680000</v>
      </c>
      <c r="Y279" s="70"/>
      <c r="Z279" s="72">
        <v>2015</v>
      </c>
      <c r="AA279" s="74"/>
    </row>
    <row r="280" spans="1:27" ht="51">
      <c r="A280" s="73" t="s">
        <v>1261</v>
      </c>
      <c r="B280" s="67" t="s">
        <v>1231</v>
      </c>
      <c r="C280" s="67" t="s">
        <v>1241</v>
      </c>
      <c r="D280" s="68" t="s">
        <v>1242</v>
      </c>
      <c r="E280" s="104" t="s">
        <v>1245</v>
      </c>
      <c r="F280" s="68" t="s">
        <v>1242</v>
      </c>
      <c r="G280" s="104" t="s">
        <v>1245</v>
      </c>
      <c r="H280" s="67" t="s">
        <v>1244</v>
      </c>
      <c r="I280" s="104" t="s">
        <v>1245</v>
      </c>
      <c r="J280" s="67" t="s">
        <v>31</v>
      </c>
      <c r="K280" s="67">
        <v>100</v>
      </c>
      <c r="L280" s="105">
        <v>231010000</v>
      </c>
      <c r="M280" s="67" t="s">
        <v>1235</v>
      </c>
      <c r="N280" s="70" t="s">
        <v>1262</v>
      </c>
      <c r="O280" s="67" t="s">
        <v>1246</v>
      </c>
      <c r="P280" s="67"/>
      <c r="Q280" s="70" t="s">
        <v>1154</v>
      </c>
      <c r="R280" s="103" t="s">
        <v>1251</v>
      </c>
      <c r="S280" s="67"/>
      <c r="T280" s="67"/>
      <c r="U280" s="67"/>
      <c r="V280" s="70"/>
      <c r="W280" s="70">
        <v>600000</v>
      </c>
      <c r="X280" s="70">
        <v>672000</v>
      </c>
      <c r="Y280" s="70"/>
      <c r="Z280" s="72">
        <v>2015</v>
      </c>
      <c r="AA280" s="74"/>
    </row>
    <row r="281" spans="1:27" ht="51">
      <c r="A281" s="73" t="s">
        <v>1293</v>
      </c>
      <c r="B281" s="67" t="s">
        <v>1231</v>
      </c>
      <c r="C281" s="67" t="s">
        <v>1241</v>
      </c>
      <c r="D281" s="68" t="s">
        <v>1242</v>
      </c>
      <c r="E281" s="104" t="s">
        <v>1245</v>
      </c>
      <c r="F281" s="68" t="s">
        <v>1242</v>
      </c>
      <c r="G281" s="104" t="s">
        <v>1245</v>
      </c>
      <c r="H281" s="67" t="s">
        <v>1244</v>
      </c>
      <c r="I281" s="104" t="s">
        <v>1245</v>
      </c>
      <c r="J281" s="67" t="s">
        <v>31</v>
      </c>
      <c r="K281" s="67">
        <v>100</v>
      </c>
      <c r="L281" s="105">
        <v>231010000</v>
      </c>
      <c r="M281" s="67" t="s">
        <v>1235</v>
      </c>
      <c r="N281" s="70" t="s">
        <v>1262</v>
      </c>
      <c r="O281" s="67" t="s">
        <v>1246</v>
      </c>
      <c r="P281" s="67"/>
      <c r="Q281" s="70" t="s">
        <v>1154</v>
      </c>
      <c r="R281" s="103" t="s">
        <v>1251</v>
      </c>
      <c r="S281" s="67"/>
      <c r="T281" s="67"/>
      <c r="U281" s="67"/>
      <c r="V281" s="70"/>
      <c r="W281" s="70">
        <v>2000000</v>
      </c>
      <c r="X281" s="70">
        <v>2240000</v>
      </c>
      <c r="Y281" s="70"/>
      <c r="Z281" s="72">
        <v>2015</v>
      </c>
      <c r="AA281" s="43" t="s">
        <v>1149</v>
      </c>
    </row>
    <row r="282" spans="1:27" ht="51">
      <c r="A282" s="73" t="s">
        <v>1294</v>
      </c>
      <c r="B282" s="67" t="s">
        <v>1231</v>
      </c>
      <c r="C282" s="67" t="s">
        <v>1241</v>
      </c>
      <c r="D282" s="68" t="s">
        <v>1242</v>
      </c>
      <c r="E282" s="104" t="s">
        <v>1245</v>
      </c>
      <c r="F282" s="68" t="s">
        <v>1242</v>
      </c>
      <c r="G282" s="104" t="s">
        <v>1245</v>
      </c>
      <c r="H282" s="67" t="s">
        <v>1244</v>
      </c>
      <c r="I282" s="104" t="s">
        <v>1245</v>
      </c>
      <c r="J282" s="67" t="s">
        <v>31</v>
      </c>
      <c r="K282" s="67">
        <v>100</v>
      </c>
      <c r="L282" s="105">
        <v>231010000</v>
      </c>
      <c r="M282" s="67" t="s">
        <v>1235</v>
      </c>
      <c r="N282" s="70" t="s">
        <v>1262</v>
      </c>
      <c r="O282" s="67" t="s">
        <v>1246</v>
      </c>
      <c r="P282" s="67"/>
      <c r="Q282" s="70" t="s">
        <v>1154</v>
      </c>
      <c r="R282" s="103" t="s">
        <v>1251</v>
      </c>
      <c r="S282" s="67"/>
      <c r="T282" s="67"/>
      <c r="U282" s="67"/>
      <c r="V282" s="70"/>
      <c r="W282" s="70">
        <v>2300000</v>
      </c>
      <c r="X282" s="70">
        <v>2576000</v>
      </c>
      <c r="Y282" s="70"/>
      <c r="Z282" s="72">
        <v>2015</v>
      </c>
      <c r="AA282" s="43" t="s">
        <v>1149</v>
      </c>
    </row>
    <row r="283" spans="1:27" ht="51">
      <c r="A283" s="73" t="s">
        <v>1295</v>
      </c>
      <c r="B283" s="67" t="s">
        <v>1231</v>
      </c>
      <c r="C283" s="67" t="s">
        <v>1241</v>
      </c>
      <c r="D283" s="68" t="s">
        <v>1242</v>
      </c>
      <c r="E283" s="104" t="s">
        <v>1245</v>
      </c>
      <c r="F283" s="68" t="s">
        <v>1242</v>
      </c>
      <c r="G283" s="104" t="s">
        <v>1245</v>
      </c>
      <c r="H283" s="67" t="s">
        <v>1244</v>
      </c>
      <c r="I283" s="104" t="s">
        <v>1245</v>
      </c>
      <c r="J283" s="67" t="s">
        <v>31</v>
      </c>
      <c r="K283" s="67">
        <v>100</v>
      </c>
      <c r="L283" s="105">
        <v>231010000</v>
      </c>
      <c r="M283" s="67" t="s">
        <v>1235</v>
      </c>
      <c r="N283" s="70" t="s">
        <v>1262</v>
      </c>
      <c r="O283" s="67" t="s">
        <v>1246</v>
      </c>
      <c r="P283" s="67"/>
      <c r="Q283" s="70" t="s">
        <v>1154</v>
      </c>
      <c r="R283" s="103" t="s">
        <v>1251</v>
      </c>
      <c r="S283" s="67"/>
      <c r="T283" s="67"/>
      <c r="U283" s="67"/>
      <c r="V283" s="70"/>
      <c r="W283" s="70">
        <v>2300000</v>
      </c>
      <c r="X283" s="70">
        <v>2576000</v>
      </c>
      <c r="Y283" s="70"/>
      <c r="Z283" s="72">
        <v>2015</v>
      </c>
      <c r="AA283" s="43" t="s">
        <v>1149</v>
      </c>
    </row>
    <row r="284" spans="1:27" ht="51">
      <c r="A284" s="73" t="s">
        <v>1296</v>
      </c>
      <c r="B284" s="67" t="s">
        <v>1231</v>
      </c>
      <c r="C284" s="67" t="s">
        <v>1241</v>
      </c>
      <c r="D284" s="68" t="s">
        <v>1242</v>
      </c>
      <c r="E284" s="104" t="s">
        <v>1245</v>
      </c>
      <c r="F284" s="68" t="s">
        <v>1242</v>
      </c>
      <c r="G284" s="104" t="s">
        <v>1245</v>
      </c>
      <c r="H284" s="67" t="s">
        <v>1244</v>
      </c>
      <c r="I284" s="104" t="s">
        <v>1245</v>
      </c>
      <c r="J284" s="67" t="s">
        <v>31</v>
      </c>
      <c r="K284" s="67">
        <v>100</v>
      </c>
      <c r="L284" s="105">
        <v>231010000</v>
      </c>
      <c r="M284" s="67" t="s">
        <v>1235</v>
      </c>
      <c r="N284" s="70" t="s">
        <v>1262</v>
      </c>
      <c r="O284" s="67" t="s">
        <v>1246</v>
      </c>
      <c r="P284" s="67"/>
      <c r="Q284" s="70" t="s">
        <v>1154</v>
      </c>
      <c r="R284" s="103" t="s">
        <v>1251</v>
      </c>
      <c r="S284" s="67"/>
      <c r="T284" s="67"/>
      <c r="U284" s="67"/>
      <c r="V284" s="70"/>
      <c r="W284" s="70">
        <v>2300000</v>
      </c>
      <c r="X284" s="70">
        <v>2576000</v>
      </c>
      <c r="Y284" s="70"/>
      <c r="Z284" s="72">
        <v>2015</v>
      </c>
      <c r="AA284" s="43" t="s">
        <v>1149</v>
      </c>
    </row>
    <row r="285" spans="1:27" ht="51">
      <c r="A285" s="73" t="s">
        <v>1297</v>
      </c>
      <c r="B285" s="67" t="s">
        <v>1231</v>
      </c>
      <c r="C285" s="67" t="s">
        <v>1241</v>
      </c>
      <c r="D285" s="68" t="s">
        <v>1242</v>
      </c>
      <c r="E285" s="104" t="s">
        <v>1245</v>
      </c>
      <c r="F285" s="68" t="s">
        <v>1242</v>
      </c>
      <c r="G285" s="104" t="s">
        <v>1245</v>
      </c>
      <c r="H285" s="67" t="s">
        <v>1244</v>
      </c>
      <c r="I285" s="104" t="s">
        <v>1245</v>
      </c>
      <c r="J285" s="67" t="s">
        <v>31</v>
      </c>
      <c r="K285" s="67">
        <v>100</v>
      </c>
      <c r="L285" s="105">
        <v>231010000</v>
      </c>
      <c r="M285" s="67" t="s">
        <v>1235</v>
      </c>
      <c r="N285" s="70" t="s">
        <v>1262</v>
      </c>
      <c r="O285" s="67" t="s">
        <v>1246</v>
      </c>
      <c r="P285" s="67"/>
      <c r="Q285" s="70" t="s">
        <v>1154</v>
      </c>
      <c r="R285" s="103" t="s">
        <v>1251</v>
      </c>
      <c r="S285" s="67"/>
      <c r="T285" s="67"/>
      <c r="U285" s="67"/>
      <c r="V285" s="70"/>
      <c r="W285" s="70">
        <v>700000</v>
      </c>
      <c r="X285" s="70">
        <v>784000</v>
      </c>
      <c r="Y285" s="70"/>
      <c r="Z285" s="72">
        <v>2015</v>
      </c>
      <c r="AA285" s="43" t="s">
        <v>1149</v>
      </c>
    </row>
    <row r="286" spans="1:27" ht="51">
      <c r="A286" s="73" t="s">
        <v>1298</v>
      </c>
      <c r="B286" s="67" t="s">
        <v>1231</v>
      </c>
      <c r="C286" s="67" t="s">
        <v>1241</v>
      </c>
      <c r="D286" s="68" t="s">
        <v>1242</v>
      </c>
      <c r="E286" s="104" t="s">
        <v>1245</v>
      </c>
      <c r="F286" s="68" t="s">
        <v>1242</v>
      </c>
      <c r="G286" s="104" t="s">
        <v>1245</v>
      </c>
      <c r="H286" s="67" t="s">
        <v>1244</v>
      </c>
      <c r="I286" s="104" t="s">
        <v>1245</v>
      </c>
      <c r="J286" s="67" t="s">
        <v>31</v>
      </c>
      <c r="K286" s="67">
        <v>100</v>
      </c>
      <c r="L286" s="105">
        <v>231010000</v>
      </c>
      <c r="M286" s="67" t="s">
        <v>1235</v>
      </c>
      <c r="N286" s="70" t="s">
        <v>1262</v>
      </c>
      <c r="O286" s="67" t="s">
        <v>1246</v>
      </c>
      <c r="P286" s="67"/>
      <c r="Q286" s="70" t="s">
        <v>1154</v>
      </c>
      <c r="R286" s="103" t="s">
        <v>1251</v>
      </c>
      <c r="S286" s="67"/>
      <c r="T286" s="67"/>
      <c r="U286" s="67"/>
      <c r="V286" s="70"/>
      <c r="W286" s="70">
        <v>1400000</v>
      </c>
      <c r="X286" s="70">
        <v>1568000</v>
      </c>
      <c r="Y286" s="70"/>
      <c r="Z286" s="72">
        <v>2015</v>
      </c>
      <c r="AA286" s="43" t="s">
        <v>1149</v>
      </c>
    </row>
    <row r="287" spans="1:27" ht="51">
      <c r="A287" s="73" t="s">
        <v>1299</v>
      </c>
      <c r="B287" s="67" t="s">
        <v>1231</v>
      </c>
      <c r="C287" s="67" t="s">
        <v>1241</v>
      </c>
      <c r="D287" s="68" t="s">
        <v>1242</v>
      </c>
      <c r="E287" s="104" t="s">
        <v>1245</v>
      </c>
      <c r="F287" s="68" t="s">
        <v>1242</v>
      </c>
      <c r="G287" s="104" t="s">
        <v>1245</v>
      </c>
      <c r="H287" s="67" t="s">
        <v>1244</v>
      </c>
      <c r="I287" s="104" t="s">
        <v>1245</v>
      </c>
      <c r="J287" s="67" t="s">
        <v>31</v>
      </c>
      <c r="K287" s="67">
        <v>100</v>
      </c>
      <c r="L287" s="105">
        <v>231010000</v>
      </c>
      <c r="M287" s="67" t="s">
        <v>1235</v>
      </c>
      <c r="N287" s="70" t="s">
        <v>1262</v>
      </c>
      <c r="O287" s="67" t="s">
        <v>1246</v>
      </c>
      <c r="P287" s="67"/>
      <c r="Q287" s="70" t="s">
        <v>1154</v>
      </c>
      <c r="R287" s="103" t="s">
        <v>1251</v>
      </c>
      <c r="S287" s="67"/>
      <c r="T287" s="67"/>
      <c r="U287" s="67"/>
      <c r="V287" s="70"/>
      <c r="W287" s="70">
        <v>1000000</v>
      </c>
      <c r="X287" s="70">
        <v>1120000</v>
      </c>
      <c r="Y287" s="70"/>
      <c r="Z287" s="72">
        <v>2015</v>
      </c>
      <c r="AA287" s="43" t="s">
        <v>1149</v>
      </c>
    </row>
    <row r="288" spans="1:27" ht="101.25">
      <c r="A288" s="73" t="s">
        <v>1300</v>
      </c>
      <c r="B288" s="62" t="s">
        <v>1231</v>
      </c>
      <c r="C288" s="67" t="s">
        <v>1241</v>
      </c>
      <c r="D288" s="68" t="s">
        <v>1242</v>
      </c>
      <c r="E288" s="62" t="s">
        <v>1232</v>
      </c>
      <c r="F288" s="68" t="s">
        <v>1242</v>
      </c>
      <c r="G288" s="62" t="s">
        <v>1232</v>
      </c>
      <c r="H288" s="62" t="s">
        <v>1233</v>
      </c>
      <c r="I288" s="62" t="s">
        <v>1234</v>
      </c>
      <c r="J288" s="62" t="s">
        <v>31</v>
      </c>
      <c r="K288" s="68">
        <v>80</v>
      </c>
      <c r="L288" s="99">
        <v>230000000</v>
      </c>
      <c r="M288" s="68" t="s">
        <v>1235</v>
      </c>
      <c r="N288" s="106" t="s">
        <v>1236</v>
      </c>
      <c r="O288" s="68" t="s">
        <v>1237</v>
      </c>
      <c r="P288" s="68"/>
      <c r="Q288" s="68" t="s">
        <v>1238</v>
      </c>
      <c r="R288" s="107" t="s">
        <v>1239</v>
      </c>
      <c r="S288" s="108" t="s">
        <v>1129</v>
      </c>
      <c r="T288" s="108" t="s">
        <v>1129</v>
      </c>
      <c r="U288" s="76" t="s">
        <v>1129</v>
      </c>
      <c r="V288" s="76" t="s">
        <v>1129</v>
      </c>
      <c r="W288" s="69">
        <v>162600</v>
      </c>
      <c r="X288" s="75">
        <f t="shared" ref="X288" si="20">W288*1.12</f>
        <v>182112.00000000003</v>
      </c>
      <c r="Y288" s="76"/>
      <c r="Z288" s="65">
        <v>2015</v>
      </c>
      <c r="AA288" s="43" t="s">
        <v>1149</v>
      </c>
    </row>
    <row r="289" spans="1:27">
      <c r="A289" s="25" t="s">
        <v>1101</v>
      </c>
      <c r="B289" s="78"/>
      <c r="C289" s="33"/>
      <c r="D289" s="33"/>
      <c r="E289" s="33"/>
      <c r="F289" s="33"/>
      <c r="G289" s="69"/>
      <c r="H289" s="33"/>
      <c r="I289" s="69"/>
      <c r="J289" s="33"/>
      <c r="K289" s="33"/>
      <c r="L289" s="38"/>
      <c r="M289" s="67"/>
      <c r="N289" s="33"/>
      <c r="O289" s="67"/>
      <c r="P289" s="58"/>
      <c r="Q289" s="33"/>
      <c r="R289" s="33"/>
      <c r="S289" s="58"/>
      <c r="T289" s="58"/>
      <c r="U289" s="58"/>
      <c r="V289" s="58"/>
      <c r="W289" s="56">
        <f>SUM(W272:W288)</f>
        <v>25162600</v>
      </c>
      <c r="X289" s="57">
        <f>SUM(X272:X288)</f>
        <v>28182112</v>
      </c>
      <c r="Y289" s="58"/>
      <c r="Z289" s="59"/>
      <c r="AA289" s="33"/>
    </row>
    <row r="290" spans="1:27">
      <c r="A290" s="25" t="s">
        <v>1106</v>
      </c>
      <c r="B290" s="26"/>
      <c r="C290" s="19"/>
      <c r="D290" s="19"/>
      <c r="E290" s="19"/>
      <c r="F290" s="19"/>
      <c r="G290" s="19"/>
      <c r="H290" s="19"/>
      <c r="I290" s="19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7"/>
      <c r="W290" s="27">
        <f>W289</f>
        <v>25162600</v>
      </c>
      <c r="X290" s="27">
        <f>X289</f>
        <v>28182112</v>
      </c>
      <c r="Y290" s="26"/>
      <c r="Z290" s="26"/>
      <c r="AA290" s="19"/>
    </row>
  </sheetData>
  <protectedRanges>
    <protectedRange password="CA9C" sqref="L220:M220 A220:B220 L236:M236 A236:B236 A248 L239:M239 A239:B239 A254 A289 A268" name="Диапазон3_5_1" securityDescriptor="O:WDG:WDD:(A;;CC;;;S-1-5-21-1281035640-548247933-376692995-11259)(A;;CC;;;S-1-5-21-1281035640-548247933-376692995-11258)(A;;CC;;;S-1-5-21-1281035640-548247933-376692995-5864)"/>
    <protectedRange password="CA9C" sqref="AA220 AA236 AA239" name="Диапазон3_11_1" securityDescriptor="O:WDG:WDD:(A;;CC;;;S-1-5-21-1281035640-548247933-376692995-11259)(A;;CC;;;S-1-5-21-1281035640-548247933-376692995-11258)(A;;CC;;;S-1-5-21-1281035640-548247933-376692995-5864)"/>
    <protectedRange password="CA9C" sqref="C220:K220 N220:P220 C236:K236 R236:Z236 N236:P236 C239:K239 R220:Z220 N239:P239 R239:Z239" name="Диапазон3_14_1" securityDescriptor="O:WDG:WDD:(A;;CC;;;S-1-5-21-1281035640-548247933-376692995-11259)(A;;CC;;;S-1-5-21-1281035640-548247933-376692995-11258)(A;;CC;;;S-1-5-21-1281035640-548247933-376692995-5864)"/>
    <protectedRange password="CA9C" sqref="Q220 Q236 Q239" name="Диапазон3_1_1_1" securityDescriptor="O:WDG:WDD:(A;;CC;;;S-1-5-21-1281035640-548247933-376692995-11259)(A;;CC;;;S-1-5-21-1281035640-548247933-376692995-11258)(A;;CC;;;S-1-5-21-1281035640-548247933-376692995-5864)"/>
    <protectedRange password="CA9C" sqref="B234" name="Диапазон3_1_7_1_1_1_6" securityDescriptor="O:WDG:WDD:(A;;CC;;;S-1-5-21-1281035640-548247933-376692995-11259)(A;;CC;;;S-1-5-21-1281035640-548247933-376692995-11258)(A;;CC;;;S-1-5-21-1281035640-548247933-376692995-5864)"/>
    <protectedRange password="CA9C" sqref="L234" name="Диапазон3_1_1_1_2" securityDescriptor="O:WDG:WDD:(A;;CC;;;S-1-5-21-1281035640-548247933-376692995-11259)(A;;CC;;;S-1-5-21-1281035640-548247933-376692995-11258)(A;;CC;;;S-1-5-21-1281035640-548247933-376692995-5864)"/>
    <protectedRange password="CA9C" sqref="M234" name="Диапазон3_1_7_1_1_1_1" securityDescriptor="O:WDG:WDD:(A;;CC;;;S-1-5-21-1281035640-548247933-376692995-11259)(A;;CC;;;S-1-5-21-1281035640-548247933-376692995-11258)(A;;CC;;;S-1-5-21-1281035640-548247933-376692995-5864)"/>
    <protectedRange password="CA9C" sqref="J234" name="Диапазон3_74_3" securityDescriptor="O:WDG:WDD:(A;;CC;;;S-1-5-21-1281035640-548247933-376692995-11259)(A;;CC;;;S-1-5-21-1281035640-548247933-376692995-11258)(A;;CC;;;S-1-5-21-1281035640-548247933-376692995-5864)"/>
    <protectedRange password="CA9C" sqref="B235" name="Диапазон3_1_7_1_1_1_6_2" securityDescriptor="O:WDG:WDD:(A;;CC;;;S-1-5-21-1281035640-548247933-376692995-11259)(A;;CC;;;S-1-5-21-1281035640-548247933-376692995-11258)(A;;CC;;;S-1-5-21-1281035640-548247933-376692995-5864)"/>
    <protectedRange password="CA9C" sqref="L235" name="Диапазон3_1_1_1_2_1" securityDescriptor="O:WDG:WDD:(A;;CC;;;S-1-5-21-1281035640-548247933-376692995-11259)(A;;CC;;;S-1-5-21-1281035640-548247933-376692995-11258)(A;;CC;;;S-1-5-21-1281035640-548247933-376692995-5864)"/>
    <protectedRange password="CA9C" sqref="M235" name="Диапазон3_74_2_2" securityDescriptor="O:WDG:WDD:(A;;CC;;;S-1-5-21-1281035640-548247933-376692995-11259)(A;;CC;;;S-1-5-21-1281035640-548247933-376692995-11258)(A;;CC;;;S-1-5-21-1281035640-548247933-376692995-5864)"/>
    <protectedRange password="CA9C" sqref="J235" name="Диапазон3_74_3_2" securityDescriptor="O:WDG:WDD:(A;;CC;;;S-1-5-21-1281035640-548247933-376692995-11259)(A;;CC;;;S-1-5-21-1281035640-548247933-376692995-11258)(A;;CC;;;S-1-5-21-1281035640-548247933-376692995-5864)"/>
    <protectedRange password="CA9C" sqref="B243" name="Диапазон3_1_7_1_1_1_6_1" securityDescriptor="O:WDG:WDD:(A;;CC;;;S-1-5-21-1281035640-548247933-376692995-11259)(A;;CC;;;S-1-5-21-1281035640-548247933-376692995-11258)(A;;CC;;;S-1-5-21-1281035640-548247933-376692995-5864)"/>
    <protectedRange password="CA9C" sqref="L243" name="Диапазон3_1_1_1_3" securityDescriptor="O:WDG:WDD:(A;;CC;;;S-1-5-21-1281035640-548247933-376692995-11259)(A;;CC;;;S-1-5-21-1281035640-548247933-376692995-11258)(A;;CC;;;S-1-5-21-1281035640-548247933-376692995-5864)"/>
    <protectedRange password="CA9C" sqref="M243" name="Диапазон3_1_7_1_1_1_1_1" securityDescriptor="O:WDG:WDD:(A;;CC;;;S-1-5-21-1281035640-548247933-376692995-11259)(A;;CC;;;S-1-5-21-1281035640-548247933-376692995-11258)(A;;CC;;;S-1-5-21-1281035640-548247933-376692995-5864)"/>
    <protectedRange password="CA9C" sqref="J243" name="Диапазон3_74_3_2_2" securityDescriptor="O:WDG:WDD:(A;;CC;;;S-1-5-21-1281035640-548247933-376692995-11259)(A;;CC;;;S-1-5-21-1281035640-548247933-376692995-11258)(A;;CC;;;S-1-5-21-1281035640-548247933-376692995-5864)"/>
    <protectedRange password="CA9C" sqref="B244" name="Диапазон3_1_7_1_1_1_6_2_2" securityDescriptor="O:WDG:WDD:(A;;CC;;;S-1-5-21-1281035640-548247933-376692995-11259)(A;;CC;;;S-1-5-21-1281035640-548247933-376692995-11258)(A;;CC;;;S-1-5-21-1281035640-548247933-376692995-5864)"/>
    <protectedRange password="CA9C" sqref="L244" name="Диапазон3_1_1_1_2_3" securityDescriptor="O:WDG:WDD:(A;;CC;;;S-1-5-21-1281035640-548247933-376692995-11259)(A;;CC;;;S-1-5-21-1281035640-548247933-376692995-11258)(A;;CC;;;S-1-5-21-1281035640-548247933-376692995-5864)"/>
    <protectedRange password="CA9C" sqref="M244" name="Диапазон3_74_2_2_1" securityDescriptor="O:WDG:WDD:(A;;CC;;;S-1-5-21-1281035640-548247933-376692995-11259)(A;;CC;;;S-1-5-21-1281035640-548247933-376692995-11258)(A;;CC;;;S-1-5-21-1281035640-548247933-376692995-5864)"/>
    <protectedRange password="CA9C" sqref="J244" name="Диапазон3_74_3_2_3" securityDescriptor="O:WDG:WDD:(A;;CC;;;S-1-5-21-1281035640-548247933-376692995-11259)(A;;CC;;;S-1-5-21-1281035640-548247933-376692995-11258)(A;;CC;;;S-1-5-21-1281035640-548247933-376692995-5864)"/>
    <protectedRange password="CA9C" sqref="B227:M227 O227:Z227 Q228 J228" name="Диапазон3_25_8_1_1" securityDescriptor="O:WDG:WDD:(A;;CC;;;S-1-5-21-1281035640-548247933-376692995-11259)(A;;CC;;;S-1-5-21-1281035640-548247933-376692995-11258)(A;;CC;;;S-1-5-21-1281035640-548247933-376692995-5864)"/>
    <protectedRange password="CA9C" sqref="O228:P228 R228:V228 Y228:Z228" name="Диапазон3_25_4_1_1" securityDescriptor="O:WDG:WDD:(A;;CC;;;S-1-5-21-1281035640-548247933-376692995-11259)(A;;CC;;;S-1-5-21-1281035640-548247933-376692995-11258)(A;;CC;;;S-1-5-21-1281035640-548247933-376692995-5864)"/>
    <protectedRange password="CA9C" sqref="B228:I228 K228:M228" name="Диапазон3_40_1_1" securityDescriptor="O:WDG:WDD:(A;;CC;;;S-1-5-21-1281035640-548247933-376692995-11259)(A;;CC;;;S-1-5-21-1281035640-548247933-376692995-11258)(A;;CC;;;S-1-5-21-1281035640-548247933-376692995-5864)"/>
    <protectedRange password="CA9C" sqref="Y226" name="Диапазон3_7_2" securityDescriptor="O:WDG:WDD:(A;;CC;;;S-1-5-21-1281035640-548247933-376692995-11259)(A;;CC;;;S-1-5-21-1281035640-548247933-376692995-11258)(A;;CC;;;S-1-5-21-1281035640-548247933-376692995-5864)"/>
    <protectedRange algorithmName="SHA-512" hashValue="eTIEUnW6XXRGe1IzU0aJgWxjsRVUezqKN2fTdvZmRkUabNHVnC1Bg0ET2oSHgiVMyTjHO+4/PHE+U68gN0wLbQ==" saltValue="dO1yZfXUj0Ip+GaqEtk1kw==" spinCount="100000" sqref="A226" name="Диапазон3_5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224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218" name="Диапазон3_2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218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219" name="Диапазон3_2_4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219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eTIEUnW6XXRGe1IzU0aJgWxjsRVUezqKN2fTdvZmRkUabNHVnC1Bg0ET2oSHgiVMyTjHO+4/PHE+U68gN0wLbQ==" saltValue="dO1yZfXUj0Ip+GaqEtk1kw==" spinCount="100000" sqref="A219" name="Диапазон3_5_1_3_1_1" securityDescriptor="O:WDG:WDD:(A;;CC;;;S-1-5-21-1281035640-548247933-376692995-11259)(A;;CC;;;S-1-5-21-1281035640-548247933-376692995-11258)(A;;CC;;;S-1-5-21-1281035640-548247933-376692995-5864)"/>
    <protectedRange algorithmName="SHA-512" hashValue="sbASdsKOTgkcGjYFnze6tUAnkTLdLwNyCjMUFtI/STPMYffBInisdpnpn0/iyZZRbCjifN0oJ9JZ1NpSSIK6yw==" saltValue="TDdH/U8AV7Y4bHV2uNKfiw==" spinCount="100000" sqref="Y219" name="Диапазон3_7_2_1_2" securityDescriptor="O:WDG:WDD:(A;;CC;;;S-1-5-21-1281035640-548247933-376692995-11259)(A;;CC;;;S-1-5-21-1281035640-548247933-376692995-11258)(A;;CC;;;S-1-5-21-1281035640-548247933-376692995-5864)"/>
    <protectedRange algorithmName="SHA-512" hashValue="AAPXAiKGF7g6d6vlI/lhRkfoNG6YTiyM9bRgBx6lNT7HU2qaMRWynR1NCc7uCZu56kHVdbbUNcpaXmUjort5wg==" saltValue="140FzB8NgYQENgNB3u1Z3w==" spinCount="100000" sqref="A235 A244" name="Диапазон3_6_2_1_1_1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238 X247" name="Диапазон3_2_4_1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B238:C238 B247:C247 O247:P247 R247 E238 G238:R238 E247 G247:M247" name="Диапазон3_1_2" securityDescriptor="O:WDG:WDD:(A;;CC;;;S-1-5-21-1281035640-548247933-376692995-11259)(A;;CC;;;S-1-5-21-1281035640-548247933-376692995-11258)(A;;CC;;;S-1-5-21-1281035640-548247933-376692995-5864)"/>
    <protectedRange algorithmName="SHA-512" hashValue="pEIHw+GXW58O3i9Pk1Xldz79AfkTT76hNdZxiPoWeZJkyYSFuP54fkjPXibWxsY2f5hy1aR2sUxH385zlj/rjA==" saltValue="neG9naGTbpBzrryqNJMi0Q==" spinCount="100000" sqref="S238:W238 Y238:Z238 S247:W247 Y247:Z247" name="Диапазон3_2_3_1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253" name="Диапазон3_2_4_1_1" securityDescriptor="O:WDG:WDD:(A;;CC;;;S-1-5-21-1281035640-548247933-376692995-11259)(A;;CC;;;S-1-5-21-1281035640-548247933-376692995-11258)(A;;CC;;;S-1-5-21-1281035640-548247933-376692995-5864)"/>
    <protectedRange algorithmName="SHA-512" hashValue="f3gGbhmvIHWox94WBpZetMPtcbZgZmZvpiWY0U/U24mxD3Blbq0LKY2UML4C5Sm3/PQroe1ov6NEK560h5bF2g==" saltValue="8FJ+IIr9mXcYfN8Wvjh3cA==" spinCount="100000" sqref="A253" name="Диапазон3_54_4" securityDescriptor="O:WDG:WDD:(A;;CC;;;S-1-5-21-1281035640-548247933-376692995-11259)(A;;CC;;;S-1-5-21-1281035640-548247933-376692995-11258)(A;;CC;;;S-1-5-21-1281035640-548247933-376692995-5864)"/>
    <protectedRange algorithmName="SHA-512" hashValue="OROgIagnb4y1LSGffrUHMAa/UROp6JAcGVU/3z45PxLaDXiJdHx6t+xh+4rw4ESZ2qKWYWyWNTrr1IVzuk7wbA==" saltValue="YyA7UoGKy5NCGdC90Tks9Q==" spinCount="100000" sqref="Y253:Z253 B253:W253 Z288 L288" name="Диапазон3_6_6_2_1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259" name="Диапазон3_2_4_1_4" securityDescriptor="O:WDG:WDD:(A;;CC;;;S-1-5-21-1281035640-548247933-376692995-11259)(A;;CC;;;S-1-5-21-1281035640-548247933-376692995-11258)(A;;CC;;;S-1-5-21-1281035640-548247933-376692995-5864)"/>
    <protectedRange algorithmName="SHA-512" hashValue="tEoIxw9DtxxMrrrq9NVPnu6RFfMvbPBoU0FeqkvME8FnM06Qth4tmqNjxK+pmTVXIFCWXNw31SYbaw7BRoSrTA==" saltValue="R+xYFjKEfJsEVob5BTvAQw==" spinCount="100000" sqref="E259 G259" name="Диапазон3_12_6_3" securityDescriptor="O:WDG:WDD:(A;;CC;;;S-1-5-21-1281035640-548247933-376692995-11259)(A;;CC;;;S-1-5-21-1281035640-548247933-376692995-11258)(A;;CC;;;S-1-5-21-1281035640-548247933-376692995-5864)"/>
    <protectedRange algorithmName="SHA-512" hashValue="C4G8I0Mt3Cs3dz+WceLW6Q4pPhhKOPcdAaa3GfmLkwqWYa1WhDhcir8eajtlEsa71XqHjtI+B89qfGl5RNabJg==" saltValue="lyKPbJga2UVjy+m6sR+rTA==" spinCount="100000" sqref="D259" name="Диапазон3_12_6_1_1" securityDescriptor="O:WDG:WDD:(A;;CC;;;S-1-5-21-1281035640-548247933-376692995-11259)(A;;CC;;;S-1-5-21-1281035640-548247933-376692995-11258)(A;;CC;;;S-1-5-21-1281035640-548247933-376692995-5864)"/>
    <protectedRange algorithmName="SHA-512" hashValue="Lo9eXIlwp0xXMe4B4eXZZxEgyWj5pcDwyQ717YZ8UcAEK64R6nX7Mujrz53aAj8VJl+p3ZOwMKOWAz6NWsnHsA==" saltValue="IIMgOr8IT0wfNpIB2/lS2Q==" spinCount="100000" sqref="F259" name="Диапазон3_12_6_2_1" securityDescriptor="O:WDG:WDD:(A;;CC;;;S-1-5-21-1281035640-548247933-376692995-11259)(A;;CC;;;S-1-5-21-1281035640-548247933-376692995-11258)(A;;CC;;;S-1-5-21-1281035640-548247933-376692995-5864)"/>
    <protectedRange algorithmName="SHA-512" hashValue="MaBBXMdFa36W/oEfpr4vswilgSVx1eDGmGG+Beaxb9AjHiw+ewBH2Ab86NzXh/QoVz3ADABIWqM/C+ijWji7QQ==" saltValue="x5EDVcj9dZ7zO9sHjUeERA==" spinCount="100000" sqref="N259:W259 Y259:Z259" name="Диапазон3_25_4" securityDescriptor="O:WDG:WDD:(A;;CC;;;S-1-5-21-1281035640-548247933-376692995-11259)(A;;CC;;;S-1-5-21-1281035640-548247933-376692995-11258)(A;;CC;;;S-1-5-21-1281035640-548247933-376692995-5864)"/>
    <protectedRange algorithmName="SHA-512" hashValue="/LaJGfYnccudggg7NGm7Ah4Y4ApvArwwT4SXN9LRuUq0w3JpNNqzUt3fs692JuJz/bkTjxcrYNtbOMXckt5P9A==" saltValue="vqLM3QXKjnuSPPyKGDsH4Q==" spinCount="100000" sqref="B259:C259 H259:M259" name="Диапазон3_40_2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260" name="Диапазон3_2_4_1_5" securityDescriptor="O:WDG:WDD:(A;;CC;;;S-1-5-21-1281035640-548247933-376692995-11259)(A;;CC;;;S-1-5-21-1281035640-548247933-376692995-11258)(A;;CC;;;S-1-5-21-1281035640-548247933-376692995-5864)"/>
    <protectedRange algorithmName="SHA-512" hashValue="tEoIxw9DtxxMrrrq9NVPnu6RFfMvbPBoU0FeqkvME8FnM06Qth4tmqNjxK+pmTVXIFCWXNw31SYbaw7BRoSrTA==" saltValue="R+xYFjKEfJsEVob5BTvAQw==" spinCount="100000" sqref="E260 G260" name="Диапазон3_12_6_3_1" securityDescriptor="O:WDG:WDD:(A;;CC;;;S-1-5-21-1281035640-548247933-376692995-11259)(A;;CC;;;S-1-5-21-1281035640-548247933-376692995-11258)(A;;CC;;;S-1-5-21-1281035640-548247933-376692995-5864)"/>
    <protectedRange algorithmName="SHA-512" hashValue="C4G8I0Mt3Cs3dz+WceLW6Q4pPhhKOPcdAaa3GfmLkwqWYa1WhDhcir8eajtlEsa71XqHjtI+B89qfGl5RNabJg==" saltValue="lyKPbJga2UVjy+m6sR+rTA==" spinCount="100000" sqref="D260" name="Диапазон3_12_6_1_1_1" securityDescriptor="O:WDG:WDD:(A;;CC;;;S-1-5-21-1281035640-548247933-376692995-11259)(A;;CC;;;S-1-5-21-1281035640-548247933-376692995-11258)(A;;CC;;;S-1-5-21-1281035640-548247933-376692995-5864)"/>
    <protectedRange algorithmName="SHA-512" hashValue="Lo9eXIlwp0xXMe4B4eXZZxEgyWj5pcDwyQ717YZ8UcAEK64R6nX7Mujrz53aAj8VJl+p3ZOwMKOWAz6NWsnHsA==" saltValue="IIMgOr8IT0wfNpIB2/lS2Q==" spinCount="100000" sqref="F260" name="Диапазон3_12_6_2_1_1" securityDescriptor="O:WDG:WDD:(A;;CC;;;S-1-5-21-1281035640-548247933-376692995-11259)(A;;CC;;;S-1-5-21-1281035640-548247933-376692995-11258)(A;;CC;;;S-1-5-21-1281035640-548247933-376692995-5864)"/>
    <protectedRange algorithmName="SHA-512" hashValue="k4guB2+ojJaNLhjVi4q+uPy9fZnUBQQ0NAfZSZQgSLljdLHRB4iqaLtnrnA6syZPjd1TRw1LP30I6OasQz3UDg==" saltValue="69ZgsAYXokyhcBSIkErYYw==" spinCount="100000" sqref="K260:M260 O260:Q260 B260:C260 H260:I260 S260:W260 Y260:Z260" name="Диапазон3_6_1_2" securityDescriptor="O:WDG:WDD:(A;;CC;;;S-1-5-21-1281035640-548247933-376692995-11259)(A;;CC;;;S-1-5-21-1281035640-548247933-376692995-11258)(A;;CC;;;S-1-5-21-1281035640-548247933-376692995-5864)"/>
    <protectedRange algorithmName="SHA-512" hashValue="cVEX6sUQsiZxBBO77uQVXHsH2OCP3SL4xkqKRY8C8seAY0InMbcjvx6LcMEYVflk9fq9Vxy1vPWcUNEr8GuK5A==" saltValue="naH6kqUqfgsnOhO/Vyziqw==" spinCount="100000" sqref="J260 R260 N260" name="Диапазон3_3_1_1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261" name="Диапазон3_2_4_1_6" securityDescriptor="O:WDG:WDD:(A;;CC;;;S-1-5-21-1281035640-548247933-376692995-11259)(A;;CC;;;S-1-5-21-1281035640-548247933-376692995-11258)(A;;CC;;;S-1-5-21-1281035640-548247933-376692995-5864)"/>
    <protectedRange algorithmName="SHA-512" hashValue="1aDH4kKRo2rXpatdzZy2iU2C8p58i7IMPOaIQ1ydNARi3waq8tg3ghZLVCryKPaAqARbz1dxGhguS7tkbXd5yQ==" saltValue="nrTIzoxP0IE6Go2JYxs5Lw==" spinCount="100000" sqref="W261" name="Диапазон3_2_4_1_3_12" securityDescriptor="O:WDG:WDD:(A;;CC;;;S-1-5-21-1281035640-548247933-376692995-11259)(A;;CC;;;S-1-5-21-1281035640-548247933-376692995-11258)(A;;CC;;;S-1-5-21-1281035640-548247933-376692995-5864)"/>
    <protectedRange algorithmName="SHA-512" hashValue="dUsIj59fLsJnJL6v0h3CLLApEu+uPggVsnXXV3BVzj5YgHpxSO6IeOTSVVKIwOS95CGxPdNCJRhaBpLoYoZn/Q==" saltValue="w/LgGpUVrLn81CO0GAn/Fg==" spinCount="100000" sqref="J261" name="Диапазон3_5_2_1_3" securityDescriptor="O:WDG:WDD:(A;;CC;;;S-1-5-21-1281035640-548247933-376692995-11259)(A;;CC;;;S-1-5-21-1281035640-548247933-376692995-11258)(A;;CC;;;S-1-5-21-1281035640-548247933-376692995-5864)"/>
    <protectedRange algorithmName="SHA-512" hashValue="s2gjJAXta5q3h6eGMYadLb0sZYlCw09rijrA/K2ydKIuq7JP5tswEVjeGnq2++q6K9S29tjGIL8q+zNijcbinw==" saltValue="G2bf0GL2UIp6BbZ7kkjO7w==" spinCount="100000" sqref="N261" name="Диапазон3_2_4_73_2_5_2_1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X262:X267" name="Диапазон3_2_4_1_7" securityDescriptor="O:WDG:WDD:(A;;CC;;;S-1-5-21-1281035640-548247933-376692995-11259)(A;;CC;;;S-1-5-21-1281035640-548247933-376692995-11258)(A;;CC;;;S-1-5-21-1281035640-548247933-376692995-5864)"/>
    <protectedRange algorithmName="SHA-512" hashValue="1aDH4kKRo2rXpatdzZy2iU2C8p58i7IMPOaIQ1ydNARi3waq8tg3ghZLVCryKPaAqARbz1dxGhguS7tkbXd5yQ==" saltValue="nrTIzoxP0IE6Go2JYxs5Lw==" spinCount="100000" sqref="W262:W267" name="Диапазон3_2_4_1_3_12_1" securityDescriptor="O:WDG:WDD:(A;;CC;;;S-1-5-21-1281035640-548247933-376692995-11259)(A;;CC;;;S-1-5-21-1281035640-548247933-376692995-11258)(A;;CC;;;S-1-5-21-1281035640-548247933-376692995-5864)"/>
    <protectedRange algorithmName="SHA-512" hashValue="dUsIj59fLsJnJL6v0h3CLLApEu+uPggVsnXXV3BVzj5YgHpxSO6IeOTSVVKIwOS95CGxPdNCJRhaBpLoYoZn/Q==" saltValue="w/LgGpUVrLn81CO0GAn/Fg==" spinCount="100000" sqref="J266 J263:J264" name="Диапазон3_5_2_1_3_1" securityDescriptor="O:WDG:WDD:(A;;CC;;;S-1-5-21-1281035640-548247933-376692995-11259)(A;;CC;;;S-1-5-21-1281035640-548247933-376692995-11258)(A;;CC;;;S-1-5-21-1281035640-548247933-376692995-5864)"/>
    <protectedRange algorithmName="SHA-512" hashValue="zkPiH6iE1101oPb+VuuoW51ueVA1yLaL1p+9r5f1fMwt8c0sYXXPh7sE2mP6oZan7wvENZ1yGyur0mxeWwFEVA==" saltValue="XL0SCNNguB0IJ1P4k58XFA==" spinCount="100000" sqref="J265 J262 J267" name="Диапазон3_5_2_2_2" securityDescriptor="O:WDG:WDD:(A;;CC;;;S-1-5-21-1281035640-548247933-376692995-11259)(A;;CC;;;S-1-5-21-1281035640-548247933-376692995-11258)(A;;CC;;;S-1-5-21-1281035640-548247933-376692995-5864)"/>
    <protectedRange algorithmName="SHA-512" hashValue="s2gjJAXta5q3h6eGMYadLb0sZYlCw09rijrA/K2ydKIuq7JP5tswEVjeGnq2++q6K9S29tjGIL8q+zNijcbinw==" saltValue="G2bf0GL2UIp6BbZ7kkjO7w==" spinCount="100000" sqref="N262:N267" name="Диапазон3_2_4_73_2_5_2_1_1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D238" name="Диапазон3_1_2_1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F238" name="Диапазон3_1_2_2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D247" name="Диапазон3_1_2_3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F247" name="Диапазон3_1_2_4" securityDescriptor="O:WDG:WDD:(A;;CC;;;S-1-5-21-1281035640-548247933-376692995-11259)(A;;CC;;;S-1-5-21-1281035640-548247933-376692995-11258)(A;;CC;;;S-1-5-21-1281035640-548247933-376692995-5864)"/>
    <protectedRange password="CA9C" sqref="Y118:Y119 J118:K118 S118:U119 Y121 S121:U121 Y125 J125:K125 S125:U125 Y128 J128:K128 A118 S128:U128 Y130:Y132 J130:K132 S130:U132 Y134 J134:K134 S134:U134 Y137 A130:A134 J137:K137 S137:U137 Y139 J139:K139 S139:U139 Y148:Y149 A139:A149 J148:K149 S148:U149 Y151:Y152 A151:A152 J151:K152 S151:U152 A155 Y160 A157:A160 J160:K160 S160:U160 J168:K168 M168:O168 Z168 S168:U168 A128 A120:A123 A125" name="Диапазон3_98_1_1_1_5" securityDescriptor="O:WDG:WDD:(A;;CC;;;S-1-5-21-1281035640-548247933-376692995-11259)(A;;CC;;;S-1-5-21-1281035640-548247933-376692995-11258)(A;;CC;;;S-1-5-21-1281035640-548247933-376692995-5864)"/>
    <protectedRange password="CA9C" sqref="B55:H56 S56:S58 B58:H58 A55 R55:S55 H57 I55:Q58 A57:F57 T55:W58 A62:F62 H62:I62 R62:U62 B71:F71 H71 B70:H70 I70:Q71 S70:W71 R73:R75 Y74:Z74 B74:F74 S74:U74 H74:I74 Y77:Z77 B77:F77 S77:U77 V72:W77 H77:I77 S82 R81:S81 A81 T81:W82 B81:Q83 S83:W83 B84:W84 A85:W85 R86:W86 A86:I86 B87:W87 B88:Q89 S88:W89 B90:H91 A90 S91 I90:S90 T90:W91 I91 S92:W92 R93:W93 B92:I93 B95:Q95 R171 S95:W96 B96:M96 O96:Q96 W63 E97 G97 J97:J99 R104 G103:G104 E103:E104 V103:W162 E106 G106 E109 G109 E112 G112 E114:E116 G114:G116 R115:R117 E118:E128 G118:G128 Y55:Z58 V171:W171 G131:G133 E131:E133 B79:W80 Y70:Z71 E137 G137 E141:E142 G141:G142 Y79:Z93 E150:E151 G150:G151 Y95:Z96 E155:E156 G155:G156 R156 E159 G159 R161 W170 V97:W99 B173:W173 E171 G171 Y173:Z173 V168:W168 V60:W62 V66:W69" name="Диапазон3_74" securityDescriptor="O:WDG:WDD:(A;;CC;;;S-1-5-21-1281035640-548247933-376692995-11259)(A;;CC;;;S-1-5-21-1281035640-548247933-376692995-11258)(A;;CC;;;S-1-5-21-1281035640-548247933-376692995-5864)"/>
    <protectedRange password="DF6A" sqref="Y12:Z12 A12:U12" name="Диапазон815_2" securityDescriptor="O:WDG:WDD:(A;;CC;;;S-1-5-21-1281035640-548247933-376692995-10647)"/>
    <protectedRange password="CA9C" sqref="Z12" name="Диапазон3_98_1_1_1_22_1" securityDescriptor="O:WDG:WDD:(A;;CC;;;S-1-5-21-1281035640-548247933-376692995-11259)(A;;CC;;;S-1-5-21-1281035640-548247933-376692995-11258)(A;;CC;;;S-1-5-21-1281035640-548247933-376692995-5864)"/>
    <protectedRange password="CA9C" sqref="A12" name="Диапазон3_98_1_1_1_5_45" securityDescriptor="O:WDG:WDD:(A;;CC;;;S-1-5-21-1281035640-548247933-376692995-11259)(A;;CC;;;S-1-5-21-1281035640-548247933-376692995-11258)(A;;CC;;;S-1-5-21-1281035640-548247933-376692995-5864)"/>
    <protectedRange password="CA9C" sqref="L12 V12:W12" name="Диапазон3_74_7" securityDescriptor="O:WDG:WDD:(A;;CC;;;S-1-5-21-1281035640-548247933-376692995-11259)(A;;CC;;;S-1-5-21-1281035640-548247933-376692995-11258)(A;;CC;;;S-1-5-21-1281035640-548247933-376692995-5864)"/>
    <protectedRange password="CA9C" sqref="Y12 M12:P12 S12:U12 B12:K12" name="Диапазон3_2_4_16" securityDescriptor="O:WDG:WDD:(A;;CC;;;S-1-5-21-1281035640-548247933-376692995-11259)(A;;CC;;;S-1-5-21-1281035640-548247933-376692995-11258)(A;;CC;;;S-1-5-21-1281035640-548247933-376692995-5864)"/>
    <protectedRange password="CA9C" sqref="Q12" name="Диапазон3_13_16" securityDescriptor="O:WDG:WDD:(A;;CC;;;S-1-5-21-1281035640-548247933-376692995-11259)(A;;CC;;;S-1-5-21-1281035640-548247933-376692995-11258)(A;;CC;;;S-1-5-21-1281035640-548247933-376692995-5864)"/>
    <protectedRange password="CA9C" sqref="Z13" name="Диапазон3_98_1_1_1_17_1" securityDescriptor="O:WDG:WDD:(A;;CC;;;S-1-5-21-1281035640-548247933-376692995-11259)(A;;CC;;;S-1-5-21-1281035640-548247933-376692995-11258)(A;;CC;;;S-1-5-21-1281035640-548247933-376692995-5864)"/>
    <protectedRange password="CA9C" sqref="A13" name="Диапазон3_98_1_1_1_5_46" securityDescriptor="O:WDG:WDD:(A;;CC;;;S-1-5-21-1281035640-548247933-376692995-11259)(A;;CC;;;S-1-5-21-1281035640-548247933-376692995-11258)(A;;CC;;;S-1-5-21-1281035640-548247933-376692995-5864)"/>
    <protectedRange password="CA9C" sqref="L13 V13:W13" name="Диапазон3_74_67" securityDescriptor="O:WDG:WDD:(A;;CC;;;S-1-5-21-1281035640-548247933-376692995-11259)(A;;CC;;;S-1-5-21-1281035640-548247933-376692995-11258)(A;;CC;;;S-1-5-21-1281035640-548247933-376692995-5864)"/>
    <protectedRange password="CA9C" sqref="Y13 B13:K13 M13:P13 S13:U13" name="Диапазон3_2_4_17" securityDescriptor="O:WDG:WDD:(A;;CC;;;S-1-5-21-1281035640-548247933-376692995-11259)(A;;CC;;;S-1-5-21-1281035640-548247933-376692995-11258)(A;;CC;;;S-1-5-21-1281035640-548247933-376692995-5864)"/>
    <protectedRange password="CA9C" sqref="Q13" name="Диапазон3_13_17" securityDescriptor="O:WDG:WDD:(A;;CC;;;S-1-5-21-1281035640-548247933-376692995-11259)(A;;CC;;;S-1-5-21-1281035640-548247933-376692995-11258)(A;;CC;;;S-1-5-21-1281035640-548247933-376692995-5864)"/>
    <protectedRange password="CA9C" sqref="A14" name="Диапазон3_98_1_1_1_5_47" securityDescriptor="O:WDG:WDD:(A;;CC;;;S-1-5-21-1281035640-548247933-376692995-11259)(A;;CC;;;S-1-5-21-1281035640-548247933-376692995-11258)(A;;CC;;;S-1-5-21-1281035640-548247933-376692995-5864)"/>
    <protectedRange password="CA9C" sqref="B14:Q14 S14:W14 Y14:Z14" name="Диапазон3_74_70" securityDescriptor="O:WDG:WDD:(A;;CC;;;S-1-5-21-1281035640-548247933-376692995-11259)(A;;CC;;;S-1-5-21-1281035640-548247933-376692995-11258)(A;;CC;;;S-1-5-21-1281035640-548247933-376692995-5864)"/>
    <protectedRange password="CA9C" sqref="A15:A16" name="Диапазон3_98_1_1_1_5_48" securityDescriptor="O:WDG:WDD:(A;;CC;;;S-1-5-21-1281035640-548247933-376692995-11259)(A;;CC;;;S-1-5-21-1281035640-548247933-376692995-11258)(A;;CC;;;S-1-5-21-1281035640-548247933-376692995-5864)"/>
    <protectedRange password="CA9C" sqref="B15:Q16 S15:W16 B18 Y15:Z16" name="Диапазон3_74_71" securityDescriptor="O:WDG:WDD:(A;;CC;;;S-1-5-21-1281035640-548247933-376692995-11259)(A;;CC;;;S-1-5-21-1281035640-548247933-376692995-11258)(A;;CC;;;S-1-5-21-1281035640-548247933-376692995-5864)"/>
    <protectedRange password="CA9C" sqref="Y17 K17" name="Диапазон3_2_4_7_2_11" securityDescriptor="O:WDG:WDD:(A;;CC;;;S-1-5-21-1281035640-548247933-376692995-11259)(A;;CC;;;S-1-5-21-1281035640-548247933-376692995-11258)(A;;CC;;;S-1-5-21-1281035640-548247933-376692995-5864)"/>
    <protectedRange password="CA9C" sqref="Z17 F17 B17:D17 H17:J17 L17:Q17 S17:U17" name="Диапазон3_3" securityDescriptor="O:WDG:WDD:(A;;CC;;;S-1-5-21-1281035640-548247933-376692995-11259)(A;;CC;;;S-1-5-21-1281035640-548247933-376692995-11258)(A;;CC;;;S-1-5-21-1281035640-548247933-376692995-5864)"/>
    <protectedRange password="CA9C" sqref="A17" name="Диапазон3_98_1_1_1_5_49" securityDescriptor="O:WDG:WDD:(A;;CC;;;S-1-5-21-1281035640-548247933-376692995-11259)(A;;CC;;;S-1-5-21-1281035640-548247933-376692995-11258)(A;;CC;;;S-1-5-21-1281035640-548247933-376692995-5864)"/>
    <protectedRange password="CA9C" sqref="E17 G17 V17:W17" name="Диапазон3_74_72" securityDescriptor="O:WDG:WDD:(A;;CC;;;S-1-5-21-1281035640-548247933-376692995-11259)(A;;CC;;;S-1-5-21-1281035640-548247933-376692995-11258)(A;;CC;;;S-1-5-21-1281035640-548247933-376692995-5864)"/>
    <protectedRange password="CA9C" sqref="Y18 K18" name="Диапазон3_2_4_7_2_12" securityDescriptor="O:WDG:WDD:(A;;CC;;;S-1-5-21-1281035640-548247933-376692995-11259)(A;;CC;;;S-1-5-21-1281035640-548247933-376692995-11258)(A;;CC;;;S-1-5-21-1281035640-548247933-376692995-5864)"/>
    <protectedRange password="CA9C" sqref="Z18 F18 C18:D18 L18:Q18 S18:U18 H18:J18" name="Диапазон3_4" securityDescriptor="O:WDG:WDD:(A;;CC;;;S-1-5-21-1281035640-548247933-376692995-11259)(A;;CC;;;S-1-5-21-1281035640-548247933-376692995-11258)(A;;CC;;;S-1-5-21-1281035640-548247933-376692995-5864)"/>
    <protectedRange password="CA9C" sqref="E18 G18 V18:W18" name="Диапазон3_74_73" securityDescriptor="O:WDG:WDD:(A;;CC;;;S-1-5-21-1281035640-548247933-376692995-11259)(A;;CC;;;S-1-5-21-1281035640-548247933-376692995-11258)(A;;CC;;;S-1-5-21-1281035640-548247933-376692995-5864)"/>
    <protectedRange password="CA9C" sqref="A19" name="Диапазон3_98_1_1_1_5_51" securityDescriptor="O:WDG:WDD:(A;;CC;;;S-1-5-21-1281035640-548247933-376692995-11259)(A;;CC;;;S-1-5-21-1281035640-548247933-376692995-11258)(A;;CC;;;S-1-5-21-1281035640-548247933-376692995-5864)"/>
    <protectedRange password="CA9C" sqref="M19:Q19 Y19:Z19 S19:U19 C19:K19" name="Диапазон3_25_9_2" securityDescriptor="O:WDG:WDD:(A;;CC;;;S-1-5-21-1281035640-548247933-376692995-11259)(A;;CC;;;S-1-5-21-1281035640-548247933-376692995-11258)(A;;CC;;;S-1-5-21-1281035640-548247933-376692995-5864)"/>
    <protectedRange password="CA9C" sqref="L19 B19 V19:W19" name="Диапазон3_74_74" securityDescriptor="O:WDG:WDD:(A;;CC;;;S-1-5-21-1281035640-548247933-376692995-11259)(A;;CC;;;S-1-5-21-1281035640-548247933-376692995-11258)(A;;CC;;;S-1-5-21-1281035640-548247933-376692995-5864)"/>
    <protectedRange password="CA9C" sqref="Z20" name="Диапазон3_98_1_1_1_16_1_9" securityDescriptor="O:WDG:WDD:(A;;CC;;;S-1-5-21-1281035640-548247933-376692995-11259)(A;;CC;;;S-1-5-21-1281035640-548247933-376692995-11258)(A;;CC;;;S-1-5-21-1281035640-548247933-376692995-5864)"/>
    <protectedRange password="CA9C" sqref="Y20 A20 J20:K20 S20:U20" name="Диапазон3_98_1_1_1_5_52" securityDescriptor="O:WDG:WDD:(A;;CC;;;S-1-5-21-1281035640-548247933-376692995-11259)(A;;CC;;;S-1-5-21-1281035640-548247933-376692995-11258)(A;;CC;;;S-1-5-21-1281035640-548247933-376692995-5864)"/>
    <protectedRange password="CA9C" sqref="L20:M20 B20:I20 O20:P20 V20:W20" name="Диапазон3_74_75" securityDescriptor="O:WDG:WDD:(A;;CC;;;S-1-5-21-1281035640-548247933-376692995-11259)(A;;CC;;;S-1-5-21-1281035640-548247933-376692995-11258)(A;;CC;;;S-1-5-21-1281035640-548247933-376692995-5864)"/>
    <protectedRange password="CA9C" sqref="N20" name="Диапазон3_2_4_18" securityDescriptor="O:WDG:WDD:(A;;CC;;;S-1-5-21-1281035640-548247933-376692995-11259)(A;;CC;;;S-1-5-21-1281035640-548247933-376692995-11258)(A;;CC;;;S-1-5-21-1281035640-548247933-376692995-5864)"/>
    <protectedRange password="CA9C" sqref="Q20:R20" name="Диапазон3_13_18" securityDescriptor="O:WDG:WDD:(A;;CC;;;S-1-5-21-1281035640-548247933-376692995-11259)(A;;CC;;;S-1-5-21-1281035640-548247933-376692995-11258)(A;;CC;;;S-1-5-21-1281035640-548247933-376692995-5864)"/>
    <protectedRange password="CA9C" sqref="K21" name="Диапазон3_2_4_7_2_13" securityDescriptor="O:WDG:WDD:(A;;CC;;;S-1-5-21-1281035640-548247933-376692995-11259)(A;;CC;;;S-1-5-21-1281035640-548247933-376692995-11258)(A;;CC;;;S-1-5-21-1281035640-548247933-376692995-5864)"/>
    <protectedRange password="CA9C" sqref="Y21 F21 F23 L21:M22 Z21:Z23 Y23 O22:P22 N21:Q21 A23:D23 A21:D21 S21:U21 S23:U23 H23:Q23 H21:J21 B22:I22" name="Диапазон3_5" securityDescriptor="O:WDG:WDD:(A;;CC;;;S-1-5-21-1281035640-548247933-376692995-11259)(A;;CC;;;S-1-5-21-1281035640-548247933-376692995-11258)(A;;CC;;;S-1-5-21-1281035640-548247933-376692995-5864)"/>
    <protectedRange password="CA9C" sqref="Y22 A22 J22:K22 S22:U22" name="Диапазон3_98_1_1_1_5_53" securityDescriptor="O:WDG:WDD:(A;;CC;;;S-1-5-21-1281035640-548247933-376692995-11259)(A;;CC;;;S-1-5-21-1281035640-548247933-376692995-11258)(A;;CC;;;S-1-5-21-1281035640-548247933-376692995-5864)"/>
    <protectedRange password="CA9C" sqref="E23 G23 E21 G21 R21 V21:W23" name="Диапазон3_74_76" securityDescriptor="O:WDG:WDD:(A;;CC;;;S-1-5-21-1281035640-548247933-376692995-11259)(A;;CC;;;S-1-5-21-1281035640-548247933-376692995-11258)(A;;CC;;;S-1-5-21-1281035640-548247933-376692995-5864)"/>
    <protectedRange password="CA9C" sqref="N22" name="Диапазон3_2_4_19" securityDescriptor="O:WDG:WDD:(A;;CC;;;S-1-5-21-1281035640-548247933-376692995-11259)(A;;CC;;;S-1-5-21-1281035640-548247933-376692995-11258)(A;;CC;;;S-1-5-21-1281035640-548247933-376692995-5864)"/>
    <protectedRange password="CA9C" sqref="Q22:R22" name="Диапазон3_13_19" securityDescriptor="O:WDG:WDD:(A;;CC;;;S-1-5-21-1281035640-548247933-376692995-11259)(A;;CC;;;S-1-5-21-1281035640-548247933-376692995-11258)(A;;CC;;;S-1-5-21-1281035640-548247933-376692995-5864)"/>
    <protectedRange password="CA9C" sqref="Z24" name="Диапазон3_98_1_1_1_16_1_10" securityDescriptor="O:WDG:WDD:(A;;CC;;;S-1-5-21-1281035640-548247933-376692995-11259)(A;;CC;;;S-1-5-21-1281035640-548247933-376692995-11258)(A;;CC;;;S-1-5-21-1281035640-548247933-376692995-5864)"/>
    <protectedRange password="CA9C" sqref="J24:K24 Y24 A24 S24:U24" name="Диапазон3_98_1_1_1_5_54" securityDescriptor="O:WDG:WDD:(A;;CC;;;S-1-5-21-1281035640-548247933-376692995-11259)(A;;CC;;;S-1-5-21-1281035640-548247933-376692995-11258)(A;;CC;;;S-1-5-21-1281035640-548247933-376692995-5864)"/>
    <protectedRange password="CA9C" sqref="L24 V24:W24" name="Диапазон3_74_77" securityDescriptor="O:WDG:WDD:(A;;CC;;;S-1-5-21-1281035640-548247933-376692995-11259)(A;;CC;;;S-1-5-21-1281035640-548247933-376692995-11258)(A;;CC;;;S-1-5-21-1281035640-548247933-376692995-5864)"/>
    <protectedRange password="CA9C" sqref="M24:P24 B24:I24" name="Диапазон3_2_4_20" securityDescriptor="O:WDG:WDD:(A;;CC;;;S-1-5-21-1281035640-548247933-376692995-11259)(A;;CC;;;S-1-5-21-1281035640-548247933-376692995-11258)(A;;CC;;;S-1-5-21-1281035640-548247933-376692995-5864)"/>
    <protectedRange password="CA9C" sqref="Q24:R24" name="Диапазон3_13_20" securityDescriptor="O:WDG:WDD:(A;;CC;;;S-1-5-21-1281035640-548247933-376692995-11259)(A;;CC;;;S-1-5-21-1281035640-548247933-376692995-11258)(A;;CC;;;S-1-5-21-1281035640-548247933-376692995-5864)"/>
    <protectedRange password="CA9C" sqref="Z25 J25" name="Диапазон3_98_1_1_1_11" securityDescriptor="O:WDG:WDD:(A;;CC;;;S-1-5-21-1281035640-548247933-376692995-11259)(A;;CC;;;S-1-5-21-1281035640-548247933-376692995-11258)(A;;CC;;;S-1-5-21-1281035640-548247933-376692995-5864)"/>
    <protectedRange password="CA9C" sqref="Q25" name="Диапазон3_13_28" securityDescriptor="O:WDG:WDD:(A;;CC;;;S-1-5-21-1281035640-548247933-376692995-11259)(A;;CC;;;S-1-5-21-1281035640-548247933-376692995-11258)(A;;CC;;;S-1-5-21-1281035640-548247933-376692995-5864)"/>
    <protectedRange password="CA9C" sqref="Y25 K25 M25:P25 S25:T25 B25:I25" name="Диапазон3_2_4_7_2_14" securityDescriptor="O:WDG:WDD:(A;;CC;;;S-1-5-21-1281035640-548247933-376692995-11259)(A;;CC;;;S-1-5-21-1281035640-548247933-376692995-11258)(A;;CC;;;S-1-5-21-1281035640-548247933-376692995-5864)"/>
    <protectedRange password="CA9C" sqref="U25 L25" name="Диапазон3_6" securityDescriptor="O:WDG:WDD:(A;;CC;;;S-1-5-21-1281035640-548247933-376692995-11259)(A;;CC;;;S-1-5-21-1281035640-548247933-376692995-11258)(A;;CC;;;S-1-5-21-1281035640-548247933-376692995-5864)"/>
    <protectedRange password="CA9C" sqref="A25" name="Диапазон3_98_1_1_1_5_55" securityDescriptor="O:WDG:WDD:(A;;CC;;;S-1-5-21-1281035640-548247933-376692995-11259)(A;;CC;;;S-1-5-21-1281035640-548247933-376692995-11258)(A;;CC;;;S-1-5-21-1281035640-548247933-376692995-5864)"/>
    <protectedRange password="CA9C" sqref="V25:W25" name="Диапазон3_74_78" securityDescriptor="O:WDG:WDD:(A;;CC;;;S-1-5-21-1281035640-548247933-376692995-11259)(A;;CC;;;S-1-5-21-1281035640-548247933-376692995-11258)(A;;CC;;;S-1-5-21-1281035640-548247933-376692995-5864)"/>
    <protectedRange password="CA9C" sqref="J27 Z27" name="Диапазон3_98_1_1_1_18" securityDescriptor="O:WDG:WDD:(A;;CC;;;S-1-5-21-1281035640-548247933-376692995-11259)(A;;CC;;;S-1-5-21-1281035640-548247933-376692995-11258)(A;;CC;;;S-1-5-21-1281035640-548247933-376692995-5864)"/>
    <protectedRange password="CA9C" sqref="Q27" name="Диапазон3_13_35" securityDescriptor="O:WDG:WDD:(A;;CC;;;S-1-5-21-1281035640-548247933-376692995-11259)(A;;CC;;;S-1-5-21-1281035640-548247933-376692995-11258)(A;;CC;;;S-1-5-21-1281035640-548247933-376692995-5864)"/>
    <protectedRange password="CA9C" sqref="Z26" name="Диапазон3_98_1_1_1_17" securityDescriptor="O:WDG:WDD:(A;;CC;;;S-1-5-21-1281035640-548247933-376692995-11259)(A;;CC;;;S-1-5-21-1281035640-548247933-376692995-11258)(A;;CC;;;S-1-5-21-1281035640-548247933-376692995-5864)"/>
    <protectedRange password="CA9C" sqref="K27 Y27 N27 S27:T27 M26:M27 O26:P27 B26:I27" name="Диапазон3_2_4_7_2_15" securityDescriptor="O:WDG:WDD:(A;;CC;;;S-1-5-21-1281035640-548247933-376692995-11259)(A;;CC;;;S-1-5-21-1281035640-548247933-376692995-11258)(A;;CC;;;S-1-5-21-1281035640-548247933-376692995-5864)"/>
    <protectedRange password="CA9C" sqref="L26:L27 U27" name="Диапазон3_7" securityDescriptor="O:WDG:WDD:(A;;CC;;;S-1-5-21-1281035640-548247933-376692995-11259)(A;;CC;;;S-1-5-21-1281035640-548247933-376692995-11258)(A;;CC;;;S-1-5-21-1281035640-548247933-376692995-5864)"/>
    <protectedRange password="CA9C" sqref="Z28 J28 Y26 J26:K26 A26:A27 S26:U26" name="Диапазон3_98_1_1_1_5_56" securityDescriptor="O:WDG:WDD:(A;;CC;;;S-1-5-21-1281035640-548247933-376692995-11259)(A;;CC;;;S-1-5-21-1281035640-548247933-376692995-11258)(A;;CC;;;S-1-5-21-1281035640-548247933-376692995-5864)"/>
    <protectedRange password="CA9C" sqref="L28 V26:W28" name="Диапазон3_74_79" securityDescriptor="O:WDG:WDD:(A;;CC;;;S-1-5-21-1281035640-548247933-376692995-11259)(A;;CC;;;S-1-5-21-1281035640-548247933-376692995-11258)(A;;CC;;;S-1-5-21-1281035640-548247933-376692995-5864)"/>
    <protectedRange password="CA9C" sqref="Y28 K28 N26 M28:P28 A28:I28 S28:U28" name="Диапазон3_2_4_21" securityDescriptor="O:WDG:WDD:(A;;CC;;;S-1-5-21-1281035640-548247933-376692995-11259)(A;;CC;;;S-1-5-21-1281035640-548247933-376692995-11258)(A;;CC;;;S-1-5-21-1281035640-548247933-376692995-5864)"/>
    <protectedRange password="CA9C" sqref="Q28 Q26:R26" name="Диапазон3_13_21" securityDescriptor="O:WDG:WDD:(A;;CC;;;S-1-5-21-1281035640-548247933-376692995-11259)(A;;CC;;;S-1-5-21-1281035640-548247933-376692995-11258)(A;;CC;;;S-1-5-21-1281035640-548247933-376692995-5864)"/>
    <protectedRange password="CA9C" sqref="V29:W29" name="Диапазон3_74_80" securityDescriptor="O:WDG:WDD:(A;;CC;;;S-1-5-21-1281035640-548247933-376692995-11259)(A;;CC;;;S-1-5-21-1281035640-548247933-376692995-11258)(A;;CC;;;S-1-5-21-1281035640-548247933-376692995-5864)"/>
    <protectedRange password="CA9C" sqref="Z30" name="Диапазон3_98_1_1_1_16_1_11" securityDescriptor="O:WDG:WDD:(A;;CC;;;S-1-5-21-1281035640-548247933-376692995-11259)(A;;CC;;;S-1-5-21-1281035640-548247933-376692995-11258)(A;;CC;;;S-1-5-21-1281035640-548247933-376692995-5864)"/>
    <protectedRange password="CA9C" sqref="Y30 A30 S30:U30 J30:K30" name="Диапазон3_98_1_1_1_5_57" securityDescriptor="O:WDG:WDD:(A;;CC;;;S-1-5-21-1281035640-548247933-376692995-11259)(A;;CC;;;S-1-5-21-1281035640-548247933-376692995-11258)(A;;CC;;;S-1-5-21-1281035640-548247933-376692995-5864)"/>
    <protectedRange password="CA9C" sqref="L30 V30:W30" name="Диапазон3_74_81" securityDescriptor="O:WDG:WDD:(A;;CC;;;S-1-5-21-1281035640-548247933-376692995-11259)(A;;CC;;;S-1-5-21-1281035640-548247933-376692995-11258)(A;;CC;;;S-1-5-21-1281035640-548247933-376692995-5864)"/>
    <protectedRange password="CA9C" sqref="M30:P30 B30:I30" name="Диапазон3_2_4_22" securityDescriptor="O:WDG:WDD:(A;;CC;;;S-1-5-21-1281035640-548247933-376692995-11259)(A;;CC;;;S-1-5-21-1281035640-548247933-376692995-11258)(A;;CC;;;S-1-5-21-1281035640-548247933-376692995-5864)"/>
    <protectedRange password="CA9C" sqref="Q30:R30" name="Диапазон3_13_22" securityDescriptor="O:WDG:WDD:(A;;CC;;;S-1-5-21-1281035640-548247933-376692995-11259)(A;;CC;;;S-1-5-21-1281035640-548247933-376692995-11258)(A;;CC;;;S-1-5-21-1281035640-548247933-376692995-5864)"/>
    <protectedRange password="CA9C" sqref="J31 Z31" name="Диапазон3_98_1_1_1_29" securityDescriptor="O:WDG:WDD:(A;;CC;;;S-1-5-21-1281035640-548247933-376692995-11259)(A;;CC;;;S-1-5-21-1281035640-548247933-376692995-11258)(A;;CC;;;S-1-5-21-1281035640-548247933-376692995-5864)"/>
    <protectedRange password="CA9C" sqref="Q31" name="Диапазон3_13_46" securityDescriptor="O:WDG:WDD:(A;;CC;;;S-1-5-21-1281035640-548247933-376692995-11259)(A;;CC;;;S-1-5-21-1281035640-548247933-376692995-11258)(A;;CC;;;S-1-5-21-1281035640-548247933-376692995-5864)"/>
    <protectedRange password="CA9C" sqref="K31 Y31 M31:P31 S31:T31 B31:I31" name="Диапазон3_2_4_7_2_16" securityDescriptor="O:WDG:WDD:(A;;CC;;;S-1-5-21-1281035640-548247933-376692995-11259)(A;;CC;;;S-1-5-21-1281035640-548247933-376692995-11258)(A;;CC;;;S-1-5-21-1281035640-548247933-376692995-5864)"/>
    <protectedRange password="CA9C" sqref="L31 U31" name="Диапазон3_8" securityDescriptor="O:WDG:WDD:(A;;CC;;;S-1-5-21-1281035640-548247933-376692995-11259)(A;;CC;;;S-1-5-21-1281035640-548247933-376692995-11258)(A;;CC;;;S-1-5-21-1281035640-548247933-376692995-5864)"/>
    <protectedRange password="CA9C" sqref="A31" name="Диапазон3_98_1_1_1_5_58" securityDescriptor="O:WDG:WDD:(A;;CC;;;S-1-5-21-1281035640-548247933-376692995-11259)(A;;CC;;;S-1-5-21-1281035640-548247933-376692995-11258)(A;;CC;;;S-1-5-21-1281035640-548247933-376692995-5864)"/>
    <protectedRange password="CA9C" sqref="V31:W31" name="Диапазон3_74_82" securityDescriptor="O:WDG:WDD:(A;;CC;;;S-1-5-21-1281035640-548247933-376692995-11259)(A;;CC;;;S-1-5-21-1281035640-548247933-376692995-11258)(A;;CC;;;S-1-5-21-1281035640-548247933-376692995-5864)"/>
    <protectedRange password="CA9C" sqref="Z32" name="Диапазон3_98_1_1_1_16_1_12" securityDescriptor="O:WDG:WDD:(A;;CC;;;S-1-5-21-1281035640-548247933-376692995-11259)(A;;CC;;;S-1-5-21-1281035640-548247933-376692995-11258)(A;;CC;;;S-1-5-21-1281035640-548247933-376692995-5864)"/>
    <protectedRange password="CA9C" sqref="A32 Y32 S32:U32 J32:K32" name="Диапазон3_98_1_1_1_5_59" securityDescriptor="O:WDG:WDD:(A;;CC;;;S-1-5-21-1281035640-548247933-376692995-11259)(A;;CC;;;S-1-5-21-1281035640-548247933-376692995-11258)(A;;CC;;;S-1-5-21-1281035640-548247933-376692995-5864)"/>
    <protectedRange password="CA9C" sqref="L32 V32:W32" name="Диапазон3_74_83" securityDescriptor="O:WDG:WDD:(A;;CC;;;S-1-5-21-1281035640-548247933-376692995-11259)(A;;CC;;;S-1-5-21-1281035640-548247933-376692995-11258)(A;;CC;;;S-1-5-21-1281035640-548247933-376692995-5864)"/>
    <protectedRange password="CA9C" sqref="M32:P32 B32:I32" name="Диапазон3_2_4_23" securityDescriptor="O:WDG:WDD:(A;;CC;;;S-1-5-21-1281035640-548247933-376692995-11259)(A;;CC;;;S-1-5-21-1281035640-548247933-376692995-11258)(A;;CC;;;S-1-5-21-1281035640-548247933-376692995-5864)"/>
    <protectedRange password="CA9C" sqref="Q32:R32" name="Диапазон3_13_23" securityDescriptor="O:WDG:WDD:(A;;CC;;;S-1-5-21-1281035640-548247933-376692995-11259)(A;;CC;;;S-1-5-21-1281035640-548247933-376692995-11258)(A;;CC;;;S-1-5-21-1281035640-548247933-376692995-5864)"/>
    <protectedRange password="CA9C" sqref="Z33" name="Диапазон3_98_1_1_1_16_1_13" securityDescriptor="O:WDG:WDD:(A;;CC;;;S-1-5-21-1281035640-548247933-376692995-11259)(A;;CC;;;S-1-5-21-1281035640-548247933-376692995-11258)(A;;CC;;;S-1-5-21-1281035640-548247933-376692995-5864)"/>
    <protectedRange password="CA9C" sqref="Y33 A33 S33:U33 J33:K33" name="Диапазон3_98_1_1_1_5_60" securityDescriptor="O:WDG:WDD:(A;;CC;;;S-1-5-21-1281035640-548247933-376692995-11259)(A;;CC;;;S-1-5-21-1281035640-548247933-376692995-11258)(A;;CC;;;S-1-5-21-1281035640-548247933-376692995-5864)"/>
    <protectedRange password="CA9C" sqref="L33 V33:W33" name="Диапазон3_74_84" securityDescriptor="O:WDG:WDD:(A;;CC;;;S-1-5-21-1281035640-548247933-376692995-11259)(A;;CC;;;S-1-5-21-1281035640-548247933-376692995-11258)(A;;CC;;;S-1-5-21-1281035640-548247933-376692995-5864)"/>
    <protectedRange password="CA9C" sqref="M33:P33 B33:I33" name="Диапазон3_2_4_24" securityDescriptor="O:WDG:WDD:(A;;CC;;;S-1-5-21-1281035640-548247933-376692995-11259)(A;;CC;;;S-1-5-21-1281035640-548247933-376692995-11258)(A;;CC;;;S-1-5-21-1281035640-548247933-376692995-5864)"/>
    <protectedRange password="CA9C" sqref="Q33:R33" name="Диапазон3_13_24" securityDescriptor="O:WDG:WDD:(A;;CC;;;S-1-5-21-1281035640-548247933-376692995-11259)(A;;CC;;;S-1-5-21-1281035640-548247933-376692995-11258)(A;;CC;;;S-1-5-21-1281035640-548247933-376692995-5864)"/>
    <protectedRange password="CA9C" sqref="V34:W34" name="Диапазон3_74_85" securityDescriptor="O:WDG:WDD:(A;;CC;;;S-1-5-21-1281035640-548247933-376692995-11259)(A;;CC;;;S-1-5-21-1281035640-548247933-376692995-11258)(A;;CC;;;S-1-5-21-1281035640-548247933-376692995-5864)"/>
    <protectedRange password="CA9C" sqref="Z35" name="Диапазон3_98_1_1_1_16_1_14" securityDescriptor="O:WDG:WDD:(A;;CC;;;S-1-5-21-1281035640-548247933-376692995-11259)(A;;CC;;;S-1-5-21-1281035640-548247933-376692995-11258)(A;;CC;;;S-1-5-21-1281035640-548247933-376692995-5864)"/>
    <protectedRange password="CA9C" sqref="J35:K35 Y35 A35 S35:U35" name="Диапазон3_98_1_1_1_5_61" securityDescriptor="O:WDG:WDD:(A;;CC;;;S-1-5-21-1281035640-548247933-376692995-11259)(A;;CC;;;S-1-5-21-1281035640-548247933-376692995-11258)(A;;CC;;;S-1-5-21-1281035640-548247933-376692995-5864)"/>
    <protectedRange password="CA9C" sqref="L35 V35:W35" name="Диапазон3_74_86" securityDescriptor="O:WDG:WDD:(A;;CC;;;S-1-5-21-1281035640-548247933-376692995-11259)(A;;CC;;;S-1-5-21-1281035640-548247933-376692995-11258)(A;;CC;;;S-1-5-21-1281035640-548247933-376692995-5864)"/>
    <protectedRange password="CA9C" sqref="M35:P35 B35:I35" name="Диапазон3_2_4_25" securityDescriptor="O:WDG:WDD:(A;;CC;;;S-1-5-21-1281035640-548247933-376692995-11259)(A;;CC;;;S-1-5-21-1281035640-548247933-376692995-11258)(A;;CC;;;S-1-5-21-1281035640-548247933-376692995-5864)"/>
    <protectedRange password="CA9C" sqref="Q35:R35" name="Диапазон3_13_25" securityDescriptor="O:WDG:WDD:(A;;CC;;;S-1-5-21-1281035640-548247933-376692995-11259)(A;;CC;;;S-1-5-21-1281035640-548247933-376692995-11258)(A;;CC;;;S-1-5-21-1281035640-548247933-376692995-5864)"/>
    <protectedRange password="CA9C" sqref="Z36 J36" name="Диапазон3_98_1_1_1_5_63" securityDescriptor="O:WDG:WDD:(A;;CC;;;S-1-5-21-1281035640-548247933-376692995-11259)(A;;CC;;;S-1-5-21-1281035640-548247933-376692995-11258)(A;;CC;;;S-1-5-21-1281035640-548247933-376692995-5864)"/>
    <protectedRange password="CA9C" sqref="L36 V36:W37" name="Диапазон3_74_87" securityDescriptor="O:WDG:WDD:(A;;CC;;;S-1-5-21-1281035640-548247933-376692995-11259)(A;;CC;;;S-1-5-21-1281035640-548247933-376692995-11258)(A;;CC;;;S-1-5-21-1281035640-548247933-376692995-5864)"/>
    <protectedRange password="CA9C" sqref="K36 Y36 M36:P36 S36:U36 A36:I36" name="Диапазон3_2_4_26" securityDescriptor="O:WDG:WDD:(A;;CC;;;S-1-5-21-1281035640-548247933-376692995-11259)(A;;CC;;;S-1-5-21-1281035640-548247933-376692995-11258)(A;;CC;;;S-1-5-21-1281035640-548247933-376692995-5864)"/>
    <protectedRange password="CA9C" sqref="Q36" name="Диапазон3_13_26" securityDescriptor="O:WDG:WDD:(A;;CC;;;S-1-5-21-1281035640-548247933-376692995-11259)(A;;CC;;;S-1-5-21-1281035640-548247933-376692995-11258)(A;;CC;;;S-1-5-21-1281035640-548247933-376692995-5864)"/>
    <protectedRange password="CA9C" sqref="M38:Q38 Y38:Z38 S38:T38 C38:K38" name="Диапазон3_4_5_1_3_1" securityDescriptor="O:WDG:WDD:(A;;CC;;;S-1-5-21-1281035640-548247933-376692995-11259)(A;;CC;;;S-1-5-21-1281035640-548247933-376692995-11258)(A;;CC;;;S-1-5-21-1281035640-548247933-376692995-5864)"/>
    <protectedRange password="CA9C" sqref="B38 L38 U38" name="Диапазон3_9" securityDescriptor="O:WDG:WDD:(A;;CC;;;S-1-5-21-1281035640-548247933-376692995-11259)(A;;CC;;;S-1-5-21-1281035640-548247933-376692995-11258)(A;;CC;;;S-1-5-21-1281035640-548247933-376692995-5864)"/>
    <protectedRange password="CA9C" sqref="A38" name="Диапазон3_98_1_1_1_5_64" securityDescriptor="O:WDG:WDD:(A;;CC;;;S-1-5-21-1281035640-548247933-376692995-11259)(A;;CC;;;S-1-5-21-1281035640-548247933-376692995-11258)(A;;CC;;;S-1-5-21-1281035640-548247933-376692995-5864)"/>
    <protectedRange password="CA9C" sqref="V38:W38" name="Диапазон3_74_88" securityDescriptor="O:WDG:WDD:(A;;CC;;;S-1-5-21-1281035640-548247933-376692995-11259)(A;;CC;;;S-1-5-21-1281035640-548247933-376692995-11258)(A;;CC;;;S-1-5-21-1281035640-548247933-376692995-5864)"/>
    <protectedRange password="CA9C" sqref="M40:Q40 Y40:Z40 S40:T40 C40:K40" name="Диапазон3_4_13_1_2_1" securityDescriptor="O:WDG:WDD:(A;;CC;;;S-1-5-21-1281035640-548247933-376692995-11259)(A;;CC;;;S-1-5-21-1281035640-548247933-376692995-11258)(A;;CC;;;S-1-5-21-1281035640-548247933-376692995-5864)"/>
    <protectedRange password="CA9C" sqref="M39:Q39 Y39:Z39 S39:T39 C39:K39" name="Диапазон3_4_12_1_3_1" securityDescriptor="O:WDG:WDD:(A;;CC;;;S-1-5-21-1281035640-548247933-376692995-11259)(A;;CC;;;S-1-5-21-1281035640-548247933-376692995-11258)(A;;CC;;;S-1-5-21-1281035640-548247933-376692995-5864)"/>
    <protectedRange password="CA9C" sqref="B39:B40 L39:L40 U39:U40" name="Диапазон3_10" securityDescriptor="O:WDG:WDD:(A;;CC;;;S-1-5-21-1281035640-548247933-376692995-11259)(A;;CC;;;S-1-5-21-1281035640-548247933-376692995-11258)(A;;CC;;;S-1-5-21-1281035640-548247933-376692995-5864)"/>
    <protectedRange password="CA9C" sqref="A39:A40" name="Диапазон3_98_1_1_1_5_65" securityDescriptor="O:WDG:WDD:(A;;CC;;;S-1-5-21-1281035640-548247933-376692995-11259)(A;;CC;;;S-1-5-21-1281035640-548247933-376692995-11258)(A;;CC;;;S-1-5-21-1281035640-548247933-376692995-5864)"/>
    <protectedRange password="CA9C" sqref="V39:W40" name="Диапазон3_74_89" securityDescriptor="O:WDG:WDD:(A;;CC;;;S-1-5-21-1281035640-548247933-376692995-11259)(A;;CC;;;S-1-5-21-1281035640-548247933-376692995-11258)(A;;CC;;;S-1-5-21-1281035640-548247933-376692995-5864)"/>
    <protectedRange password="CA9C" sqref="Z41" name="Диапазон3_98_1_1_1_16_1_15" securityDescriptor="O:WDG:WDD:(A;;CC;;;S-1-5-21-1281035640-548247933-376692995-11259)(A;;CC;;;S-1-5-21-1281035640-548247933-376692995-11258)(A;;CC;;;S-1-5-21-1281035640-548247933-376692995-5864)"/>
    <protectedRange password="CA9C" sqref="Y41 J41:K41 A41 S41:U41" name="Диапазон3_98_1_1_1_5_66" securityDescriptor="O:WDG:WDD:(A;;CC;;;S-1-5-21-1281035640-548247933-376692995-11259)(A;;CC;;;S-1-5-21-1281035640-548247933-376692995-11258)(A;;CC;;;S-1-5-21-1281035640-548247933-376692995-5864)"/>
    <protectedRange password="CA9C" sqref="L41 E41 G41 V41:W41" name="Диапазон3_74_90" securityDescriptor="O:WDG:WDD:(A;;CC;;;S-1-5-21-1281035640-548247933-376692995-11259)(A;;CC;;;S-1-5-21-1281035640-548247933-376692995-11258)(A;;CC;;;S-1-5-21-1281035640-548247933-376692995-5864)"/>
    <protectedRange password="CA9C" sqref="B41:D41 F41 M41:P41 H41:I41" name="Диапазон3_2_4_27" securityDescriptor="O:WDG:WDD:(A;;CC;;;S-1-5-21-1281035640-548247933-376692995-11259)(A;;CC;;;S-1-5-21-1281035640-548247933-376692995-11258)(A;;CC;;;S-1-5-21-1281035640-548247933-376692995-5864)"/>
    <protectedRange password="CA9C" sqref="Q41:R41" name="Диапазон3_13_27" securityDescriptor="O:WDG:WDD:(A;;CC;;;S-1-5-21-1281035640-548247933-376692995-11259)(A;;CC;;;S-1-5-21-1281035640-548247933-376692995-11258)(A;;CC;;;S-1-5-21-1281035640-548247933-376692995-5864)"/>
    <protectedRange password="DF6A" sqref="J42:K42 M42:O42 Z42 Q42:U42" name="Диапазон815_8" securityDescriptor="O:WDG:WDD:(A;;CC;;;S-1-5-21-1281035640-548247933-376692995-10647)"/>
    <protectedRange password="CA9C" sqref="Y42 L42 P42 B42:I42" name="Диапазон3_11" securityDescriptor="O:WDG:WDD:(A;;CC;;;S-1-5-21-1281035640-548247933-376692995-11259)(A;;CC;;;S-1-5-21-1281035640-548247933-376692995-11258)(A;;CC;;;S-1-5-21-1281035640-548247933-376692995-5864)"/>
    <protectedRange password="CA9C" sqref="A42 J42:K42 M42:O42 Z42 S42:U42" name="Диапазон3_98_1_1_1_5_67" securityDescriptor="O:WDG:WDD:(A;;CC;;;S-1-5-21-1281035640-548247933-376692995-11259)(A;;CC;;;S-1-5-21-1281035640-548247933-376692995-11258)(A;;CC;;;S-1-5-21-1281035640-548247933-376692995-5864)"/>
    <protectedRange password="CA9C" sqref="V42:W42" name="Диапазон3_74_91" securityDescriptor="O:WDG:WDD:(A;;CC;;;S-1-5-21-1281035640-548247933-376692995-11259)(A;;CC;;;S-1-5-21-1281035640-548247933-376692995-11258)(A;;CC;;;S-1-5-21-1281035640-548247933-376692995-5864)"/>
    <protectedRange password="CA9C" sqref="Q42:R42" name="Диапазон3_13_29" securityDescriptor="O:WDG:WDD:(A;;CC;;;S-1-5-21-1281035640-548247933-376692995-11259)(A;;CC;;;S-1-5-21-1281035640-548247933-376692995-11258)(A;;CC;;;S-1-5-21-1281035640-548247933-376692995-5864)"/>
    <protectedRange password="CA9C" sqref="Z44" name="Диапазон3_98_1_1_1_90_2_3_1" securityDescriptor="O:WDG:WDD:(A;;CC;;;S-1-5-21-1281035640-548247933-376692995-11259)(A;;CC;;;S-1-5-21-1281035640-548247933-376692995-11258)(A;;CC;;;S-1-5-21-1281035640-548247933-376692995-5864)"/>
    <protectedRange password="CA9C" sqref="J44" name="Диапазон3_98_1_1_1_82" securityDescriptor="O:WDG:WDD:(A;;CC;;;S-1-5-21-1281035640-548247933-376692995-11259)(A;;CC;;;S-1-5-21-1281035640-548247933-376692995-11258)(A;;CC;;;S-1-5-21-1281035640-548247933-376692995-5864)"/>
    <protectedRange password="CA9C" sqref="K44 Y44 M44:P44 S44:T44 B44:I44" name="Диапазон3_2_4_7_2_17" securityDescriptor="O:WDG:WDD:(A;;CC;;;S-1-5-21-1281035640-548247933-376692995-11259)(A;;CC;;;S-1-5-21-1281035640-548247933-376692995-11258)(A;;CC;;;S-1-5-21-1281035640-548247933-376692995-5864)"/>
    <protectedRange password="CA9C" sqref="L44 U44" name="Диапазон3_12" securityDescriptor="O:WDG:WDD:(A;;CC;;;S-1-5-21-1281035640-548247933-376692995-11259)(A;;CC;;;S-1-5-21-1281035640-548247933-376692995-11258)(A;;CC;;;S-1-5-21-1281035640-548247933-376692995-5864)"/>
    <protectedRange password="CA9C" sqref="Z43" name="Диапазон3_98_1_1_1_16_1_16" securityDescriptor="O:WDG:WDD:(A;;CC;;;S-1-5-21-1281035640-548247933-376692995-11259)(A;;CC;;;S-1-5-21-1281035640-548247933-376692995-11258)(A;;CC;;;S-1-5-21-1281035640-548247933-376692995-5864)"/>
    <protectedRange password="CA9C" sqref="Y43 A43:A44 J43:K43 S43:U43" name="Диапазон3_98_1_1_1_5_68" securityDescriptor="O:WDG:WDD:(A;;CC;;;S-1-5-21-1281035640-548247933-376692995-11259)(A;;CC;;;S-1-5-21-1281035640-548247933-376692995-11258)(A;;CC;;;S-1-5-21-1281035640-548247933-376692995-5864)"/>
    <protectedRange password="CA9C" sqref="L43 V43:W44" name="Диапазон3_74_92" securityDescriptor="O:WDG:WDD:(A;;CC;;;S-1-5-21-1281035640-548247933-376692995-11259)(A;;CC;;;S-1-5-21-1281035640-548247933-376692995-11258)(A;;CC;;;S-1-5-21-1281035640-548247933-376692995-5864)"/>
    <protectedRange password="CA9C" sqref="B43:I43 M43:P43" name="Диапазон3_2_4_28" securityDescriptor="O:WDG:WDD:(A;;CC;;;S-1-5-21-1281035640-548247933-376692995-11259)(A;;CC;;;S-1-5-21-1281035640-548247933-376692995-11258)(A;;CC;;;S-1-5-21-1281035640-548247933-376692995-5864)"/>
    <protectedRange password="CA9C" sqref="R43 Q43:Q44" name="Диапазон3_13_30" securityDescriptor="O:WDG:WDD:(A;;CC;;;S-1-5-21-1281035640-548247933-376692995-11259)(A;;CC;;;S-1-5-21-1281035640-548247933-376692995-11258)(A;;CC;;;S-1-5-21-1281035640-548247933-376692995-5864)"/>
    <protectedRange password="CA9C" sqref="Z45" name="Диапазон3_98_1_1_1_81_1" securityDescriptor="O:WDG:WDD:(A;;CC;;;S-1-5-21-1281035640-548247933-376692995-11259)(A;;CC;;;S-1-5-21-1281035640-548247933-376692995-11258)(A;;CC;;;S-1-5-21-1281035640-548247933-376692995-5864)"/>
    <protectedRange password="CA9C" sqref="J45" name="Диапазон3_98_1_1_1_5_69" securityDescriptor="O:WDG:WDD:(A;;CC;;;S-1-5-21-1281035640-548247933-376692995-11259)(A;;CC;;;S-1-5-21-1281035640-548247933-376692995-11258)(A;;CC;;;S-1-5-21-1281035640-548247933-376692995-5864)"/>
    <protectedRange password="CA9C" sqref="L45 V45:W45" name="Диапазон3_74_93" securityDescriptor="O:WDG:WDD:(A;;CC;;;S-1-5-21-1281035640-548247933-376692995-11259)(A;;CC;;;S-1-5-21-1281035640-548247933-376692995-11258)(A;;CC;;;S-1-5-21-1281035640-548247933-376692995-5864)"/>
    <protectedRange password="CA9C" sqref="Y45 K45 M45:P45 A45:B45 S45:U45 E45 G45:I45" name="Диапазон3_2_4_29" securityDescriptor="O:WDG:WDD:(A;;CC;;;S-1-5-21-1281035640-548247933-376692995-11259)(A;;CC;;;S-1-5-21-1281035640-548247933-376692995-11258)(A;;CC;;;S-1-5-21-1281035640-548247933-376692995-5864)"/>
    <protectedRange password="CA9C" sqref="Q45" name="Диапазон3_13_31" securityDescriptor="O:WDG:WDD:(A;;CC;;;S-1-5-21-1281035640-548247933-376692995-11259)(A;;CC;;;S-1-5-21-1281035640-548247933-376692995-11258)(A;;CC;;;S-1-5-21-1281035640-548247933-376692995-5864)"/>
    <protectedRange password="CA9C" sqref="Z46" name="Диапазон3_98_1_1_1_76_1_1" securityDescriptor="O:WDG:WDD:(A;;CC;;;S-1-5-21-1281035640-548247933-376692995-11259)(A;;CC;;;S-1-5-21-1281035640-548247933-376692995-11258)(A;;CC;;;S-1-5-21-1281035640-548247933-376692995-5864)"/>
    <protectedRange password="CA9C" sqref="Z47" name="Диапазон3_98_1_1_1_75_1_1" securityDescriptor="O:WDG:WDD:(A;;CC;;;S-1-5-21-1281035640-548247933-376692995-11259)(A;;CC;;;S-1-5-21-1281035640-548247933-376692995-11258)(A;;CC;;;S-1-5-21-1281035640-548247933-376692995-5864)"/>
    <protectedRange password="CA9C" sqref="Z48" name="Диапазон3_98_1_1_1_74_1_1" securityDescriptor="O:WDG:WDD:(A;;CC;;;S-1-5-21-1281035640-548247933-376692995-11259)(A;;CC;;;S-1-5-21-1281035640-548247933-376692995-11258)(A;;CC;;;S-1-5-21-1281035640-548247933-376692995-5864)"/>
    <protectedRange password="CA9C" sqref="J46:J48" name="Диапазон3_98_1_1_1_5_23_1" securityDescriptor="O:WDG:WDD:(A;;CC;;;S-1-5-21-1281035640-548247933-376692995-11259)(A;;CC;;;S-1-5-21-1281035640-548247933-376692995-11258)(A;;CC;;;S-1-5-21-1281035640-548247933-376692995-5864)"/>
    <protectedRange password="CA9C" sqref="L46:L48 V46:W48" name="Диапазон3_74_1_11" securityDescriptor="O:WDG:WDD:(A;;CC;;;S-1-5-21-1281035640-548247933-376692995-11259)(A;;CC;;;S-1-5-21-1281035640-548247933-376692995-11258)(A;;CC;;;S-1-5-21-1281035640-548247933-376692995-5864)"/>
    <protectedRange password="CA9C" sqref="Y46:Y48 M46:M48 A47:I48 S46:U48 O46:P48 K46:K48 B46:I46" name="Диапазон3_2_4_3_1" securityDescriptor="O:WDG:WDD:(A;;CC;;;S-1-5-21-1281035640-548247933-376692995-11259)(A;;CC;;;S-1-5-21-1281035640-548247933-376692995-11258)(A;;CC;;;S-1-5-21-1281035640-548247933-376692995-5864)"/>
    <protectedRange password="CA9C" sqref="Q46:Q48" name="Диапазон3_13_10_1" securityDescriptor="O:WDG:WDD:(A;;CC;;;S-1-5-21-1281035640-548247933-376692995-11259)(A;;CC;;;S-1-5-21-1281035640-548247933-376692995-11258)(A;;CC;;;S-1-5-21-1281035640-548247933-376692995-5864)"/>
    <protectedRange password="CA9C" sqref="A49:W49 Y49:Z49" name="Диапазон3_74_94" securityDescriptor="O:WDG:WDD:(A;;CC;;;S-1-5-21-1281035640-548247933-376692995-11259)(A;;CC;;;S-1-5-21-1281035640-548247933-376692995-11258)(A;;CC;;;S-1-5-21-1281035640-548247933-376692995-5864)"/>
    <protectedRange password="CA9C" sqref="A50:W50 Y50:Z50" name="Диапазон3_74_95" securityDescriptor="O:WDG:WDD:(A;;CC;;;S-1-5-21-1281035640-548247933-376692995-11259)(A;;CC;;;S-1-5-21-1281035640-548247933-376692995-11258)(A;;CC;;;S-1-5-21-1281035640-548247933-376692995-5864)"/>
    <protectedRange password="CA9C" sqref="Z51" name="Диапазон3_98_1_1_1_16_1_17" securityDescriptor="O:WDG:WDD:(A;;CC;;;S-1-5-21-1281035640-548247933-376692995-11259)(A;;CC;;;S-1-5-21-1281035640-548247933-376692995-11258)(A;;CC;;;S-1-5-21-1281035640-548247933-376692995-5864)"/>
    <protectedRange password="CA9C" sqref="J51:K51 Y51 A51 S51:U51" name="Диапазон3_98_1_1_1_5_70" securityDescriptor="O:WDG:WDD:(A;;CC;;;S-1-5-21-1281035640-548247933-376692995-11259)(A;;CC;;;S-1-5-21-1281035640-548247933-376692995-11258)(A;;CC;;;S-1-5-21-1281035640-548247933-376692995-5864)"/>
    <protectedRange password="CA9C" sqref="L51 V51:W51" name="Диапазон3_74_96" securityDescriptor="O:WDG:WDD:(A;;CC;;;S-1-5-21-1281035640-548247933-376692995-11259)(A;;CC;;;S-1-5-21-1281035640-548247933-376692995-11258)(A;;CC;;;S-1-5-21-1281035640-548247933-376692995-5864)"/>
    <protectedRange password="CA9C" sqref="M51:P51 B51:I51" name="Диапазон3_2_4_30" securityDescriptor="O:WDG:WDD:(A;;CC;;;S-1-5-21-1281035640-548247933-376692995-11259)(A;;CC;;;S-1-5-21-1281035640-548247933-376692995-11258)(A;;CC;;;S-1-5-21-1281035640-548247933-376692995-5864)"/>
    <protectedRange password="CA9C" sqref="Q51:R51" name="Диапазон3_13_32" securityDescriptor="O:WDG:WDD:(A;;CC;;;S-1-5-21-1281035640-548247933-376692995-11259)(A;;CC;;;S-1-5-21-1281035640-548247933-376692995-11258)(A;;CC;;;S-1-5-21-1281035640-548247933-376692995-5864)"/>
    <protectedRange password="CA9C" sqref="K52 G52" name="Диапазон3_2_4_7_2_18" securityDescriptor="O:WDG:WDD:(A;;CC;;;S-1-5-21-1281035640-548247933-376692995-11259)(A;;CC;;;S-1-5-21-1281035640-548247933-376692995-11258)(A;;CC;;;S-1-5-21-1281035640-548247933-376692995-5864)"/>
    <protectedRange password="CA9C" sqref="B52:F52 H52:J52 L52:Q52 Y52:Z52 S52:U52" name="Диапазон3_14" securityDescriptor="O:WDG:WDD:(A;;CC;;;S-1-5-21-1281035640-548247933-376692995-11259)(A;;CC;;;S-1-5-21-1281035640-548247933-376692995-11258)(A;;CC;;;S-1-5-21-1281035640-548247933-376692995-5864)"/>
    <protectedRange password="CA9C" sqref="A52" name="Диапазон3_98_1_1_1_5_71" securityDescriptor="O:WDG:WDD:(A;;CC;;;S-1-5-21-1281035640-548247933-376692995-11259)(A;;CC;;;S-1-5-21-1281035640-548247933-376692995-11258)(A;;CC;;;S-1-5-21-1281035640-548247933-376692995-5864)"/>
    <protectedRange password="CA9C" sqref="R52 V52:W52" name="Диапазон3_74_97" securityDescriptor="O:WDG:WDD:(A;;CC;;;S-1-5-21-1281035640-548247933-376692995-11259)(A;;CC;;;S-1-5-21-1281035640-548247933-376692995-11258)(A;;CC;;;S-1-5-21-1281035640-548247933-376692995-5864)"/>
    <protectedRange password="CA9C" sqref="K53 G53" name="Диапазон3_2_4_7_2_19" securityDescriptor="O:WDG:WDD:(A;;CC;;;S-1-5-21-1281035640-548247933-376692995-11259)(A;;CC;;;S-1-5-21-1281035640-548247933-376692995-11258)(A;;CC;;;S-1-5-21-1281035640-548247933-376692995-5864)"/>
    <protectedRange password="CA9C" sqref="L53:Q53 Y53:Z53 B53:F53 S53:U53 H53:J53" name="Диапазон3_15" securityDescriptor="O:WDG:WDD:(A;;CC;;;S-1-5-21-1281035640-548247933-376692995-11259)(A;;CC;;;S-1-5-21-1281035640-548247933-376692995-11258)(A;;CC;;;S-1-5-21-1281035640-548247933-376692995-5864)"/>
    <protectedRange password="CA9C" sqref="A53" name="Диапазон3_98_1_1_1_5_72" securityDescriptor="O:WDG:WDD:(A;;CC;;;S-1-5-21-1281035640-548247933-376692995-11259)(A;;CC;;;S-1-5-21-1281035640-548247933-376692995-11258)(A;;CC;;;S-1-5-21-1281035640-548247933-376692995-5864)"/>
    <protectedRange password="CA9C" sqref="R53 V53:W53" name="Диапазон3_74_98" securityDescriptor="O:WDG:WDD:(A;;CC;;;S-1-5-21-1281035640-548247933-376692995-11259)(A;;CC;;;S-1-5-21-1281035640-548247933-376692995-11258)(A;;CC;;;S-1-5-21-1281035640-548247933-376692995-5864)"/>
    <protectedRange password="DF6A" sqref="J54:K54 M54:O54 Z54 Q54:U54" name="Диапазон815_9" securityDescriptor="O:WDG:WDD:(A;;CC;;;S-1-5-21-1281035640-548247933-376692995-10647)"/>
    <protectedRange password="CA9C" sqref="J54:K54 M54:O54 Z54 A54 S54:U54" name="Диапазон3_98_1_1_1_5_73" securityDescriptor="O:WDG:WDD:(A;;CC;;;S-1-5-21-1281035640-548247933-376692995-11259)(A;;CC;;;S-1-5-21-1281035640-548247933-376692995-11258)(A;;CC;;;S-1-5-21-1281035640-548247933-376692995-5864)"/>
    <protectedRange password="CA9C" sqref="L54 B54:I54 P54 V54:W54 Y54" name="Диапазон3_74_99" securityDescriptor="O:WDG:WDD:(A;;CC;;;S-1-5-21-1281035640-548247933-376692995-11259)(A;;CC;;;S-1-5-21-1281035640-548247933-376692995-11258)(A;;CC;;;S-1-5-21-1281035640-548247933-376692995-5864)"/>
    <protectedRange password="CA9C" sqref="Q54:R54" name="Диапазон3_13_33" securityDescriptor="O:WDG:WDD:(A;;CC;;;S-1-5-21-1281035640-548247933-376692995-11259)(A;;CC;;;S-1-5-21-1281035640-548247933-376692995-11258)(A;;CC;;;S-1-5-21-1281035640-548247933-376692995-5864)"/>
    <protectedRange password="CA9C" sqref="G57" name="Диапазон3_2_4_7_2_20" securityDescriptor="O:WDG:WDD:(A;;CC;;;S-1-5-21-1281035640-548247933-376692995-11259)(A;;CC;;;S-1-5-21-1281035640-548247933-376692995-11258)(A;;CC;;;S-1-5-21-1281035640-548247933-376692995-5864)"/>
    <protectedRange password="CA9C" sqref="A56 A58" name="Диапазон3_98_1_1_1_5_74" securityDescriptor="O:WDG:WDD:(A;;CC;;;S-1-5-21-1281035640-548247933-376692995-11259)(A;;CC;;;S-1-5-21-1281035640-548247933-376692995-11258)(A;;CC;;;S-1-5-21-1281035640-548247933-376692995-5864)"/>
    <protectedRange password="CA9C" sqref="J59" name="Диапазон3_98_1_1_1_5_22_1" securityDescriptor="O:WDG:WDD:(A;;CC;;;S-1-5-21-1281035640-548247933-376692995-11259)(A;;CC;;;S-1-5-21-1281035640-548247933-376692995-11258)(A;;CC;;;S-1-5-21-1281035640-548247933-376692995-5864)"/>
    <protectedRange password="CA9C" sqref="K59" name="Диапазон3_2_4_2_1" securityDescriptor="O:WDG:WDD:(A;;CC;;;S-1-5-21-1281035640-548247933-376692995-11259)(A;;CC;;;S-1-5-21-1281035640-548247933-376692995-11258)(A;;CC;;;S-1-5-21-1281035640-548247933-376692995-5864)"/>
    <protectedRange password="CA9C" sqref="Q59" name="Диапазон3_13_8_1" securityDescriptor="O:WDG:WDD:(A;;CC;;;S-1-5-21-1281035640-548247933-376692995-11259)(A;;CC;;;S-1-5-21-1281035640-548247933-376692995-11258)(A;;CC;;;S-1-5-21-1281035640-548247933-376692995-5864)"/>
    <protectedRange password="CA9C" sqref="B59:H59" name="Диапазон3_33_5_1" securityDescriptor="O:WDG:WDD:(A;;CC;;;S-1-5-21-1281035640-548247933-376692995-11259)(A;;CC;;;S-1-5-21-1281035640-548247933-376692995-11258)(A;;CC;;;S-1-5-21-1281035640-548247933-376692995-5864)"/>
    <protectedRange password="CA9C" sqref="I59 O59:P59 L59:M59 S59:W59 Y59:Z59" name="Диапазон3_74_2_3" securityDescriptor="O:WDG:WDD:(A;;CC;;;S-1-5-21-1281035640-548247933-376692995-11259)(A;;CC;;;S-1-5-21-1281035640-548247933-376692995-11258)(A;;CC;;;S-1-5-21-1281035640-548247933-376692995-5864)"/>
    <protectedRange password="CA9C" sqref="M60 O60:P60" name="Диапазон3_2_4_7_2_21" securityDescriptor="O:WDG:WDD:(A;;CC;;;S-1-5-21-1281035640-548247933-376692995-11259)(A;;CC;;;S-1-5-21-1281035640-548247933-376692995-11258)(A;;CC;;;S-1-5-21-1281035640-548247933-376692995-5864)"/>
    <protectedRange password="CA9C" sqref="L60 B60:I60" name="Диапазон3_16" securityDescriptor="O:WDG:WDD:(A;;CC;;;S-1-5-21-1281035640-548247933-376692995-11259)(A;;CC;;;S-1-5-21-1281035640-548247933-376692995-11258)(A;;CC;;;S-1-5-21-1281035640-548247933-376692995-5864)"/>
    <protectedRange password="CA9C" sqref="Z60" name="Диапазон3_98_1_1_1_16_1_18" securityDescriptor="O:WDG:WDD:(A;;CC;;;S-1-5-21-1281035640-548247933-376692995-11259)(A;;CC;;;S-1-5-21-1281035640-548247933-376692995-11258)(A;;CC;;;S-1-5-21-1281035640-548247933-376692995-5864)"/>
    <protectedRange password="CA9C" sqref="Y60 S60:U60 J60:K60" name="Диапазон3_98_1_1_1_5_75" securityDescriptor="O:WDG:WDD:(A;;CC;;;S-1-5-21-1281035640-548247933-376692995-11259)(A;;CC;;;S-1-5-21-1281035640-548247933-376692995-11258)(A;;CC;;;S-1-5-21-1281035640-548247933-376692995-5864)"/>
    <protectedRange password="CA9C" sqref="N60" name="Диапазон3_2_4_31" securityDescriptor="O:WDG:WDD:(A;;CC;;;S-1-5-21-1281035640-548247933-376692995-11259)(A;;CC;;;S-1-5-21-1281035640-548247933-376692995-11258)(A;;CC;;;S-1-5-21-1281035640-548247933-376692995-5864)"/>
    <protectedRange password="CA9C" sqref="Q60:R60" name="Диапазон3_13_34" securityDescriptor="O:WDG:WDD:(A;;CC;;;S-1-5-21-1281035640-548247933-376692995-11259)(A;;CC;;;S-1-5-21-1281035640-548247933-376692995-11258)(A;;CC;;;S-1-5-21-1281035640-548247933-376692995-5864)"/>
    <protectedRange password="DF6A" sqref="Z61 M61:O61 J61:K61 Q61:U61" name="Диапазон815_10" securityDescriptor="O:WDG:WDD:(A;;CC;;;S-1-5-21-1281035640-548247933-376692995-10647)"/>
    <protectedRange password="CA9C" sqref="A61 J61:K61 M61:O61 Z61 S61:U61" name="Диапазон3_98_1_1_1_5_76" securityDescriptor="O:WDG:WDD:(A;;CC;;;S-1-5-21-1281035640-548247933-376692995-11259)(A;;CC;;;S-1-5-21-1281035640-548247933-376692995-11258)(A;;CC;;;S-1-5-21-1281035640-548247933-376692995-5864)"/>
    <protectedRange password="CA9C" sqref="Q61:R61" name="Диапазон3_13_36" securityDescriptor="O:WDG:WDD:(A;;CC;;;S-1-5-21-1281035640-548247933-376692995-11259)(A;;CC;;;S-1-5-21-1281035640-548247933-376692995-11258)(A;;CC;;;S-1-5-21-1281035640-548247933-376692995-5864)"/>
    <protectedRange password="CA9C" sqref="K66 G62 G66:G69" name="Диапазон3_2_4_7_2_22" securityDescriptor="O:WDG:WDD:(A;;CC;;;S-1-5-21-1281035640-548247933-376692995-11259)(A;;CC;;;S-1-5-21-1281035640-548247933-376692995-11258)(A;;CC;;;S-1-5-21-1281035640-548247933-376692995-5864)"/>
    <protectedRange password="CA9C" sqref="L66:M66 K67:M67 B66:F69 N66:Q67 Y66:Z69 S66:U69 H66:J67 H68:I69" name="Диапазон3_17" securityDescriptor="O:WDG:WDD:(A;;CC;;;S-1-5-21-1281035640-548247933-376692995-11259)(A;;CC;;;S-1-5-21-1281035640-548247933-376692995-11258)(A;;CC;;;S-1-5-21-1281035640-548247933-376692995-5864)"/>
    <protectedRange password="CA9C" sqref="A68:A69" name="Диапазон3_98_1_1_1_5_78" securityDescriptor="O:WDG:WDD:(A;;CC;;;S-1-5-21-1281035640-548247933-376692995-11259)(A;;CC;;;S-1-5-21-1281035640-548247933-376692995-11258)(A;;CC;;;S-1-5-21-1281035640-548247933-376692995-5864)"/>
    <protectedRange password="CA9C" sqref="Y62:Z62" name="Диапазон3_2_4_32" securityDescriptor="O:WDG:WDD:(A;;CC;;;S-1-5-21-1281035640-548247933-376692995-11259)(A;;CC;;;S-1-5-21-1281035640-548247933-376692995-11258)(A;;CC;;;S-1-5-21-1281035640-548247933-376692995-5864)"/>
    <protectedRange password="DF6A" sqref="Q62 J62 Q68:Q69 J68:J69 N62 N68:N69" name="Диапазон815_2_2" securityDescriptor="O:WDG:WDD:(A;;CC;;;S-1-5-21-1281035640-548247933-376692995-10647)"/>
    <protectedRange password="CA9C" sqref="J62 J68:J69 N62 N68:N69" name="Диапазон3_98_1_1_1_5_1_11_1" securityDescriptor="O:WDG:WDD:(A;;CC;;;S-1-5-21-1281035640-548247933-376692995-11259)(A;;CC;;;S-1-5-21-1281035640-548247933-376692995-11258)(A;;CC;;;S-1-5-21-1281035640-548247933-376692995-5864)"/>
    <protectedRange password="CA9C" sqref="Q62 Q68:Q69" name="Диапазон3_13_1_2_1" securityDescriptor="O:WDG:WDD:(A;;CC;;;S-1-5-21-1281035640-548247933-376692995-11259)(A;;CC;;;S-1-5-21-1281035640-548247933-376692995-11258)(A;;CC;;;S-1-5-21-1281035640-548247933-376692995-5864)"/>
    <protectedRange password="CA9C" sqref="K62:M62 O62:P62 K68:M69 O68:P69" name="Диапазон3_74_1_1_1_1" securityDescriptor="O:WDG:WDD:(A;;CC;;;S-1-5-21-1281035640-548247933-376692995-11259)(A;;CC;;;S-1-5-21-1281035640-548247933-376692995-11258)(A;;CC;;;S-1-5-21-1281035640-548247933-376692995-5864)"/>
    <protectedRange password="CA9C" sqref="G71" name="Диапазон3_2_4_7_2_23" securityDescriptor="O:WDG:WDD:(A;;CC;;;S-1-5-21-1281035640-548247933-376692995-11259)(A;;CC;;;S-1-5-21-1281035640-548247933-376692995-11258)(A;;CC;;;S-1-5-21-1281035640-548247933-376692995-5864)"/>
    <protectedRange password="CA9C" sqref="A70" name="Диапазон3_98_1_1_1_5_79" securityDescriptor="O:WDG:WDD:(A;;CC;;;S-1-5-21-1281035640-548247933-376692995-11259)(A;;CC;;;S-1-5-21-1281035640-548247933-376692995-11258)(A;;CC;;;S-1-5-21-1281035640-548247933-376692995-5864)"/>
    <protectedRange password="CA9C" sqref="G72:G73" name="Диапазон3_2_4_7_2_24" securityDescriptor="O:WDG:WDD:(A;;CC;;;S-1-5-21-1281035640-548247933-376692995-11259)(A;;CC;;;S-1-5-21-1281035640-548247933-376692995-11258)(A;;CC;;;S-1-5-21-1281035640-548247933-376692995-5864)"/>
    <protectedRange password="CA9C" sqref="A73 Y72:Z73 B72:F73 S72:U73 H72:I73" name="Диапазон3_18" securityDescriptor="O:WDG:WDD:(A;;CC;;;S-1-5-21-1281035640-548247933-376692995-11259)(A;;CC;;;S-1-5-21-1281035640-548247933-376692995-11258)(A;;CC;;;S-1-5-21-1281035640-548247933-376692995-5864)"/>
    <protectedRange password="CA9C" sqref="A72" name="Диапазон3_98_1_1_1_5_80" securityDescriptor="O:WDG:WDD:(A;;CC;;;S-1-5-21-1281035640-548247933-376692995-11259)(A;;CC;;;S-1-5-21-1281035640-548247933-376692995-11258)(A;;CC;;;S-1-5-21-1281035640-548247933-376692995-5864)"/>
    <protectedRange password="DF6A" sqref="Q72:Q73 J72:J73 N72:N73" name="Диапазон815_2_3" securityDescriptor="O:WDG:WDD:(A;;CC;;;S-1-5-21-1281035640-548247933-376692995-10647)"/>
    <protectedRange password="CA9C" sqref="J72:J73 N72:N73" name="Диапазон3_98_1_1_1_5_1_11_2" securityDescriptor="O:WDG:WDD:(A;;CC;;;S-1-5-21-1281035640-548247933-376692995-11259)(A;;CC;;;S-1-5-21-1281035640-548247933-376692995-11258)(A;;CC;;;S-1-5-21-1281035640-548247933-376692995-5864)"/>
    <protectedRange password="CA9C" sqref="Q72:Q73" name="Диапазон3_13_1_2_2" securityDescriptor="O:WDG:WDD:(A;;CC;;;S-1-5-21-1281035640-548247933-376692995-11259)(A;;CC;;;S-1-5-21-1281035640-548247933-376692995-11258)(A;;CC;;;S-1-5-21-1281035640-548247933-376692995-5864)"/>
    <protectedRange password="CA9C" sqref="K72:M73 O72:P73" name="Диапазон3_74_1_1_1_2" securityDescriptor="O:WDG:WDD:(A;;CC;;;S-1-5-21-1281035640-548247933-376692995-11259)(A;;CC;;;S-1-5-21-1281035640-548247933-376692995-11258)(A;;CC;;;S-1-5-21-1281035640-548247933-376692995-5864)"/>
    <protectedRange password="CA9C" sqref="G74:G75" name="Диапазон3_2_4_7_2_25" securityDescriptor="O:WDG:WDD:(A;;CC;;;S-1-5-21-1281035640-548247933-376692995-11259)(A;;CC;;;S-1-5-21-1281035640-548247933-376692995-11258)(A;;CC;;;S-1-5-21-1281035640-548247933-376692995-5864)"/>
    <protectedRange password="CA9C" sqref="Y75:Z75 B75:F75 S75:U75 H75:I75" name="Диапазон3_19" securityDescriptor="O:WDG:WDD:(A;;CC;;;S-1-5-21-1281035640-548247933-376692995-11259)(A;;CC;;;S-1-5-21-1281035640-548247933-376692995-11258)(A;;CC;;;S-1-5-21-1281035640-548247933-376692995-5864)"/>
    <protectedRange password="DF6A" sqref="Q74:Q75 J74:J75 N74:N75" name="Диапазон815_2_4" securityDescriptor="O:WDG:WDD:(A;;CC;;;S-1-5-21-1281035640-548247933-376692995-10647)"/>
    <protectedRange password="CA9C" sqref="J74:J75 N74:N75" name="Диапазон3_98_1_1_1_5_1_11_3" securityDescriptor="O:WDG:WDD:(A;;CC;;;S-1-5-21-1281035640-548247933-376692995-11259)(A;;CC;;;S-1-5-21-1281035640-548247933-376692995-11258)(A;;CC;;;S-1-5-21-1281035640-548247933-376692995-5864)"/>
    <protectedRange password="CA9C" sqref="Q74:Q75" name="Диапазон3_13_1_2_3" securityDescriptor="O:WDG:WDD:(A;;CC;;;S-1-5-21-1281035640-548247933-376692995-11259)(A;;CC;;;S-1-5-21-1281035640-548247933-376692995-11258)(A;;CC;;;S-1-5-21-1281035640-548247933-376692995-5864)"/>
    <protectedRange password="CA9C" sqref="K74:M75 O74:P75" name="Диапазон3_74_1_1_1_3" securityDescriptor="O:WDG:WDD:(A;;CC;;;S-1-5-21-1281035640-548247933-376692995-11259)(A;;CC;;;S-1-5-21-1281035640-548247933-376692995-11258)(A;;CC;;;S-1-5-21-1281035640-548247933-376692995-5864)"/>
    <protectedRange password="CA9C" sqref="K76 G77" name="Диапазон3_2_4_7_2_26" securityDescriptor="O:WDG:WDD:(A;;CC;;;S-1-5-21-1281035640-548247933-376692995-11259)(A;;CC;;;S-1-5-21-1281035640-548247933-376692995-11258)(A;;CC;;;S-1-5-21-1281035640-548247933-376692995-5864)"/>
    <protectedRange password="CA9C" sqref="L76:Q76 Y76:Z76 S76:U76 B76:J76" name="Диапазон3_20" securityDescriptor="O:WDG:WDD:(A;;CC;;;S-1-5-21-1281035640-548247933-376692995-11259)(A;;CC;;;S-1-5-21-1281035640-548247933-376692995-11258)(A;;CC;;;S-1-5-21-1281035640-548247933-376692995-5864)"/>
    <protectedRange password="DF6A" sqref="Q77 J77 N77" name="Диапазон815_2_5" securityDescriptor="O:WDG:WDD:(A;;CC;;;S-1-5-21-1281035640-548247933-376692995-10647)"/>
    <protectedRange password="CA9C" sqref="J77 N77" name="Диапазон3_98_1_1_1_5_1_11_4" securityDescriptor="O:WDG:WDD:(A;;CC;;;S-1-5-21-1281035640-548247933-376692995-11259)(A;;CC;;;S-1-5-21-1281035640-548247933-376692995-11258)(A;;CC;;;S-1-5-21-1281035640-548247933-376692995-5864)"/>
    <protectedRange password="CA9C" sqref="Q77" name="Диапазон3_13_1_2_4" securityDescriptor="O:WDG:WDD:(A;;CC;;;S-1-5-21-1281035640-548247933-376692995-11259)(A;;CC;;;S-1-5-21-1281035640-548247933-376692995-11258)(A;;CC;;;S-1-5-21-1281035640-548247933-376692995-5864)"/>
    <protectedRange password="CA9C" sqref="K77:M77 O77:P77" name="Диапазон3_74_1_1_1_4" securityDescriptor="O:WDG:WDD:(A;;CC;;;S-1-5-21-1281035640-548247933-376692995-11259)(A;;CC;;;S-1-5-21-1281035640-548247933-376692995-11258)(A;;CC;;;S-1-5-21-1281035640-548247933-376692995-5864)"/>
    <protectedRange password="CA9C" sqref="W78" name="Диапазон3_74_40_4_2" securityDescriptor="O:WDG:WDD:(A;;CC;;;S-1-5-21-1281035640-548247933-376692995-11259)(A;;CC;;;S-1-5-21-1281035640-548247933-376692995-11258)(A;;CC;;;S-1-5-21-1281035640-548247933-376692995-5864)"/>
    <protectedRange password="CA9C" sqref="G78" name="Диапазон3_2_4_7_2_22_1_2" securityDescriptor="O:WDG:WDD:(A;;CC;;;S-1-5-21-1281035640-548247933-376692995-11259)(A;;CC;;;S-1-5-21-1281035640-548247933-376692995-11258)(A;;CC;;;S-1-5-21-1281035640-548247933-376692995-5864)"/>
    <protectedRange password="CA9C" sqref="A78" name="Диапазон3_98_1_1_1_5_40_3" securityDescriptor="O:WDG:WDD:(A;;CC;;;S-1-5-21-1281035640-548247933-376692995-11259)(A;;CC;;;S-1-5-21-1281035640-548247933-376692995-11258)(A;;CC;;;S-1-5-21-1281035640-548247933-376692995-5864)"/>
    <protectedRange password="CA9C" sqref="B78:F78 Y78:Z78 H78:I78 S78:V78" name="Диапазон3_74_64_3" securityDescriptor="O:WDG:WDD:(A;;CC;;;S-1-5-21-1281035640-548247933-376692995-11259)(A;;CC;;;S-1-5-21-1281035640-548247933-376692995-11258)(A;;CC;;;S-1-5-21-1281035640-548247933-376692995-5864)"/>
    <protectedRange password="DF6A" sqref="N78 Q78 J78" name="Диапазон815_5_1" securityDescriptor="O:WDG:WDD:(A;;CC;;;S-1-5-21-1281035640-548247933-376692995-10647)"/>
    <protectedRange password="CA9C" sqref="N78 J78" name="Диапазон3_98_1_1_1_5_1_12" securityDescriptor="O:WDG:WDD:(A;;CC;;;S-1-5-21-1281035640-548247933-376692995-11259)(A;;CC;;;S-1-5-21-1281035640-548247933-376692995-11258)(A;;CC;;;S-1-5-21-1281035640-548247933-376692995-5864)"/>
    <protectedRange password="CA9C" sqref="Q78" name="Диапазон3_13_1_3" securityDescriptor="O:WDG:WDD:(A;;CC;;;S-1-5-21-1281035640-548247933-376692995-11259)(A;;CC;;;S-1-5-21-1281035640-548247933-376692995-11258)(A;;CC;;;S-1-5-21-1281035640-548247933-376692995-5864)"/>
    <protectedRange password="CA9C" sqref="K78:M78 O78:P78" name="Диапазон3_74_14_1" securityDescriptor="O:WDG:WDD:(A;;CC;;;S-1-5-21-1281035640-548247933-376692995-11259)(A;;CC;;;S-1-5-21-1281035640-548247933-376692995-11258)(A;;CC;;;S-1-5-21-1281035640-548247933-376692995-5864)"/>
    <protectedRange password="CA9C" sqref="A82" name="Диапазон3_98_1_1_1_5_82" securityDescriptor="O:WDG:WDD:(A;;CC;;;S-1-5-21-1281035640-548247933-376692995-11259)(A;;CC;;;S-1-5-21-1281035640-548247933-376692995-11258)(A;;CC;;;S-1-5-21-1281035640-548247933-376692995-5864)"/>
    <protectedRange password="CA9C" sqref="A83" name="Диапазон3_98_1_1_1_5_83" securityDescriptor="O:WDG:WDD:(A;;CC;;;S-1-5-21-1281035640-548247933-376692995-11259)(A;;CC;;;S-1-5-21-1281035640-548247933-376692995-11258)(A;;CC;;;S-1-5-21-1281035640-548247933-376692995-5864)"/>
    <protectedRange password="CA9C" sqref="A84" name="Диапазон3_98_1_1_1_5_84" securityDescriptor="O:WDG:WDD:(A;;CC;;;S-1-5-21-1281035640-548247933-376692995-11259)(A;;CC;;;S-1-5-21-1281035640-548247933-376692995-11258)(A;;CC;;;S-1-5-21-1281035640-548247933-376692995-5864)"/>
    <protectedRange password="DF6A" sqref="Q86 J86 N86" name="Диапазон815_2_6" securityDescriptor="O:WDG:WDD:(A;;CC;;;S-1-5-21-1281035640-548247933-376692995-10647)"/>
    <protectedRange password="CA9C" sqref="J86 N86" name="Диапазон3_98_1_1_1_5_1_11_5" securityDescriptor="O:WDG:WDD:(A;;CC;;;S-1-5-21-1281035640-548247933-376692995-11259)(A;;CC;;;S-1-5-21-1281035640-548247933-376692995-11258)(A;;CC;;;S-1-5-21-1281035640-548247933-376692995-5864)"/>
    <protectedRange password="CA9C" sqref="Q86" name="Диапазон3_13_1_2_5" securityDescriptor="O:WDG:WDD:(A;;CC;;;S-1-5-21-1281035640-548247933-376692995-11259)(A;;CC;;;S-1-5-21-1281035640-548247933-376692995-11258)(A;;CC;;;S-1-5-21-1281035640-548247933-376692995-5864)"/>
    <protectedRange password="CA9C" sqref="K86:M86 O86:P86" name="Диапазон3_74_1_1_1_5" securityDescriptor="O:WDG:WDD:(A;;CC;;;S-1-5-21-1281035640-548247933-376692995-11259)(A;;CC;;;S-1-5-21-1281035640-548247933-376692995-11258)(A;;CC;;;S-1-5-21-1281035640-548247933-376692995-5864)"/>
    <protectedRange password="CA9C" sqref="A87" name="Диапазон3_98_1_1_1_5_85" securityDescriptor="O:WDG:WDD:(A;;CC;;;S-1-5-21-1281035640-548247933-376692995-11259)(A;;CC;;;S-1-5-21-1281035640-548247933-376692995-11258)(A;;CC;;;S-1-5-21-1281035640-548247933-376692995-5864)"/>
    <protectedRange password="CA9C" sqref="A89" name="Диапазон3_98_1_1_1_5_86" securityDescriptor="O:WDG:WDD:(A;;CC;;;S-1-5-21-1281035640-548247933-376692995-11259)(A;;CC;;;S-1-5-21-1281035640-548247933-376692995-11258)(A;;CC;;;S-1-5-21-1281035640-548247933-376692995-5864)"/>
    <protectedRange password="CA9C" sqref="A91" name="Диапазон3_98_1_1_1_5_87" securityDescriptor="O:WDG:WDD:(A;;CC;;;S-1-5-21-1281035640-548247933-376692995-11259)(A;;CC;;;S-1-5-21-1281035640-548247933-376692995-11258)(A;;CC;;;S-1-5-21-1281035640-548247933-376692995-5864)"/>
    <protectedRange password="DF6A" sqref="Q91 J91 N91" name="Диапазон815_2_7" securityDescriptor="O:WDG:WDD:(A;;CC;;;S-1-5-21-1281035640-548247933-376692995-10647)"/>
    <protectedRange password="CA9C" sqref="J91 N91" name="Диапазон3_98_1_1_1_5_1_11_6" securityDescriptor="O:WDG:WDD:(A;;CC;;;S-1-5-21-1281035640-548247933-376692995-11259)(A;;CC;;;S-1-5-21-1281035640-548247933-376692995-11258)(A;;CC;;;S-1-5-21-1281035640-548247933-376692995-5864)"/>
    <protectedRange password="CA9C" sqref="Q91" name="Диапазон3_13_1_2_6" securityDescriptor="O:WDG:WDD:(A;;CC;;;S-1-5-21-1281035640-548247933-376692995-11259)(A;;CC;;;S-1-5-21-1281035640-548247933-376692995-11258)(A;;CC;;;S-1-5-21-1281035640-548247933-376692995-5864)"/>
    <protectedRange password="CA9C" sqref="K91:M91 O91:P91" name="Диапазон3_74_1_1_1_6" securityDescriptor="O:WDG:WDD:(A;;CC;;;S-1-5-21-1281035640-548247933-376692995-11259)(A;;CC;;;S-1-5-21-1281035640-548247933-376692995-11258)(A;;CC;;;S-1-5-21-1281035640-548247933-376692995-5864)"/>
    <protectedRange password="CA9C" sqref="A92" name="Диапазон3_98_1_1_1_5_88" securityDescriptor="O:WDG:WDD:(A;;CC;;;S-1-5-21-1281035640-548247933-376692995-11259)(A;;CC;;;S-1-5-21-1281035640-548247933-376692995-11258)(A;;CC;;;S-1-5-21-1281035640-548247933-376692995-5864)"/>
    <protectedRange password="DF6A" sqref="Q92 J92 N92" name="Диапазон815_2_8" securityDescriptor="O:WDG:WDD:(A;;CC;;;S-1-5-21-1281035640-548247933-376692995-10647)"/>
    <protectedRange password="CA9C" sqref="J92 N92" name="Диапазон3_98_1_1_1_5_1_11_7" securityDescriptor="O:WDG:WDD:(A;;CC;;;S-1-5-21-1281035640-548247933-376692995-11259)(A;;CC;;;S-1-5-21-1281035640-548247933-376692995-11258)(A;;CC;;;S-1-5-21-1281035640-548247933-376692995-5864)"/>
    <protectedRange password="CA9C" sqref="Q92" name="Диапазон3_13_1_2_7" securityDescriptor="O:WDG:WDD:(A;;CC;;;S-1-5-21-1281035640-548247933-376692995-11259)(A;;CC;;;S-1-5-21-1281035640-548247933-376692995-11258)(A;;CC;;;S-1-5-21-1281035640-548247933-376692995-5864)"/>
    <protectedRange password="CA9C" sqref="K92:M92 O92:P92" name="Диапазон3_74_1_1_1_7" securityDescriptor="O:WDG:WDD:(A;;CC;;;S-1-5-21-1281035640-548247933-376692995-11259)(A;;CC;;;S-1-5-21-1281035640-548247933-376692995-11258)(A;;CC;;;S-1-5-21-1281035640-548247933-376692995-5864)"/>
    <protectedRange password="DF6A" sqref="Q93 J93 N93" name="Диапазон815_2_9" securityDescriptor="O:WDG:WDD:(A;;CC;;;S-1-5-21-1281035640-548247933-376692995-10647)"/>
    <protectedRange password="CA9C" sqref="J93 N93" name="Диапазон3_98_1_1_1_5_1_11_8" securityDescriptor="O:WDG:WDD:(A;;CC;;;S-1-5-21-1281035640-548247933-376692995-11259)(A;;CC;;;S-1-5-21-1281035640-548247933-376692995-11258)(A;;CC;;;S-1-5-21-1281035640-548247933-376692995-5864)"/>
    <protectedRange password="CA9C" sqref="Q93" name="Диапазон3_13_1_2_8" securityDescriptor="O:WDG:WDD:(A;;CC;;;S-1-5-21-1281035640-548247933-376692995-11259)(A;;CC;;;S-1-5-21-1281035640-548247933-376692995-11258)(A;;CC;;;S-1-5-21-1281035640-548247933-376692995-5864)"/>
    <protectedRange password="CA9C" sqref="K93:M93 O93:P93" name="Диапазон3_74_1_1_1_8" securityDescriptor="O:WDG:WDD:(A;;CC;;;S-1-5-21-1281035640-548247933-376692995-11259)(A;;CC;;;S-1-5-21-1281035640-548247933-376692995-11258)(A;;CC;;;S-1-5-21-1281035640-548247933-376692995-5864)"/>
    <protectedRange password="CA9C" sqref="W94" name="Диапазон3_74_40_10_1" securityDescriptor="O:WDG:WDD:(A;;CC;;;S-1-5-21-1281035640-548247933-376692995-11259)(A;;CC;;;S-1-5-21-1281035640-548247933-376692995-11258)(A;;CC;;;S-1-5-21-1281035640-548247933-376692995-5864)"/>
    <protectedRange password="CA9C" sqref="Y94 S94:U94" name="Диапазон3_98_1_1_1_5_62_1" securityDescriptor="O:WDG:WDD:(A;;CC;;;S-1-5-21-1281035640-548247933-376692995-11259)(A;;CC;;;S-1-5-21-1281035640-548247933-376692995-11258)(A;;CC;;;S-1-5-21-1281035640-548247933-376692995-5864)"/>
    <protectedRange password="CA9C" sqref="E94 G94 B94 V94" name="Диапазон3_74_69_1" securityDescriptor="O:WDG:WDD:(A;;CC;;;S-1-5-21-1281035640-548247933-376692995-11259)(A;;CC;;;S-1-5-21-1281035640-548247933-376692995-11258)(A;;CC;;;S-1-5-21-1281035640-548247933-376692995-5864)"/>
    <protectedRange password="CA9C" sqref="R94" name="Диапазон3_13_5_1" securityDescriptor="O:WDG:WDD:(A;;CC;;;S-1-5-21-1281035640-548247933-376692995-11259)(A;;CC;;;S-1-5-21-1281035640-548247933-376692995-11258)(A;;CC;;;S-1-5-21-1281035640-548247933-376692995-5864)"/>
    <protectedRange password="DF6A" sqref="N94 Q94 J94" name="Диапазон815_5_2" securityDescriptor="O:WDG:WDD:(A;;CC;;;S-1-5-21-1281035640-548247933-376692995-10647)"/>
    <protectedRange password="CA9C" sqref="N94 J94" name="Диапазон3_98_1_1_1_5_1_12_1" securityDescriptor="O:WDG:WDD:(A;;CC;;;S-1-5-21-1281035640-548247933-376692995-11259)(A;;CC;;;S-1-5-21-1281035640-548247933-376692995-11258)(A;;CC;;;S-1-5-21-1281035640-548247933-376692995-5864)"/>
    <protectedRange password="CA9C" sqref="Q94" name="Диапазон3_13_1_3_1" securityDescriptor="O:WDG:WDD:(A;;CC;;;S-1-5-21-1281035640-548247933-376692995-11259)(A;;CC;;;S-1-5-21-1281035640-548247933-376692995-11258)(A;;CC;;;S-1-5-21-1281035640-548247933-376692995-5864)"/>
    <protectedRange password="CA9C" sqref="K94:M94 O94:P94" name="Диапазон3_74_14_1_1" securityDescriptor="O:WDG:WDD:(A;;CC;;;S-1-5-21-1281035640-548247933-376692995-11259)(A;;CC;;;S-1-5-21-1281035640-548247933-376692995-11258)(A;;CC;;;S-1-5-21-1281035640-548247933-376692995-5864)"/>
    <protectedRange password="DF6A" sqref="N96" name="Диапазон815_1_1" securityDescriptor="O:WDG:WDD:(A;;CC;;;S-1-5-21-1281035640-548247933-376692995-10647)"/>
    <protectedRange password="CA9C" sqref="N96" name="Диапазон3_98_1_1_1_5_1_5" securityDescriptor="O:WDG:WDD:(A;;CC;;;S-1-5-21-1281035640-548247933-376692995-11259)(A;;CC;;;S-1-5-21-1281035640-548247933-376692995-11258)(A;;CC;;;S-1-5-21-1281035640-548247933-376692995-5864)"/>
    <protectedRange password="DF6A" sqref="K99 M99 Z99 Q99:U99 O99" name="Диапазон815_12" securityDescriptor="O:WDG:WDD:(A;;CC;;;S-1-5-21-1281035640-548247933-376692995-10647)"/>
    <protectedRange password="CA9C" sqref="Y99 F99 B99:D99 P99 H99:I99" name="Диапазон3_2_4_7_2_20_1_1" securityDescriptor="O:WDG:WDD:(A;;CC;;;S-1-5-21-1281035640-548247933-376692995-11259)(A;;CC;;;S-1-5-21-1281035640-548247933-376692995-11258)(A;;CC;;;S-1-5-21-1281035640-548247933-376692995-5864)"/>
    <protectedRange password="CA9C" sqref="L99" name="Диапазон3_19_1_1" securityDescriptor="O:WDG:WDD:(A;;CC;;;S-1-5-21-1281035640-548247933-376692995-11259)(A;;CC;;;S-1-5-21-1281035640-548247933-376692995-11258)(A;;CC;;;S-1-5-21-1281035640-548247933-376692995-5864)"/>
    <protectedRange password="CA9C" sqref="E99 G99" name="Диапазон3_74_11_1_1" securityDescriptor="O:WDG:WDD:(A;;CC;;;S-1-5-21-1281035640-548247933-376692995-11259)(A;;CC;;;S-1-5-21-1281035640-548247933-376692995-11258)(A;;CC;;;S-1-5-21-1281035640-548247933-376692995-5864)"/>
    <protectedRange password="CA9C" sqref="K99 M99 Z99 A97 S99:U99 O99" name="Диапазон3_98_1_1_1_5_91" securityDescriptor="O:WDG:WDD:(A;;CC;;;S-1-5-21-1281035640-548247933-376692995-11259)(A;;CC;;;S-1-5-21-1281035640-548247933-376692995-11258)(A;;CC;;;S-1-5-21-1281035640-548247933-376692995-5864)"/>
    <protectedRange password="CA9C" sqref="Q99:R99" name="Диапазон3_13_38" securityDescriptor="O:WDG:WDD:(A;;CC;;;S-1-5-21-1281035640-548247933-376692995-11259)(A;;CC;;;S-1-5-21-1281035640-548247933-376692995-11258)(A;;CC;;;S-1-5-21-1281035640-548247933-376692995-5864)"/>
    <protectedRange password="DF6A" sqref="N97:N99" name="Диапазон815_1_2" securityDescriptor="O:WDG:WDD:(A;;CC;;;S-1-5-21-1281035640-548247933-376692995-10647)"/>
    <protectedRange password="CA9C" sqref="N97:N99" name="Диапазон3_98_1_1_1_5_1_5_1" securityDescriptor="O:WDG:WDD:(A;;CC;;;S-1-5-21-1281035640-548247933-376692995-11259)(A;;CC;;;S-1-5-21-1281035640-548247933-376692995-11258)(A;;CC;;;S-1-5-21-1281035640-548247933-376692995-5864)"/>
    <protectedRange password="DF6A" sqref="Q106 J106 N106" name="Диапазон815_2_10" securityDescriptor="O:WDG:WDD:(A;;CC;;;S-1-5-21-1281035640-548247933-376692995-10647)"/>
    <protectedRange password="CA9C" sqref="J106 N106" name="Диапазон3_98_1_1_1_5_1_11_9" securityDescriptor="O:WDG:WDD:(A;;CC;;;S-1-5-21-1281035640-548247933-376692995-11259)(A;;CC;;;S-1-5-21-1281035640-548247933-376692995-11258)(A;;CC;;;S-1-5-21-1281035640-548247933-376692995-5864)"/>
    <protectedRange password="CA9C" sqref="Q106" name="Диапазон3_13_1_2_9" securityDescriptor="O:WDG:WDD:(A;;CC;;;S-1-5-21-1281035640-548247933-376692995-11259)(A;;CC;;;S-1-5-21-1281035640-548247933-376692995-11258)(A;;CC;;;S-1-5-21-1281035640-548247933-376692995-5864)"/>
    <protectedRange password="CA9C" sqref="K106:M106 O106:P106" name="Диапазон3_74_1_1_1_9" securityDescriptor="O:WDG:WDD:(A;;CC;;;S-1-5-21-1281035640-548247933-376692995-11259)(A;;CC;;;S-1-5-21-1281035640-548247933-376692995-11258)(A;;CC;;;S-1-5-21-1281035640-548247933-376692995-5864)"/>
    <protectedRange password="DF6A" sqref="Q108 J108 N108" name="Диапазон815_2_11" securityDescriptor="O:WDG:WDD:(A;;CC;;;S-1-5-21-1281035640-548247933-376692995-10647)"/>
    <protectedRange password="CA9C" sqref="J108 N108" name="Диапазон3_98_1_1_1_5_1_11_10" securityDescriptor="O:WDG:WDD:(A;;CC;;;S-1-5-21-1281035640-548247933-376692995-11259)(A;;CC;;;S-1-5-21-1281035640-548247933-376692995-11258)(A;;CC;;;S-1-5-21-1281035640-548247933-376692995-5864)"/>
    <protectedRange password="CA9C" sqref="Q108" name="Диапазон3_13_1_2_10" securityDescriptor="O:WDG:WDD:(A;;CC;;;S-1-5-21-1281035640-548247933-376692995-11259)(A;;CC;;;S-1-5-21-1281035640-548247933-376692995-11258)(A;;CC;;;S-1-5-21-1281035640-548247933-376692995-5864)"/>
    <protectedRange password="CA9C" sqref="K108:M108 O108:P108" name="Диапазон3_74_1_1_1_10" securityDescriptor="O:WDG:WDD:(A;;CC;;;S-1-5-21-1281035640-548247933-376692995-11259)(A;;CC;;;S-1-5-21-1281035640-548247933-376692995-11258)(A;;CC;;;S-1-5-21-1281035640-548247933-376692995-5864)"/>
    <protectedRange password="CA9C" sqref="A109:A110" name="Диапазон3_98_1_1_1_5_94" securityDescriptor="O:WDG:WDD:(A;;CC;;;S-1-5-21-1281035640-548247933-376692995-11259)(A;;CC;;;S-1-5-21-1281035640-548247933-376692995-11258)(A;;CC;;;S-1-5-21-1281035640-548247933-376692995-5864)"/>
    <protectedRange password="DF6A" sqref="Q109:Q110 J109:J110 N109:N110" name="Диапазон815_2_12" securityDescriptor="O:WDG:WDD:(A;;CC;;;S-1-5-21-1281035640-548247933-376692995-10647)"/>
    <protectedRange password="CA9C" sqref="J109:J110 N109:N110" name="Диапазон3_98_1_1_1_5_1_11_11" securityDescriptor="O:WDG:WDD:(A;;CC;;;S-1-5-21-1281035640-548247933-376692995-11259)(A;;CC;;;S-1-5-21-1281035640-548247933-376692995-11258)(A;;CC;;;S-1-5-21-1281035640-548247933-376692995-5864)"/>
    <protectedRange password="CA9C" sqref="Q109:Q110" name="Диапазон3_13_1_2_11" securityDescriptor="O:WDG:WDD:(A;;CC;;;S-1-5-21-1281035640-548247933-376692995-11259)(A;;CC;;;S-1-5-21-1281035640-548247933-376692995-11258)(A;;CC;;;S-1-5-21-1281035640-548247933-376692995-5864)"/>
    <protectedRange password="CA9C" sqref="K109:M110 O109:P110" name="Диапазон3_74_1_1_1_11" securityDescriptor="O:WDG:WDD:(A;;CC;;;S-1-5-21-1281035640-548247933-376692995-11259)(A;;CC;;;S-1-5-21-1281035640-548247933-376692995-11258)(A;;CC;;;S-1-5-21-1281035640-548247933-376692995-5864)"/>
    <protectedRange password="CA9C" sqref="Y111 A112 J111:K111 S111:U111" name="Диапазон3_98_1_1_1_5_95" securityDescriptor="O:WDG:WDD:(A;;CC;;;S-1-5-21-1281035640-548247933-376692995-11259)(A;;CC;;;S-1-5-21-1281035640-548247933-376692995-11258)(A;;CC;;;S-1-5-21-1281035640-548247933-376692995-5864)"/>
    <protectedRange password="CA9C" sqref="N111" name="Диапазон3_2_4_33" securityDescriptor="O:WDG:WDD:(A;;CC;;;S-1-5-21-1281035640-548247933-376692995-11259)(A;;CC;;;S-1-5-21-1281035640-548247933-376692995-11258)(A;;CC;;;S-1-5-21-1281035640-548247933-376692995-5864)"/>
    <protectedRange password="CA9C" sqref="Q111:R111" name="Диапазон3_13_39" securityDescriptor="O:WDG:WDD:(A;;CC;;;S-1-5-21-1281035640-548247933-376692995-11259)(A;;CC;;;S-1-5-21-1281035640-548247933-376692995-11258)(A;;CC;;;S-1-5-21-1281035640-548247933-376692995-5864)"/>
    <protectedRange password="DF6A" sqref="Q112 J112 N112" name="Диапазон815_2_13" securityDescriptor="O:WDG:WDD:(A;;CC;;;S-1-5-21-1281035640-548247933-376692995-10647)"/>
    <protectedRange password="CA9C" sqref="J112 N112" name="Диапазон3_98_1_1_1_5_1_11_12" securityDescriptor="O:WDG:WDD:(A;;CC;;;S-1-5-21-1281035640-548247933-376692995-11259)(A;;CC;;;S-1-5-21-1281035640-548247933-376692995-11258)(A;;CC;;;S-1-5-21-1281035640-548247933-376692995-5864)"/>
    <protectedRange password="CA9C" sqref="Q112" name="Диапазон3_13_1_2_12" securityDescriptor="O:WDG:WDD:(A;;CC;;;S-1-5-21-1281035640-548247933-376692995-11259)(A;;CC;;;S-1-5-21-1281035640-548247933-376692995-11258)(A;;CC;;;S-1-5-21-1281035640-548247933-376692995-5864)"/>
    <protectedRange password="CA9C" sqref="K112:M112 O112:P112" name="Диапазон3_74_1_1_1_12" securityDescriptor="O:WDG:WDD:(A;;CC;;;S-1-5-21-1281035640-548247933-376692995-11259)(A;;CC;;;S-1-5-21-1281035640-548247933-376692995-11258)(A;;CC;;;S-1-5-21-1281035640-548247933-376692995-5864)"/>
    <protectedRange password="DF6A" sqref="J113:K113 M113:O113 Z113 Q113:U113" name="Диапазон815_13" securityDescriptor="O:WDG:WDD:(A;;CC;;;S-1-5-21-1281035640-548247933-376692995-10647)"/>
    <protectedRange password="CA9C" sqref="J113:K113 M113:O113 Z113 S113:U113" name="Диапазон3_98_1_1_1_5_96" securityDescriptor="O:WDG:WDD:(A;;CC;;;S-1-5-21-1281035640-548247933-376692995-11259)(A;;CC;;;S-1-5-21-1281035640-548247933-376692995-11258)(A;;CC;;;S-1-5-21-1281035640-548247933-376692995-5864)"/>
    <protectedRange password="CA9C" sqref="Q113:R113" name="Диапазон3_13_40" securityDescriptor="O:WDG:WDD:(A;;CC;;;S-1-5-21-1281035640-548247933-376692995-11259)(A;;CC;;;S-1-5-21-1281035640-548247933-376692995-11258)(A;;CC;;;S-1-5-21-1281035640-548247933-376692995-5864)"/>
    <protectedRange password="CA9C" sqref="E113 G113" name="Диапазон3_74_27_1" securityDescriptor="O:WDG:WDD:(A;;CC;;;S-1-5-21-1281035640-548247933-376692995-11259)(A;;CC;;;S-1-5-21-1281035640-548247933-376692995-11258)(A;;CC;;;S-1-5-21-1281035640-548247933-376692995-5864)"/>
    <protectedRange password="CA9C" sqref="Z114" name="Диапазон3_98_1_1_1_16_1_19" securityDescriptor="O:WDG:WDD:(A;;CC;;;S-1-5-21-1281035640-548247933-376692995-11259)(A;;CC;;;S-1-5-21-1281035640-548247933-376692995-11258)(A;;CC;;;S-1-5-21-1281035640-548247933-376692995-5864)"/>
    <protectedRange password="CA9C" sqref="Y114 S114:U114" name="Диапазон3_98_1_1_1_5_97" securityDescriptor="O:WDG:WDD:(A;;CC;;;S-1-5-21-1281035640-548247933-376692995-11259)(A;;CC;;;S-1-5-21-1281035640-548247933-376692995-11258)(A;;CC;;;S-1-5-21-1281035640-548247933-376692995-5864)"/>
    <protectedRange password="CA9C" sqref="R114" name="Диапазон3_13_41" securityDescriptor="O:WDG:WDD:(A;;CC;;;S-1-5-21-1281035640-548247933-376692995-11259)(A;;CC;;;S-1-5-21-1281035640-548247933-376692995-11258)(A;;CC;;;S-1-5-21-1281035640-548247933-376692995-5864)"/>
    <protectedRange password="DF6A" sqref="Q114 J114 N114" name="Диапазон815_2_14" securityDescriptor="O:WDG:WDD:(A;;CC;;;S-1-5-21-1281035640-548247933-376692995-10647)"/>
    <protectedRange password="CA9C" sqref="J114 N114" name="Диапазон3_98_1_1_1_5_1_11_13" securityDescriptor="O:WDG:WDD:(A;;CC;;;S-1-5-21-1281035640-548247933-376692995-11259)(A;;CC;;;S-1-5-21-1281035640-548247933-376692995-11258)(A;;CC;;;S-1-5-21-1281035640-548247933-376692995-5864)"/>
    <protectedRange password="CA9C" sqref="Q114" name="Диапазон3_13_1_2_13" securityDescriptor="O:WDG:WDD:(A;;CC;;;S-1-5-21-1281035640-548247933-376692995-11259)(A;;CC;;;S-1-5-21-1281035640-548247933-376692995-11258)(A;;CC;;;S-1-5-21-1281035640-548247933-376692995-5864)"/>
    <protectedRange password="CA9C" sqref="K114:M114 O114:P114" name="Диапазон3_74_1_1_1_13" securityDescriptor="O:WDG:WDD:(A;;CC;;;S-1-5-21-1281035640-548247933-376692995-11259)(A;;CC;;;S-1-5-21-1281035640-548247933-376692995-11258)(A;;CC;;;S-1-5-21-1281035640-548247933-376692995-5864)"/>
    <protectedRange password="CA9C" sqref="A116" name="Диапазон3_98_1_1_1_5_98" securityDescriptor="O:WDG:WDD:(A;;CC;;;S-1-5-21-1281035640-548247933-376692995-11259)(A;;CC;;;S-1-5-21-1281035640-548247933-376692995-11258)(A;;CC;;;S-1-5-21-1281035640-548247933-376692995-5864)"/>
    <protectedRange password="CA9C" sqref="Z119" name="Диапазон3_98_1_1_1_16_1_20" securityDescriptor="O:WDG:WDD:(A;;CC;;;S-1-5-21-1281035640-548247933-376692995-11259)(A;;CC;;;S-1-5-21-1281035640-548247933-376692995-11258)(A;;CC;;;S-1-5-21-1281035640-548247933-376692995-5864)"/>
    <protectedRange password="CA9C" sqref="N118" name="Диапазон3_2_4_34" securityDescriptor="O:WDG:WDD:(A;;CC;;;S-1-5-21-1281035640-548247933-376692995-11259)(A;;CC;;;S-1-5-21-1281035640-548247933-376692995-11258)(A;;CC;;;S-1-5-21-1281035640-548247933-376692995-5864)"/>
    <protectedRange password="CA9C" sqref="Q118:R118 R119" name="Диапазон3_13_42" securityDescriptor="O:WDG:WDD:(A;;CC;;;S-1-5-21-1281035640-548247933-376692995-11259)(A;;CC;;;S-1-5-21-1281035640-548247933-376692995-11258)(A;;CC;;;S-1-5-21-1281035640-548247933-376692995-5864)"/>
    <protectedRange password="DF6A" sqref="Q119 J119 N119" name="Диапазон815_2_15" securityDescriptor="O:WDG:WDD:(A;;CC;;;S-1-5-21-1281035640-548247933-376692995-10647)"/>
    <protectedRange password="CA9C" sqref="J119 N119" name="Диапазон3_98_1_1_1_5_1_11_14" securityDescriptor="O:WDG:WDD:(A;;CC;;;S-1-5-21-1281035640-548247933-376692995-11259)(A;;CC;;;S-1-5-21-1281035640-548247933-376692995-11258)(A;;CC;;;S-1-5-21-1281035640-548247933-376692995-5864)"/>
    <protectedRange password="CA9C" sqref="Q119" name="Диапазон3_13_1_2_14" securityDescriptor="O:WDG:WDD:(A;;CC;;;S-1-5-21-1281035640-548247933-376692995-11259)(A;;CC;;;S-1-5-21-1281035640-548247933-376692995-11258)(A;;CC;;;S-1-5-21-1281035640-548247933-376692995-5864)"/>
    <protectedRange password="CA9C" sqref="K119:M119 O119:P119" name="Диапазон3_74_1_1_1_14" securityDescriptor="O:WDG:WDD:(A;;CC;;;S-1-5-21-1281035640-548247933-376692995-11259)(A;;CC;;;S-1-5-21-1281035640-548247933-376692995-11258)(A;;CC;;;S-1-5-21-1281035640-548247933-376692995-5864)"/>
    <protectedRange password="CA9C" sqref="Z121" name="Диапазон3_98_1_1_1_16_1_21" securityDescriptor="O:WDG:WDD:(A;;CC;;;S-1-5-21-1281035640-548247933-376692995-11259)(A;;CC;;;S-1-5-21-1281035640-548247933-376692995-11258)(A;;CC;;;S-1-5-21-1281035640-548247933-376692995-5864)"/>
    <protectedRange password="CA9C" sqref="R121" name="Диапазон3_13_43" securityDescriptor="O:WDG:WDD:(A;;CC;;;S-1-5-21-1281035640-548247933-376692995-11259)(A;;CC;;;S-1-5-21-1281035640-548247933-376692995-11258)(A;;CC;;;S-1-5-21-1281035640-548247933-376692995-5864)"/>
    <protectedRange password="DF6A" sqref="Q121:Q122 J121:J122 N121:N122" name="Диапазон815_2_16" securityDescriptor="O:WDG:WDD:(A;;CC;;;S-1-5-21-1281035640-548247933-376692995-10647)"/>
    <protectedRange password="CA9C" sqref="J121:J122 N121:N122" name="Диапазон3_98_1_1_1_5_1_11_15" securityDescriptor="O:WDG:WDD:(A;;CC;;;S-1-5-21-1281035640-548247933-376692995-11259)(A;;CC;;;S-1-5-21-1281035640-548247933-376692995-11258)(A;;CC;;;S-1-5-21-1281035640-548247933-376692995-5864)"/>
    <protectedRange password="CA9C" sqref="Q121:Q122" name="Диапазон3_13_1_2_15" securityDescriptor="O:WDG:WDD:(A;;CC;;;S-1-5-21-1281035640-548247933-376692995-11259)(A;;CC;;;S-1-5-21-1281035640-548247933-376692995-11258)(A;;CC;;;S-1-5-21-1281035640-548247933-376692995-5864)"/>
    <protectedRange password="CA9C" sqref="K121:M122 O121:P122" name="Диапазон3_74_1_1_1_15" securityDescriptor="O:WDG:WDD:(A;;CC;;;S-1-5-21-1281035640-548247933-376692995-11259)(A;;CC;;;S-1-5-21-1281035640-548247933-376692995-11258)(A;;CC;;;S-1-5-21-1281035640-548247933-376692995-5864)"/>
    <protectedRange password="CA9C" sqref="Z125" name="Диапазон3_98_1_1_1_16_1_22" securityDescriptor="O:WDG:WDD:(A;;CC;;;S-1-5-21-1281035640-548247933-376692995-11259)(A;;CC;;;S-1-5-21-1281035640-548247933-376692995-11258)(A;;CC;;;S-1-5-21-1281035640-548247933-376692995-5864)"/>
    <protectedRange password="CA9C" sqref="N125" name="Диапазон3_2_4_35" securityDescriptor="O:WDG:WDD:(A;;CC;;;S-1-5-21-1281035640-548247933-376692995-11259)(A;;CC;;;S-1-5-21-1281035640-548247933-376692995-11258)(A;;CC;;;S-1-5-21-1281035640-548247933-376692995-5864)"/>
    <protectedRange password="CA9C" sqref="Q125:R125" name="Диапазон3_13_44" securityDescriptor="O:WDG:WDD:(A;;CC;;;S-1-5-21-1281035640-548247933-376692995-11259)(A;;CC;;;S-1-5-21-1281035640-548247933-376692995-11258)(A;;CC;;;S-1-5-21-1281035640-548247933-376692995-5864)"/>
    <protectedRange password="CA9C" sqref="Z128" name="Диапазон3_98_1_1_1_16_1_23" securityDescriptor="O:WDG:WDD:(A;;CC;;;S-1-5-21-1281035640-548247933-376692995-11259)(A;;CC;;;S-1-5-21-1281035640-548247933-376692995-11258)(A;;CC;;;S-1-5-21-1281035640-548247933-376692995-5864)"/>
    <protectedRange password="CA9C" sqref="N128" name="Диапазон3_2_4_36" securityDescriptor="O:WDG:WDD:(A;;CC;;;S-1-5-21-1281035640-548247933-376692995-11259)(A;;CC;;;S-1-5-21-1281035640-548247933-376692995-11258)(A;;CC;;;S-1-5-21-1281035640-548247933-376692995-5864)"/>
    <protectedRange password="CA9C" sqref="Q128:R128" name="Диапазон3_13_45" securityDescriptor="O:WDG:WDD:(A;;CC;;;S-1-5-21-1281035640-548247933-376692995-11259)(A;;CC;;;S-1-5-21-1281035640-548247933-376692995-11258)(A;;CC;;;S-1-5-21-1281035640-548247933-376692995-5864)"/>
    <protectedRange password="CA9C" sqref="Z130:Z132" name="Диапазон3_98_1_1_1_16_1_24" securityDescriptor="O:WDG:WDD:(A;;CC;;;S-1-5-21-1281035640-548247933-376692995-11259)(A;;CC;;;S-1-5-21-1281035640-548247933-376692995-11258)(A;;CC;;;S-1-5-21-1281035640-548247933-376692995-5864)"/>
    <protectedRange password="CA9C" sqref="N130:N132" name="Диапазон3_2_4_38" securityDescriptor="O:WDG:WDD:(A;;CC;;;S-1-5-21-1281035640-548247933-376692995-11259)(A;;CC;;;S-1-5-21-1281035640-548247933-376692995-11258)(A;;CC;;;S-1-5-21-1281035640-548247933-376692995-5864)"/>
    <protectedRange password="CA9C" sqref="Q130:R132" name="Диапазон3_13_47" securityDescriptor="O:WDG:WDD:(A;;CC;;;S-1-5-21-1281035640-548247933-376692995-11259)(A;;CC;;;S-1-5-21-1281035640-548247933-376692995-11258)(A;;CC;;;S-1-5-21-1281035640-548247933-376692995-5864)"/>
    <protectedRange password="CA9C" sqref="N134" name="Диапазон3_2_4_39" securityDescriptor="O:WDG:WDD:(A;;CC;;;S-1-5-21-1281035640-548247933-376692995-11259)(A;;CC;;;S-1-5-21-1281035640-548247933-376692995-11258)(A;;CC;;;S-1-5-21-1281035640-548247933-376692995-5864)"/>
    <protectedRange password="CA9C" sqref="Q134:R134" name="Диапазон3_13_48" securityDescriptor="O:WDG:WDD:(A;;CC;;;S-1-5-21-1281035640-548247933-376692995-11259)(A;;CC;;;S-1-5-21-1281035640-548247933-376692995-11258)(A;;CC;;;S-1-5-21-1281035640-548247933-376692995-5864)"/>
    <protectedRange password="CA9C" sqref="N135 J135" name="Диапазон3_26_1_1_3" securityDescriptor="O:WDG:WDD:(A;;CC;;;S-1-5-21-1281035640-548247933-376692995-11259)(A;;CC;;;S-1-5-21-1281035640-548247933-376692995-11258)(A;;CC;;;S-1-5-21-1281035640-548247933-376692995-5864)"/>
    <protectedRange password="CA9C" sqref="E135 G135" name="Диапазон3_74_94_1_3" securityDescriptor="O:WDG:WDD:(A;;CC;;;S-1-5-21-1281035640-548247933-376692995-11259)(A;;CC;;;S-1-5-21-1281035640-548247933-376692995-11258)(A;;CC;;;S-1-5-21-1281035640-548247933-376692995-5864)"/>
    <protectedRange password="CA9C" sqref="Q135" name="Диапазон3_6_8" securityDescriptor="O:WDG:WDD:(A;;CC;;;S-1-5-21-1281035640-548247933-376692995-11259)(A;;CC;;;S-1-5-21-1281035640-548247933-376692995-11258)(A;;CC;;;S-1-5-21-1281035640-548247933-376692995-5864)"/>
    <protectedRange password="CA9C" sqref="N136" name="Диапазон3_59_1_1_1_1" securityDescriptor="O:WDG:WDD:(A;;CC;;;S-1-5-21-1281035640-548247933-376692995-11259)(A;;CC;;;S-1-5-21-1281035640-548247933-376692995-11258)(A;;CC;;;S-1-5-21-1281035640-548247933-376692995-5864)"/>
    <protectedRange password="CA9C" sqref="G138" name="Диапазон3_2_4_7_2_27" securityDescriptor="O:WDG:WDD:(A;;CC;;;S-1-5-21-1281035640-548247933-376692995-11259)(A;;CC;;;S-1-5-21-1281035640-548247933-376692995-11258)(A;;CC;;;S-1-5-21-1281035640-548247933-376692995-5864)"/>
    <protectedRange password="CA9C" sqref="N137" name="Диапазон3_2_4_40" securityDescriptor="O:WDG:WDD:(A;;CC;;;S-1-5-21-1281035640-548247933-376692995-11259)(A;;CC;;;S-1-5-21-1281035640-548247933-376692995-11258)(A;;CC;;;S-1-5-21-1281035640-548247933-376692995-5864)"/>
    <protectedRange password="CA9C" sqref="Q137:R137" name="Диапазон3_13_49" securityDescriptor="O:WDG:WDD:(A;;CC;;;S-1-5-21-1281035640-548247933-376692995-11259)(A;;CC;;;S-1-5-21-1281035640-548247933-376692995-11258)(A;;CC;;;S-1-5-21-1281035640-548247933-376692995-5864)"/>
    <protectedRange password="CA9C" sqref="N139" name="Диапазон3_2_4_41" securityDescriptor="O:WDG:WDD:(A;;CC;;;S-1-5-21-1281035640-548247933-376692995-11259)(A;;CC;;;S-1-5-21-1281035640-548247933-376692995-11258)(A;;CC;;;S-1-5-21-1281035640-548247933-376692995-5864)"/>
    <protectedRange password="CA9C" sqref="Q139:R139" name="Диапазон3_13_50" securityDescriptor="O:WDG:WDD:(A;;CC;;;S-1-5-21-1281035640-548247933-376692995-11259)(A;;CC;;;S-1-5-21-1281035640-548247933-376692995-11258)(A;;CC;;;S-1-5-21-1281035640-548247933-376692995-5864)"/>
    <protectedRange password="CA9C" sqref="N140" name="Диапазон3_2_5_1_5_1_1_1_3_1_1_2" securityDescriptor="O:WDG:WDD:(A;;CC;;;S-1-5-21-1281035640-548247933-376692995-11259)(A;;CC;;;S-1-5-21-1281035640-548247933-376692995-11258)(A;;CC;;;S-1-5-21-1281035640-548247933-376692995-5864)"/>
    <protectedRange password="CA9C" sqref="L140 B140" name="Диапазон3_4_4_1_5_1_1_2" securityDescriptor="O:WDG:WDD:(A;;CC;;;S-1-5-21-1281035640-548247933-376692995-11259)(A;;CC;;;S-1-5-21-1281035640-548247933-376692995-11258)(A;;CC;;;S-1-5-21-1281035640-548247933-376692995-5864)"/>
    <protectedRange password="CA9C" sqref="F141 B141:D141 Y141:Z141 S141:U141 H141:Q141" name="Диапазон3_21" securityDescriptor="O:WDG:WDD:(A;;CC;;;S-1-5-21-1281035640-548247933-376692995-11259)(A;;CC;;;S-1-5-21-1281035640-548247933-376692995-11258)(A;;CC;;;S-1-5-21-1281035640-548247933-376692995-5864)"/>
    <protectedRange password="CA9C" sqref="F142 B142:D142 Y142:Z142 S142:U142 H142:Q142" name="Диапазон3_22" securityDescriptor="O:WDG:WDD:(A;;CC;;;S-1-5-21-1281035640-548247933-376692995-11259)(A;;CC;;;S-1-5-21-1281035640-548247933-376692995-11258)(A;;CC;;;S-1-5-21-1281035640-548247933-376692995-5864)"/>
    <protectedRange password="CA9C" sqref="N143" name="Диапазон3_2_5_1_5_1_1_1_7_1_1_2" securityDescriptor="O:WDG:WDD:(A;;CC;;;S-1-5-21-1281035640-548247933-376692995-11259)(A;;CC;;;S-1-5-21-1281035640-548247933-376692995-11258)(A;;CC;;;S-1-5-21-1281035640-548247933-376692995-5864)"/>
    <protectedRange password="CA9C" sqref="L143 B143" name="Диапазон3_4_4_1_9_1_1_2" securityDescriptor="O:WDG:WDD:(A;;CC;;;S-1-5-21-1281035640-548247933-376692995-11259)(A;;CC;;;S-1-5-21-1281035640-548247933-376692995-11258)(A;;CC;;;S-1-5-21-1281035640-548247933-376692995-5864)"/>
    <protectedRange password="CA9C" sqref="N145" name="Диапазон3_2_5_1_5_1_1_1_8_1_1_3" securityDescriptor="O:WDG:WDD:(A;;CC;;;S-1-5-21-1281035640-548247933-376692995-11259)(A;;CC;;;S-1-5-21-1281035640-548247933-376692995-11258)(A;;CC;;;S-1-5-21-1281035640-548247933-376692995-5864)"/>
    <protectedRange password="CA9C" sqref="L145 B145" name="Диапазон3_4_4_1_10_1_1_3" securityDescriptor="O:WDG:WDD:(A;;CC;;;S-1-5-21-1281035640-548247933-376692995-11259)(A;;CC;;;S-1-5-21-1281035640-548247933-376692995-11258)(A;;CC;;;S-1-5-21-1281035640-548247933-376692995-5864)"/>
    <protectedRange password="CA9C" sqref="L149 B149" name="Диапазон3_4_4_1_11_1_1_3" securityDescriptor="O:WDG:WDD:(A;;CC;;;S-1-5-21-1281035640-548247933-376692995-11259)(A;;CC;;;S-1-5-21-1281035640-548247933-376692995-11258)(A;;CC;;;S-1-5-21-1281035640-548247933-376692995-5864)"/>
    <protectedRange password="CA9C" sqref="N147" name="Диапазон3_2_5_1_5_1_1_1_9_1_1_2" securityDescriptor="O:WDG:WDD:(A;;CC;;;S-1-5-21-1281035640-548247933-376692995-11259)(A;;CC;;;S-1-5-21-1281035640-548247933-376692995-11258)(A;;CC;;;S-1-5-21-1281035640-548247933-376692995-5864)"/>
    <protectedRange password="CA9C" sqref="L147 B147" name="Диапазон3_4_4_1_11_1_1_2" securityDescriptor="O:WDG:WDD:(A;;CC;;;S-1-5-21-1281035640-548247933-376692995-11259)(A;;CC;;;S-1-5-21-1281035640-548247933-376692995-11258)(A;;CC;;;S-1-5-21-1281035640-548247933-376692995-5864)"/>
    <protectedRange password="CA9C" sqref="N146" name="Диапазон3_2_5_1_5_1_1_1_8_1_1_5" securityDescriptor="O:WDG:WDD:(A;;CC;;;S-1-5-21-1281035640-548247933-376692995-11259)(A;;CC;;;S-1-5-21-1281035640-548247933-376692995-11258)(A;;CC;;;S-1-5-21-1281035640-548247933-376692995-5864)"/>
    <protectedRange password="CA9C" sqref="L146 B146" name="Диапазон3_4_4_1_10_1_1_5" securityDescriptor="O:WDG:WDD:(A;;CC;;;S-1-5-21-1281035640-548247933-376692995-11259)(A;;CC;;;S-1-5-21-1281035640-548247933-376692995-11258)(A;;CC;;;S-1-5-21-1281035640-548247933-376692995-5864)"/>
    <protectedRange password="CA9C" sqref="L151:M151 F151 B151:D151 Z151 O151:P151 H151:I151" name="Диапазон3_33" securityDescriptor="O:WDG:WDD:(A;;CC;;;S-1-5-21-1281035640-548247933-376692995-11259)(A;;CC;;;S-1-5-21-1281035640-548247933-376692995-11258)(A;;CC;;;S-1-5-21-1281035640-548247933-376692995-5864)"/>
    <protectedRange password="CA9C" sqref="K150" name="Диапазон3_2_4_7_2_29" securityDescriptor="O:WDG:WDD:(A;;CC;;;S-1-5-21-1281035640-548247933-376692995-11259)(A;;CC;;;S-1-5-21-1281035640-548247933-376692995-11258)(A;;CC;;;S-1-5-21-1281035640-548247933-376692995-5864)"/>
    <protectedRange password="CA9C" sqref="F150 L150:Q150 Y150:Z150 A150:D150 S150:U150 H150:J150" name="Диапазон3_32" securityDescriptor="O:WDG:WDD:(A;;CC;;;S-1-5-21-1281035640-548247933-376692995-11259)(A;;CC;;;S-1-5-21-1281035640-548247933-376692995-11258)(A;;CC;;;S-1-5-21-1281035640-548247933-376692995-5864)"/>
    <protectedRange password="CA9C" sqref="N148:N149 N151" name="Диапазон3_2_4_42" securityDescriptor="O:WDG:WDD:(A;;CC;;;S-1-5-21-1281035640-548247933-376692995-11259)(A;;CC;;;S-1-5-21-1281035640-548247933-376692995-11258)(A;;CC;;;S-1-5-21-1281035640-548247933-376692995-5864)"/>
    <protectedRange password="CA9C" sqref="Q148:R149 Q151:R151" name="Диапазон3_13_51" securityDescriptor="O:WDG:WDD:(A;;CC;;;S-1-5-21-1281035640-548247933-376692995-11259)(A;;CC;;;S-1-5-21-1281035640-548247933-376692995-11258)(A;;CC;;;S-1-5-21-1281035640-548247933-376692995-5864)"/>
    <protectedRange password="CA9C" sqref="N152" name="Диапазон3_2_4_43" securityDescriptor="O:WDG:WDD:(A;;CC;;;S-1-5-21-1281035640-548247933-376692995-11259)(A;;CC;;;S-1-5-21-1281035640-548247933-376692995-11258)(A;;CC;;;S-1-5-21-1281035640-548247933-376692995-5864)"/>
    <protectedRange password="CA9C" sqref="Q152:R152" name="Диапазон3_13_52" securityDescriptor="O:WDG:WDD:(A;;CC;;;S-1-5-21-1281035640-548247933-376692995-11259)(A;;CC;;;S-1-5-21-1281035640-548247933-376692995-11258)(A;;CC;;;S-1-5-21-1281035640-548247933-376692995-5864)"/>
    <protectedRange password="CA9C" sqref="B155" name="Диапазон3_9_14_1_2_1" securityDescriptor="O:WDG:WDD:(A;;CC;;;S-1-5-21-1281035640-548247933-376692995-11259)(A;;CC;;;S-1-5-21-1281035640-548247933-376692995-11258)(A;;CC;;;S-1-5-21-1281035640-548247933-376692995-5864)"/>
    <protectedRange password="CA9C" sqref="N155 L155 U155" name="Диапазон3_53" securityDescriptor="O:WDG:WDD:(A;;CC;;;S-1-5-21-1281035640-548247933-376692995-11259)(A;;CC;;;S-1-5-21-1281035640-548247933-376692995-11258)(A;;CC;;;S-1-5-21-1281035640-548247933-376692995-5864)"/>
    <protectedRange password="CA9C" sqref="A156:B156" name="Диапазон3_9_19_1_2_1" securityDescriptor="O:WDG:WDD:(A;;CC;;;S-1-5-21-1281035640-548247933-376692995-11259)(A;;CC;;;S-1-5-21-1281035640-548247933-376692995-11258)(A;;CC;;;S-1-5-21-1281035640-548247933-376692995-5864)"/>
    <protectedRange password="CA9C" sqref="N156 L156 U156" name="Диапазон3_56" securityDescriptor="O:WDG:WDD:(A;;CC;;;S-1-5-21-1281035640-548247933-376692995-11259)(A;;CC;;;S-1-5-21-1281035640-548247933-376692995-11258)(A;;CC;;;S-1-5-21-1281035640-548247933-376692995-5864)"/>
    <protectedRange password="CA9C" sqref="N157" name="Диапазон3_2_5_1_3_1_1_1_1_1_1_2" securityDescriptor="O:WDG:WDD:(A;;CC;;;S-1-5-21-1281035640-548247933-376692995-11259)(A;;CC;;;S-1-5-21-1281035640-548247933-376692995-11258)(A;;CC;;;S-1-5-21-1281035640-548247933-376692995-5864)"/>
    <protectedRange password="CA9C" sqref="Z157 K157:M157 O157:Q157 S157:U157 B157:I157" name="Диапазон3_4_4_1_13_1_2_2" securityDescriptor="O:WDG:WDD:(A;;CC;;;S-1-5-21-1281035640-548247933-376692995-11259)(A;;CC;;;S-1-5-21-1281035640-548247933-376692995-11258)(A;;CC;;;S-1-5-21-1281035640-548247933-376692995-5864)"/>
    <protectedRange password="CA9C" sqref="B159" name="Диапазон3_9_29_1_3_1" securityDescriptor="O:WDG:WDD:(A;;CC;;;S-1-5-21-1281035640-548247933-376692995-11259)(A;;CC;;;S-1-5-21-1281035640-548247933-376692995-11258)(A;;CC;;;S-1-5-21-1281035640-548247933-376692995-5864)"/>
    <protectedRange password="CA9C" sqref="N159 L159 U159" name="Диапазон3_65_2" securityDescriptor="O:WDG:WDD:(A;;CC;;;S-1-5-21-1281035640-548247933-376692995-11259)(A;;CC;;;S-1-5-21-1281035640-548247933-376692995-11258)(A;;CC;;;S-1-5-21-1281035640-548247933-376692995-5864)"/>
    <protectedRange password="CA9C" sqref="B158" name="Диапазон3_9_28_1_3_1" securityDescriptor="O:WDG:WDD:(A;;CC;;;S-1-5-21-1281035640-548247933-376692995-11259)(A;;CC;;;S-1-5-21-1281035640-548247933-376692995-11258)(A;;CC;;;S-1-5-21-1281035640-548247933-376692995-5864)"/>
    <protectedRange password="CA9C" sqref="N158 L158 U158" name="Диапазон3_64" securityDescriptor="O:WDG:WDD:(A;;CC;;;S-1-5-21-1281035640-548247933-376692995-11259)(A;;CC;;;S-1-5-21-1281035640-548247933-376692995-11258)(A;;CC;;;S-1-5-21-1281035640-548247933-376692995-5864)"/>
    <protectedRange password="CA9C" sqref="G158" name="Диапазон3_2_4_7_2_28" securityDescriptor="O:WDG:WDD:(A;;CC;;;S-1-5-21-1281035640-548247933-376692995-11259)(A;;CC;;;S-1-5-21-1281035640-548247933-376692995-11258)(A;;CC;;;S-1-5-21-1281035640-548247933-376692995-5864)"/>
    <protectedRange password="CA9C" sqref="B160" name="Диапазон3_9_33_1_3_1" securityDescriptor="O:WDG:WDD:(A;;CC;;;S-1-5-21-1281035640-548247933-376692995-11259)(A;;CC;;;S-1-5-21-1281035640-548247933-376692995-11258)(A;;CC;;;S-1-5-21-1281035640-548247933-376692995-5864)"/>
    <protectedRange password="CA9C" sqref="L160" name="Диапазон3_70" securityDescriptor="O:WDG:WDD:(A;;CC;;;S-1-5-21-1281035640-548247933-376692995-11259)(A;;CC;;;S-1-5-21-1281035640-548247933-376692995-11258)(A;;CC;;;S-1-5-21-1281035640-548247933-376692995-5864)"/>
    <protectedRange password="CA9C" sqref="N160" name="Диапазон3_2_4_44" securityDescriptor="O:WDG:WDD:(A;;CC;;;S-1-5-21-1281035640-548247933-376692995-11259)(A;;CC;;;S-1-5-21-1281035640-548247933-376692995-11258)(A;;CC;;;S-1-5-21-1281035640-548247933-376692995-5864)"/>
    <protectedRange password="CA9C" sqref="Q160:R160" name="Диапазон3_13_53" securityDescriptor="O:WDG:WDD:(A;;CC;;;S-1-5-21-1281035640-548247933-376692995-11259)(A;;CC;;;S-1-5-21-1281035640-548247933-376692995-11258)(A;;CC;;;S-1-5-21-1281035640-548247933-376692995-5864)"/>
    <protectedRange password="CA9C" sqref="N161" name="Диапазон3_2_5_1_5_1_1_11_1" securityDescriptor="O:WDG:WDD:(A;;CC;;;S-1-5-21-1281035640-548247933-376692995-11259)(A;;CC;;;S-1-5-21-1281035640-548247933-376692995-11258)(A;;CC;;;S-1-5-21-1281035640-548247933-376692995-5864)"/>
    <protectedRange password="CA9C" sqref="L161:M161 Z161 O161:Q161 S161:U161 A161:I161" name="Диапазон3_4_4_15_1" securityDescriptor="O:WDG:WDD:(A;;CC;;;S-1-5-21-1281035640-548247933-376692995-11259)(A;;CC;;;S-1-5-21-1281035640-548247933-376692995-11258)(A;;CC;;;S-1-5-21-1281035640-548247933-376692995-5864)"/>
    <protectedRange password="CA9C" sqref="K161" name="Диапазон3_2_4_7_2_1_2" securityDescriptor="O:WDG:WDD:(A;;CC;;;S-1-5-21-1281035640-548247933-376692995-11259)(A;;CC;;;S-1-5-21-1281035640-548247933-376692995-11258)(A;;CC;;;S-1-5-21-1281035640-548247933-376692995-5864)"/>
    <protectedRange password="CA9C" sqref="A163 Y163 U163" name="Диапазон3_98_1_1_1_5_8_1" securityDescriptor="O:WDG:WDD:(A;;CC;;;S-1-5-21-1281035640-548247933-376692995-11259)(A;;CC;;;S-1-5-21-1281035640-548247933-376692995-11258)(A;;CC;;;S-1-5-21-1281035640-548247933-376692995-5864)"/>
    <protectedRange password="CA9C" sqref="S163:T163 V163:W163" name="Диапазон3_74_12_1" securityDescriptor="O:WDG:WDD:(A;;CC;;;S-1-5-21-1281035640-548247933-376692995-11259)(A;;CC;;;S-1-5-21-1281035640-548247933-376692995-11258)(A;;CC;;;S-1-5-21-1281035640-548247933-376692995-5864)"/>
    <protectedRange password="CA9C" sqref="R163" name="Диапазон3_13_23_1" securityDescriptor="O:WDG:WDD:(A;;CC;;;S-1-5-21-1281035640-548247933-376692995-11259)(A;;CC;;;S-1-5-21-1281035640-548247933-376692995-11258)(A;;CC;;;S-1-5-21-1281035640-548247933-376692995-5864)"/>
    <protectedRange password="CA9C" sqref="S164:T164 V164:W164" name="Диапазон3_74_13_1" securityDescriptor="O:WDG:WDD:(A;;CC;;;S-1-5-21-1281035640-548247933-376692995-11259)(A;;CC;;;S-1-5-21-1281035640-548247933-376692995-11258)(A;;CC;;;S-1-5-21-1281035640-548247933-376692995-5864)"/>
    <protectedRange password="CA9C" sqref="A164" name="Диапазон3_4_6_1_3_1_2_5" securityDescriptor="O:WDG:WDD:(A;;CC;;;S-1-5-21-1281035640-548247933-376692995-11259)(A;;CC;;;S-1-5-21-1281035640-548247933-376692995-11258)(A;;CC;;;S-1-5-21-1281035640-548247933-376692995-5864)"/>
    <protectedRange password="DF6A" sqref="N163:N164 Q163:Q164 J163:J164" name="Диапазон815_5_3" securityDescriptor="O:WDG:WDD:(A;;CC;;;S-1-5-21-1281035640-548247933-376692995-10647)"/>
    <protectedRange password="CA9C" sqref="N163:N164 J163:J164" name="Диапазон3_98_1_1_1_5_1_12_2" securityDescriptor="O:WDG:WDD:(A;;CC;;;S-1-5-21-1281035640-548247933-376692995-11259)(A;;CC;;;S-1-5-21-1281035640-548247933-376692995-11258)(A;;CC;;;S-1-5-21-1281035640-548247933-376692995-5864)"/>
    <protectedRange password="CA9C" sqref="Q163:Q164" name="Диапазон3_13_1_3_2" securityDescriptor="O:WDG:WDD:(A;;CC;;;S-1-5-21-1281035640-548247933-376692995-11259)(A;;CC;;;S-1-5-21-1281035640-548247933-376692995-11258)(A;;CC;;;S-1-5-21-1281035640-548247933-376692995-5864)"/>
    <protectedRange password="CA9C" sqref="K163:M164 O163:P164" name="Диапазон3_74_14_1_2" securityDescriptor="O:WDG:WDD:(A;;CC;;;S-1-5-21-1281035640-548247933-376692995-11259)(A;;CC;;;S-1-5-21-1281035640-548247933-376692995-11258)(A;;CC;;;S-1-5-21-1281035640-548247933-376692995-5864)"/>
    <protectedRange password="CA9C" sqref="A165" name="Диапазон3_98_1_1_1_5_9_1" securityDescriptor="O:WDG:WDD:(A;;CC;;;S-1-5-21-1281035640-548247933-376692995-11259)(A;;CC;;;S-1-5-21-1281035640-548247933-376692995-11258)(A;;CC;;;S-1-5-21-1281035640-548247933-376692995-5864)"/>
    <protectedRange password="CA9C" sqref="S165:T165 V165:W165" name="Диапазон3_74_14_2" securityDescriptor="O:WDG:WDD:(A;;CC;;;S-1-5-21-1281035640-548247933-376692995-11259)(A;;CC;;;S-1-5-21-1281035640-548247933-376692995-11258)(A;;CC;;;S-1-5-21-1281035640-548247933-376692995-5864)"/>
    <protectedRange password="CA9C" sqref="A166" name="Диапазон3_98_1_1_1_5_12_1" securityDescriptor="O:WDG:WDD:(A;;CC;;;S-1-5-21-1281035640-548247933-376692995-11259)(A;;CC;;;S-1-5-21-1281035640-548247933-376692995-11258)(A;;CC;;;S-1-5-21-1281035640-548247933-376692995-5864)"/>
    <protectedRange password="CA9C" sqref="S166:T166 V166:W166" name="Диапазон3_74_15_1" securityDescriptor="O:WDG:WDD:(A;;CC;;;S-1-5-21-1281035640-548247933-376692995-11259)(A;;CC;;;S-1-5-21-1281035640-548247933-376692995-11258)(A;;CC;;;S-1-5-21-1281035640-548247933-376692995-5864)"/>
    <protectedRange password="DF6A" sqref="N165:N166 Q165:Q166 J165:J166" name="Диапазон815_5_4" securityDescriptor="O:WDG:WDD:(A;;CC;;;S-1-5-21-1281035640-548247933-376692995-10647)"/>
    <protectedRange password="CA9C" sqref="N165:N166 J165:J166" name="Диапазон3_98_1_1_1_5_1_12_3" securityDescriptor="O:WDG:WDD:(A;;CC;;;S-1-5-21-1281035640-548247933-376692995-11259)(A;;CC;;;S-1-5-21-1281035640-548247933-376692995-11258)(A;;CC;;;S-1-5-21-1281035640-548247933-376692995-5864)"/>
    <protectedRange password="CA9C" sqref="Q165:Q166" name="Диапазон3_13_1_3_3" securityDescriptor="O:WDG:WDD:(A;;CC;;;S-1-5-21-1281035640-548247933-376692995-11259)(A;;CC;;;S-1-5-21-1281035640-548247933-376692995-11258)(A;;CC;;;S-1-5-21-1281035640-548247933-376692995-5864)"/>
    <protectedRange password="CA9C" sqref="K165:M166 O165:P166" name="Диапазон3_74_14_1_3" securityDescriptor="O:WDG:WDD:(A;;CC;;;S-1-5-21-1281035640-548247933-376692995-11259)(A;;CC;;;S-1-5-21-1281035640-548247933-376692995-11258)(A;;CC;;;S-1-5-21-1281035640-548247933-376692995-5864)"/>
    <protectedRange password="CA9C" sqref="I167:M167 Y167:Z167 O167:P167 S167:U167" name="Диапазон3_6_5_1_1" securityDescriptor="O:WDG:WDD:(A;;CC;;;S-1-5-21-1281035640-548247933-376692995-11259)(A;;CC;;;S-1-5-21-1281035640-548247933-376692995-11258)(A;;CC;;;S-1-5-21-1281035640-548247933-376692995-5864)"/>
    <protectedRange password="CA9C" sqref="B167:G167" name="Диапазон3_6_4_1_1" securityDescriptor="O:WDG:WDD:(A;;CC;;;S-1-5-21-1281035640-548247933-376692995-11259)(A;;CC;;;S-1-5-21-1281035640-548247933-376692995-11258)(A;;CC;;;S-1-5-21-1281035640-548247933-376692995-5864)"/>
    <protectedRange password="CA9C" sqref="A167" name="Диапазон3_98_1_1_1_5_6_1_1" securityDescriptor="O:WDG:WDD:(A;;CC;;;S-1-5-21-1281035640-548247933-376692995-11259)(A;;CC;;;S-1-5-21-1281035640-548247933-376692995-11258)(A;;CC;;;S-1-5-21-1281035640-548247933-376692995-5864)"/>
    <protectedRange password="CA9C" sqref="V167:W167" name="Диапазон3_74_10_1_1" securityDescriptor="O:WDG:WDD:(A;;CC;;;S-1-5-21-1281035640-548247933-376692995-11259)(A;;CC;;;S-1-5-21-1281035640-548247933-376692995-11258)(A;;CC;;;S-1-5-21-1281035640-548247933-376692995-5864)"/>
    <protectedRange password="DF6A" sqref="J168:K168 M168:O168 Z168 Q168:U168" name="Диапазон815_14" securityDescriptor="O:WDG:WDD:(A;;CC;;;S-1-5-21-1281035640-548247933-376692995-10647)"/>
    <protectedRange password="CA9C" sqref="Q168:R168" name="Диапазон3_13_54" securityDescriptor="O:WDG:WDD:(A;;CC;;;S-1-5-21-1281035640-548247933-376692995-11259)(A;;CC;;;S-1-5-21-1281035640-548247933-376692995-11258)(A;;CC;;;S-1-5-21-1281035640-548247933-376692995-5864)"/>
    <protectedRange password="CA9C" sqref="A168" name="Диапазон3_98_1_1_1_5_4_1_1" securityDescriptor="O:WDG:WDD:(A;;CC;;;S-1-5-21-1281035640-548247933-376692995-11259)(A;;CC;;;S-1-5-21-1281035640-548247933-376692995-11258)(A;;CC;;;S-1-5-21-1281035640-548247933-376692995-5864)"/>
    <protectedRange password="CA9C" sqref="C169 F169:H169" name="Диапазон3_5_1_1" securityDescriptor="O:WDG:WDD:(A;;CC;;;S-1-5-21-1281035640-548247933-376692995-11259)(A;;CC;;;S-1-5-21-1281035640-548247933-376692995-11258)(A;;CC;;;S-1-5-21-1281035640-548247933-376692995-5864)"/>
    <protectedRange password="CA9C" sqref="J169 T169" name="Диапазон3_6_1" securityDescriptor="O:WDG:WDD:(A;;CC;;;S-1-5-21-1281035640-548247933-376692995-11259)(A;;CC;;;S-1-5-21-1281035640-548247933-376692995-11258)(A;;CC;;;S-1-5-21-1281035640-548247933-376692995-5864)"/>
    <protectedRange password="CA9C" sqref="W174" name="Диапазон3_74_40_8" securityDescriptor="O:WDG:WDD:(A;;CC;;;S-1-5-21-1281035640-548247933-376692995-11259)(A;;CC;;;S-1-5-21-1281035640-548247933-376692995-11258)(A;;CC;;;S-1-5-21-1281035640-548247933-376692995-5864)"/>
    <protectedRange password="CA9C" sqref="Y174:AA174 B174:I174 S174:V174" name="Диапазон3_74_67_1" securityDescriptor="O:WDG:WDD:(A;;CC;;;S-1-5-21-1281035640-548247933-376692995-11259)(A;;CC;;;S-1-5-21-1281035640-548247933-376692995-11258)(A;;CC;;;S-1-5-21-1281035640-548247933-376692995-5864)"/>
    <protectedRange password="DF6A" sqref="N174 Q174 J174" name="Диапазон815_5_5" securityDescriptor="O:WDG:WDD:(A;;CC;;;S-1-5-21-1281035640-548247933-376692995-10647)"/>
    <protectedRange password="CA9C" sqref="N174 J174" name="Диапазон3_98_1_1_1_5_1_12_4" securityDescriptor="O:WDG:WDD:(A;;CC;;;S-1-5-21-1281035640-548247933-376692995-11259)(A;;CC;;;S-1-5-21-1281035640-548247933-376692995-11258)(A;;CC;;;S-1-5-21-1281035640-548247933-376692995-5864)"/>
    <protectedRange password="CA9C" sqref="Q174" name="Диапазон3_13_1_3_4" securityDescriptor="O:WDG:WDD:(A;;CC;;;S-1-5-21-1281035640-548247933-376692995-11259)(A;;CC;;;S-1-5-21-1281035640-548247933-376692995-11258)(A;;CC;;;S-1-5-21-1281035640-548247933-376692995-5864)"/>
    <protectedRange password="CA9C" sqref="K174:M174 O174:P174" name="Диапазон3_74_14_1_4" securityDescriptor="O:WDG:WDD:(A;;CC;;;S-1-5-21-1281035640-548247933-376692995-11259)(A;;CC;;;S-1-5-21-1281035640-548247933-376692995-11258)(A;;CC;;;S-1-5-21-1281035640-548247933-376692995-5864)"/>
    <protectedRange password="CA9C" sqref="F175 B175:D175 Y175:Z175 S175:U175 H175:Q175" name="Диапазон3_41_2_2" securityDescriptor="O:WDG:WDD:(A;;CC;;;S-1-5-21-1281035640-548247933-376692995-11259)(A;;CC;;;S-1-5-21-1281035640-548247933-376692995-11258)(A;;CC;;;S-1-5-21-1281035640-548247933-376692995-5864)"/>
    <protectedRange password="CA9C" sqref="A175" name="Диапазон3_98_1_1_1_5_2_3" securityDescriptor="O:WDG:WDD:(A;;CC;;;S-1-5-21-1281035640-548247933-376692995-11259)(A;;CC;;;S-1-5-21-1281035640-548247933-376692995-11258)(A;;CC;;;S-1-5-21-1281035640-548247933-376692995-5864)"/>
    <protectedRange password="CA9C" sqref="E175 G175 V175:W175" name="Диапазон3_74_4_3" securityDescriptor="O:WDG:WDD:(A;;CC;;;S-1-5-21-1281035640-548247933-376692995-11259)(A;;CC;;;S-1-5-21-1281035640-548247933-376692995-11258)(A;;CC;;;S-1-5-21-1281035640-548247933-376692995-5864)"/>
    <protectedRange password="CA9C" sqref="A176" name="Диапазон3_98_1_1_1_5_3_3" securityDescriptor="O:WDG:WDD:(A;;CC;;;S-1-5-21-1281035640-548247933-376692995-11259)(A;;CC;;;S-1-5-21-1281035640-548247933-376692995-11258)(A;;CC;;;S-1-5-21-1281035640-548247933-376692995-5864)"/>
    <protectedRange password="CA9C" sqref="V176:W176" name="Диапазон3_74_5_4" securityDescriptor="O:WDG:WDD:(A;;CC;;;S-1-5-21-1281035640-548247933-376692995-11259)(A;;CC;;;S-1-5-21-1281035640-548247933-376692995-11258)(A;;CC;;;S-1-5-21-1281035640-548247933-376692995-5864)"/>
    <protectedRange password="CA9C" sqref="R180 V180:W180" name="Диапазон3_74_5_2_2" securityDescriptor="O:WDG:WDD:(A;;CC;;;S-1-5-21-1281035640-548247933-376692995-11259)(A;;CC;;;S-1-5-21-1281035640-548247933-376692995-11258)(A;;CC;;;S-1-5-21-1281035640-548247933-376692995-5864)"/>
    <protectedRange password="CA9C" sqref="R63" name="Диапазон3_74_63_1_1" securityDescriptor="O:WDG:WDD:(A;;CC;;;S-1-5-21-1281035640-548247933-376692995-11259)(A;;CC;;;S-1-5-21-1281035640-548247933-376692995-11258)(A;;CC;;;S-1-5-21-1281035640-548247933-376692995-5864)"/>
    <protectedRange password="CA9C" sqref="N179" name="Диапазон3_2_5_1_3_1_1_9_1_2" securityDescriptor="O:WDG:WDD:(A;;CC;;;S-1-5-21-1281035640-548247933-376692995-11259)(A;;CC;;;S-1-5-21-1281035640-548247933-376692995-11258)(A;;CC;;;S-1-5-21-1281035640-548247933-376692995-5864)"/>
    <protectedRange password="CA9C" sqref="O179 Z179 K179:M179 Q179 S179:U179 B179:I179" name="Диапазон3_4_4_26_2_3" securityDescriptor="O:WDG:WDD:(A;;CC;;;S-1-5-21-1281035640-548247933-376692995-11259)(A;;CC;;;S-1-5-21-1281035640-548247933-376692995-11258)(A;;CC;;;S-1-5-21-1281035640-548247933-376692995-5864)"/>
    <protectedRange password="CA9C" sqref="J179" name="Диапазон3_4_4_2_5" securityDescriptor="O:WDG:WDD:(A;;CC;;;S-1-5-21-1281035640-548247933-376692995-11259)(A;;CC;;;S-1-5-21-1281035640-548247933-376692995-11258)(A;;CC;;;S-1-5-21-1281035640-548247933-376692995-5864)"/>
    <protectedRange password="CA9C" sqref="A177:A179" name="Диапазон3_98_1_1_1_5_1" securityDescriptor="O:WDG:WDD:(A;;CC;;;S-1-5-21-1281035640-548247933-376692995-11259)(A;;CC;;;S-1-5-21-1281035640-548247933-376692995-11258)(A;;CC;;;S-1-5-21-1281035640-548247933-376692995-5864)"/>
    <protectedRange password="CA9C" sqref="E178 G178 R177:R178 V177:W179" name="Диапазон3_74_1" securityDescriptor="O:WDG:WDD:(A;;CC;;;S-1-5-21-1281035640-548247933-376692995-11259)(A;;CC;;;S-1-5-21-1281035640-548247933-376692995-11258)(A;;CC;;;S-1-5-21-1281035640-548247933-376692995-5864)"/>
    <protectedRange password="CA9C" sqref="Y100 A100:A102 J100:K100 S100:U100" name="Диапазон3_98_1_1_1_5_2" securityDescriptor="O:WDG:WDD:(A;;CC;;;S-1-5-21-1281035640-548247933-376692995-11259)(A;;CC;;;S-1-5-21-1281035640-548247933-376692995-11258)(A;;CC;;;S-1-5-21-1281035640-548247933-376692995-5864)"/>
    <protectedRange password="CA9C" sqref="I100 L100:M100 B100:H102 O100:P100 I101:Q102 Z100 Y101:Z102 S101:U102 V100:W102" name="Диапазон3_74_2" securityDescriptor="O:WDG:WDD:(A;;CC;;;S-1-5-21-1281035640-548247933-376692995-11259)(A;;CC;;;S-1-5-21-1281035640-548247933-376692995-11258)(A;;CC;;;S-1-5-21-1281035640-548247933-376692995-5864)"/>
    <protectedRange password="CA9C" sqref="N100" name="Диапазон3_2_4" securityDescriptor="O:WDG:WDD:(A;;CC;;;S-1-5-21-1281035640-548247933-376692995-11259)(A;;CC;;;S-1-5-21-1281035640-548247933-376692995-11258)(A;;CC;;;S-1-5-21-1281035640-548247933-376692995-5864)"/>
    <protectedRange password="CA9C" sqref="Q100:R100" name="Диапазон3_13" securityDescriptor="O:WDG:WDD:(A;;CC;;;S-1-5-21-1281035640-548247933-376692995-11259)(A;;CC;;;S-1-5-21-1281035640-548247933-376692995-11258)(A;;CC;;;S-1-5-21-1281035640-548247933-376692995-5864)"/>
    <protectedRange password="CA9C" sqref="K183:L183 A183" name="Диапазон3_5_1_1_1" securityDescriptor="O:WDG:WDD:(A;;CC;;;S-1-5-21-1281035640-548247933-376692995-11259)(A;;CC;;;S-1-5-21-1281035640-548247933-376692995-11258)(A;;CC;;;S-1-5-21-1281035640-548247933-376692995-5864)"/>
    <protectedRange password="CA9C" sqref="Z183" name="Диапазон3_11_1_1" securityDescriptor="O:WDG:WDD:(A;;CC;;;S-1-5-21-1281035640-548247933-376692995-11259)(A;;CC;;;S-1-5-21-1281035640-548247933-376692995-11258)(A;;CC;;;S-1-5-21-1281035640-548247933-376692995-5864)"/>
    <protectedRange password="CA9C" sqref="B183:J183 M183:O183 Q183:Y183" name="Диапазон3_14_1_1" securityDescriptor="O:WDG:WDD:(A;;CC;;;S-1-5-21-1281035640-548247933-376692995-11259)(A;;CC;;;S-1-5-21-1281035640-548247933-376692995-11258)(A;;CC;;;S-1-5-21-1281035640-548247933-376692995-5864)"/>
    <protectedRange password="CA9C" sqref="P183" name="Диапазон3_1_1_1_1" securityDescriptor="O:WDG:WDD:(A;;CC;;;S-1-5-21-1281035640-548247933-376692995-11259)(A;;CC;;;S-1-5-21-1281035640-548247933-376692995-11258)(A;;CC;;;S-1-5-21-1281035640-548247933-376692995-5864)"/>
    <protectedRange algorithmName="SHA-512" hashValue="8jj7ixsAIBKcZflgDrqfvSKYXbdxVDUpjo/GRUsrAlSyxvZF799aqyOQs6PhdIQNaxksac76tGVQs7VzJ3dO8w==" saltValue="ZzQxXOssHjmIfcXCirCwqw==" spinCount="100000" sqref="L181" name="Диапазон3_92_1" securityDescriptor="O:WDG:WDD:(A;;CC;;;S-1-5-21-1281035640-548247933-376692995-11259)(A;;CC;;;S-1-5-21-1281035640-548247933-376692995-11258)(A;;CC;;;S-1-5-21-1281035640-548247933-376692995-5864)"/>
    <protectedRange algorithmName="SHA-512" hashValue="Bof1v5+NRIJGuTBGjSQaQq3/Ml6yqAyyJiIdvyeOTwIyqjQ10duYCwCbwHib/IazJ2N6OaiutxLNHwhX+wG+7A==" saltValue="HzXBVEyMLNPuNq61X7ROhQ==" spinCount="100000" sqref="B181" name="Диапазон3_74_8_2" securityDescriptor="O:WDG:WDD:(A;;CC;;;S-1-5-21-1281035640-548247933-376692995-11259)(A;;CC;;;S-1-5-21-1281035640-548247933-376692995-11258)(A;;CC;;;S-1-5-21-1281035640-548247933-376692995-5864)"/>
    <protectedRange algorithmName="SHA-512" hashValue="3tBfHY02lHdYKWbY6Z+Q0yvBoyy0ccdhXf52u8nRYFBFee/761/bvDLFMR8JySWjN5EYhSjFk7erH1Cm6x79Ng==" saltValue="HOPx0/dqG41Msx107saaNA==" spinCount="100000" sqref="N181" name="Диапазон3_11_2" securityDescriptor="O:WDG:WDD:(A;;CC;;;S-1-5-21-1281035640-548247933-376692995-11259)(A;;CC;;;S-1-5-21-1281035640-548247933-376692995-11258)(A;;CC;;;S-1-5-21-1281035640-548247933-376692995-5864)"/>
    <protectedRange algorithmName="SHA-512" hashValue="L5TYRJTp39YO7j7Lk3Ye2zejyyx5cQhBr8XFjU5gBRXMd9YCspxoBdCs1YGiEyKKaVJQswANXn9DoeYhailDXw==" saltValue="h7OJmh8jzenhivjhqo+wYA==" spinCount="100000" sqref="W181" name="Диапазон3_74_40_8_1" securityDescriptor="O:WDG:WDD:(A;;CC;;;S-1-5-21-1281035640-548247933-376692995-11259)(A;;CC;;;S-1-5-21-1281035640-548247933-376692995-11258)(A;;CC;;;S-1-5-21-1281035640-548247933-376692995-5864)"/>
    <protectedRange algorithmName="SHA-512" hashValue="G6hzBjnwL2fJcX40oESFdzQ+/pGnkM2BH8f69y3KAG5RB4pYJMElHV3EbR8XyTpZQ3ogOa2S+07XD9sm+K6uXg==" saltValue="VwMlxKJtx0evQ+2EPb+uTg==" spinCount="100000" sqref="Y181:Z181 C181:K181 O181:Q181 S181:V181 M181" name="Диапазон3_74_67_1_2" securityDescriptor="O:WDG:WDD:(A;;CC;;;S-1-5-21-1281035640-548247933-376692995-11259)(A;;CC;;;S-1-5-21-1281035640-548247933-376692995-11258)(A;;CC;;;S-1-5-21-1281035640-548247933-376692995-5864)"/>
    <protectedRange algorithmName="SHA-512" hashValue="Surgg26g3QLlm8Y1IeA21PBt5ErHxKJxgkyn5Dg+qp4HQIIm7j1qTafbeywTlMO5wBE6CDFrlAATDnTdaSj+ag==" saltValue="Xk+0hro+mhmAl3LgM24cTw==" spinCount="100000" sqref="Q182 J182" name="Диапазон815_77" securityDescriptor="O:WDG:WDD:(A;;CC;;;S-1-5-21-1281035640-548247933-376692995-10647)"/>
    <protectedRange algorithmName="SHA-512" hashValue="7VsEG6hI3/4amzz3L4ItcjsD9wkMFDkaCPf6AEGl/Om8yRMHZH/BGuxxzr5o5A09CYpDVc6mal6x0QqGr5UF3Q==" saltValue="nCsie87YHsT9eXFv/mCyQw==" spinCount="100000" sqref="J182" name="Диапазон3_98_1_1_1_5_1_85" securityDescriptor="O:WDG:WDD:(A;;CC;;;S-1-5-21-1281035640-548247933-376692995-11259)(A;;CC;;;S-1-5-21-1281035640-548247933-376692995-11258)(A;;CC;;;S-1-5-21-1281035640-548247933-376692995-5864)"/>
    <protectedRange algorithmName="SHA-512" hashValue="skv+NbjK6VAahrKzPEDNaWYzEOTYmsQeVUi4v/nUeiLauuaP6wOAKOUK5d7pFqq2mcuj7aT53N7Oap7lG2SwVw==" saltValue="opei8tQ3tkdTrTgqXp3e3A==" spinCount="100000" sqref="Q182" name="Диапазон3_13_1_77" securityDescriptor="O:WDG:WDD:(A;;CC;;;S-1-5-21-1281035640-548247933-376692995-11259)(A;;CC;;;S-1-5-21-1281035640-548247933-376692995-11258)(A;;CC;;;S-1-5-21-1281035640-548247933-376692995-5864)"/>
    <protectedRange algorithmName="SHA-512" hashValue="pHVapuLF+OGD8lqpWxGtlOlElsA/AUdO0jZvb3MG9Cg9DPWjroqJ5a+lgJB6eZbxlE1Fs75x6KuYvvEG4yCXDg==" saltValue="8Rg78Kz1cxH8t7ff/KwIpg==" spinCount="100000" sqref="N182" name="Диапазон3_74_64_1_1_4" securityDescriptor="O:WDG:WDD:(A;;CC;;;S-1-5-21-1281035640-548247933-376692995-11259)(A;;CC;;;S-1-5-21-1281035640-548247933-376692995-11258)(A;;CC;;;S-1-5-21-1281035640-548247933-376692995-5864)"/>
    <protectedRange algorithmName="SHA-512" hashValue="oR7MZarq8OjTHpJoe+OcWaEvcInLFfCaWxf7ZtSIjMIFf9qIiGx+brQ3PkNViDOjk3RwG2oBUQCvgYbFblbAug==" saltValue="oK7lMznzcjf/Dmx4STn2Gw==" spinCount="100000" sqref="W182" name="Диапазон3_74_39_1" securityDescriptor="O:WDG:WDD:(A;;CC;;;S-1-5-21-1281035640-548247933-376692995-11259)(A;;CC;;;S-1-5-21-1281035640-548247933-376692995-11258)(A;;CC;;;S-1-5-21-1281035640-548247933-376692995-5864)"/>
    <protectedRange algorithmName="SHA-512" hashValue="sykvz5tJYNv6VVCBjLi+wY5bJt12TevuyAUQsk8dD6mVWgrayDfCGo4iastXlJkh5iyMCAQXhnNyhHEtqMROtQ==" saltValue="q/h5Il7h1xMNtUv+ib6LDQ==" spinCount="100000" sqref="A99" name="Диапазон3_98_1_1_1_5_10_3" securityDescriptor="O:WDG:WDD:(A;;CC;;;S-1-5-21-1281035640-548247933-376692995-11259)(A;;CC;;;S-1-5-21-1281035640-548247933-376692995-11258)(A;;CC;;;S-1-5-21-1281035640-548247933-376692995-5864)"/>
    <protectedRange algorithmName="SHA-512" hashValue="790qkQmg75hp2ZawspET5yQlgwRvUhubyobAgQmBNRmo9usIj/IN6JNhM6BU1CsFs0vHhMj9dyQ7Ttj5A0nzCA==" saltValue="mVOD1fCow5W8MIwWQpg6bQ==" spinCount="100000" sqref="A46" name="Диапазон3_2_4_9" securityDescriptor="O:WDG:WDD:(A;;CC;;;S-1-5-21-1281035640-548247933-376692995-11259)(A;;CC;;;S-1-5-21-1281035640-548247933-376692995-11258)(A;;CC;;;S-1-5-21-1281035640-548247933-376692995-5864)"/>
    <protectedRange algorithmName="SHA-512" hashValue="7Dlkd1UCxaGuxxogrPkZnhhlkYNzukcZqRhl5YdDOS64mK/px9pbcQObn/Y+tPUf4J603AQNJkCtlnaxVw5qLg==" saltValue="riu1ozpsDmXG2N2kAd51PA==" spinCount="100000" sqref="A59" name="Диапазон3_33_5_1_1" securityDescriptor="O:WDG:WDD:(A;;CC;;;S-1-5-21-1281035640-548247933-376692995-11259)(A;;CC;;;S-1-5-21-1281035640-548247933-376692995-11258)(A;;CC;;;S-1-5-21-1281035640-548247933-376692995-5864)"/>
    <protectedRange algorithmName="SHA-512" hashValue="D9lxbDdJPVdinRLlo/NO+fb04KCwUgc5PaGZ7EaoinwRhAkYaz6o9Dn9O/n2ASNLComTj3zgSrNqWqHU2j0wtw==" saltValue="TOVvfe0mZ3wD7W7ulGE+3Q==" spinCount="100000" sqref="A60" name="Диапазон3_98_1_1_1_5_44_1" securityDescriptor="O:WDG:WDD:(A;;CC;;;S-1-5-21-1281035640-548247933-376692995-11259)(A;;CC;;;S-1-5-21-1281035640-548247933-376692995-11258)(A;;CC;;;S-1-5-21-1281035640-548247933-376692995-5864)"/>
    <protectedRange algorithmName="SHA-512" hashValue="dYVmai0UKVTWM/JeM8neYdjgyMANYaO22XsE2F2AHi0Qk7fPy7GurvUdCqYO8S3UId2K7VNWGjJn/FfuHX7uxQ==" saltValue="c/FnQ9Bet+ZRrmsXYMR3OQ==" spinCount="100000" sqref="A66" name="Диапазон3_74_1_1_2" securityDescriptor="O:WDG:WDD:(A;;CC;;;S-1-5-21-1281035640-548247933-376692995-11259)(A;;CC;;;S-1-5-21-1281035640-548247933-376692995-11258)(A;;CC;;;S-1-5-21-1281035640-548247933-376692995-5864)"/>
    <protectedRange algorithmName="SHA-512" hashValue="qhIUrGjKuYAEUuRWxVCkdd/KLBkChwr0Bm+0HyIR6rNEQsBVbVVG7C0DmP5joW+5QHFXIYmkx/VTEviI4petzg==" saltValue="C4b+NyRlyHMc0wGR32MEnA==" spinCount="100000" sqref="A71" name="Диапазон3_98_1_1_1_5_2_5" securityDescriptor="O:WDG:WDD:(A;;CC;;;S-1-5-21-1281035640-548247933-376692995-11259)(A;;CC;;;S-1-5-21-1281035640-548247933-376692995-11258)(A;;CC;;;S-1-5-21-1281035640-548247933-376692995-5864)"/>
    <protectedRange algorithmName="SHA-512" hashValue="GKeWuJrHQ/KBeor1YROKHCpR7MpgMKujILpOHianHXEbg0yuCEus7KLBHsBHQeg+N0jY93ljguG1pK/73TpTJQ==" saltValue="e8Qqi0DoVO0yS7cLgWN6/w==" spinCount="100000" sqref="A74" name="Диапазон3_1_6" securityDescriptor="O:WDG:WDD:(A;;CC;;;S-1-5-21-1281035640-548247933-376692995-11259)(A;;CC;;;S-1-5-21-1281035640-548247933-376692995-11258)(A;;CC;;;S-1-5-21-1281035640-548247933-376692995-5864)"/>
    <protectedRange algorithmName="SHA-512" hashValue="RebmeYMisYqD5NyGeMXYaVMEb0nHcb4UYKZa2nVG4UcP1gDezqq9D8Z1ybwRucwNmmbJPqzWoI3pxJJP5rWDXA==" saltValue="hFx2OhoUAZUHRCbymCDOTQ==" spinCount="100000" sqref="A75" name="Диапазон3_74_4_11" securityDescriptor="O:WDG:WDD:(A;;CC;;;S-1-5-21-1281035640-548247933-376692995-11259)(A;;CC;;;S-1-5-21-1281035640-548247933-376692995-11258)(A;;CC;;;S-1-5-21-1281035640-548247933-376692995-5864)"/>
    <protectedRange algorithmName="SHA-512" hashValue="WIMgZkyN1FfwHKygxVrTg8eVTnsy3AVjv0czyIQvjA26RSxwrFPm0ylTaCmK34ZSmdarsC9W+kIjJ6ppvMBDDg==" saltValue="Jm3DSEl7GquJMqX7zLY05g==" spinCount="100000" sqref="A76" name="Диапазон3_2_29" securityDescriptor="O:WDG:WDD:(A;;CC;;;S-1-5-21-1281035640-548247933-376692995-11259)(A;;CC;;;S-1-5-21-1281035640-548247933-376692995-11258)(A;;CC;;;S-1-5-21-1281035640-548247933-376692995-5864)"/>
    <protectedRange algorithmName="SHA-512" hashValue="SGBhfMoJaweS0oh+FxfV/8SNVTWCw2FiBmZk7/hTjLT6DqvbM/WKxF/qY+eHqJ+8YuaOa5nOTnJ+BoCgAVu0gw==" saltValue="ywR27UOkb++nNxBE6sMUiA==" spinCount="100000" sqref="A77" name="Диапазон3_98_1_1_1_5_3_1" securityDescriptor="O:WDG:WDD:(A;;CC;;;S-1-5-21-1281035640-548247933-376692995-11259)(A;;CC;;;S-1-5-21-1281035640-548247933-376692995-11258)(A;;CC;;;S-1-5-21-1281035640-548247933-376692995-5864)"/>
    <protectedRange algorithmName="SHA-512" hashValue="ON3WRrqSt3KZpGmKKJnnBf0ylHz9WH9/ROY3g5LPwU16vX9QL9qSbEMThhp3wDzfxupGS6+Ft6swDoyO3Ps1bQ==" saltValue="iFfJreV6wyjBt+Av34DvqA==" spinCount="100000" sqref="A79" name="Диапазон3_74_6_8" securityDescriptor="O:WDG:WDD:(A;;CC;;;S-1-5-21-1281035640-548247933-376692995-11259)(A;;CC;;;S-1-5-21-1281035640-548247933-376692995-11258)(A;;CC;;;S-1-5-21-1281035640-548247933-376692995-5864)"/>
    <protectedRange algorithmName="SHA-512" hashValue="JoGncdRZ86zC+8SRyZBxISbOAOo6M+0Ga+FDlfahhhLitkZBPgPrJaxIEsfXhb6EVLHyM26VulqBN7Tm/QE17w==" saltValue="Z+BtXvG8NokmkzTfdal5DA==" spinCount="100000" sqref="A80" name="Диапазон3_98_1_1_1_5_8_2" securityDescriptor="O:WDG:WDD:(A;;CC;;;S-1-5-21-1281035640-548247933-376692995-11259)(A;;CC;;;S-1-5-21-1281035640-548247933-376692995-11258)(A;;CC;;;S-1-5-21-1281035640-548247933-376692995-5864)"/>
    <protectedRange algorithmName="SHA-512" hashValue="b87B8dL7W3fZiThPNvtGpOXXevA0cvAQTl+9uGKuzyHry0lmAhYurSAeptymnYgPDJhhzygW8EXntj8cSVY50Q==" saltValue="K3Bfj7zO/POGIQB75OhikA==" spinCount="100000" sqref="A88" name="Диапазон3_74_8_3" securityDescriptor="O:WDG:WDD:(A;;CC;;;S-1-5-21-1281035640-548247933-376692995-11259)(A;;CC;;;S-1-5-21-1281035640-548247933-376692995-11258)(A;;CC;;;S-1-5-21-1281035640-548247933-376692995-5864)"/>
    <protectedRange algorithmName="SHA-512" hashValue="brJHyBauHxIsfvODKCz1R9okWaKMie+rDoL12o2RmJ0YsQBy2upW8VjxJXzUBvUwbb5C9vkjzgWcQwMLRYCyog==" saltValue="ZF5KnCokO5sLXz4bzbrzAg==" spinCount="100000" sqref="A93" name="Диапазон3_98_1_1_1_5_6_3" securityDescriptor="O:WDG:WDD:(A;;CC;;;S-1-5-21-1281035640-548247933-376692995-11259)(A;;CC;;;S-1-5-21-1281035640-548247933-376692995-11258)(A;;CC;;;S-1-5-21-1281035640-548247933-376692995-5864)"/>
    <protectedRange algorithmName="SHA-512" hashValue="5xJOM1oR7BNv1kx4UP1Eh032Ktn8qLb1BlEOP6/dxNu3XrI1HZ2WHAE4cooRGJWfi593htHDdjbSotowj1CTtw==" saltValue="LosI4PYnjdjd+dKiVQdDGQ==" spinCount="100000" sqref="A94" name="Диапазон3_74_12_1_1" securityDescriptor="O:WDG:WDD:(A;;CC;;;S-1-5-21-1281035640-548247933-376692995-11259)(A;;CC;;;S-1-5-21-1281035640-548247933-376692995-11258)(A;;CC;;;S-1-5-21-1281035640-548247933-376692995-5864)"/>
    <protectedRange algorithmName="SHA-512" hashValue="5gJFsFnRe6b235/u2qCb98I0/gHaAAw4vw10Pvnv/2fh3HnNZa4R7Je/VuQuyecs4ku+B8TPjDIlLHbl2GkSHQ==" saltValue="TXLBuW0lFyMzODJoWr37Fg==" spinCount="100000" sqref="A95" name="Диапазон3_98_1_1_1_5_7_4" securityDescriptor="O:WDG:WDD:(A;;CC;;;S-1-5-21-1281035640-548247933-376692995-11259)(A;;CC;;;S-1-5-21-1281035640-548247933-376692995-11258)(A;;CC;;;S-1-5-21-1281035640-548247933-376692995-5864)"/>
    <protectedRange algorithmName="SHA-512" hashValue="PFDwcRp+1BoO3DZygyEDCteCO51BuVSpgwDK7WypeT4H1WBUkJpqqa55rjdE7znXv80b0+KnKadyJz553x7yoA==" saltValue="qVceLaBQCmU49B4qnQA9wA==" spinCount="100000" sqref="A103" name="Диапазон3_98_1_1_1_5_38_1" securityDescriptor="O:WDG:WDD:(A;;CC;;;S-1-5-21-1281035640-548247933-376692995-11259)(A;;CC;;;S-1-5-21-1281035640-548247933-376692995-11258)(A;;CC;;;S-1-5-21-1281035640-548247933-376692995-5864)"/>
    <protectedRange algorithmName="SHA-512" hashValue="iMdA9BT3fuCUeZohZqLO8UMNGNQp4jLHGXX0ug/bUyw/4cueXLHXGMC3pDisuNk8k0BrG25bJ/G7EjAnWGi4ug==" saltValue="xhFmcSRWCiUWZTY0A2fi2A==" spinCount="100000" sqref="A104" name="Диапазон3_98_1_1_1_5_39_1" securityDescriptor="O:WDG:WDD:(A;;CC;;;S-1-5-21-1281035640-548247933-376692995-11259)(A;;CC;;;S-1-5-21-1281035640-548247933-376692995-11258)(A;;CC;;;S-1-5-21-1281035640-548247933-376692995-5864)"/>
    <protectedRange algorithmName="SHA-512" hashValue="npBQI+w3bBs7CG//9A7udSf8mrAO+D546WT/Ut7xvFTLyLWr1hdzi0xs/YPk2jI86yx/3JjM8AX6YIjVlysH4A==" saltValue="1UOL80bTw3mrvdtt6y7gdg==" spinCount="100000" sqref="A105" name="Диапазон3_98_1_1_1_5_39_1_1" securityDescriptor="O:WDG:WDD:(A;;CC;;;S-1-5-21-1281035640-548247933-376692995-11259)(A;;CC;;;S-1-5-21-1281035640-548247933-376692995-11258)(A;;CC;;;S-1-5-21-1281035640-548247933-376692995-5864)"/>
    <protectedRange algorithmName="SHA-512" hashValue="UH4TrI5cIFDBRNNn/gsNJoEQ8kCuLZPZV2j3JTF3YSvKqzGB5Q8W5bqAwep+sXhlObZdcqWkjgFRWJ3soYgyeA==" saltValue="E5hpt3WjAmSTXuz/VoE/Wg==" spinCount="100000" sqref="A106" name="Диапазон3_98_1_1_1_5_40_1_1" securityDescriptor="O:WDG:WDD:(A;;CC;;;S-1-5-21-1281035640-548247933-376692995-11259)(A;;CC;;;S-1-5-21-1281035640-548247933-376692995-11258)(A;;CC;;;S-1-5-21-1281035640-548247933-376692995-5864)"/>
    <protectedRange algorithmName="SHA-512" hashValue="U+xHmxc/mz+j00RyvfsC9NXdZHK339PyYGGMBojqnDyECTSwnznuKxyyJBFdnjeSbmZIZ++i/4zXme2JvwVUWQ==" saltValue="5PVmcAjyeuGyBwzDmGgjOQ==" spinCount="100000" sqref="A111" name="Диапазон3_44_1_2" securityDescriptor="O:WDG:WDD:(A;;CC;;;S-1-5-21-1281035640-548247933-376692995-11259)(A;;CC;;;S-1-5-21-1281035640-548247933-376692995-11258)(A;;CC;;;S-1-5-21-1281035640-548247933-376692995-5864)"/>
    <protectedRange algorithmName="SHA-512" hashValue="yBjZi/yaQGgMiV4HpgZaugrCbvdj2g32cjXm4EpK6s5cYUYj7iltvZuNXWZCOQooGpeVVdrc60+No5Rr60bBDQ==" saltValue="ZWLaqbBne8j4dDGdNvYogw==" spinCount="100000" sqref="A115" name="Диапазон3_4_4_15_1_1" securityDescriptor="O:WDG:WDD:(A;;CC;;;S-1-5-21-1281035640-548247933-376692995-11259)(A;;CC;;;S-1-5-21-1281035640-548247933-376692995-11258)(A;;CC;;;S-1-5-21-1281035640-548247933-376692995-5864)"/>
    <protectedRange algorithmName="SHA-512" hashValue="igSYQewWUDFfJeZNJzTdA8Nt/e12/KmMcknmqodz6c78z46VqZC8dgTxa3tJEO6clBfA5BN4CviU07IXa3T1eQ==" saltValue="3nv+prND36TjVEwJqt9Lig==" spinCount="100000" sqref="A119" name="Диапазон3_4_4_4_1_1_2_2_1" securityDescriptor="O:WDG:WDD:(A;;CC;;;S-1-5-21-1281035640-548247933-376692995-11259)(A;;CC;;;S-1-5-21-1281035640-548247933-376692995-11258)(A;;CC;;;S-1-5-21-1281035640-548247933-376692995-5864)"/>
    <protectedRange algorithmName="SHA-512" hashValue="8O3CsHjsycE201xOm+F16QCVGiF5pcyHmFsFVTP//m4+/gyIQh4EbbagfHtUYk6ItVmgmi0cQv4MfbHSBp9H9g==" saltValue="Pe7ths1AcOfzko3UsjHZ+w==" spinCount="100000" sqref="A124" name="Диапазон3_98_1_1_1_5_40_1_1_1" securityDescriptor="O:WDG:WDD:(A;;CC;;;S-1-5-21-1281035640-548247933-376692995-11259)(A;;CC;;;S-1-5-21-1281035640-548247933-376692995-11258)(A;;CC;;;S-1-5-21-1281035640-548247933-376692995-5864)"/>
    <protectedRange algorithmName="SHA-512" hashValue="c06BArqmcxR1ghRp7B0wrwoXyksHa/Afo9NQAIK1cDSX2WK+7XdSTx/WZydY7x6V1XG2nTRq+Hl54QD4B0wvqg==" saltValue="K5nCweHx5nimlh450b7x7Q==" spinCount="100000" sqref="A127" name="Диапазон3_98_1_1_1_5_61_1_1" securityDescriptor="O:WDG:WDD:(A;;CC;;;S-1-5-21-1281035640-548247933-376692995-11259)(A;;CC;;;S-1-5-21-1281035640-548247933-376692995-11258)(A;;CC;;;S-1-5-21-1281035640-548247933-376692995-5864)"/>
    <protectedRange algorithmName="SHA-512" hashValue="wyiLfmI80lqEmJ/to87qAF/f4xito/LZuHfTfs3zi7ASb5Mkt6N17CcqqJbjvLNudXsRZhR/bwKkhdUyjlNFZA==" saltValue="KnusOyKUE8J2b5YvsDnfWA==" spinCount="100000" sqref="A126" name="Диапазон3_98_1_1_1_5_62_1_1" securityDescriptor="O:WDG:WDD:(A;;CC;;;S-1-5-21-1281035640-548247933-376692995-11259)(A;;CC;;;S-1-5-21-1281035640-548247933-376692995-11258)(A;;CC;;;S-1-5-21-1281035640-548247933-376692995-5864)"/>
    <protectedRange algorithmName="SHA-512" hashValue="UZ4/lsmWpGHqO9P7+dl8k8t3WfgP/7mR1Y00tMGfAvKq7g+W3WCbf5ZVYtD/FdxtvQMZLBqU0JYdKopm3xV7rg==" saltValue="4raozBI8QeGqJELbE+w9ZA==" spinCount="100000" sqref="A135" name="Диапазон3_98_1_1_1_5_6_1" securityDescriptor="O:WDG:WDD:(A;;CC;;;S-1-5-21-1281035640-548247933-376692995-11259)(A;;CC;;;S-1-5-21-1281035640-548247933-376692995-11258)(A;;CC;;;S-1-5-21-1281035640-548247933-376692995-5864)"/>
    <protectedRange algorithmName="SHA-512" hashValue="5S8Zbpm984utkWtT1U+uE+vCige65mfkiX7kCxlvaKFNMcl1IVS1tOB8aURVWwAkXMegIUtG+ggbh1ffLYzwyg==" saltValue="bpmczmFGeZxUtXDpD3k6dw==" spinCount="100000" sqref="A136" name="Диапазон3_98_1_1_1_5_6_1_1_1" securityDescriptor="O:WDG:WDD:(A;;CC;;;S-1-5-21-1281035640-548247933-376692995-11259)(A;;CC;;;S-1-5-21-1281035640-548247933-376692995-11258)(A;;CC;;;S-1-5-21-1281035640-548247933-376692995-5864)"/>
    <protectedRange algorithmName="SHA-512" hashValue="5bzNFkLtL710CZQscMjY7fm66u5B7Ypf9YCYUb4c7UUDq8ElWaK5i93olL1453kRC1bzB/uSn8cI26sywIT85Q==" saltValue="4iLrvnUjZRwzqv/ZVtarDg==" spinCount="100000" sqref="A137" name="Диапазон3_98_1_1_1_5_6_1_2" securityDescriptor="O:WDG:WDD:(A;;CC;;;S-1-5-21-1281035640-548247933-376692995-11259)(A;;CC;;;S-1-5-21-1281035640-548247933-376692995-11258)(A;;CC;;;S-1-5-21-1281035640-548247933-376692995-5864)"/>
    <protectedRange algorithmName="SHA-512" hashValue="VvmHHTC5yOPFxzn377Gfs1iNrLyYktlxbImIno2GaDHfswhnwuScjdvenGUzkHGkz1FmQBjMVrdQkJqMYf9UkQ==" saltValue="FbCT6qkOPJ/XGdZ1xJKTcw==" spinCount="100000" sqref="A171" name="Диапазон3_98_1_1_1_5_40_2" securityDescriptor="O:WDG:WDD:(A;;CC;;;S-1-5-21-1281035640-548247933-376692995-11259)(A;;CC;;;S-1-5-21-1281035640-548247933-376692995-11258)(A;;CC;;;S-1-5-21-1281035640-548247933-376692995-5864)"/>
    <protectedRange algorithmName="SHA-512" hashValue="Z5pNtKDGsdzz/ouwE0zt05QeTOurZVwkQhXHoAXiSR6HMM0wFL4vuMyFSivsOyR7fa16MtFD/EGaGY0DhLfsYw==" saltValue="9bj2mWbPRS+nN2X7151Z6Q==" spinCount="100000" sqref="A172" name="Диапазон3_98_1_1_1_5_42_1_1_1" securityDescriptor="O:WDG:WDD:(A;;CC;;;S-1-5-21-1281035640-548247933-376692995-11259)(A;;CC;;;S-1-5-21-1281035640-548247933-376692995-11258)(A;;CC;;;S-1-5-21-1281035640-548247933-376692995-5864)"/>
    <protectedRange algorithmName="SHA-512" hashValue="moejScEmUpUb21Wcyy4xbGo0c0f74qRiEOXWUPDsmxLIAe53Ezam3tcfW6Xl38F2AwWKm9IYAbV62g1S2B6Xsw==" saltValue="4CsvQSc/neFk0xvj+njJLQ==" spinCount="100000" sqref="A173" name="Диапазон3_98_1_1_1_5_42_1_1_2" securityDescriptor="O:WDG:WDD:(A;;CC;;;S-1-5-21-1281035640-548247933-376692995-11259)(A;;CC;;;S-1-5-21-1281035640-548247933-376692995-11258)(A;;CC;;;S-1-5-21-1281035640-548247933-376692995-5864)"/>
    <protectedRange algorithmName="SHA-512" hashValue="AFoAAyufYUcDQSKxUcYAPcQRvnO8HtuHO4fm7HURloXVb9yXEhNYC/y0bVhD1Ns0EhdfFbEt6ndaYJhxnt1XtA==" saltValue="OwoE7MMpmwTW0RWiNf6QVg==" spinCount="100000" sqref="A174" name="Диапазон3_74_66_1_1_1" securityDescriptor="O:WDG:WDD:(A;;CC;;;S-1-5-21-1281035640-548247933-376692995-11259)(A;;CC;;;S-1-5-21-1281035640-548247933-376692995-11258)(A;;CC;;;S-1-5-21-1281035640-548247933-376692995-5864)"/>
    <protectedRange algorithmName="SHA-512" hashValue="o1eR3iAY3TOF6EbUUYCeAZH3NdBqK3MjeQV4jJPHk6d5lnhJtEt2/CtfcLT0Urgoo0NXYNpXve1ESlCXU0JyQg==" saltValue="A2VDaUhKW4fLbuy6qaAMKw==" spinCount="100000" sqref="A96" name="Диапазон3_98_1_1_1_5_9_4" securityDescriptor="O:WDG:WDD:(A;;CC;;;S-1-5-21-1281035640-548247933-376692995-11259)(A;;CC;;;S-1-5-21-1281035640-548247933-376692995-11258)(A;;CC;;;S-1-5-21-1281035640-548247933-376692995-5864)"/>
    <protectedRange password="CA9C" sqref="G187 R187 E187 V187:X187" name="Диапазон3_74_1_1" securityDescriptor="O:WDG:WDD:(A;;CC;;;S-1-5-21-1281035640-548247933-376692995-11259)(A;;CC;;;S-1-5-21-1281035640-548247933-376692995-11258)(A;;CC;;;S-1-5-21-1281035640-548247933-376692995-5864)"/>
    <protectedRange password="CA9C" sqref="W191" name="Диапазон3_74_7_1" securityDescriptor="O:WDG:WDD:(A;;CC;;;S-1-5-21-1281035640-548247933-376692995-11259)(A;;CC;;;S-1-5-21-1281035640-548247933-376692995-11258)(A;;CC;;;S-1-5-21-1281035640-548247933-376692995-5864)"/>
    <protectedRange password="DF6A" sqref="X191" name="Диапазон815_7_2" securityDescriptor="O:WDG:WDD:(A;;CC;;;S-1-5-21-1281035640-548247933-376692995-10647)"/>
    <protectedRange password="CA9C" sqref="A191" name="Диапазон3_98_1_1_1_5_48_2" securityDescriptor="O:WDG:WDD:(A;;CC;;;S-1-5-21-1281035640-548247933-376692995-11259)(A;;CC;;;S-1-5-21-1281035640-548247933-376692995-11258)(A;;CC;;;S-1-5-21-1281035640-548247933-376692995-5864)"/>
    <protectedRange password="CA9C" sqref="C191:I191 Y191:Z191 S191:V191" name="Диапазон3_74_63_7" securityDescriptor="O:WDG:WDD:(A;;CC;;;S-1-5-21-1281035640-548247933-376692995-11259)(A;;CC;;;S-1-5-21-1281035640-548247933-376692995-11258)(A;;CC;;;S-1-5-21-1281035640-548247933-376692995-5864)"/>
    <protectedRange password="CA9C" sqref="X191" name="Диапазон3_2_4_42_2" securityDescriptor="O:WDG:WDD:(A;;CC;;;S-1-5-21-1281035640-548247933-376692995-11259)(A;;CC;;;S-1-5-21-1281035640-548247933-376692995-11258)(A;;CC;;;S-1-5-21-1281035640-548247933-376692995-5864)"/>
    <protectedRange password="CA9C" sqref="G197 E197" name="Диапазон3_74_1_2" securityDescriptor="O:WDG:WDD:(A;;CC;;;S-1-5-21-1281035640-548247933-376692995-11259)(A;;CC;;;S-1-5-21-1281035640-548247933-376692995-11258)(A;;CC;;;S-1-5-21-1281035640-548247933-376692995-5864)"/>
    <protectedRange password="CA9C" sqref="V197:X197" name="Диапазон3_74_2_3_1" securityDescriptor="O:WDG:WDD:(A;;CC;;;S-1-5-21-1281035640-548247933-376692995-11259)(A;;CC;;;S-1-5-21-1281035640-548247933-376692995-11258)(A;;CC;;;S-1-5-21-1281035640-548247933-376692995-5864)"/>
    <protectedRange password="CA9C" sqref="A197" name="Диапазон3_98_1_1_1_5_22" securityDescriptor="O:WDG:WDD:(A;;CC;;;S-1-5-21-1281035640-548247933-376692995-11259)(A;;CC;;;S-1-5-21-1281035640-548247933-376692995-11258)(A;;CC;;;S-1-5-21-1281035640-548247933-376692995-5864)"/>
    <protectedRange password="CA9C" sqref="R200 V200:X200" name="Диапазон3_74_5_2" securityDescriptor="O:WDG:WDD:(A;;CC;;;S-1-5-21-1281035640-548247933-376692995-11259)(A;;CC;;;S-1-5-21-1281035640-548247933-376692995-11258)(A;;CC;;;S-1-5-21-1281035640-548247933-376692995-5864)"/>
    <protectedRange password="CA9C" sqref="A201" name="Диапазон3_9_44_1_3_1" securityDescriptor="O:WDG:WDD:(A;;CC;;;S-1-5-21-1281035640-548247933-376692995-11259)(A;;CC;;;S-1-5-21-1281035640-548247933-376692995-11258)(A;;CC;;;S-1-5-21-1281035640-548247933-376692995-5864)"/>
    <protectedRange password="CA9C" sqref="L201 U201" name="Диапазон3_80_1" securityDescriptor="O:WDG:WDD:(A;;CC;;;S-1-5-21-1281035640-548247933-376692995-11259)(A;;CC;;;S-1-5-21-1281035640-548247933-376692995-11258)(A;;CC;;;S-1-5-21-1281035640-548247933-376692995-5864)"/>
    <protectedRange password="CA9C" sqref="R201 V201:X201" name="Диапазон3_74_6_1" securityDescriptor="O:WDG:WDD:(A;;CC;;;S-1-5-21-1281035640-548247933-376692995-11259)(A;;CC;;;S-1-5-21-1281035640-548247933-376692995-11258)(A;;CC;;;S-1-5-21-1281035640-548247933-376692995-5864)"/>
    <protectedRange password="CA9C" sqref="A192 O192:Z192 J191 Q193:Q195 C192:M192" name="Диапазон3_74_33" securityDescriptor="O:WDG:WDD:(A;;CC;;;S-1-5-21-1281035640-548247933-376692995-11259)(A;;CC;;;S-1-5-21-1281035640-548247933-376692995-11258)(A;;CC;;;S-1-5-21-1281035640-548247933-376692995-5864)"/>
    <protectedRange password="CA9C" sqref="W196:X196" name="Диапазон3_74_40_8_2" securityDescriptor="O:WDG:WDD:(A;;CC;;;S-1-5-21-1281035640-548247933-376692995-11259)(A;;CC;;;S-1-5-21-1281035640-548247933-376692995-11258)(A;;CC;;;S-1-5-21-1281035640-548247933-376692995-5864)"/>
    <protectedRange password="CA9C" sqref="A196" name="Диапазон3_98_1_1_1_5_61_1_2" securityDescriptor="O:WDG:WDD:(A;;CC;;;S-1-5-21-1281035640-548247933-376692995-11259)(A;;CC;;;S-1-5-21-1281035640-548247933-376692995-11258)(A;;CC;;;S-1-5-21-1281035640-548247933-376692995-5864)"/>
    <protectedRange password="CA9C" sqref="Y196:AA196 C196:I196 S196:V196" name="Диапазон3_74_67_1_1" securityDescriptor="O:WDG:WDD:(A;;CC;;;S-1-5-21-1281035640-548247933-376692995-11259)(A;;CC;;;S-1-5-21-1281035640-548247933-376692995-11258)(A;;CC;;;S-1-5-21-1281035640-548247933-376692995-5864)"/>
    <protectedRange password="DF6A" sqref="N196 Q196 J196" name="Диапазон815_5_5_1" securityDescriptor="O:WDG:WDD:(A;;CC;;;S-1-5-21-1281035640-548247933-376692995-10647)"/>
    <protectedRange password="CA9C" sqref="N196 J196" name="Диапазон3_98_1_1_1_5_1_12_4_1" securityDescriptor="O:WDG:WDD:(A;;CC;;;S-1-5-21-1281035640-548247933-376692995-11259)(A;;CC;;;S-1-5-21-1281035640-548247933-376692995-11258)(A;;CC;;;S-1-5-21-1281035640-548247933-376692995-5864)"/>
    <protectedRange password="CA9C" sqref="Q196" name="Диапазон3_13_1_3_4_1" securityDescriptor="O:WDG:WDD:(A;;CC;;;S-1-5-21-1281035640-548247933-376692995-11259)(A;;CC;;;S-1-5-21-1281035640-548247933-376692995-11258)(A;;CC;;;S-1-5-21-1281035640-548247933-376692995-5864)"/>
    <protectedRange password="CA9C" sqref="K196:M196 O196:P196" name="Диапазон3_74_14_1_4_1" securityDescriptor="O:WDG:WDD:(A;;CC;;;S-1-5-21-1281035640-548247933-376692995-11259)(A;;CC;;;S-1-5-21-1281035640-548247933-376692995-11258)(A;;CC;;;S-1-5-21-1281035640-548247933-376692995-5864)"/>
    <protectedRange password="CA9C" sqref="N204" name="Диапазон3_2_5_1_3_1_1_9_1_2_1" securityDescriptor="O:WDG:WDD:(A;;CC;;;S-1-5-21-1281035640-548247933-376692995-11259)(A;;CC;;;S-1-5-21-1281035640-548247933-376692995-11258)(A;;CC;;;S-1-5-21-1281035640-548247933-376692995-5864)"/>
    <protectedRange password="CA9C" sqref="O204 Z204 K204:M204 Q204 S204:U204 C204:I204" name="Диапазон3_4_4_26_2_3_1" securityDescriptor="O:WDG:WDD:(A;;CC;;;S-1-5-21-1281035640-548247933-376692995-11259)(A;;CC;;;S-1-5-21-1281035640-548247933-376692995-11258)(A;;CC;;;S-1-5-21-1281035640-548247933-376692995-5864)"/>
    <protectedRange password="CA9C" sqref="J204" name="Диапазон3_4_4_2_5_1" securityDescriptor="O:WDG:WDD:(A;;CC;;;S-1-5-21-1281035640-548247933-376692995-11259)(A;;CC;;;S-1-5-21-1281035640-548247933-376692995-11258)(A;;CC;;;S-1-5-21-1281035640-548247933-376692995-5864)"/>
    <protectedRange password="CA9C" sqref="A204" name="Диапазон3_98_1_1_1_5_1_1" securityDescriptor="O:WDG:WDD:(A;;CC;;;S-1-5-21-1281035640-548247933-376692995-11259)(A;;CC;;;S-1-5-21-1281035640-548247933-376692995-11258)(A;;CC;;;S-1-5-21-1281035640-548247933-376692995-5864)"/>
    <protectedRange password="CA9C" sqref="E203 G203 R202:R203 V202:X204" name="Диапазон3_74_1_1_1" securityDescriptor="O:WDG:WDD:(A;;CC;;;S-1-5-21-1281035640-548247933-376692995-11259)(A;;CC;;;S-1-5-21-1281035640-548247933-376692995-11258)(A;;CC;;;S-1-5-21-1281035640-548247933-376692995-5864)"/>
    <protectedRange password="CA9C" sqref="Y193 A193:A195 J193:K193 S193:U193" name="Диапазон3_98_1_1_1_5_2_1" securityDescriptor="O:WDG:WDD:(A;;CC;;;S-1-5-21-1281035640-548247933-376692995-11259)(A;;CC;;;S-1-5-21-1281035640-548247933-376692995-11258)(A;;CC;;;S-1-5-21-1281035640-548247933-376692995-5864)"/>
    <protectedRange password="CA9C" sqref="I193 L193:M193 C193:H195 I194:M195 Z193 Y194:Z195 S194:U195 V193:X195 O193:P195" name="Диапазон3_74_2_1_1" securityDescriptor="O:WDG:WDD:(A;;CC;;;S-1-5-21-1281035640-548247933-376692995-11259)(A;;CC;;;S-1-5-21-1281035640-548247933-376692995-11258)(A;;CC;;;S-1-5-21-1281035640-548247933-376692995-5864)"/>
    <protectedRange password="CA9C" sqref="N193:N195" name="Диапазон3_2_4_2" securityDescriptor="O:WDG:WDD:(A;;CC;;;S-1-5-21-1281035640-548247933-376692995-11259)(A;;CC;;;S-1-5-21-1281035640-548247933-376692995-11258)(A;;CC;;;S-1-5-21-1281035640-548247933-376692995-5864)"/>
    <protectedRange password="CA9C" sqref="R193" name="Диапазон3_13_1" securityDescriptor="O:WDG:WDD:(A;;CC;;;S-1-5-21-1281035640-548247933-376692995-11259)(A;;CC;;;S-1-5-21-1281035640-548247933-376692995-11258)(A;;CC;;;S-1-5-21-1281035640-548247933-376692995-5864)"/>
    <protectedRange password="CA9C" sqref="L212:M212 A212:B212" name="Диапазон3_5_1_1_2" securityDescriptor="O:WDG:WDD:(A;;CC;;;S-1-5-21-1281035640-548247933-376692995-11259)(A;;CC;;;S-1-5-21-1281035640-548247933-376692995-11258)(A;;CC;;;S-1-5-21-1281035640-548247933-376692995-5864)"/>
    <protectedRange password="CA9C" sqref="AA212" name="Диапазон3_11_1_2" securityDescriptor="O:WDG:WDD:(A;;CC;;;S-1-5-21-1281035640-548247933-376692995-11259)(A;;CC;;;S-1-5-21-1281035640-548247933-376692995-11258)(A;;CC;;;S-1-5-21-1281035640-548247933-376692995-5864)"/>
    <protectedRange password="CA9C" sqref="C212:K212 N212:P212 R212:Z212" name="Диапазон3_14_1_2" securityDescriptor="O:WDG:WDD:(A;;CC;;;S-1-5-21-1281035640-548247933-376692995-11259)(A;;CC;;;S-1-5-21-1281035640-548247933-376692995-11258)(A;;CC;;;S-1-5-21-1281035640-548247933-376692995-5864)"/>
    <protectedRange password="CA9C" sqref="Q212" name="Диапазон3_1_1_1_4" securityDescriptor="O:WDG:WDD:(A;;CC;;;S-1-5-21-1281035640-548247933-376692995-11259)(A;;CC;;;S-1-5-21-1281035640-548247933-376692995-11258)(A;;CC;;;S-1-5-21-1281035640-548247933-376692995-5864)"/>
    <protectedRange password="CA9C" sqref="Q205:Q209" name="Диапазон3_74_33_2" securityDescriptor="O:WDG:WDD:(A;;CC;;;S-1-5-21-1281035640-548247933-376692995-11259)(A;;CC;;;S-1-5-21-1281035640-548247933-376692995-11258)(A;;CC;;;S-1-5-21-1281035640-548247933-376692995-5864)"/>
    <protectedRange password="CA9C" sqref="J205:M209 O205:P209 S205:U209 W205:Z209" name="Диапазон3_74_2_1_2" securityDescriptor="O:WDG:WDD:(A;;CC;;;S-1-5-21-1281035640-548247933-376692995-11259)(A;;CC;;;S-1-5-21-1281035640-548247933-376692995-11258)(A;;CC;;;S-1-5-21-1281035640-548247933-376692995-5864)"/>
    <protectedRange password="CA9C" sqref="N205:N209" name="Диапазон3_2_4_2_2" securityDescriptor="O:WDG:WDD:(A;;CC;;;S-1-5-21-1281035640-548247933-376692995-11259)(A;;CC;;;S-1-5-21-1281035640-548247933-376692995-11258)(A;;CC;;;S-1-5-21-1281035640-548247933-376692995-5864)"/>
    <protectedRange password="CA9C" sqref="E207:E209 I205:I209 C205:C209 G205:G209" name="Диапазон3_74_2_1_2_1" securityDescriptor="O:WDG:WDD:(A;;CC;;;S-1-5-21-1281035640-548247933-376692995-11259)(A;;CC;;;S-1-5-21-1281035640-548247933-376692995-11258)(A;;CC;;;S-1-5-21-1281035640-548247933-376692995-5864)"/>
    <protectedRange password="CA9C" sqref="Q210:R211" name="Диапазон3_22_2_1" securityDescriptor="O:WDG:WDD:(A;;CC;;;S-1-5-21-1281035640-548247933-376692995-11259)(A;;CC;;;S-1-5-21-1281035640-548247933-376692995-11258)(A;;CC;;;S-1-5-21-1281035640-548247933-376692995-5864)"/>
    <protectedRange password="CA9C" sqref="V210:W211" name="Диапазон3_74_2_31" securityDescriptor="O:WDG:WDD:(A;;CC;;;S-1-5-21-1281035640-548247933-376692995-11259)(A;;CC;;;S-1-5-21-1281035640-548247933-376692995-11258)(A;;CC;;;S-1-5-21-1281035640-548247933-376692995-5864)"/>
    <protectedRange password="CA9C" sqref="A205:A209" name="Диапазон3_98_1_1_1_5_2_2_2" securityDescriptor="O:WDG:WDD:(A;;CC;;;S-1-5-21-1281035640-548247933-376692995-11259)(A;;CC;;;S-1-5-21-1281035640-548247933-376692995-11258)(A;;CC;;;S-1-5-21-1281035640-548247933-376692995-5864)"/>
    <protectedRange password="CA9C" sqref="R198 V198:X198" name="Диапазон3_74_5_2_1" securityDescriptor="O:WDG:WDD:(A;;CC;;;S-1-5-21-1281035640-548247933-376692995-11259)(A;;CC;;;S-1-5-21-1281035640-548247933-376692995-11258)(A;;CC;;;S-1-5-21-1281035640-548247933-376692995-5864)"/>
    <protectedRange password="CA9C" sqref="V199:X199" name="Диапазон3_74_5_1_1" securityDescriptor="O:WDG:WDD:(A;;CC;;;S-1-5-21-1281035640-548247933-376692995-11259)(A;;CC;;;S-1-5-21-1281035640-548247933-376692995-11258)(A;;CC;;;S-1-5-21-1281035640-548247933-376692995-5864)"/>
    <protectedRange password="CA9C" sqref="A188" name="Диапазон3_98_1_1_1_5_2_2_2_4_2" securityDescriptor="O:WDG:WDD:(A;;CC;;;S-1-5-21-1281035640-548247933-376692995-11259)(A;;CC;;;S-1-5-21-1281035640-548247933-376692995-11258)(A;;CC;;;S-1-5-21-1281035640-548247933-376692995-5864)"/>
    <protectedRange password="CA9C" sqref="A198:A199" name="Диапазон3_98_1_1_1_5_2_2_2_4_2_1" securityDescriptor="O:WDG:WDD:(A;;CC;;;S-1-5-21-1281035640-548247933-376692995-11259)(A;;CC;;;S-1-5-21-1281035640-548247933-376692995-11258)(A;;CC;;;S-1-5-21-1281035640-548247933-376692995-5864)"/>
  </protectedRanges>
  <autoFilter ref="A7:AE8"/>
  <mergeCells count="1">
    <mergeCell ref="A10:B10"/>
  </mergeCells>
  <conditionalFormatting sqref="A170">
    <cfRule type="duplicateValues" dxfId="18" priority="14"/>
  </conditionalFormatting>
  <conditionalFormatting sqref="A180 A175:A176">
    <cfRule type="duplicateValues" dxfId="17" priority="15"/>
  </conditionalFormatting>
  <conditionalFormatting sqref="A177:A179">
    <cfRule type="duplicateValues" dxfId="16" priority="13"/>
  </conditionalFormatting>
  <conditionalFormatting sqref="A100:A102">
    <cfRule type="duplicateValues" dxfId="15" priority="12"/>
  </conditionalFormatting>
  <conditionalFormatting sqref="A68:A70 A12:A17 A107:A110 A19:A45 A47:A58 A61:A62 A72:A73 A78 A81:A87 A89:A92 A97:A98 A112 A116 A118 A120:A123 A125 A128:A134 A138:A167">
    <cfRule type="duplicateValues" dxfId="14" priority="16"/>
  </conditionalFormatting>
  <conditionalFormatting sqref="A168:A169">
    <cfRule type="duplicateValues" dxfId="13" priority="17"/>
  </conditionalFormatting>
  <conditionalFormatting sqref="A191">
    <cfRule type="duplicateValues" dxfId="12" priority="10"/>
  </conditionalFormatting>
  <conditionalFormatting sqref="A197 A200">
    <cfRule type="duplicateValues" dxfId="11" priority="9"/>
  </conditionalFormatting>
  <conditionalFormatting sqref="A201">
    <cfRule type="duplicateValues" dxfId="10" priority="8"/>
  </conditionalFormatting>
  <conditionalFormatting sqref="A196">
    <cfRule type="duplicateValues" dxfId="9" priority="7"/>
  </conditionalFormatting>
  <conditionalFormatting sqref="A192">
    <cfRule type="duplicateValues" dxfId="8" priority="11"/>
  </conditionalFormatting>
  <conditionalFormatting sqref="A204">
    <cfRule type="duplicateValues" dxfId="7" priority="6"/>
  </conditionalFormatting>
  <conditionalFormatting sqref="A193:A195">
    <cfRule type="duplicateValues" dxfId="6" priority="5"/>
  </conditionalFormatting>
  <conditionalFormatting sqref="A205:A209">
    <cfRule type="duplicateValues" dxfId="5" priority="4"/>
  </conditionalFormatting>
  <conditionalFormatting sqref="H199">
    <cfRule type="duplicateValues" dxfId="4" priority="3"/>
  </conditionalFormatting>
  <conditionalFormatting sqref="A188">
    <cfRule type="duplicateValues" dxfId="3" priority="2"/>
  </conditionalFormatting>
  <conditionalFormatting sqref="A198:A199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8" scale="42" fitToHeight="0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83BB6A4D-ED50-4D33-B30B-3634AF4241B4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  <x14:conditionalFormatting xmlns:xm="http://schemas.microsoft.com/office/excel/2006/main">
          <x14:cfRule type="containsText" priority="18" operator="containsText" id="{116F6B89-DFE4-4738-A923-63ECAAD23034}">
            <xm:f>NOT(ISERROR(SEARCH($B$1,F4)))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F4:T4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2015-10-19T10:38:48Z</dcterms:modified>
</cp:coreProperties>
</file>