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0035"/>
  </bookViews>
  <sheets>
    <sheet name="№24" sheetId="3" r:id="rId1"/>
    <sheet name="инструкция" sheetId="2" r:id="rId2"/>
    <sheet name="Лист2" sheetId="5" r:id="rId3"/>
    <sheet name="Лист3" sheetId="6" r:id="rId4"/>
  </sheets>
  <definedNames>
    <definedName name="_xlnm._FilterDatabase" localSheetId="0" hidden="1">№24!$B$6:$AE$410</definedName>
  </definedNames>
  <calcPr calcId="144525"/>
</workbook>
</file>

<file path=xl/calcChain.xml><?xml version="1.0" encoding="utf-8"?>
<calcChain xmlns="http://schemas.openxmlformats.org/spreadsheetml/2006/main">
  <c r="Y441" i="3" l="1"/>
  <c r="Z425" i="3"/>
  <c r="Z424" i="3"/>
  <c r="Z423" i="3"/>
  <c r="Z422" i="3"/>
  <c r="Z421" i="3"/>
  <c r="Z420" i="3"/>
  <c r="Z419" i="3"/>
  <c r="Z418" i="3"/>
  <c r="Z417" i="3"/>
  <c r="Z416" i="3"/>
  <c r="Z415" i="3"/>
  <c r="Z441" i="3" s="1"/>
  <c r="Y410" i="3"/>
  <c r="Z409" i="3"/>
  <c r="Z408" i="3"/>
  <c r="Z406" i="3"/>
  <c r="Z405" i="3"/>
  <c r="Z404" i="3"/>
  <c r="Z403" i="3"/>
  <c r="Z402" i="3"/>
  <c r="Z410" i="3" s="1"/>
  <c r="Y399" i="3"/>
  <c r="Z398" i="3"/>
  <c r="Z397" i="3"/>
  <c r="Z396" i="3"/>
  <c r="Z395" i="3"/>
  <c r="Z394" i="3"/>
  <c r="Z393" i="3"/>
  <c r="Z392" i="3"/>
  <c r="Z399" i="3" s="1"/>
  <c r="Z390" i="3"/>
  <c r="Y390" i="3"/>
  <c r="Y342" i="3"/>
  <c r="Z342" i="3" s="1"/>
  <c r="Z385" i="3" s="1"/>
  <c r="Z142" i="3"/>
  <c r="Z141" i="3"/>
  <c r="Z138" i="3"/>
  <c r="Z137" i="3"/>
  <c r="Z136" i="3"/>
  <c r="Z135" i="3"/>
  <c r="Z134" i="3"/>
  <c r="Z133" i="3"/>
  <c r="Z132" i="3"/>
  <c r="Z131" i="3"/>
  <c r="Z130" i="3"/>
  <c r="Z129" i="3"/>
  <c r="Z128" i="3"/>
  <c r="Z127" i="3"/>
  <c r="Z126" i="3"/>
  <c r="Z125" i="3"/>
  <c r="Z124" i="3"/>
  <c r="Z123" i="3"/>
  <c r="Z122" i="3"/>
  <c r="Z121" i="3"/>
  <c r="Z120" i="3"/>
  <c r="Z119" i="3"/>
  <c r="Z118" i="3"/>
  <c r="Z117" i="3"/>
  <c r="Z116" i="3"/>
  <c r="Z115" i="3"/>
  <c r="Z114" i="3"/>
  <c r="Z113" i="3"/>
  <c r="Z112" i="3"/>
  <c r="Z111" i="3"/>
  <c r="Z110" i="3"/>
  <c r="Z109" i="3"/>
  <c r="Z108" i="3"/>
  <c r="Z107" i="3"/>
  <c r="Z106" i="3"/>
  <c r="Z105" i="3"/>
  <c r="Z104" i="3"/>
  <c r="Z103" i="3"/>
  <c r="Z102" i="3"/>
  <c r="Z101" i="3"/>
  <c r="Z100" i="3"/>
  <c r="Z99" i="3"/>
  <c r="Z98" i="3"/>
  <c r="Z97" i="3"/>
  <c r="Z96" i="3"/>
  <c r="Z95" i="3"/>
  <c r="Z94" i="3"/>
  <c r="Z93" i="3"/>
  <c r="Z92" i="3"/>
  <c r="Z91" i="3"/>
  <c r="Z90" i="3"/>
  <c r="Z89" i="3"/>
  <c r="Z88" i="3"/>
  <c r="Z87" i="3"/>
  <c r="Z86" i="3"/>
  <c r="Z85" i="3"/>
  <c r="Z84" i="3"/>
  <c r="Z83" i="3"/>
  <c r="Z82" i="3"/>
  <c r="Z81" i="3"/>
  <c r="Z80" i="3"/>
  <c r="Z79" i="3"/>
  <c r="Z78" i="3"/>
  <c r="Z77" i="3"/>
  <c r="Z76" i="3"/>
  <c r="Z75" i="3"/>
  <c r="Z74" i="3"/>
  <c r="Z73" i="3"/>
  <c r="Z72" i="3"/>
  <c r="Z71" i="3"/>
  <c r="Z70" i="3"/>
  <c r="Z69" i="3"/>
  <c r="Z68" i="3"/>
  <c r="Z67" i="3"/>
  <c r="Z66" i="3"/>
  <c r="Z65" i="3"/>
  <c r="Z64" i="3"/>
  <c r="Z63" i="3"/>
  <c r="Z62" i="3"/>
  <c r="Z61" i="3"/>
  <c r="Z60" i="3"/>
  <c r="Z59" i="3"/>
  <c r="Z58" i="3"/>
  <c r="Z57" i="3"/>
  <c r="Z56" i="3"/>
  <c r="Z55" i="3"/>
  <c r="Z54" i="3"/>
  <c r="Z53" i="3"/>
  <c r="Z52" i="3"/>
  <c r="Z51" i="3"/>
  <c r="Z50" i="3"/>
  <c r="Z49" i="3"/>
  <c r="Z48" i="3"/>
  <c r="Z47"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Z9" i="3"/>
  <c r="Y385" i="3" l="1"/>
  <c r="Y142" i="3"/>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01" i="6"/>
  <c r="V164" i="5" l="1"/>
  <c r="L165" i="5"/>
</calcChain>
</file>

<file path=xl/sharedStrings.xml><?xml version="1.0" encoding="utf-8"?>
<sst xmlns="http://schemas.openxmlformats.org/spreadsheetml/2006/main" count="8918" uniqueCount="1552">
  <si>
    <t>№</t>
  </si>
  <si>
    <t>Наименование организации</t>
  </si>
  <si>
    <t>Код  ТРУ</t>
  </si>
  <si>
    <t>Код SAP</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</si>
  <si>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</si>
  <si>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</si>
  <si>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</si>
  <si>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</si>
  <si>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</si>
  <si>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</si>
  <si>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</si>
  <si>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п.пп.ОИ</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</si>
  <si>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</si>
  <si>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</si>
  <si>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</si>
  <si>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</si>
  <si>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</si>
  <si>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</si>
  <si>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</si>
  <si>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</si>
  <si>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</si>
  <si>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</si>
  <si>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</si>
  <si>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</si>
  <si>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</si>
  <si>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</si>
  <si>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</si>
  <si>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</si>
  <si>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</si>
  <si>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</si>
  <si>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г. Атырау ул. Валиханова, 1</t>
  </si>
  <si>
    <t>промежуточный платеж  90% в течении 30 рабочих дней; 10 % окончательный расчет</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</si>
  <si>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</si>
  <si>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</si>
  <si>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</si>
  <si>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</si>
  <si>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</si>
  <si>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</si>
  <si>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</si>
  <si>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</si>
  <si>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</si>
  <si>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</si>
  <si>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</si>
  <si>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</si>
  <si>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</si>
  <si>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</si>
  <si>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</si>
  <si>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</si>
  <si>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</si>
  <si>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</si>
  <si>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</si>
  <si>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</si>
  <si>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</si>
  <si>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</si>
  <si>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</si>
  <si>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</si>
  <si>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</si>
  <si>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</si>
  <si>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</si>
  <si>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</si>
  <si>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</si>
  <si>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</si>
  <si>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</si>
  <si>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</si>
  <si>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</si>
  <si>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</si>
  <si>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</si>
  <si>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</si>
  <si>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</si>
  <si>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</si>
  <si>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</si>
  <si>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</si>
  <si>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</si>
  <si>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</si>
  <si>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</si>
  <si>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</si>
  <si>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АО Эмбамунайгаз</t>
  </si>
  <si>
    <t>Приложение 1</t>
  </si>
  <si>
    <t>1. Товары</t>
  </si>
  <si>
    <t>Исключить</t>
  </si>
  <si>
    <t>Итого по товарам исключить</t>
  </si>
  <si>
    <t>включить</t>
  </si>
  <si>
    <t>Итого по товарам включить</t>
  </si>
  <si>
    <t>ЭОТТ</t>
  </si>
  <si>
    <t>ЦПЭ</t>
  </si>
  <si>
    <t>АО "Эмбамунайгаз"</t>
  </si>
  <si>
    <t>0</t>
  </si>
  <si>
    <t>DDP</t>
  </si>
  <si>
    <t>0796</t>
  </si>
  <si>
    <t>Штука</t>
  </si>
  <si>
    <t>30</t>
  </si>
  <si>
    <t>г.Атырау, ст.Тендык, УПТОиКО</t>
  </si>
  <si>
    <t>Метр</t>
  </si>
  <si>
    <t>ТПХ</t>
  </si>
  <si>
    <t>В ТЕЧЕНИИ 90 КАЛЕНДАРНЫХ ДНЕЙ С ДАТЫ ЗАКЛЮЧЕНИЯ ДОГОВОРА ИЛИ ПОЛУЧЕНИЯ УВЕДОМЛЕНИЯ ОТ ЗАКАЗЧИКА</t>
  </si>
  <si>
    <t>апрель</t>
  </si>
  <si>
    <t>45</t>
  </si>
  <si>
    <t>796</t>
  </si>
  <si>
    <t>Capex</t>
  </si>
  <si>
    <t>согласно технической спецификации</t>
  </si>
  <si>
    <t>февраль, март</t>
  </si>
  <si>
    <t>Opex</t>
  </si>
  <si>
    <t>июль</t>
  </si>
  <si>
    <t>май</t>
  </si>
  <si>
    <t>Ключ</t>
  </si>
  <si>
    <t>Шкаф</t>
  </si>
  <si>
    <t>В ТЕЧЕНИИ 60 КАЛЕНДАРНЫХ ДНЕЙ С ДАТЫ ЗАКЛЮЧЕНИЯ ДОГОВОРА ИЛИ ПОЛУЧЕНИЯ УВЕДОМЛЕНИЯ ОТ ЗАКАЗЧИКА</t>
  </si>
  <si>
    <t>ОИН</t>
  </si>
  <si>
    <t>8, 11, 22</t>
  </si>
  <si>
    <t>комплект</t>
  </si>
  <si>
    <t>Труба</t>
  </si>
  <si>
    <t>28.92.61.500.012.00.0796.000000000000</t>
  </si>
  <si>
    <t>Сальник устьевой</t>
  </si>
  <si>
    <t>для герметизации устья скважины, рабочее давление 14 МПа, диаметр полированного штока 31,8 мм</t>
  </si>
  <si>
    <t>Стол</t>
  </si>
  <si>
    <t>166</t>
  </si>
  <si>
    <t>Килограмм</t>
  </si>
  <si>
    <t>13.93.11.000.001.00.0006.000000000004</t>
  </si>
  <si>
    <t>Дорожка</t>
  </si>
  <si>
    <t>25.73.30.300.000.06.0796.000000000005</t>
  </si>
  <si>
    <t>Кран</t>
  </si>
  <si>
    <t>28.22.17.950.001.00.0796.000000000011</t>
  </si>
  <si>
    <t>Элеватор</t>
  </si>
  <si>
    <t>112</t>
  </si>
  <si>
    <t>Литр</t>
  </si>
  <si>
    <t>исключена</t>
  </si>
  <si>
    <t>Лист</t>
  </si>
  <si>
    <t>Квадратный метр</t>
  </si>
  <si>
    <t>Коробка</t>
  </si>
  <si>
    <t>Тонна</t>
  </si>
  <si>
    <t>168</t>
  </si>
  <si>
    <t>Автомобиль</t>
  </si>
  <si>
    <t>Насос</t>
  </si>
  <si>
    <t>Масло</t>
  </si>
  <si>
    <t>Ремень</t>
  </si>
  <si>
    <t>Клапан предохранительный</t>
  </si>
  <si>
    <t>Провод</t>
  </si>
  <si>
    <t>008</t>
  </si>
  <si>
    <t>Километр</t>
  </si>
  <si>
    <t>1236-2 Т</t>
  </si>
  <si>
    <t>28.99.39.830.001.00.0839.000000000000</t>
  </si>
  <si>
    <t>Установка</t>
  </si>
  <si>
    <t>Г.АТЫРАУ, УЛ.ВАЛИХАНОВА 1</t>
  </si>
  <si>
    <t>1238-1 Т</t>
  </si>
  <si>
    <t>19.20.29.590.000.08.0112.000000000000</t>
  </si>
  <si>
    <t>1263-2 Т</t>
  </si>
  <si>
    <t>13.93.11.000.001.00.0006.000000000003</t>
  </si>
  <si>
    <t>11, 19, 20, 21</t>
  </si>
  <si>
    <t>1264-2 Т</t>
  </si>
  <si>
    <t>1265-2 Т</t>
  </si>
  <si>
    <t>1314-1 Т</t>
  </si>
  <si>
    <t>27.51.25.900.000.00.0796.000000000003</t>
  </si>
  <si>
    <t>Бойлер</t>
  </si>
  <si>
    <t>1315-1 Т</t>
  </si>
  <si>
    <t>27.51.25.900.001.00.0796.000000000002</t>
  </si>
  <si>
    <t>Диспенсер</t>
  </si>
  <si>
    <t>13-2 Т</t>
  </si>
  <si>
    <t>22.11.13.500.000.01.0796.000000000048</t>
  </si>
  <si>
    <t>Шина</t>
  </si>
  <si>
    <t>1322-1 Т</t>
  </si>
  <si>
    <t>28.25.12.300.001.00.0796.000000000000</t>
  </si>
  <si>
    <t>Кондиционер</t>
  </si>
  <si>
    <t>1330-2 Т</t>
  </si>
  <si>
    <t>31.00.11.700.001.00.0796.000000000008</t>
  </si>
  <si>
    <t>Стул</t>
  </si>
  <si>
    <t>1334-2 Т</t>
  </si>
  <si>
    <t>31.01.12.900.004.00.0839.000000000000</t>
  </si>
  <si>
    <t>Комплект мебели</t>
  </si>
  <si>
    <t>1504-2 Т</t>
  </si>
  <si>
    <t>27.32.13.700.000.00.0008.000000000132</t>
  </si>
  <si>
    <t>Кабель</t>
  </si>
  <si>
    <t>1544-1 Т</t>
  </si>
  <si>
    <t>24.10.31.900.000.01.0168.000000000219</t>
  </si>
  <si>
    <t>стальной, толщина 0,7 мм, холоднокатаный, оцинкованный, ГОСТ 19904-90</t>
  </si>
  <si>
    <t>Сталь оцинкованный толщина 0,7мм</t>
  </si>
  <si>
    <t>1551-1 Т</t>
  </si>
  <si>
    <t>23.51.12.300.000.01.0168.000000000007</t>
  </si>
  <si>
    <t>Портландцемент</t>
  </si>
  <si>
    <t>1563-2 Т</t>
  </si>
  <si>
    <t>31.01.11.700.000.00.0796.000000000002</t>
  </si>
  <si>
    <t>1564-2 Т</t>
  </si>
  <si>
    <t>31.01.12.900.005.00.0796.000000000003</t>
  </si>
  <si>
    <t>1565-2 Т</t>
  </si>
  <si>
    <t>31.01.12.900.005.00.0796.000000000004</t>
  </si>
  <si>
    <t>31.01.12.900.006.00.0796.000000000000</t>
  </si>
  <si>
    <t>1747-1 Т</t>
  </si>
  <si>
    <t>28.14.11.900.004.00.0796.000000000075</t>
  </si>
  <si>
    <t>1776-1 Т</t>
  </si>
  <si>
    <t>26.20.13.000.008.04.0796.000000000001</t>
  </si>
  <si>
    <t>Компьютер</t>
  </si>
  <si>
    <t>1797-1 Т</t>
  </si>
  <si>
    <t>28.92.40.500.000.00.0796.000000000002</t>
  </si>
  <si>
    <t>Бетономешалка или растворосмеситель</t>
  </si>
  <si>
    <t>1807-2 Т</t>
  </si>
  <si>
    <t>13.92.15.500.003.00.0055.000000000008</t>
  </si>
  <si>
    <t>Жалюзи</t>
  </si>
  <si>
    <t>1814-1 Т</t>
  </si>
  <si>
    <t>26.20.11.100.002.00.0796.000000000008</t>
  </si>
  <si>
    <t>Ноутбук</t>
  </si>
  <si>
    <t>В ТЕЧЕНИИ 70 КАЛЕНДАРНЫХ ДНЕЙ С ДАТЫ ЗАКЛЮЧЕНИЯ ДОГОВОРА ИЛИ ПОЛУЧЕНИЯ УВЕДОМЛЕНИЯ ОТ ЗАКАЗЧИКА</t>
  </si>
  <si>
    <t>1816-1 Т</t>
  </si>
  <si>
    <t>26.20.40.000.108.00.0796.000000000000</t>
  </si>
  <si>
    <t>Источник бесперебойного питания</t>
  </si>
  <si>
    <t>1829-1 Т</t>
  </si>
  <si>
    <t>22.21.21.570.000.01.0796.000000000011</t>
  </si>
  <si>
    <t>1847-1 Т</t>
  </si>
  <si>
    <t>23.19.23.300.017.00.0796.000000000107</t>
  </si>
  <si>
    <t>Колба</t>
  </si>
  <si>
    <t>1850-1 Т</t>
  </si>
  <si>
    <t>23.19.23.300.017.00.0796.000000000129</t>
  </si>
  <si>
    <t>1852-1 Т</t>
  </si>
  <si>
    <t>27.90.40.100.004.00.0796.000000000000</t>
  </si>
  <si>
    <t>Магнит</t>
  </si>
  <si>
    <t>1857-1 Т</t>
  </si>
  <si>
    <t>27.32.13.700.000.00.0008.000000000465</t>
  </si>
  <si>
    <t>353-4 Т</t>
  </si>
  <si>
    <t>28.12.20.900.017.00.0796.000000000000</t>
  </si>
  <si>
    <t>Овершот</t>
  </si>
  <si>
    <t>358-3 Т</t>
  </si>
  <si>
    <t>28.12.20.500.002.00.0796.000000000000</t>
  </si>
  <si>
    <t>Колокол</t>
  </si>
  <si>
    <t>359-3 Т</t>
  </si>
  <si>
    <t>399-2 Т</t>
  </si>
  <si>
    <t>28.93.15.800.009.00.0796.000000000000</t>
  </si>
  <si>
    <t>Мармит</t>
  </si>
  <si>
    <t>400-2 Т</t>
  </si>
  <si>
    <t>28.93.15.800.009.00.0796.000000000001</t>
  </si>
  <si>
    <t>401-2 Т</t>
  </si>
  <si>
    <t>28.93.15.300.000.00.0796.000000000000</t>
  </si>
  <si>
    <t>Печь</t>
  </si>
  <si>
    <t>463-2 Т</t>
  </si>
  <si>
    <t>22.19.71.900.002.00.0796.000000000005</t>
  </si>
  <si>
    <t>Груша</t>
  </si>
  <si>
    <t>478-2 Т</t>
  </si>
  <si>
    <t>22.29.29.100.000.01.0796.000000000000</t>
  </si>
  <si>
    <t>Промывалка</t>
  </si>
  <si>
    <t>479-2 Т</t>
  </si>
  <si>
    <t>22.29.29.900.002.01.0796.000000000003</t>
  </si>
  <si>
    <t>Стакан</t>
  </si>
  <si>
    <t>485-2 Т</t>
  </si>
  <si>
    <t>22.29.29.900.008.00.0796.000000000000</t>
  </si>
  <si>
    <t>Бутыль</t>
  </si>
  <si>
    <t>486-2 Т</t>
  </si>
  <si>
    <t>22.29.29.900.013.00.0796.000000000000</t>
  </si>
  <si>
    <t>Мензурка</t>
  </si>
  <si>
    <t>487-2 Т</t>
  </si>
  <si>
    <t>22.29.29.900.013.00.0796.000000000002</t>
  </si>
  <si>
    <t>491-2 Т</t>
  </si>
  <si>
    <t>23.19.23.300.001.00.0796.000000000002</t>
  </si>
  <si>
    <t>Пипетка</t>
  </si>
  <si>
    <t>502-2 Т</t>
  </si>
  <si>
    <t>23.19.23.300.002.00.0796.000000000008</t>
  </si>
  <si>
    <t>Воронка</t>
  </si>
  <si>
    <t>504-2 Т</t>
  </si>
  <si>
    <t>23.19.23.300.002.00.0796.000000000010</t>
  </si>
  <si>
    <t>506-2 Т</t>
  </si>
  <si>
    <t>23.19.23.300.002.00.0796.000000000015</t>
  </si>
  <si>
    <t>508-2 Т</t>
  </si>
  <si>
    <t>23.19.23.300.004.00.0796.000000000001</t>
  </si>
  <si>
    <t>510-2 Т</t>
  </si>
  <si>
    <t>23.19.23.300.004.04.0796.000000000015</t>
  </si>
  <si>
    <t>511-2 Т</t>
  </si>
  <si>
    <t>23.19.23.300.004.04.0796.000000000026</t>
  </si>
  <si>
    <t>517-2 Т</t>
  </si>
  <si>
    <t>23.19.23.300.014.00.0796.000000000000</t>
  </si>
  <si>
    <t>Палочка</t>
  </si>
  <si>
    <t>522-2 Т</t>
  </si>
  <si>
    <t>23.19.23.300.017.00.0796.000000000102</t>
  </si>
  <si>
    <t>528-2 Т</t>
  </si>
  <si>
    <t>23.19.23.300.017.00.0796.000000000126</t>
  </si>
  <si>
    <t>531-2 Т</t>
  </si>
  <si>
    <t>535-2 Т</t>
  </si>
  <si>
    <t>23.19.23.300.018.01.0796.000000000000</t>
  </si>
  <si>
    <t>Цилиндр</t>
  </si>
  <si>
    <t>541-2 Т</t>
  </si>
  <si>
    <t>23.19.23.300.018.02.0796.000000000040</t>
  </si>
  <si>
    <t>545-2 Т</t>
  </si>
  <si>
    <t>23.19.23.300.018.02.0796.000000000043</t>
  </si>
  <si>
    <t>548-2 Т</t>
  </si>
  <si>
    <t>23.19.23.300.018.02.0796.000000000067</t>
  </si>
  <si>
    <t>549-2 Т</t>
  </si>
  <si>
    <t>550-2 Т</t>
  </si>
  <si>
    <t>23.19.23.300.018.02.0796.000000000068</t>
  </si>
  <si>
    <t>551-2 Т</t>
  </si>
  <si>
    <t>23.19.23.300.018.02.0796.000000000069</t>
  </si>
  <si>
    <t>557-2 Т</t>
  </si>
  <si>
    <t>23.19.23.300.039.00.0796.000000000000</t>
  </si>
  <si>
    <t>Часы</t>
  </si>
  <si>
    <t>558-2 Т</t>
  </si>
  <si>
    <t>23.19.23.300.039.00.0796.000000000001</t>
  </si>
  <si>
    <t>56-2 Т</t>
  </si>
  <si>
    <t>20.59.52.100.001.00.0166.000000000009</t>
  </si>
  <si>
    <t>Реагент</t>
  </si>
  <si>
    <t>57-2 Т</t>
  </si>
  <si>
    <t>20.14.53.500.001.00.0166.000000000000</t>
  </si>
  <si>
    <t>Трибутилфосфат</t>
  </si>
  <si>
    <t>576-1 Т</t>
  </si>
  <si>
    <t>22.11.11.100.000.01.0796.000000001780</t>
  </si>
  <si>
    <t>586-1 Т</t>
  </si>
  <si>
    <t>22.11.13.500.000.01.0796.000000000084</t>
  </si>
  <si>
    <t>589-1 Т</t>
  </si>
  <si>
    <t>22.11.13.500.000.01.0796.000000000105</t>
  </si>
  <si>
    <t>59-1 Т</t>
  </si>
  <si>
    <t>20.59.56.900.026.00.0168.000000000001</t>
  </si>
  <si>
    <t>Катализатор серы</t>
  </si>
  <si>
    <t>601-2 Т</t>
  </si>
  <si>
    <t>26.51.66.200.000.00.0796.000000000002</t>
  </si>
  <si>
    <t>Стенд</t>
  </si>
  <si>
    <t>для диагностики, контроля и ремонта автомобильного электрооборудования</t>
  </si>
  <si>
    <t>Диагностический стенд для диагностики технического состояния электрооборудования автотранспортных средств в условиях АТП и СТО. Диагностический стенд позволяет выполнить:- проверку технических характеристик генераторов постоянного и переменного (с выпрямителем; тока с номинальным напряжением 12, 24В и мощностью до 4 кВт в режиме холостого хода и под нагрузкой до 2,2 кВт; - проверку параметрови регулировку реле-регуляторов к генераторам; - проверку на работоспособность коммутационных реле; - проверку параметров электродвигателей вспомогательных механизмов автомобиля; - проверку исправности полупроводниковых приборов;- проверку сопротивлений; Характеристики диагностического стенда : Тип конструкции – настольный;  Питание стенда - 220 В,  частота 50 Гц; Потребляемая мощность, не более - 2,2 кВт; Диапазоны показаний амперметра, не менее – 0-200А; Диапазоны показаний вольтметра, не менее – 0-20; 0-200В; Диапазоны показаний омметра, не менее  – 0-2 кОм,  0-20 кОм , 0-200 кОм, 0-2000 кОм; Габаритные размеры не более - 570х760х530 мм; Масса, не более –30 кг.</t>
  </si>
  <si>
    <t>609-1 Т</t>
  </si>
  <si>
    <t>28.22.13.500.000.00.0796.000000000020</t>
  </si>
  <si>
    <t>Домкрат</t>
  </si>
  <si>
    <t>624-1 Т</t>
  </si>
  <si>
    <t>29.32.30.300.026.00.0796.000000000002</t>
  </si>
  <si>
    <t>630-2 Т</t>
  </si>
  <si>
    <t>29.32.30.330.000.00.0796.000000000003</t>
  </si>
  <si>
    <t>Коробка передач</t>
  </si>
  <si>
    <t>632-2 Т</t>
  </si>
  <si>
    <t>29.32.30.330.000.00.0796.000000000011</t>
  </si>
  <si>
    <t>635-1 Т</t>
  </si>
  <si>
    <t>29.32.30.610.000.02.0796.000000000000</t>
  </si>
  <si>
    <t>Радиатор</t>
  </si>
  <si>
    <t>643-2 Т</t>
  </si>
  <si>
    <t>718-2 Т</t>
  </si>
  <si>
    <t>721-2 Т</t>
  </si>
  <si>
    <t>25.73.30.300.000.06.0796.000000000012</t>
  </si>
  <si>
    <t>722-2 Т</t>
  </si>
  <si>
    <t>723-2 Т</t>
  </si>
  <si>
    <t>25.73.30.650.005.01.0796.000000000001</t>
  </si>
  <si>
    <t>724-1 Т</t>
  </si>
  <si>
    <t>25.73.40.100.000.00.0796.000000000048</t>
  </si>
  <si>
    <t>Метчик</t>
  </si>
  <si>
    <t>737-2 Т</t>
  </si>
  <si>
    <t>25.93.17.200.000.02.0796.000000000000</t>
  </si>
  <si>
    <t>Цепь</t>
  </si>
  <si>
    <t>774-1 Т</t>
  </si>
  <si>
    <t>784-1 Т</t>
  </si>
  <si>
    <t>28.12.20.900.031.00.0796.000000000000</t>
  </si>
  <si>
    <t>Штанга</t>
  </si>
  <si>
    <t>793-2 Т</t>
  </si>
  <si>
    <t>794-2 Т</t>
  </si>
  <si>
    <t>907-3 Т</t>
  </si>
  <si>
    <t>27.32.13.700.000.00.0008.000000000210</t>
  </si>
  <si>
    <t>941-2 Т</t>
  </si>
  <si>
    <t>13.93.11.000.002.00.0796.000000000039</t>
  </si>
  <si>
    <t>Ковер</t>
  </si>
  <si>
    <t>942-2 Т</t>
  </si>
  <si>
    <t>943-1 Т</t>
  </si>
  <si>
    <t>13.93.12.000.002.00.0796.000000000022</t>
  </si>
  <si>
    <t>тканый, ворсовый, из химическо текстильного материала, размер 200*300 см, жаккардовый, машинного производства, ГОСТ 28415-89</t>
  </si>
  <si>
    <t>973-2 Т</t>
  </si>
  <si>
    <t>27.51.25.900.000.00.0796.000000000000</t>
  </si>
  <si>
    <t>974-2 Т</t>
  </si>
  <si>
    <t>27.51.25.900.000.00.0796.000000000005</t>
  </si>
  <si>
    <t>983-1 Т</t>
  </si>
  <si>
    <t>28.25.13.900.002.00.0796.000000000000</t>
  </si>
  <si>
    <t>Прилавок-витрина</t>
  </si>
  <si>
    <t xml:space="preserve">   0 Т</t>
  </si>
  <si>
    <t>32.30.14.000.022.01.0796.000000000000</t>
  </si>
  <si>
    <t>Тренажер</t>
  </si>
  <si>
    <t>20.59.59.300.001.00.0168.000000000000</t>
  </si>
  <si>
    <t>Деэмульгатор</t>
  </si>
  <si>
    <t>для отделения воды от нефти, в жидком виде</t>
  </si>
  <si>
    <t>26.51.52.890.001.00.0796.000000000000</t>
  </si>
  <si>
    <t>Аппарат</t>
  </si>
  <si>
    <t>28.14.11.900.004.00.0796.000000000149</t>
  </si>
  <si>
    <t>тип КПГ-250, гидравлический, давление условное не более 0,07МПа, условный диаметр 250 мм</t>
  </si>
  <si>
    <t>Клапан предохранительный гидравлический КПГ предназначен для защиты вертикальных резервуаров от разрушения при сверхдопустимом повышении давления в резервуаре.Диаметр условного прохода присоединительного патрубка DN, мм 150,Давление срабатывания, Па (мм вод. ст.), не более1961 (200),Вакуум срабатывания в пределах, Па (мм вод. ст.), не более 392 (40),Пропускная способность (по воздуху), м?/ч, не более 500,Объем заливаемой жидкости гидрозатвора (трансформаторное масло), л, не более15,Габаритные размеры, мм, не более:длина L980,ширина В 845,высота H 1295,Масса, кг, не более 130,</t>
  </si>
  <si>
    <t>28.29.12.900.006.00.0796.000000000000</t>
  </si>
  <si>
    <t>Газосепаратор</t>
  </si>
  <si>
    <t>28.99.39.899.030.00.0796.000000000000</t>
  </si>
  <si>
    <t>Гидроаккумулятор</t>
  </si>
  <si>
    <t>20.30.22.550.000.00.0778.000000000002</t>
  </si>
  <si>
    <t>Шпатлевка</t>
  </si>
  <si>
    <t>Упаковка</t>
  </si>
  <si>
    <t>31.00.12.500.002.00.0796.000000000026</t>
  </si>
  <si>
    <t>Диван</t>
  </si>
  <si>
    <t>25.91.11.000.000.00.0796.000000000000</t>
  </si>
  <si>
    <t>Контейнер</t>
  </si>
  <si>
    <t>13.92.14.300.006.01.0796.000000000008</t>
  </si>
  <si>
    <t>Полотенце</t>
  </si>
  <si>
    <t>13.92.16.900.001.01.0796.000000000001</t>
  </si>
  <si>
    <t>Покрывало</t>
  </si>
  <si>
    <t>13.92.24.932.000.01.0796.000000000000</t>
  </si>
  <si>
    <t>Подушка</t>
  </si>
  <si>
    <t>13.92.24.991.000.00.0796.000000000065</t>
  </si>
  <si>
    <t>Одеяло</t>
  </si>
  <si>
    <t>25.11.10.300.006.00.0839.000000000001</t>
  </si>
  <si>
    <t>Мобильное здание</t>
  </si>
  <si>
    <t>26.40.20.900.000.00.0796.000000000004</t>
  </si>
  <si>
    <t>Телевизор</t>
  </si>
  <si>
    <t>27.40.22.900.000.03.0796.000000000002</t>
  </si>
  <si>
    <t>Светильник</t>
  </si>
  <si>
    <t>27.40.25.300.001.02.0796.000000000000</t>
  </si>
  <si>
    <t>27.51.21.100.000.01.0796.000000000001</t>
  </si>
  <si>
    <t>Пылесос</t>
  </si>
  <si>
    <t>27.51.21.750.000.00.0796.000000000001</t>
  </si>
  <si>
    <t>Электромясорубка</t>
  </si>
  <si>
    <t>27.51.26.900.001.00.0796.000000000000</t>
  </si>
  <si>
    <t>Обогреватель</t>
  </si>
  <si>
    <t>27.51.28.390.003.00.0796.000000000001</t>
  </si>
  <si>
    <t>Котел варочный</t>
  </si>
  <si>
    <t>27.51.28.390.004.00.0796.000000000027</t>
  </si>
  <si>
    <t>Плита электрическая</t>
  </si>
  <si>
    <t>27.51.28.990.001.00.0796.000000000000</t>
  </si>
  <si>
    <t>28.25.12.300.000.00.0796.000000000001</t>
  </si>
  <si>
    <t>Кондиционер (сплит-система)</t>
  </si>
  <si>
    <t>28.25.12.300.001.00.0796.000000000021</t>
  </si>
  <si>
    <t>колонный (сплит-система)</t>
  </si>
  <si>
    <t>28.25.13.500.001.00.0796.000000000000</t>
  </si>
  <si>
    <t>28.25.13.500.001.00.0796.000000000005</t>
  </si>
  <si>
    <t>28.29.12.300.002.00.0796.000000000000</t>
  </si>
  <si>
    <t>Оборудование для фильтрования</t>
  </si>
  <si>
    <t>28.93.15.800.010.00.0796.000000000002</t>
  </si>
  <si>
    <t>Пароконвектомат</t>
  </si>
  <si>
    <t>28.93.17.100.001.00.0796.000000000000</t>
  </si>
  <si>
    <t>Машина тестомесильная</t>
  </si>
  <si>
    <t>31.00.13.500.001.00.0796.000000000052</t>
  </si>
  <si>
    <t>Кресло</t>
  </si>
  <si>
    <t>31.00.13.500.001.00.0796.000000000055</t>
  </si>
  <si>
    <t>тканевое, мягкое, с металлическими ножками</t>
  </si>
  <si>
    <t>Кресло актового зала.Имеет увеличенный размер сиденья, возможность установки нижнейпластиковой зашивки, измененный каркас кресла, каркас трубапрямоугольная 40х20, труба квадратная 25х25. На концах трубы установленыполиэтиленовые заглушки, обеспечивающие безопасную эксплуатацию креслатеатрального данной модели.  Металлические части имеют защитно-декоративное покрытие эпоксидно-полимерной порошковой краской, чтоповышает износоустойчивость каркаса кресла театрального, мягкий элементсиденья ППУ(поролон) 60мм, фанера 9мм, подлокотник выполнен из массивалиственных пород(береза) и покрыт износостойким, противоударной лаком.Спинка кресла театрального в задней части закрыта подспинником,выполненным из ДВП толщиной 4 мм.Все элементы кресла театрального (спинка, сиденье, подлокотники иподспинник) в стандартной комплектации обшиты капровелюром.В несущем элементе спинки кресла, выполненном из фанеры толщиной 9 мм.запрессованы «внутренние гайки с лепестками» для крепления к каркасукресла при помощи винтов М6. Механизм откидывания сиденья креслатеатрального  - гравитационный и обеспечивает самопроизвольноеоткидывание сиденья кресла , что регламентировано требованиями пожарнойбезопасности и ГОСТ 16855-91 Кресла для зрительных залов. Изготовленмеханизм откидывания из металлических труб d16х1,5 мм. ,d22х1,5 мм. иквадратной трубы сечения 20х20х1,5 мм. и  крепится к сиденью винтами М6.Сиденье кресла «СОЛО» с установленным на сиденье механизмом откидываниякрепиться к боковинам кресла винтами М6. Капровелюр представляет собойматериал, дублированный поролоном толщиной 2 мм.Кресло может быть изготовлено от 2-х до 50-и мест в секции в зависимостиот особенностей зала и пожеланий заказчика. Доставка, разгрузка и сборкамебели Заказчику осуществляется Поставщиком за свой счет. Сборка иустановка мебели производится в помещениях структурного подразделения АО"Эмбамунайгаз", согласно заявке Заказчика. Дизайн, расцветки, оттенкииспользуемых материалов Поставщик согласовывает с Заказчиком.</t>
  </si>
  <si>
    <t>31.00.13.500.001.00.0796.000000000057</t>
  </si>
  <si>
    <t>31.01.11.100.000.00.0796.000000000000</t>
  </si>
  <si>
    <t>31.01.12.500.001.00.0796.000000000000</t>
  </si>
  <si>
    <t>Парта ученическая</t>
  </si>
  <si>
    <t>31.01.12.900.006.00.0796.000000000002</t>
  </si>
  <si>
    <t>31.02.10.700.001.00.0839.000000000000</t>
  </si>
  <si>
    <t>31.03.12.900.000.01.0796.000000000001</t>
  </si>
  <si>
    <t>Матрац</t>
  </si>
  <si>
    <t>31.03.12.900.001.00.0796.000000000000</t>
  </si>
  <si>
    <t>Матрас</t>
  </si>
  <si>
    <t>31.09.12.350.000.00.0796.000000000002</t>
  </si>
  <si>
    <t>Кровать</t>
  </si>
  <si>
    <t>31.09.12.590.000.00.0796.000000000000</t>
  </si>
  <si>
    <t>Тумба</t>
  </si>
  <si>
    <t>прикроватная, из ЛДСП, на колесиках</t>
  </si>
  <si>
    <t>Тумба прикроватная 3 ящикаГабаритные размеры:440х450х600ммДетальное описание:Тумба изготовлена из высококачественного ЛДСП класса эмиссии Е1древесных текстур толщиной 16мм. Все элементы каркаса облицованыударопрочной кромкой ПВХ 0,4-2мм.Доставка, разгрузка и сборка мебели Заказчику осуществляется Поставщикомза свой счет. Сборка и установка мебели производится согласно по заявкев помещениях структурных подразделениях Заказчика. Если при сборке итестировании образца мебели выясняется, что мебель неустойчивая, шаткая,а также в случае выхода из строя одного из узлов в комплектации,Поставщик должен устранить неполадки путем модернизации формы иконструкции мебели за счет дополнительных материалов (стойки,перекладины, каркас, полки, фурнитура и т.д.). Дизайн, расцветки,оттенки используемых материалов перед доставкой Поставщик согласовываетс Заказчиком.</t>
  </si>
  <si>
    <t>32.30.14.000.022.01.0796.000000000004</t>
  </si>
  <si>
    <t>32.30.14.000.022.01.0796.000000000007</t>
  </si>
  <si>
    <t>32.30.14.000.022.01.0796.000000000008</t>
  </si>
  <si>
    <t>32.50.21.300.001.00.0796.000000000004</t>
  </si>
  <si>
    <t>13.96.16.900.009.00.0796.000000000000</t>
  </si>
  <si>
    <t>Рукав напорный</t>
  </si>
  <si>
    <t>22.11.13.500.000.01.0796.000000000015</t>
  </si>
  <si>
    <t>29.10.22.300.000.00.0796.000000000010</t>
  </si>
  <si>
    <t>ОИ</t>
  </si>
  <si>
    <t>29.10.22.300.000.00.0796.000000000011</t>
  </si>
  <si>
    <t>25.11.10.300.006.00.0839.000000000002</t>
  </si>
  <si>
    <t>27.51.11.300.000.00.0796.000000000002</t>
  </si>
  <si>
    <t>Холодильник</t>
  </si>
  <si>
    <t>*</t>
  </si>
  <si>
    <t>006</t>
  </si>
  <si>
    <t>2. Работы</t>
  </si>
  <si>
    <t>Атырауская область</t>
  </si>
  <si>
    <t>ЭОТ</t>
  </si>
  <si>
    <t xml:space="preserve">Атырауская область </t>
  </si>
  <si>
    <t>промежуточный платеж  100 % в течении 30 рабочих дней.</t>
  </si>
  <si>
    <t>Итого по работам исключить</t>
  </si>
  <si>
    <t>Включить</t>
  </si>
  <si>
    <t>август-декабрь</t>
  </si>
  <si>
    <t>Итого по работам включить</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</si>
  <si>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</si>
  <si>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</si>
  <si>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</si>
  <si>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сентябрь-декабрь</t>
  </si>
  <si>
    <t>август</t>
  </si>
  <si>
    <t>71.12.31.100.000.00.0999.000000000000</t>
  </si>
  <si>
    <t>Работы по геофизической разведке/исследованиям</t>
  </si>
  <si>
    <t>3. Услуги</t>
  </si>
  <si>
    <t>Орех</t>
  </si>
  <si>
    <t>Итого по услугам включить</t>
  </si>
  <si>
    <t>Итого по услугам исключить</t>
  </si>
  <si>
    <t>20.41.31.530.000.01.0796.000000000000</t>
  </si>
  <si>
    <t>Порошок</t>
  </si>
  <si>
    <t>стиральный, для изделий из различных тканей, ГОСТ 25644-96</t>
  </si>
  <si>
    <t>948-2 Т</t>
  </si>
  <si>
    <t xml:space="preserve">Стиральный порошок  объем 1,8кг.
Стиральный порошок для стирки белья, для автоматической стирки, объем 1,8кг. Состав: 5%-15% анионные ПАВ, кислородосодержащий отбеливатель, менее 5% натионные ПАВ, ЭДТА и её соли, неиногенные ПАВ, фосфаты, фосфонаты. Материал упаковки полиэтилен.
</t>
  </si>
  <si>
    <t>1279-1 Т</t>
  </si>
  <si>
    <t>20.20.14.900.000.00.0881.000000000000</t>
  </si>
  <si>
    <t>Средство дезинфицирующее</t>
  </si>
  <si>
    <t>Банка</t>
  </si>
  <si>
    <t>1557-2 Т</t>
  </si>
  <si>
    <t>20.41.32.590.000.11.0796.000000000001</t>
  </si>
  <si>
    <t>Средство моющее</t>
  </si>
  <si>
    <t>для любых видов поверхностей, в виде жидкости</t>
  </si>
  <si>
    <t>1558-2 Т</t>
  </si>
  <si>
    <t>20.41.32.750.000.01.0796.000000000000</t>
  </si>
  <si>
    <t>1559-2 Т</t>
  </si>
  <si>
    <t>20.41.32.770.000.01.0796.000000000000</t>
  </si>
  <si>
    <t>1560-2 Т</t>
  </si>
  <si>
    <t>20.41.32.790.000.00.0796.000000000003</t>
  </si>
  <si>
    <t>Средство чистящее</t>
  </si>
  <si>
    <t>1808-2 Т</t>
  </si>
  <si>
    <t>1860-1 Т</t>
  </si>
  <si>
    <t>1861-1 Т</t>
  </si>
  <si>
    <t>1567-1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</si>
  <si>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</si>
  <si>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</si>
  <si>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</si>
  <si>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</si>
  <si>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</si>
  <si>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</si>
  <si>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</si>
  <si>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</si>
  <si>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</si>
  <si>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</si>
  <si>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</si>
  <si>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</si>
  <si>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</si>
  <si>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</si>
  <si>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</si>
  <si>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</si>
  <si>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</si>
  <si>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</si>
  <si>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</si>
  <si>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</si>
  <si>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</si>
  <si>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</si>
  <si>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</si>
  <si>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</si>
  <si>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</si>
  <si>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</si>
  <si>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</si>
  <si>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</si>
  <si>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</si>
  <si>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</si>
  <si>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</si>
  <si>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</si>
  <si>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</si>
  <si>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</si>
  <si>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</si>
  <si>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</si>
  <si>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</si>
  <si>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</si>
  <si>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</si>
  <si>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</si>
  <si>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</si>
  <si>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</si>
  <si>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</si>
  <si>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</si>
  <si>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</si>
  <si>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</si>
  <si>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</si>
  <si>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</si>
  <si>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</si>
  <si>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</si>
  <si>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</si>
  <si>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</si>
  <si>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</si>
  <si>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</si>
  <si>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</si>
  <si>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</si>
  <si>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</si>
  <si>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</si>
  <si>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</si>
  <si>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</si>
  <si>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</si>
  <si>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</si>
  <si>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</si>
  <si>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</si>
  <si>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0168</t>
  </si>
  <si>
    <t>0778</t>
  </si>
  <si>
    <t>0839</t>
  </si>
  <si>
    <t>25 изменения и дополнения в План закупок товаров, работ и услуг АО "Эмбамунайгаз" на 2017 год</t>
  </si>
  <si>
    <t>1585-1 Т</t>
  </si>
  <si>
    <t>22.19.40.300.000.00.0796.000000000050</t>
  </si>
  <si>
    <t>клиновый, приводный, с сечением А-1800, ГОСТ 1284.2-89</t>
  </si>
  <si>
    <t xml:space="preserve">Клиновой ремень А1800 имеет сложное строение, что и обеспечивает его долговечность и отличные эксплуатационные характеристики: 
трислоя резины разного состава (растяжения, сжатия и эластичности), между которыми пролегаетнесущий материал (кордшнур, в некоторых ремнях - ткань) и защищающая отистирания обертка (прорезиненная ткань). 
В усиленных ремнях есть еще один слой резины для прочности. 
Сечения ремней обозначаются буквами, которые шифруют определенную ширину и высоту в мм:      
А - Ширина большего основания, мм - 13; 
Расчетная ширина ремня, мм - 11;
Высота ремня, мм - 8;
Длина, мм - 1800 
</t>
  </si>
  <si>
    <t>1855 Т</t>
  </si>
  <si>
    <t>28.13.31.000.056.00.0796.000000000000</t>
  </si>
  <si>
    <t>Пара винтовая</t>
  </si>
  <si>
    <t xml:space="preserve"> для винтового насоса</t>
  </si>
  <si>
    <t>Пара винтовая для насоса NTZ 350х120DT40 состоит из ротора и статора</t>
  </si>
  <si>
    <t>1866 Т</t>
  </si>
  <si>
    <t>19.20.29.560.000.00.0112.000000000011</t>
  </si>
  <si>
    <t>компрессорное, марка КС-40</t>
  </si>
  <si>
    <t>Для воздушных винтовых компрессоров. Класс вязкости ISO3448 (46);вязкость кинематическая при +100°С (6,9 мм2/с), при +40°С (46 мм2/с);плотность при +15°С (868 кг/м3); температура вспышки в открытом тигле (˃230°С); деаэрационные свойства (3мин.); окислительная стабильность поRVPOT (700 мин.); температура застывания (-300С); водоотделение при 540С(15 мин.).</t>
  </si>
  <si>
    <t>1920 Т</t>
  </si>
  <si>
    <t>20.59.59.100.000.00.0168.000000000000</t>
  </si>
  <si>
    <t>Система солевая</t>
  </si>
  <si>
    <t>для глушения нефтяных скважин, сухая, кристаллическая масса</t>
  </si>
  <si>
    <t xml:space="preserve"> 701 Т</t>
  </si>
  <si>
    <t>22.21.21.500.001.04.0796.000000000081</t>
  </si>
  <si>
    <t>для внутренней канализации, полипропиленовая, диаметр 110, длина 3000 мм</t>
  </si>
  <si>
    <t>1332 Т</t>
  </si>
  <si>
    <t>31.00.13.500.001.00.0796.000000000041</t>
  </si>
  <si>
    <t>гобеленовое, каркас пластиковый, с поворотно подъемным механизмом, подлокотники пластиковые</t>
  </si>
  <si>
    <t xml:space="preserve">Компьютерное кресло. Материал: Кожазаменитель, Есть регулировка высоты сидения, Есть подлокотник, Детализированная инструкция по сборке на казахском и русском языках, Цвет: Черный, Тип упаковки коробка, гарантия 12 мес.
Удобное кресло с эргономичной конструкцией.Надежность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рабочем положении. Подлокотники изготовлены из прочного пластика общито кожзаменителем. Возможность поворота сиденья на 360 градусов. Пластиковое покрытие роликов предназначено для передвижения кресла по стандартным покрытиям пола. Крестовина выполнена из чёрного пластика. Изделие поставляется в разобранном виде, в противоударной и герметичной упаковке вместе с необходимыми для сборки инструментами, фурнитурой и комплектом монтажных болтов.
</t>
  </si>
  <si>
    <t>1333-1 Т</t>
  </si>
  <si>
    <t>31.01.12.900.001.02.0796.000000000014</t>
  </si>
  <si>
    <t>мобильная, из ЛДСП и ДСП, на ножках</t>
  </si>
  <si>
    <t>Тумба  под телевизор: Длина 1200, высота не менее 650, глубина не менее 445.
Дверцы нижней секции сделаны из тонированного стекла, а выдвижные ящики на металлических направляющих изготовлены с применением рамочного МДФ Удобные колёсики делают эту тумбу более мобильной. Столешница отделана кромкой ABS. Цвет: Орех</t>
  </si>
  <si>
    <t>1353-1 Т</t>
  </si>
  <si>
    <t>31.00.13.500.001.00.0796.000000000031</t>
  </si>
  <si>
    <t>кожаное, гобелен, с поворотно подъемным механизмом, подлокотники и ножки изготовленные из полипропилена, с откидной спинкой</t>
  </si>
  <si>
    <t xml:space="preserve">Компьютерное кресло. Материал: Гобелен, Есть регулировка высоты сидения, Есть подлокотник, Детализированная инструкция по сборке наказахском и русском языках, Цвет: Черный, Тип упаковки коробка, гарантия 12 мес.
Удобное кресло с эргономичной конструкцией. 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рабочем положении. Подлокотники изготовлены из прочного пластика. Возможность поворота сиденья на 360 градусов. Пластиковое покрытие роликов предназначено для передвижения кресла по стандартным покрытиям пола. Крестовина выполнена из чёрного пластика. Изделие поставляется в разобранном виде,в противоударной и герметичной упаковке вместе с необходимыми для сборки инструментами, фурнитурой и комплектом монтажных болтов.
</t>
  </si>
  <si>
    <t>423 Т</t>
  </si>
  <si>
    <t>32.50.42.900.000.00.0796.000000000007</t>
  </si>
  <si>
    <t>Очки</t>
  </si>
  <si>
    <t>для сварочных работ</t>
  </si>
  <si>
    <t>7, 11</t>
  </si>
  <si>
    <t>455-1 Т</t>
  </si>
  <si>
    <t>20.41.32.570.000.01.0112.000000000000</t>
  </si>
  <si>
    <t>для мытья посуды, гель, СТ РК ГОСТ Р 51696-2003</t>
  </si>
  <si>
    <t>Моющее средство для мытья лаб. посуды</t>
  </si>
  <si>
    <t>581 Т</t>
  </si>
  <si>
    <t>22.11.11.100.000.01.0796.000000002297</t>
  </si>
  <si>
    <t>для легковых автомобилей, зимняя, 275, 65, R17, пневматическая, радиальная, бескамерная, шипованная, ГОСТ 4754-97</t>
  </si>
  <si>
    <t>688-1 Т</t>
  </si>
  <si>
    <t>25.99.29.490.055.00.0796.000000000012</t>
  </si>
  <si>
    <t>Карабин</t>
  </si>
  <si>
    <t>пожарный, М6</t>
  </si>
  <si>
    <t>Карабин пожарный к топору ГОСТ 7041-71 предназначена для размещения поясного топора на спасательном поясе пожарного</t>
  </si>
  <si>
    <t>873-1 Т</t>
  </si>
  <si>
    <t>27.11.32.900.000.00.0796.000000000003</t>
  </si>
  <si>
    <t>Электростанция</t>
  </si>
  <si>
    <t>стационарная, тип БКЭС</t>
  </si>
  <si>
    <t xml:space="preserve">Дизель генератор применяется в качестве:
• резервного источника электроэнергии на объектах, требующих надёжного и бесперебойного энергоснабжения
• постоянного источника электроэнергии для удаленных объектов (вахтовые посёлки, артели старателей, месторождения и пр.).
Основные компоненты дизельной электростанции:
ДВИГАТЕЛЬ – дизельный, ГЕНЕРАТОР.
СТАНДАРТНАЯ КОМПЛЕКТАЦИЯ 
- дизельный двигатель со стартером; 
- синхронный силовой генератор мощностью 200 кВт; - базовая рама; 
- система впуска с воздушным фильтром; 
- система газовыхлопа с глушителем; 
- система топливопитания со встроенными топливными баком емкостью 400 л. с топливными фильтрами; 
- система охлаждения с водяным радиатором, крыльчаткой вентилятора обратного тока с защитой и охладителем надувочного воздуха типа "воздух-воздух"; 
- система смазки с масляным радиатором, масляным 
фильтром и шестеренчатым масляным насосом; 
- система электрооборудования с зарядным генератором; - устройство останова двигателя на базе соленоида; 
- устройство подрегулировки ТНВД; 
- комплект ЗИП; 
- комплект эксплуатационной документации.
Технические характеристики 
Основная мощность, кВт/кВА не менее 200/250
Резервная мощность, кВт/кВА не менее 220/275
Род тока переменный
Номинальное напряжение, В 400
Номинальная частота, Гц 50
Номинальный коэффициент мощности (cos f) 0,8
</t>
  </si>
  <si>
    <t>905-1 Т</t>
  </si>
  <si>
    <t>27.32.13.700.000.00.0006.000000000477</t>
  </si>
  <si>
    <t>марка КГ, 4*1,5 мм2</t>
  </si>
  <si>
    <t>Кабель гибкий 4*1,5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t>
  </si>
  <si>
    <t>906-1 Т</t>
  </si>
  <si>
    <t>27.32.13.700.000.00.0006.000000000498</t>
  </si>
  <si>
    <t>марка КГ, 5*2,5 мм2</t>
  </si>
  <si>
    <t>Кабель гибкий 5*2,5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t>
  </si>
  <si>
    <t>909-1 Т</t>
  </si>
  <si>
    <t>27.32.13.700.002.00.0008.000000000020</t>
  </si>
  <si>
    <t>марка АППВ, 2*4 мм2</t>
  </si>
  <si>
    <t xml:space="preserve">Провод АППВ предназначен для стационарной прокладки в закрытых помещениях и под навесом (при отсутствии прямого воздействия солнечного излучения и атмосферных осадков) в осветительных и силовых сетях, а также для монтажа электрооборудования, машин, механизмов и станков на номинальное напряжение до 450 В (для сетей 450/750 В) частотой до 400 Гц или постоянное напряжение до 1000 В.
Номинальное сечение жил, мм2 – 4
Количество жил - 2
Расшифровка обозначения проводов АППВ:
«А» в начале – алюминиевая жила;
«ПП» - провод, плоский;
«В» - изоляция из ПВХ-пластиката (винила).
</t>
  </si>
  <si>
    <t>944-1 Т</t>
  </si>
  <si>
    <t>17.22.11.200.000.00.0778.000000000000</t>
  </si>
  <si>
    <t>Бумага</t>
  </si>
  <si>
    <t>туалетная, многослойная</t>
  </si>
  <si>
    <t xml:space="preserve">Туалетная бумага, классическая белая в полимерной упаковке. 
Белая, на втулке;
Состав: 100% целлюлоза.
3-х слойная;
Ширина - 96 мм;
Длина - 20 м;
4 рулона в упаковке
</t>
  </si>
  <si>
    <t>778</t>
  </si>
  <si>
    <t>945-1 Т</t>
  </si>
  <si>
    <t>17.22.11.200.000.00.0796.000000000002</t>
  </si>
  <si>
    <t>туалетная, однослойная</t>
  </si>
  <si>
    <t xml:space="preserve">Диаметр рулона 90см
Без втулки
Без перфорации
Длина рулона 40+/-5
Цвеи-естественный.
Произведена из макулатуры.
Плотность 36+/-3 г/м2.
</t>
  </si>
  <si>
    <t>7, 8, 11, 18, 20, 21, 22</t>
  </si>
  <si>
    <t>998-1 Т</t>
  </si>
  <si>
    <t>13.94.11.900.002.00.0796.000000000000</t>
  </si>
  <si>
    <t>Строп</t>
  </si>
  <si>
    <t>ленточный, текстильный, грузоподъемность 6 т, петлевой</t>
  </si>
  <si>
    <t>1004-1 Т</t>
  </si>
  <si>
    <t>13.94.11.900.002.00.0796.000000000016</t>
  </si>
  <si>
    <t>ленточный, текстильный, грузоподъемность 25 т, петлевой</t>
  </si>
  <si>
    <t>1005-1 Т</t>
  </si>
  <si>
    <t>13.94.11.900.004.00.0796.000000000000</t>
  </si>
  <si>
    <t>стяжной, для крепления и стягивания груза</t>
  </si>
  <si>
    <t>1010-1 Т</t>
  </si>
  <si>
    <t>22.19.40.300.000.00.0796.000000000133</t>
  </si>
  <si>
    <t>клиновый, приводный, с сечением С(В)-4000, ГОСТ 1284.2-89</t>
  </si>
  <si>
    <t>8, 11, 18, 20, 21</t>
  </si>
  <si>
    <t>1022-1 Т</t>
  </si>
  <si>
    <t>25.73.30.300.000.03.0796.000000000072</t>
  </si>
  <si>
    <t>гаечный, накидной, двусторонний, размер зева 32*36 мм</t>
  </si>
  <si>
    <t>1023-1 Т</t>
  </si>
  <si>
    <t>25.73.30.300.000.03.0796.000000000081</t>
  </si>
  <si>
    <t>гаечный, накидной, ударный, размер зева 24 мм</t>
  </si>
  <si>
    <t>1024-1 Т</t>
  </si>
  <si>
    <t>25.73.30.300.000.03.0796.000000000082</t>
  </si>
  <si>
    <t>гаечный, накидной, ударный, размер зева 27 мм</t>
  </si>
  <si>
    <t>1025-1 Т</t>
  </si>
  <si>
    <t>25.73.30.300.000.03.0796.000000000083</t>
  </si>
  <si>
    <t>гаечный, накидной, ударный, размер зева 30 мм</t>
  </si>
  <si>
    <t>1026-1 Т</t>
  </si>
  <si>
    <t>25.73.30.300.000.03.0796.000000000084</t>
  </si>
  <si>
    <t>гаечный, накидной, ударный, размер зева 32 мм</t>
  </si>
  <si>
    <t>1027-1 Т</t>
  </si>
  <si>
    <t>1028-1 Т</t>
  </si>
  <si>
    <t>25.73.30.300.000.03.0796.000000000085</t>
  </si>
  <si>
    <t>гаечный, накидной, ударный, размер зева 36 мм</t>
  </si>
  <si>
    <t>1030-1 Т</t>
  </si>
  <si>
    <t>25.73.30.300.000.03.0796.000000000220</t>
  </si>
  <si>
    <t>гаечный, рожковый, односторонний, размер зева 50,0 мм, ГОСТ 2838-80</t>
  </si>
  <si>
    <t>1031-1 Т</t>
  </si>
  <si>
    <t>25.73.30.300.000.03.0796.000000000240</t>
  </si>
  <si>
    <t>гаечный, рожковый, ударный, размер зева 55 мм</t>
  </si>
  <si>
    <t>1106-1 Т</t>
  </si>
  <si>
    <t>25.93.11.500.000.01.0796.000000000007</t>
  </si>
  <si>
    <t>стальной, УСЦ, грузоподъемность 30,0 т</t>
  </si>
  <si>
    <t>1109-1 Т</t>
  </si>
  <si>
    <t>25.93.11.500.000.01.0796.000000000036</t>
  </si>
  <si>
    <t>стальной, УСК1, грузоподъемность 4,0 т</t>
  </si>
  <si>
    <t>1116-1 Т</t>
  </si>
  <si>
    <t>25.93.11.500.000.01.0796.000000000209</t>
  </si>
  <si>
    <t>стальной, 4СК1, грузоподъемность 12,5 т, ГОСТ 25573-82</t>
  </si>
  <si>
    <t>1117-1 Т</t>
  </si>
  <si>
    <t>25.93.11.500.000.01.0796.000000000211</t>
  </si>
  <si>
    <t>стальной, 4СК1, грузоподъемность 20,0 т, ГОСТ 25573-82</t>
  </si>
  <si>
    <t>1119-1 Т</t>
  </si>
  <si>
    <t>25.93.11.500.000.01.0796.000000000288</t>
  </si>
  <si>
    <t>стальной, 1СК, грузоподъемность 10,0 т, ГОСТ 25573-82</t>
  </si>
  <si>
    <t>1132-2 Т</t>
  </si>
  <si>
    <t>27.90.31.900.024.00.0796.000000000001</t>
  </si>
  <si>
    <t>Агрегат сварочный</t>
  </si>
  <si>
    <t>1 сварочный пост, тип топлива дизельное топливо</t>
  </si>
  <si>
    <t>1323 Т</t>
  </si>
  <si>
    <t xml:space="preserve">Напольный кондиционер
Техническая характеристика. Напольного кондиционер в комплекте инсталляцией (трубки, кабель, энергофлекс, обмотка не менее 4метров), Площадь: 70-100кв.м. Внутренний блок :1шт. Холод, кВт  7.00. Тепло, кВт  8.20. Потребление при охлаждении, кВт  2.70. Потребление при обогреве, кВт  2.70. Энергоэффективность EER (Охлаждение)  нет. Энергоэффективность COP (Нагрев)  нет. Расход воздуха (Охлаждение), m³/ч  1100. Расход воздуха (Нагрев), m³/ч  1100. Уровень шума (Охлаждение), дБа  40. Уровень шума (Нагрев), дБа  40. Max длина трассы/перепад высот, м  нет. d труб фреон провода. Габариты (ВхШхГ), до 845x695x335мм. Вес внутреннего блока, до  46/74 кг. Площадь, до 70-100 m². Наружный блок:  1шт
Хладагент  R22. Электропитание, V/W  220/50. Доставка, установка, разгрузкакондиционеров осуществляется Поставщиком за свой счет. Установка производится  согласно заявке.
</t>
  </si>
  <si>
    <t>1329-1 Т</t>
  </si>
  <si>
    <t>31.00.11.700.001.00.0796.000000000006</t>
  </si>
  <si>
    <t>мягкий, каркас и спинка металлические, сидение из тканевой обивки</t>
  </si>
  <si>
    <t>Стулья мягкие,  с двумя мягкими элементами. Материал: массив граб. Оснащены   мягким  комфортным сидением и  спинкой. Обивка - мебельная ткань. Металлическая прочная  рама, труба 30мм и 19мм, фанера 9мм, поролон.  Возможность штабелирования до 6  шт. в стопке. Ширина сидения: 470, Глубина сидения: не менее 410, Высота спинки: не менее 330. Состояние: собранный.</t>
  </si>
  <si>
    <t>7, 11, 18, 20, 21</t>
  </si>
  <si>
    <t>1338-2 Т</t>
  </si>
  <si>
    <t>31.09.11.000.007.00.0796.000000000000</t>
  </si>
  <si>
    <t>кухонный, металлический</t>
  </si>
  <si>
    <t xml:space="preserve">Стулья полумягкая, металлический каркас, ножки окрашенные порошковой краской в черный цвет. Размер стула  в мм: ширина сидения не менее 362, глубина сидения не менее 380, высота спинки: не менее 358, габаритная ширина изделия: не менее 450, габаритная глубина изделия: не менее 450.  Доставка, разгрузка и сборка мебели Заказчику осуществляется Поставщиком за свой счет. Сборка и установка мебели производится в помещениях структурного подразделения АО "Эмбамунайгаз", согласно заявке Заказчика. Дизайн, расцветки, оттенки используемых материалов Поставщик согласовывает с Заказчиком.
</t>
  </si>
  <si>
    <t>июнь</t>
  </si>
  <si>
    <t>7, 8, 11, 22</t>
  </si>
  <si>
    <t>1351-2 Т</t>
  </si>
  <si>
    <t>17.23.12.700.005.00.0796.000000000000</t>
  </si>
  <si>
    <t>ежедневник</t>
  </si>
  <si>
    <t>формат А5, датированный</t>
  </si>
  <si>
    <t xml:space="preserve">Ежедневник кожа заменитель с теснением логотипа компаний АО "Эмбамунайгаз", датированный на текущий год, цвет: коричневый, размер 20,5х14,5см, 205 листов
</t>
  </si>
  <si>
    <t>1403 Т</t>
  </si>
  <si>
    <t>28.29.22.900.003.00.0796.000000000000</t>
  </si>
  <si>
    <t>Ствол</t>
  </si>
  <si>
    <t>пожарный, РС - 50, алюминиевый</t>
  </si>
  <si>
    <t>1441 Т</t>
  </si>
  <si>
    <t>28.92.61.300.007.00.0796.000000000048</t>
  </si>
  <si>
    <t>Пакер</t>
  </si>
  <si>
    <t>механический, направление давления вверх, диаметр 101-120 мм</t>
  </si>
  <si>
    <t>1442 Т</t>
  </si>
  <si>
    <t>28.92.61.300.007.00.0796.000000000058</t>
  </si>
  <si>
    <t>механический, направление давления вниз, диаметр 141-160 мм</t>
  </si>
  <si>
    <t>1443 Т</t>
  </si>
  <si>
    <t>1444 Т</t>
  </si>
  <si>
    <t>1445 Т</t>
  </si>
  <si>
    <t>1561-1 Т</t>
  </si>
  <si>
    <t>25.99.22.000.004.02.0796.000000000000</t>
  </si>
  <si>
    <t>для картотек, металлический</t>
  </si>
  <si>
    <t xml:space="preserve">Металический шкаф-картотека c 4 выдвижными ящиками. Обеспечивает наиболее эффективный способ хранения документов и 100% использования внутреннего пространства. Шкаф оборудован анти опрокидывающим устройством. Допустимая нагрузка на ящик до 45 кг. Принимает файлинг формата А4, удобен и легок в сборе.   Шкафы изготавливаются из листовой стали и покрываются специальной полимерной краской. Внешние размеры: Высота 1330, мм. Ширина 470 мм, глубина 630 мм, внутренние размеры высота 267 мм, ширина 381мм, глубина 560 мм. Вместимость: 220 папок Foolscap. Количество полок: 4, Встроенное отделение: есть. Тип замка: Ключевой Практик (2000 комбинаций). Цвет: Серый полуматовый. Шкаф предназначена для систематизации и удобного хранения документации, телескопические направляющие выдвижных ящиков, выдвижение ящиков на всю глубину.  Наличие центрального замка и анти опрокидывающего устройства. Возможность использования папок формата А4 и Foolscap. Центральный замок. Доставка, разгрузка и сборка мебели Заказчику осуществляется Поставщиком за свой счет. Сборкаи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</si>
  <si>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1566-1 Т</t>
  </si>
  <si>
    <t>31.01.12.900.005.00.0796.000000000008</t>
  </si>
  <si>
    <t>ЛДСП, для документов, без замка</t>
  </si>
  <si>
    <t xml:space="preserve">Материалы: ДСП - ламинированная, толщиной не менее 16мм с кромкой PVS не менее 2мм и толщиной не менее 22мм с противо ударной кромкой ABS не менее 2мм. Кромка в цвет ДСП. Стекло бесцветное – не менее 4мм., задняя стенка из ДВП облагороженная. Фурнитура: эксцентриковые стяжки, петли с фиксацией, с углом открывания  95°, ручка на дверце - пластик в цвет ДСП. Корпус шкафа разделен на два отделения. Верхнее отделение с двумя стеклянными дверьми, стекло – не менее 4мм, за дверьми- три щитовые полки толщиной не менее 22мм. Нижнее отделение с двумя закрытыми дверьми толщиной 16мм, за дверьми щитовая полка толщиной не менее 22мм. Устанавливается на регулируемые опоры. Размеры: Длина: 870мм, ширина: 420мм, высота: 2300мм.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</si>
  <si>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1571 Т</t>
  </si>
  <si>
    <t>19.20.29.530.000.00.0168.000000000004</t>
  </si>
  <si>
    <t>индустриальное, марка И-20А, ГОСТ 20799-88</t>
  </si>
  <si>
    <t>1574 Т</t>
  </si>
  <si>
    <t>20.14.11.300.000.00.5108.000000000001</t>
  </si>
  <si>
    <t>Ацетилен</t>
  </si>
  <si>
    <t>технический, марка Б, сорт 1, ГОСТ 5457-75</t>
  </si>
  <si>
    <t>5108</t>
  </si>
  <si>
    <t>баллон</t>
  </si>
  <si>
    <t>1591-1 Т</t>
  </si>
  <si>
    <t>22.21.29.700.019.00.0796.000000000022</t>
  </si>
  <si>
    <t>Уплотнение</t>
  </si>
  <si>
    <t>из полиэтилена, плоское, для буртов, диаметр 32 мм</t>
  </si>
  <si>
    <t>1630 Т</t>
  </si>
  <si>
    <t>25.73.30.300.000.03.0796.000000000048</t>
  </si>
  <si>
    <t>гаечный, накидной, двусторонний, размер зева 12*14 мм</t>
  </si>
  <si>
    <t>1631 Т</t>
  </si>
  <si>
    <t>25.73.30.300.000.03.0796.000000000052</t>
  </si>
  <si>
    <t>гаечный, накидной, двусторонний, размер зева 14*17 мм</t>
  </si>
  <si>
    <t>1636 Т</t>
  </si>
  <si>
    <t>25.73.30.300.000.03.0796.000000000074</t>
  </si>
  <si>
    <t>гаечный, накидной, двусторонний, размер зева 36*41 мм</t>
  </si>
  <si>
    <t>1639 Т</t>
  </si>
  <si>
    <t>25.73.30.300.000.03.0796.000000000077</t>
  </si>
  <si>
    <t>гаечный, накидной, двусторонний, размер зева 50*55 мм</t>
  </si>
  <si>
    <t>8, 11, 18, 20, 21, 22</t>
  </si>
  <si>
    <t>1640 Т</t>
  </si>
  <si>
    <t>1641 Т</t>
  </si>
  <si>
    <t>1642 Т</t>
  </si>
  <si>
    <t>25.73.30.300.000.03.0796.000000000086</t>
  </si>
  <si>
    <t>гаечный, накидной, ударный, размер зева 41 мм</t>
  </si>
  <si>
    <t>1643 Т</t>
  </si>
  <si>
    <t>25.73.30.300.000.03.0796.000000000087</t>
  </si>
  <si>
    <t>гаечный, накидной, ударный, размер зева 46 мм</t>
  </si>
  <si>
    <t>1644 Т</t>
  </si>
  <si>
    <t>25.73.30.300.000.03.0796.000000000088</t>
  </si>
  <si>
    <t>гаечный, накидной, ударный, размер зева 50 мм</t>
  </si>
  <si>
    <t>1645 Т</t>
  </si>
  <si>
    <t>25.73.30.300.000.03.0796.000000000089</t>
  </si>
  <si>
    <t>гаечный, накидной, ударный, размер зева 55 мм</t>
  </si>
  <si>
    <t>1646 Т</t>
  </si>
  <si>
    <t>25.73.30.300.000.03.0796.000000000090</t>
  </si>
  <si>
    <t>гаечный, накидной, ударный, размер зева 60 мм</t>
  </si>
  <si>
    <t>1647 Т</t>
  </si>
  <si>
    <t>25.73.30.300.000.03.0796.000000000091</t>
  </si>
  <si>
    <t>гаечный, накидной, ударный, размер зева 65 мм</t>
  </si>
  <si>
    <t>1650 Т</t>
  </si>
  <si>
    <t>25.73.30.300.000.03.0796.000000000117</t>
  </si>
  <si>
    <t>гаечный, рожковый, двусторонний, размер 12*14 мм</t>
  </si>
  <si>
    <t>1665 Т</t>
  </si>
  <si>
    <t>25.73.30.300.000.03.0796.000000000233</t>
  </si>
  <si>
    <t>гаечный, рожковый, ударный, размер зева 27 мм</t>
  </si>
  <si>
    <t>1666 Т</t>
  </si>
  <si>
    <t>25.73.30.300.000.03.0796.000000000234</t>
  </si>
  <si>
    <t>гаечный, рожковый, ударный, размер зева 30 мм</t>
  </si>
  <si>
    <t>1667 Т</t>
  </si>
  <si>
    <t>25.73.30.300.000.03.0796.000000000235</t>
  </si>
  <si>
    <t>гаечный, рожковый, ударный, размер зева 32 мм</t>
  </si>
  <si>
    <t>1668 Т</t>
  </si>
  <si>
    <t>1669 Т</t>
  </si>
  <si>
    <t>25.73.30.300.000.03.0796.000000000237</t>
  </si>
  <si>
    <t>гаечный, рожковый, ударный, размер зева 41 мм</t>
  </si>
  <si>
    <t>1670 Т</t>
  </si>
  <si>
    <t>25.73.30.300.000.03.0796.000000000238</t>
  </si>
  <si>
    <t>гаечный, рожковый, ударный, размер зева 46 мм</t>
  </si>
  <si>
    <t>1671 Т</t>
  </si>
  <si>
    <t>25.73.30.300.000.03.0796.000000000241</t>
  </si>
  <si>
    <t>гаечный, рожковый, ударный, размер зева 60 мм</t>
  </si>
  <si>
    <t>1672 Т</t>
  </si>
  <si>
    <t>25.73.30.300.000.03.0796.000000000242</t>
  </si>
  <si>
    <t>гаечный, рожковый, ударный, размер зева 65 мм</t>
  </si>
  <si>
    <t>1708 Т</t>
  </si>
  <si>
    <t>25.93.11.500.000.01.0796.000000000037</t>
  </si>
  <si>
    <t>стальной, УСК1, грузоподъемность 5,0 т</t>
  </si>
  <si>
    <t>1709 Т</t>
  </si>
  <si>
    <t>1710 Т</t>
  </si>
  <si>
    <t>25.93.11.500.000.01.0796.000000000039</t>
  </si>
  <si>
    <t>стальной, УСК1, грузоподъемность 8,0 т</t>
  </si>
  <si>
    <t>1711 Т</t>
  </si>
  <si>
    <t>1721 Т</t>
  </si>
  <si>
    <t>28.13.11.700.002.00.0796.000000000000</t>
  </si>
  <si>
    <t>Насос водяной</t>
  </si>
  <si>
    <t>для специальной техники</t>
  </si>
  <si>
    <t>1723 Т</t>
  </si>
  <si>
    <t>28.13.14.900.002.02.0796.000000000029</t>
  </si>
  <si>
    <t>центробежный, тип ЭЦВ, артезианский и погружной, ГОСТ 10428-89</t>
  </si>
  <si>
    <t>1724-1 Т</t>
  </si>
  <si>
    <t>Насос нефтяной полупогружной НВЕ-50/50-3,0-В-55-У2. Подача - 50 м3/ч, напор - 50м, мощность электродвигателя - 18,5 Квт, 1450 об/мин</t>
  </si>
  <si>
    <t>1731 Т</t>
  </si>
  <si>
    <t>28.13.31.000.049.00.0796.000000000000</t>
  </si>
  <si>
    <t>Кривошип</t>
  </si>
  <si>
    <t>для станков-качалок</t>
  </si>
  <si>
    <t>1744-1 Т</t>
  </si>
  <si>
    <t>28.13.32.000.143.00.0796.000000000001</t>
  </si>
  <si>
    <t>втулки цилиндровой насоса</t>
  </si>
  <si>
    <t>1745-1 Т</t>
  </si>
  <si>
    <t>1756 Т</t>
  </si>
  <si>
    <t>28.14.13.730.002.00.0796.000000000145</t>
  </si>
  <si>
    <t>шаровой, стальной, муфтовый, условное давление 40 Мпа, диаметр40 мм, ГОСТ 21345-2005</t>
  </si>
  <si>
    <t>1768 Т</t>
  </si>
  <si>
    <t>28.22.14.300.000.00.0796.000000000002</t>
  </si>
  <si>
    <t>мостовой, общего назначения, электрический, грузоподъемность 3,2 т, ГОСТ 7890-93</t>
  </si>
  <si>
    <t>1812 Т</t>
  </si>
  <si>
    <t>28.13.31.000.113.00.0796.000000000000</t>
  </si>
  <si>
    <t>Колесо</t>
  </si>
  <si>
    <t>для насоса, рабочее</t>
  </si>
  <si>
    <t>Колесо рабочее 8МС-7-0118 Запасные части к насосам ЦНС 300-120#600</t>
  </si>
  <si>
    <t>1833-1 Т</t>
  </si>
  <si>
    <t>17.23.14.300.000.00.0796.000000000002</t>
  </si>
  <si>
    <t>Плакат</t>
  </si>
  <si>
    <t>информационного/предупредительного/эвакуационного и другого назначения</t>
  </si>
  <si>
    <t>Знак Запрещается пользоваться мобилным телефоном или переносной рациейПВХ ГОСТ Р 12.4.026-2001</t>
  </si>
  <si>
    <t>1856 Т</t>
  </si>
  <si>
    <t>29.20.22.970.000.00.0796.000000000000</t>
  </si>
  <si>
    <t>Прицеп</t>
  </si>
  <si>
    <t>жилой, масса более 3500 кг</t>
  </si>
  <si>
    <t>специализированный, вагон-жилой дом, на автомобильном грузовом шасси</t>
  </si>
  <si>
    <t>1862 Т</t>
  </si>
  <si>
    <t>Препараты для септиков, туалетов и выгребных ям - средства по уходу и очистке, приводят септик в порядок, разлагают отходы в выгребных ямах. Биопрепарат- ассенизатор: ускоренное разложение отходов и продуктов жизнедеятельности (пищевые отходы, жир, бумага, крахмалы, очистки овощей).</t>
  </si>
  <si>
    <t>1868-1 Т</t>
  </si>
  <si>
    <t>Книга "Правила проведения обучения, инструктирования и проверок знаний работников по вопросам безопасности и охраны труда", утв. МТСЗН №205 от 23.08.2007г.</t>
  </si>
  <si>
    <t>1869-1 Т</t>
  </si>
  <si>
    <t>Книга. Правила разработки Декларации по промышленной безопасности</t>
  </si>
  <si>
    <t>1870-1 Т</t>
  </si>
  <si>
    <t>Книга. Правила устройства электроустановок</t>
  </si>
  <si>
    <t>1871-1 Т</t>
  </si>
  <si>
    <t>Плакат Вводн инструкт безопасности труда</t>
  </si>
  <si>
    <t>1872-1 Т</t>
  </si>
  <si>
    <t>Плакат Действия населения при пожарах</t>
  </si>
  <si>
    <t>1873-1 Т</t>
  </si>
  <si>
    <t>Книга «Инструктаж по пожарной безопасности»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</si>
  <si>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1874-1 Т</t>
  </si>
  <si>
    <t xml:space="preserve">Книга «Инструкция при работе на сверлильных станках»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</si>
  <si>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1875-1 Т</t>
  </si>
  <si>
    <t xml:space="preserve">Книга «Инструкция при работе с баллонами»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</si>
  <si>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1876-1 Т</t>
  </si>
  <si>
    <t xml:space="preserve">Книга «Инструкция по ТБ при выполнении электросварочных работ» в твердом переплете со шрифтом 12 Тimes New Roman надпись на обложкесо шрифтом 18-20 Тimes New Roman
Соответствует требуемым формам, стандартам существующих и регулирующих нормативно-техническим актам РК.
</t>
  </si>
  <si>
    <t>1877-1 Т</t>
  </si>
  <si>
    <t xml:space="preserve">Книга «Как тушить пожар»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</si>
  <si>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1878-1 Т</t>
  </si>
  <si>
    <t>Плакаты «Опасные и вредные производственные факторы» формата А2 цветные, бумага глянцевая.Соответствовует требуемым формам, стандартам существующих и регулирующих нормативно-техническим актам РК.</t>
  </si>
  <si>
    <t>1879-1 Т</t>
  </si>
  <si>
    <t>Плакаты «Организация рабочего места газосварщика» формата А2 цветные, бумага глянцевая.Соответствовует требуемым формам, стандартамсуществующих и регулирующих нормативно-техническим актам РК.</t>
  </si>
  <si>
    <t>1880-1 Т</t>
  </si>
  <si>
    <t>Плакаты «Освобождение пострадавшего от электрического тока» формата А2 цветные, бумага глянцевая.Соответствовует требуемым формам, стандартам существующих и регулирующих нормативно-техническим актам РК.</t>
  </si>
  <si>
    <t>1881-1 Т</t>
  </si>
  <si>
    <t>Книга «Памятка мастеру»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</si>
  <si>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1882-1 Т</t>
  </si>
  <si>
    <t>1883-1 Т</t>
  </si>
  <si>
    <t>Книга «Первичные средства пожаротушения»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</si>
  <si>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1884-1 Т</t>
  </si>
  <si>
    <t>Книга «Перевозка опасных грузов автотранспортом»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</si>
  <si>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1885-1 Т</t>
  </si>
  <si>
    <t>Плакат Запрещается курить!
Напечатан на самоклеющейся пленке Оракал, формат А4 
Все представляемые НТД должны соответствовать требуемым формам, стандартам существующих и регулирующих нормативно-техническим актам РК</t>
  </si>
  <si>
    <t>1886-1 Т</t>
  </si>
  <si>
    <t xml:space="preserve">Плакат «Огнетушитель»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</si>
  <si>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1887-1 Т</t>
  </si>
  <si>
    <t xml:space="preserve">Плакат «Место для курения»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</si>
  <si>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1888-1 Т</t>
  </si>
  <si>
    <t xml:space="preserve">Плакат «Ответственный за пожарную безопасность»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</si>
  <si>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1889-1 Т</t>
  </si>
  <si>
    <t xml:space="preserve">Плакат «Телефон для использования при пожаре»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</si>
  <si>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1890-1 Т</t>
  </si>
  <si>
    <t>Плакаты «Техника безопасности при сварочных работах» формата А2 цветные, бумага глянцевая.Соответствовует требуемым формам, стандартам существующих и регулирующих нормативно-техническим актам РК.</t>
  </si>
  <si>
    <t>1891-1 Т</t>
  </si>
  <si>
    <t>Плакаты «Технические меры электробезопасности» формата А2 цветные, бумага глянцевая.Соответствовует требуемым формам, стандартам существующих и регулирующих нормативно-техническим актам РК.</t>
  </si>
  <si>
    <t>1892-1 Т</t>
  </si>
  <si>
    <t>Плакаты «Умей действовать при пожаре» формата А2 цветные, бумага глянцевая.Соответствовует требуемым формам, стандартам существующих и регулирующих нормативно-техническим актам РК.</t>
  </si>
  <si>
    <t>1893-1 Т</t>
  </si>
  <si>
    <t>Плакаты «Первая медицинская помощи при кровотечениях» формата А2 цветные, бумага глянцевая.Соответствовует требуемым формам, стандартам существующих и регулирующих нормативно-техническим актам РК.</t>
  </si>
  <si>
    <t>1894-1 Т</t>
  </si>
  <si>
    <t>Плакаты «Первая медицинская помощь при переломах» формата А2 цветные, бумага глянцевая.Соответствовует требуемым формам, стандартамсуществующих и регулирующих нормативно-техническим актам РК.</t>
  </si>
  <si>
    <t>1895-1 Т</t>
  </si>
  <si>
    <t>Плакаты «Первая медицинская помощь при ожогах и обморожениях» формата А2 цветные, бумага глянцевая.Соответствовует требуемым формам, стандартам существующих и регулирующих нормативно-техническим актам РК.</t>
  </si>
  <si>
    <t>1896-1 Т</t>
  </si>
  <si>
    <t>Плакаты «Общие принципыI оказания первой медицинской помощи» формата А2 цветные, бумага глянцевая.Соответствовует требуемым формам,стандартам существующих и регулирующих нормативно-техническим актам РК.</t>
  </si>
  <si>
    <t>1897-1 Т</t>
  </si>
  <si>
    <t>58.11.12.000.000.00.0796.000000000008</t>
  </si>
  <si>
    <t>Книга</t>
  </si>
  <si>
    <t>печатная, с содержанием правил, инструкции, требований</t>
  </si>
  <si>
    <t>Книга "СНиП РК 2.04-05-2002.Естественное и искуственное освещение." В твердом переплете со шрифтом 12 Тimes New Roman надпись на обложке со шрифтом 18-20 Тimes New Roman.Соответствует требуемым формам, стандартам существующих и регулирующих нормативно-техническимактам РК</t>
  </si>
  <si>
    <t>1898 Т</t>
  </si>
  <si>
    <t>Книга. Правила по пожарной безопасности в нефтегазодобывающей промышленности</t>
  </si>
  <si>
    <t>1912 Т</t>
  </si>
  <si>
    <t>28.13.14.170.000.01.0796.000000000061</t>
  </si>
  <si>
    <t>центробежный, тип К100-80-160, консольный, горизонтальный, ГОСТ 22247-96</t>
  </si>
  <si>
    <t>Консольный насос, центробежный. Тех. Характеристика: Подача - 100 мЗ/час; Напор - 32 м.в.ст; Мощность электродвигателя - 15,0 квт; 3000 об/мин взрывозащищенном исполнении Масса —265 кг. Габаритные размеры -1235x458x455 (мм). ГОСТ 22247-96.</t>
  </si>
  <si>
    <t>1915 Т</t>
  </si>
  <si>
    <t>28.14.13.350.001.00.0796.000000000397</t>
  </si>
  <si>
    <t>Задвижка</t>
  </si>
  <si>
    <t>стальная, тип присоединения к трубопроводу - фланцевое, проходной, ручной, (маховик), номинальное давление 700 Мпа, номинальный диаметр 65 мм</t>
  </si>
  <si>
    <t>Задвижка клиновая с выдвижным шпинделем ЗПМ Ду65 Ру700 ГОСТ 12815-80 Задвижка стальная предназчена для перекрытия канлов устьевой арматуры фонтанных, нагнетательных и насосных скважин.
Техническая характеристика:
-Проходной диаметр, мм 65
- Рабочее давление, мПа700
- Климатеическое исполнение ХЛ
- Температура рабочей среды, С не выше +120С
- Температураокружающего воздуха, С  от -60 до +40
- Рабочая среда – нефть, газ, газоконденсат, вода с содержанием механических примесей до 27мг/л, а также суммарным содержанием СО2 иН2О до 0,003%, СО2 до 6%, СО2 и Н2О до 6%
- Масса, кг не более 75
"</t>
  </si>
  <si>
    <t>1919 Т</t>
  </si>
  <si>
    <t>29.10.59.999.001.00.0796.000000000069</t>
  </si>
  <si>
    <t>специализированный, машина ассенизаторская, производительность вакуум-насоса более 310 м3/час, но не более 360 м3/час</t>
  </si>
  <si>
    <t>Агрегат АКН на шасси автомобиля повышенной проходимости - предназначенадля сбора и транспортировки газового конденсата, нефти, нефтепродуктов инеагрессивных технологических жидкостей. Доступ к люку наливнойгорловины (с обратными клапанам) осуществляется с площадки обслуживания,выполненной из просечного листа с противоскользящим эффектом. Такжеплощадка обслуживания оборудована складным защитным ограждением по всейдлине цистерны. Подъем на площадку обслуживания обеспечиваетметаллическая лестница в боковой части цистерны со ступенями,исключающими скольжения. Крепление цистерны к надрамнику- при помощиметаллических стяжных лент. Крепление надрамника к раме шасси - припомощи металлических стремянок с пружинными компенсаторами. Междунадрамником и рамой шасси предусмотрена резиновая прокладка-демпфер.Внутри цистерны установлены устройства для уменьшения силы ударажидкости о стенки цистерны при изменении скорости движения автоцистерны.Базовое шасси: автомобиль повышенной проходимости с колесной формулой 6х 6, односкатной ошиновкой. Двигатель: Тип двигателя дизельный, стурбонаддувом. Номинальная мощность, не менее кВт - 200. Экологическийкласс не менее -ЕВРО-4. Габариты агрегата: длина, мм не более -9 000,ширина, мм не более – 2 550, высота, мм не более – 3 800. Масса агрегатас нагрузкой не более, кг – 20 650. Распределение полной массы: на шиныпередних колес не более, кгс – 5 600; На шины задней тележки не более,кгс – 15 000. Год выпуска шасси -2017 г. Цистерна: Объём цистерны –  10м3, Количество секций - 1 (одна), Толщина листа обечайки, не менее - 5мм, толщина переднего донышка, не менее - 5 мм, толщина заднего донышка,не менее - 5 мм. В нижней части заднего донышка расположен тех. отсек,имеющий фланцевое исполнение, диаметром 500 мм. (Для удобства очисткицистерны). Средства измерения для определения величины разряжения вцистерне на автоцистерне применяется мановакуумметр, класс точности 2,5.Цистерна оснащена уровнемером. Шпангоуты – наружные, не менее в двухместах. Пеналы для рукавов- 2 шт.,  металлические или пластиковые пообеим сторонам цистерны. Напорно-всасывающий Ду 77 мм, длина 6 метров(бензомаслостойкий, армированный, выполнен в антистатическом исполнении)с комплектом искробезопасных замков БРС из металлов, не дающих искру.Прожектор-2 шт. во взрывозащищенном исполнении, обеспечивающийосвещенность, не менее 10 лк в ночное время суток на расстоянии не менее2 метров. Надписи: ОГНЕОПАСНО – с левой, правой сторон, на заднем днище.Оборудование: Технические характеристики насоса – Производительность неменее, м3/ч -310.  максимальное разряжение, МПа – 0,08. рабочеедавление, не менее МПа – 0,06. глубина всасывания, м, не менее – 4.Защиты вакуумной установки- первый запорный клапан в горловине; второйзапорный клапан в ресивере; вакуумный клапан (-0,8 кг/см2); клапанизбыточного давления (0,4 кг/см2); датчик предельного заполнения сотключением двигателя шасси. Привод насоса- карданная передача от КОМ.Доработка шасси для перевозки легковоспламеняющихся жидкостей: переносглушителя; искрогаситель; защита топливного бака; проблесковый маяк - 1шт. (оранжевого цвета); ящик для песка с надписью «ПЕСОК» - 1 шт.; ящикдля кошмы с надписью «КОШМА»- 1 шт; огнетушитель - 2 шт. (ОП-6 впластиковых пеналах); катушка заземления (длина троса, не менее – 10 м.,диаметр троса, не менее – 4 мм.  электрическое сопротивление – 10 Ом.длина клина не более, мм – 228) – 1 шт; цепь заземления-1 шт.;экранирование электропроводки; заднее защитное устройство, крепление дляинформационной таблички класса опасности. Тахограф (устройства длярегистрации скорости, режима труда и отдыха водителей). Расположениезапасного колеса - На заднем свесе. Дополнительное оснащение:медицинская аптечка, знак аварийной остановки и упор противооткатный - 2шт.  Логотип АО «Эмбамунайгаз». Наличие GSM/GPS-терминала системымониторинга транспорта с возможностью фиксации координат транспорта ипередачи их посредством GSM-сети на IP-адрес (217.196.24.82) сервераgps-мониторинга АО «ЭМГ». Номер порта зависит от типа GSM/GPS-терминалаи требует уточнения при его настройке. Тахограф. Кондиционер в кабиневодителя. Автотопливозаправщик должен соответствовать требованиям ТР ТС018/2011 и требованию к конструкции транспортных средств перевозящиеопасные грузы. Согласно приказа Министра по инвестициям и развитиюРеспублики Казахстан от 31 марта 2015 года № 389 «Об установлениитребований по энергоэффективности транспорта», показательэнергоэффективности транспорта ЭЭ должен соответствовать =60%. Припоставке товара предоставить требуемую документацию: – Паспорта нацистерну (с записью предназначение цистерны), сервисная книжка сотметкой о прохождении предпродажной подготовки, руководство поэксплуатации, разрешительные документы (паспорта, сертификаты,свидетельство о безопасности конструкции ТС или ОТТС) и набор документовавтоцистерны для регистрации в регистрационно-экзаменационныхподразделениях органов внутренних дел РК, согласно Приложение 1 кприказу МВД Республики Казахстан от 2 декабря 2014 года № 862.Разрешение на применение технических устройств на опасныхпроизводственных объектах. Соответствующие документы о соответствияхтранспортных средств ТР ТС 018/2011 и к энергоэффективности транспорта.Утилизационный сбор оплачивается производителем.</t>
  </si>
  <si>
    <t>7, 8, 22</t>
  </si>
  <si>
    <t>1267-1 Т</t>
  </si>
  <si>
    <t>13.93.12.000.002.00.0796.000000000021</t>
  </si>
  <si>
    <t>тканый, ворсовый, из химическо текстильного материала, размер 150*230 см, жаккардовый, машинного производства, ГОСТ 28415-89</t>
  </si>
  <si>
    <t>Ковер ворсовый длина – 1,5м, ширина – 2,3м, ворс - 2-3см</t>
  </si>
  <si>
    <t>1268-1 Т</t>
  </si>
  <si>
    <t>Ковер ворсовый.  длина - 4м, ширина - 3м, ворс - 2-3см</t>
  </si>
  <si>
    <t>1841 Т</t>
  </si>
  <si>
    <t>19.20.23.300.002.00.0166.000000000000</t>
  </si>
  <si>
    <t>Ксилол</t>
  </si>
  <si>
    <t>нефтяной, марка А, плотность 0,862-0,868 г/см3 при 20 °С, массовая доля основного вещества(ароматических углеводородов C8H10)не менее 99,6%, ГОСТ 9410-78</t>
  </si>
  <si>
    <t>нефтяной, марка А, плотность 0,862-0,868 г/см3 при 20 °С, массовая доля основного вещества(ароматических углеводородов C8H10) не менее 99,6%, ГОСТ 9410-78</t>
  </si>
  <si>
    <t>1941 Т</t>
  </si>
  <si>
    <t>29.10.51.000.002.00.0796.000000000004</t>
  </si>
  <si>
    <t>Автокран</t>
  </si>
  <si>
    <t>грузоподъемность более 22 т, но не более 25 т</t>
  </si>
  <si>
    <t>Автомобильный кран грузоподъемностью 25 тонн на шасси автомобиляпредназначен для погрузки и разгрузки грузов, строительные работы,монтажные работы и работы, связанные строительством. Основныетехнические характеристики крана: Подъемные характеристики:грузоподъемность, не менее, т – 25; Грузовой момент, не менее, тм – 80;Длина стрелы не менее, м-21, с противовесом; Скорость передвижения неменее, км/ч- 60,0; Опорный контур не менее, м -5,5 х 6,00; Габаритныеразмеры в транспортном положении не более, мм – 11 000 х 2 500 х 3 900;Зона работы, гр.-360. Распределение нагрузки на дорогу: через шиныпередних колес не более, т.с - 6,5 через шины колес тележки не более,т.с.- 15,6. Телескопическая стрела – 3-х секционная длиной не менее 21 мобеспечивает оптимальные грузовысотные характеристики. Привод механизмовкрана- гидравлический от насоса, приводимого в действие двигателемшасси. Гидропривод обеспечивает легкость и простоту управления краном,плавность работы механизмов, широкий диапазон скоростей, получениенизких посадочных скоростей и совмещение нескольких крановых операций.Приборы безопасности для стреловых кранов-обеспечивает защиту крана отперегрузки и опрокидывания при подъеме груза, от повреждения крана приработе в стесненных условиях (координатная защита), от столкновениямеханизмов крана с проводами линии электропередач (защита от опасногонапряжения), а также регистрацию линейных и нагрузочных параметровкрана. Ограничитель грузоподъемности. Ограничитель грузового момента.Ограничение движений крана. Измерение и отображение линейных инагрузочных параметров крана. Координатная защита. Регистраторпараметров. Контроль параметров шасси и крановой установки. Управлениеэлектрооборудованием крановой установки и шасси. Основные техническиехарактеристики шасси: Двигатель –дизельный, с турбонаддувом мощностью неменее 250 л.с. Экологический класс не менее – ЕВРО-4. Колёсная формула 6х 4 с двухскатной ошиновкой. Дополнительное оснащение и доработка:Кондиционер в кабине водителя. Аптечка автомобильная. Огнетушитель ОП-6.Набор инструментов. Автомобильный гидравлический домкратгрузоподъёмностью 10 т. Противооткатный упор, не менее -2 шт. Логотип АО«Эмбамунайгаз». Наличие GSM/GPS-терминала системы мониторинга транспортас возможностью фиксации координат транспорта и передачи их посредствомGSM-сети на IP-адрес (217.196.24.82) сервера gps-мониторинга АО «ЭМГ».Номер порта зависит от типа GSM/GPS-терминала и требует уточнения приего настройке. Иные требования: Перед поставкой автокрана заказчику,поставщик обязан   провести частичное и полное техническоеосвидетельствование. Дата освидетельствования и его результатызаписываются в паспорте крана. При передаче автомобиля ЗаказчикуПоставщик обязан обеспечить присутствие сертифицированного специалистадля наглядной демонстрации работы техники и особенностей ееэксплуатации. Автомобиль должен соответствовать требованиям ТР ТС018/2011. В соответствии с приказом МИР РК от 31.03.2015 года №389,показатель энергоэфективности (ЭЭ) должен соответствовать значению ЭЭ=60%. При поставке товара предоставить требуемую документацию: Паспорта,руководство по эксплуатации, сертификаты, акт о проведении полноготехнического освидетельствование изготовителем или экспертнойорганизацией, паспорта, сертификаты и руководство по эксплуатации напокупные комплектующие изделий и сервисная книжка с отметкой опрохождении предпродажной подготовки, и набор документов автомобиля длярегистрации в регистрационно-экзаменационных подразделениях органоввнутренних дел РК, согласно Приложение 1 к приказу МВД РеспубликиКазахстан от 2 декабря 2014 года № 862. Разрешение на применениетехнических устройств на опасных производственных объектах.Соответствующие документы о соответствиях транспортного средства ТР ТС018/2011 и к энергоэффективности транспорта.  Утилизационный сбороплачивается производителем (импортером).</t>
  </si>
  <si>
    <t>2014 Т</t>
  </si>
  <si>
    <t>26.51.70.990.024.00.0796.000000000000</t>
  </si>
  <si>
    <t>Анемометр</t>
  </si>
  <si>
    <t>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</si>
  <si>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По 4м настраиваемым пороговым значениям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 экстремальные.  В комплектации добавлена алюминиевая скоба для различных вариантов крепления датчика ветра. 
Питание: 2 батареи AA в комплекте или от источника постоянного тока 6-30В.
Разрешение:  0.1 единица
Цикл измерения:  каждую секунду- осреднение за 4 сек
Точность:  +/-3 % при горизонтальном положении,
Диапазон измерений :  от 1.4 до 70 м.сек
Уровни срабатывания сигналов: настраиваемые 4 Макс илиМин.</t>
  </si>
  <si>
    <t>2015 Т</t>
  </si>
  <si>
    <t>32.99.11.900.006.00.0796.000000000002</t>
  </si>
  <si>
    <t>Наушники</t>
  </si>
  <si>
    <t>малых размеров L</t>
  </si>
  <si>
    <t>Наушники противошумные. Средняя противошумная эффективность составляет 35 Дб. Данные наушники обеспечивают надежную защиту от шумоввысокой, средней и низкой частот. Благодаря тому, что дуга оголовья наушников выполнена из заранее напряженной нержавеющей стали наушники должны обеспечивать постоянное усиленное прижатие в голове пользователя в течении всего рабочего дня. ГОСТ 12.4.051-87</t>
  </si>
  <si>
    <t>2016 Т</t>
  </si>
  <si>
    <t>Деэмульгатор, в дальнейшем по тексту химический реагент
1.Химический реагент должен иметь стабильный физико-химический состав. Не должен образовывать осадков, кристаллизоваться при длительном хранении до 18 месяцев хранения (начиная от даты изготовления).
2. Гарантийных срок хранения химического реагента не менее 18 месяцев от даты изготовления.
3. Химический реагент должен применяться в товарной форме и не должен смешиваться с жидкостями, обеспечивающими его применение.
4. Химический реагент должен быть испытан на месторождениях АО «Эмбамунайгаз» и иметь положительный эффект при применении по результатам опытно-промышленных испытаний.
Требования, предъявляемые к физико-химическим свойствам химического реагента:
• Внешний вид должен быть однородным, не расслаивающимся на фазы, безвзвешенных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450С;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80 мм2/с при 00С;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150С;
• Массовая доля активной основы – количество эффективной составляющей деэмульгатора, выраженное впроцентах от общей массы – в пределах 40-70% мас.
Общие обязательные требования на химический реагент:
1. Наличие разрешения уполномоченных органов на серийный выпуск и применение химического реагента в нефтегазовой промышленности Республики Казахстан.
2. Наличиетехнических условий или стандарта организации на химический реагент.
3. Наличие паспорта безопасности на химический реагент, зарегистрированного уполномоченным органом Республики Казахстан в соответствии с законодательством Республики Казахстан (Закон РК от 21.07.2007г. №302, статья 15).
4. Наличие свидетельства о регистрации химического реагента, выданного уполномоченным органом в соответствии с законодательством Республики Казахстан (Закон РК от 21.07.2007г. №302, статья 11).
5. Наличие санитарно-эпидемиологического заключения на химический реагент.
6. Наличие сертификата о происхождении СТ-КЗ.
7. Наличие подписанных отчетов, актов об успешном прохождении опытно-промышленных испытаний на месторождениях АО «Эмбамунайгаз».
8. Наличие высококвалифицированного сертифицированного специализированного инженерно-технического персонала для контроля за применением химического реагента. Потенциальный поставщик должен обеспечивать производственный контроль за безопасностью химической продукций на стадиях ее жизненного цикла в соответствии с законодательством Республики Казахстан (Закон РК от 21.07.2007 г. №302. Статья 11).
9. Наличие у потенциального поставщика современной лаборатории по тестированию реагентов, аккредитованной в Национальном центре аккредитации Комитета по техническому регулированию и метрологии МИТ РК.
Данный деэмульгатор применяется в зимнее время</t>
  </si>
  <si>
    <t>2017 Т</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</si>
  <si>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</si>
  <si>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</si>
  <si>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</si>
  <si>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"Газовые сепараторы ГС-1,6-3 000-Т 
 предназначены для качественной очистки природного или попутного нефтяного газа от капельной жидкости (кандисата, ингибитора гидратообразования,нефти, воды) на промысловых установках подготовки газа для транспорта потребителю или на ГПЗ.
Номинальный объем- 100 м3,  "</t>
  </si>
  <si>
    <t>2018 Т</t>
  </si>
  <si>
    <t>"Газовые сепараторы ГС-1-1 600-Т  предназначены для качественной очистки природного или попутного нефтяного газа от капельной жидкости (кандисата, ингибитора гидратообразования,нефти, воды) на промысловых установкахподготовки газа для транспорта потребителю или на ГПЗ.
Номинальный объем- 12,5 м3."</t>
  </si>
  <si>
    <t>2019 Т</t>
  </si>
  <si>
    <t>"Газовые сепараторы ГС-1-1 200-Т  предназначены для качественной очистки природного или попутного нефтяного газа от капельной жидкости (кандисата, ингибитора гидратообразования,нефти, воды) на промысловых установкахподготовки газа для транспорта потребителю или на ГПЗ.
Номинальный объем- 6,3 м3,  "</t>
  </si>
  <si>
    <t>2020 Т</t>
  </si>
  <si>
    <t>25.73.60.900.000.00.0796.000000000001</t>
  </si>
  <si>
    <t>Наконечник</t>
  </si>
  <si>
    <t>кабельный, медный</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</si>
  <si>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</si>
  <si>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2021 Т</t>
  </si>
  <si>
    <t>26.11.21.700.029.00.0796.000000000000</t>
  </si>
  <si>
    <t>Диод</t>
  </si>
  <si>
    <t>кремниевый, диффузионный</t>
  </si>
  <si>
    <t>2022 Т</t>
  </si>
  <si>
    <t>27.32.11.900.000.00.0166.000000000018</t>
  </si>
  <si>
    <t>сечение жил 2*8 мм, марка ПСД</t>
  </si>
  <si>
    <t>0166</t>
  </si>
  <si>
    <t>2023 Т</t>
  </si>
  <si>
    <t>27.90.12.300.001.00.0018.000000000044</t>
  </si>
  <si>
    <t>Трубка</t>
  </si>
  <si>
    <t>электроизоляционная гибкая, марка ТВ-40, внутренний диаметр 10мм,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</si>
  <si>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менее1*1012 Ом*см . Электрическая прочность, не менее 15,8 кВ/мм. d, мм -10.  t, мм -0,70.  Уд-ый вес, г/м - 30,09.</t>
  </si>
  <si>
    <t>0018</t>
  </si>
  <si>
    <t>Погонный метр</t>
  </si>
  <si>
    <t>2024 Т</t>
  </si>
  <si>
    <t>25.99.11.312.000.00.0796.000000000000</t>
  </si>
  <si>
    <t>Умывальник</t>
  </si>
  <si>
    <t>стальной, эмалированный</t>
  </si>
  <si>
    <t xml:space="preserve">Размер: высота умывальника с пьедесталом 850 мм, без - 160 мм.
Ш*Г пьедестала: 160*180 мм.http://universal-nk.ru/katalog/umyivalniki/umyivalnik-elegiya.html
</t>
  </si>
  <si>
    <t>2025 Т</t>
  </si>
  <si>
    <t>28.13.31.000.033.00.0796.000000000000</t>
  </si>
  <si>
    <t>Манжета (сальник) штока</t>
  </si>
  <si>
    <t>для поршневого насоса нагнетания жидких сред</t>
  </si>
  <si>
    <t>2026 Т</t>
  </si>
  <si>
    <t>28.13.31.000.095.00.0796.000000000000</t>
  </si>
  <si>
    <t>Диафрагма</t>
  </si>
  <si>
    <t>для насоса высокого давления</t>
  </si>
  <si>
    <t>2027 Т</t>
  </si>
  <si>
    <t>26.51.12.350.005.00.0839.000000000000</t>
  </si>
  <si>
    <t>Метеорологическая станция</t>
  </si>
  <si>
    <t>стационарная</t>
  </si>
  <si>
    <t>"Метеостанция полнофункциональная 2700 
Модем с блоком зарядки от солнца 
Модем с установленным программным обеспечением 
Годовая расширенная подписка с возможностями   изменения   розы ветров и расширенной калибровкой, настраиваемыми отчетами, транспирационными отчетами, отчетами по дневной шкале, отчетами о дневном интеграле освещенности, отчетами по коэффициентам резкости ветра, отчетами о точке росы.  (лицензия обновляется ежегодно)
Годовая подписка на дополнительный модуль метеостанции для дополнительного пользователя (обновляется ежегодно) 
Надстройка для отсылкиданных по E-mail и SMS в количестве 15 единиц
Адаптер USB длиной не менее 25 метров с переходниками аудио выхода 3.5mm на стандарт USB 
Мачта для установки всех необходимых для работы метеостанции приборов, модемов и сенсоров высотой не менее 8 метров 
Память должна быть не менее 8800 значений 
Интерфейс типа RS-232 
Дисплеи на метеостанциях должны быть графическими типа LCD, корпус дисплея пластиковый, для проверки текущих и сохраненных данных за последние 30 дней
Обязательно в комплект поставки должны входить нижеследующие сенсоры:
1. Направление и скорость ветра
2. Температура 
3. Относительная влажность воздуха
4. Количество осадков 
5. Должна быть возможность установки дополнительных сенсоров Рабочий диапазон измерений – минимальное – максимальное 
Скорость ветра: 0 ... 281 км/час 
Направление ветра: 0 ... 360 °
Температура воздуха:-32 ... +70 °C 
Относительная влажность: 20 ... 100 % 
Количество осадков: 6,5 см / за период измерения 
"</t>
  </si>
  <si>
    <t>2028 Т</t>
  </si>
  <si>
    <t>"Лазерный оптический тахометр должен представлять собой портативную измерительную систему для измерения линейной скорости по времени. Скорость вращения может быть измерена в оборотах в секунду, минуту или часах. Наиболее распространенными измерения RPM или оборотов в минуту с использованием оптического режима тахометра. 
Пределы измерений не менее: 
RPM  5 – 200.000
RPS 0.084 — 3, 333.3
RPH 300 – 999,990
Разрешение не менее:
Фиксированное  1 (10 до 99,999)
Автоматическое 0.001 до 1.0 (10 до 99,999)
Погрешность +/- 0.01% при заданных параметрах
Спецификации таймера тахометра:
Минуты и секунды с сотыми 99:59.9
Погрешность +/-0.2 секунды
Разрешение 0.1 секунды
Спецификации лазера должна быть в следующих параметрах:
Класс лазера 2(IEC 60825-1 Ed 1.2 2001-8), мощность 1мВт, диаметр пятна 4х7мм на расстоянии 2 метра, время работы лазера 8.000 часов непрерывной работы (1 год гарантии).
Дисплей: Двойной ЖК дисплей
Источник питания возможен: две батареи типа АА 1.5V 
Время работы от батарей не менее: 30 часов
Внешний источник питания
Абсолютный максимум 0.3V до 5V(DC)
Минимум ниже 1.2V и выше 2V (TTL совместимый)
Выходная мощность 3V, 20mA max
Размеры прибора должны быть около: 17,58 см х 6,10 см х 4,06 см
Вес лазерного тахометра: должен быть около 200-210гр
"</t>
  </si>
  <si>
    <t>2029 Т</t>
  </si>
  <si>
    <t>28.12.11.300.002.00.0839.000000000000</t>
  </si>
  <si>
    <t>Комплекс оборудования для промывки и прогрева скважин</t>
  </si>
  <si>
    <t>через полые штанги, для промывки тепловым методом нефтяных скважин</t>
  </si>
  <si>
    <t>Комплект поставки для ОПИ штанг насосных стеклопластиковых состоит:1. Штанга насосная стеклопластиковая ШНС22-8000-Д-40Хзво-100-Н2 ТУ 3665023 20994511 2010 в кол-ве 1250 шт2. Глубинный насос для подъема жидкости из нефтяных скважин по API НАСОСТРУБНЫЙ 20-175 ТНМ 14-6-2-2 (HN, T, TC1, Fit-1, ход 3м.) в кол-ве 2 шт.Технические характеристики: внутренний диаметр насоса, мм 44. Ходплунжера 3090мм. Напор, м 2000-2500 Диаметр НКТ, мм 60,73 Первая группапосадки. Цилиндр: сталь 38Х2МЮА, прецизионно-хонингованный, внутриазотированный, толщина слоя не менее 0,3мм, твердость не менее 822 НК(64 HRC). Плунжер (составной 6 футов): сталь 17ГС, металлическоенапыление, толщина слоя не менее 0,3мм, твердость не менее 595 HV (55HRC)Клапанные пары (седло и шарик): карбид вольфрама, твердость 87-90 HRAКорпуса клапанов: сталь 30Х13.3. Глубинный насос для подъема жидкости из нефтяных скважин по API НАСОСВСТАВНОЙ 25-175 RHAM 14-6-2-2 (CR, T, TC1, Fit-1, ход 3м. крепление API,башмак 40117-ZUS) в количестве 4 шт. Технические характеристики:внутренний диаметр насоса, мм 44. Ход плунжера 3216мм. Напор, м 2000-2500 Диаметр НКТ, мм 73. Первая группа посадки. Цилиндр: сталь 35,прецизионно-хонингованный, внутри хромированный, толщина слоя не менее0,08мм, твердость не менее 900 НV (67 HRC). Плунжер (составной 6 футов):сталь 17ГС, металлическое напыление, толщина слоя не менее 0,3мм,твердость не менее 595 HV (55 HRC)Клапанные пары (седло и шарик): карбид вольфрама, твердость 87-90 HRAКорпуса клапанов: сталь 30Х13.</t>
  </si>
  <si>
    <t>2030 Т</t>
  </si>
  <si>
    <t>28.13.13.900.000.06.0796.000000000034</t>
  </si>
  <si>
    <t>одновинтовой, для добычи нефти, производительность 42,0 м³/сут, максимальное давление 12000 кПа, максимальный напор 1200 м</t>
  </si>
  <si>
    <t>"Установка электровинтового насоса с нижним приводом это ЭВН, который работает в широком диапазоне подач при постоянном развиваемом напоре. Способен работать при вязкости пластовой жидкости до 5000 сР и выше.
Управление и защита двигателя осуществляется обычными станциями управления дляасинхронных ПЭД (в т.ч. с ПЧ), развиваемое двигателями КПД до ≈60% в сочетании с КПД винтовых насосов до ≈85%, повышенная надежность установки в результате исключения отказов, связанных с наличием штанг и центраторов, двигатель насоса имеет простую конструкцию без применения постоянных магнитов и погружное исполнение двигателя позволяет полностью исключить использование штанг из установки для увеличения её надежности и увеличения межремонтного периода работы скважины.
"</t>
  </si>
  <si>
    <t>2031 Т</t>
  </si>
  <si>
    <t>20.59.41.990.002.09.0168.000000000000</t>
  </si>
  <si>
    <t>Смазка</t>
  </si>
  <si>
    <t>многоцелевая, марка Литол-24, ГОСТ 21150-87</t>
  </si>
  <si>
    <t>Многоцелевая смазка применяется для подшипников качения и скольжения всех типов, шарниры, зубчатые и другие передачи, поверхности трения колёсных и гусеничных транспортных средств, индустриальных механизмов, электрических машин и т.п. Работоспособна при температуре от -40°С до +120°С, кратковременно при температурах до +130°С. Температура каплепадения, °С, не менее: 185. Пенетрация при 25°С, 0,1 мм: 220-250. Предел прочности при 20°С, Па: 500-1000. Вязкость при 0°С и среднем градиенте скорости деформации 10с-1, Пас, не более: 280. Коллоидная стабильность, %, не более: 12.</t>
  </si>
  <si>
    <t>2032 Т</t>
  </si>
  <si>
    <t>23.14.12.900.005.00.0796.000000000022</t>
  </si>
  <si>
    <t>Патрубок (ниппель)</t>
  </si>
  <si>
    <t>из стекловолокна, диаметр 200 мм, длина 120 см, под клеевое соединение</t>
  </si>
  <si>
    <t>Коротыш ДУ200Х25 из стекловолокна, диаметр 200 мм, длина 120 см, под клеевое соединение</t>
  </si>
  <si>
    <t>2033 Т</t>
  </si>
  <si>
    <t>28.15.10.530.000.00.0796.000000000084</t>
  </si>
  <si>
    <t>Подшипник роликовый</t>
  </si>
  <si>
    <t>радиально-упорный, наружный диаметр 185 мм, однорядный, с коническими роликами</t>
  </si>
  <si>
    <t>Подшипник роликовый, конический, радиально-упорный однорядный  .</t>
  </si>
  <si>
    <t>2034 Т</t>
  </si>
  <si>
    <t>28.15.10.550.000.00.0796.000000000013</t>
  </si>
  <si>
    <t>радиальный, сферический, наружный диаметр 190 мм, двухрядный, с коническим внутренним отверстием</t>
  </si>
  <si>
    <t>Подшипник 3618 ( 22318Н, 22318,22318/ W33Н)  Со сферическими роликами ГОСТ 520-2002 (а также взаимозам номера в соответствии с международным европейским стандартом ISO)</t>
  </si>
  <si>
    <t>2035 Т</t>
  </si>
  <si>
    <t>Уплотн.сальн1 1/4х 2 1/4х1/2ТефлонKevlar</t>
  </si>
  <si>
    <t>2036 Т</t>
  </si>
  <si>
    <t>20.16.59.200.001.00.0112.000000000002</t>
  </si>
  <si>
    <t>Раствор</t>
  </si>
  <si>
    <t>pH 9,21, буферный</t>
  </si>
  <si>
    <t>Бесцветная или желтоватая жидкость, состоящая из воды и патентованного ингридиента А.</t>
  </si>
  <si>
    <t>г. Кульсары</t>
  </si>
  <si>
    <t>0112</t>
  </si>
  <si>
    <t>2037 Т</t>
  </si>
  <si>
    <t>Научно-техническая документация для химико-аналитической лаборатории</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</si>
  <si>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</si>
  <si>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</si>
  <si>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</si>
  <si>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</si>
  <si>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</si>
  <si>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</si>
  <si>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</si>
  <si>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</si>
  <si>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</si>
  <si>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</si>
  <si>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</si>
  <si>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</si>
  <si>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</si>
  <si>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</si>
  <si>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</si>
  <si>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</si>
  <si>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</si>
  <si>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</si>
  <si>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</si>
  <si>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</si>
  <si>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</si>
  <si>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</si>
  <si>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</si>
  <si>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</si>
  <si>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</si>
  <si>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</si>
  <si>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</si>
  <si>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</si>
  <si>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</si>
  <si>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</si>
  <si>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</si>
  <si>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</si>
  <si>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</si>
  <si>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</si>
  <si>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</si>
  <si>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</si>
  <si>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</si>
  <si>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</si>
  <si>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</si>
  <si>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</si>
  <si>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</si>
  <si>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</si>
  <si>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</si>
  <si>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</si>
  <si>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</si>
  <si>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</si>
  <si>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</si>
  <si>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</si>
  <si>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</si>
  <si>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</si>
  <si>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</si>
  <si>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</si>
  <si>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</si>
  <si>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</si>
  <si>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</si>
  <si>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</si>
  <si>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</si>
  <si>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</si>
  <si>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</si>
  <si>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</si>
  <si>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</si>
  <si>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</si>
  <si>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</si>
  <si>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</si>
  <si>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</si>
  <si>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</si>
  <si>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</si>
  <si>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</si>
  <si>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</si>
  <si>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</si>
  <si>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</si>
  <si>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</si>
  <si>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</si>
  <si>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</si>
  <si>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</si>
  <si>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</si>
  <si>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</si>
  <si>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</si>
  <si>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</si>
  <si>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</si>
  <si>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</si>
  <si>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</si>
  <si>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</si>
  <si>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</si>
  <si>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</si>
  <si>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</si>
  <si>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</si>
  <si>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</si>
  <si>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</si>
  <si>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</si>
  <si>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</si>
  <si>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</si>
  <si>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423-1 Т</t>
  </si>
  <si>
    <t>Очки с откидным стекло держателем предназначены для защиты глаз от яркого света, ультрафиолетового и инфракрасного излучений. Материал: ПВХ, пластик, затемнение Г1, Г2</t>
  </si>
  <si>
    <t>455-2 Т</t>
  </si>
  <si>
    <t>581-1 Т</t>
  </si>
  <si>
    <t>Автошина, размер 275/65 R17. Сезонность - зимняя. Тип рисунка протектора - «WINTER» шипованная Исполнение - ТL (безкамерное) Индексскорости - T (до 190 км/ч). Индекс нагрузки - 115 (1215 кг) Способность автошины тормозить – А, В Применение- 5-дверные внедорожники повышенной комфортности .</t>
  </si>
  <si>
    <t>601-3 Т</t>
  </si>
  <si>
    <t>688-2 Т</t>
  </si>
  <si>
    <t>Карабин пожарный стальной ГОСТ Р 53267-2009</t>
  </si>
  <si>
    <t>873-2 Т</t>
  </si>
  <si>
    <t>905-2 Т</t>
  </si>
  <si>
    <t>0006</t>
  </si>
  <si>
    <t>906-2 Т</t>
  </si>
  <si>
    <t>909-2 Т</t>
  </si>
  <si>
    <t>0008</t>
  </si>
  <si>
    <t>944-2 Т</t>
  </si>
  <si>
    <t>945-2 Т</t>
  </si>
  <si>
    <t>998-2 Т</t>
  </si>
  <si>
    <t>Строп текстильный 2-х ветвевой СТ2- предназначены для подъема любых грузов в т.ч. хрупких и легко повреждаемых.Грузы меньше повреждаются при подъеме.Текстильные стропы значительно легче металлических ГОСТ 8239</t>
  </si>
  <si>
    <t>1004-2 Т</t>
  </si>
  <si>
    <t>1005-2 Т</t>
  </si>
  <si>
    <t>Ретчеты с крепежными цепями 20тн, длина L-10м</t>
  </si>
  <si>
    <t>1010-2 Т</t>
  </si>
  <si>
    <t>Ремни приводные клиновые, С(В)-4000 ГОСТ 1284.1-89</t>
  </si>
  <si>
    <t>1022-2 Т</t>
  </si>
  <si>
    <t>Ключ гаечный, накидной, двусторонний, размер зева 32*36 мм ГОСТ 2906-80</t>
  </si>
  <si>
    <t>1023-2 Т</t>
  </si>
  <si>
    <t>Ключи гаечные кольцевые двусторонние коленчатые 24 мм</t>
  </si>
  <si>
    <t>1024-2 Т</t>
  </si>
  <si>
    <t>Ключи гаечные кольцевые двусторонние коленчатые 27 мм</t>
  </si>
  <si>
    <t>1025-2 Т</t>
  </si>
  <si>
    <t>Ключи гаечные кольцевые двусторонние коленчатые 3 мм</t>
  </si>
  <si>
    <t>1026-2 Т</t>
  </si>
  <si>
    <t>Ключ  гаечный, накидной, ударный, размер зева 32 мм ГОСТ 16983-80</t>
  </si>
  <si>
    <t>1027-2 Т</t>
  </si>
  <si>
    <t>Ключ гаечный, накидной, ударный, размер зева 32 мм ГОСТ 16983-80</t>
  </si>
  <si>
    <t>1028-2 Т</t>
  </si>
  <si>
    <t>Ключ гаечный, накидной, ударный, размер зева 36 мм ГОСТ 16983-80</t>
  </si>
  <si>
    <t>1030-2 Т</t>
  </si>
  <si>
    <t xml:space="preserve">Ключ гаечный, рожковый, односторонний, размер зева 50,0 мм, ГОСТ 2838-80
</t>
  </si>
  <si>
    <t>1031-2 Т</t>
  </si>
  <si>
    <t>Ключ гаечный, рожковый, ударный, размер зева 55 мм ГОСТ 2841-80</t>
  </si>
  <si>
    <t>1279-2 Т</t>
  </si>
  <si>
    <t>1106-2 Т</t>
  </si>
  <si>
    <t>Универсальный строп канатный тип 1 (петлевой) УСК-1, грузоподъемность 30 тонны, диаметр каната 27 мммм, длина 6м  Заделка концов канатов  опрессовкой алюминиевой втулкой ГОСТ 25573-82.</t>
  </si>
  <si>
    <t>1109-2 Т</t>
  </si>
  <si>
    <t>Строп грузовой канат. тип УСК-1 (СКП) 4м, г/п 4,0т, д22мм ГОСТ 25573-82</t>
  </si>
  <si>
    <t>1116-2 Т</t>
  </si>
  <si>
    <t>Строп  4 - х  ветвевый, исполнение 1,  г/п 12 тн , длина  -4м Заделка концов канатов  опрессовкой алюминиевой втулкой  ГОСТ 25573-82.</t>
  </si>
  <si>
    <t>1117-2 Т</t>
  </si>
  <si>
    <t>Строп  4 - х  ветвевый, исполнение 1,  г/п 12 тн , длина  3м Заделка концов канатов  опрессовкой алюминиевой втулкой  ГОСТ 25573-82.</t>
  </si>
  <si>
    <t>1119-2 Т</t>
  </si>
  <si>
    <t>Строп 1СК одноветьевой, г/п 10тн, длина 6м. Заделка концов канатов  опрессовкой алюминиевой втулкой  ГОСТ 25573-82</t>
  </si>
  <si>
    <t>1132-3 Т</t>
  </si>
  <si>
    <t>Агрегат сварочный, однопостовой на одноосном прицепе. Подвеска рессорная,</t>
  </si>
  <si>
    <t>1323-1 Т</t>
  </si>
  <si>
    <t xml:space="preserve">Напольный кондиционер
Техническая характеристика. Напольного кондиционер в комплекте инсталляцией (трубки, кабель, энергофлекс, обмотка не менее 4метров), Площадь 65–70 м²
Потребляемая мощность (охлаждение) 2.22 кВт
Потребляемая мощность (нагрев) 2,09 кВт
Особенности LED дисплей, Авторестарт, Вентиляция, Обогрев, Охлаждение, Режим самоочистки
Цвет Белый
Тип кондиционера Напольный
Расход воздуха в помещении (m³/h) 1050
Мощность обогрева (kW) 7,60 кВт
Мощность охлаждения (kW) 7,15 кВт
Фреон R410A
Энергоэфективность в режимеобогрева (COP) 3,63
Энергоэфективность в режиме охлаждения (EER) 3.21
Вес внутреннего блока без упаковки (Kg) 42
Вес внутреннего блока в упаковке (Kg) 42
Вес наружного блока БРУТТО (Kg) Нет
Вес наружного блока НЕТТО (Kg) 52
Вес комплекта в упаковке (kg) 103
Рекомендуемая площадь 65–70 м²
Наружний блок размеры 940×750×420
Габариты наружного блока НЕТТО (mm) 800×690×300
Габариты внутреннего блока БРУТТО (mm) 1890×690×450
Габариты внутреннего блока НЕТТО (mm) 1780×500×300
Электропитание (V/Ph/Hz) 220~240V/1Ph/50Hz
Доставка, разгрузка кондиционеров Заказчику осуществляется Поставщиком за свой счет. Установка производится в помещениях структурного подразделения ПФ "Эмбамунайгаз", согласно заявке Заказчика.
</t>
  </si>
  <si>
    <t>1329-2 Т</t>
  </si>
  <si>
    <t>1338-3 Т</t>
  </si>
  <si>
    <t>1351-3 Т</t>
  </si>
  <si>
    <t>1403-1 Т</t>
  </si>
  <si>
    <t>"Пожарный ствол РС-50 (алюминий) служит для создания и направлениясплошной струи воды при тушении пожаров. Применяется для комплектациипереносных пожарных мотопомп, шестереночных навесных насосов и дляоснащения пожарного крана.Рабочее давление, МПа, (кгс/см2)- 0,4-0,6 (4-6)Расход воды (при рабочем давлении 0,4 МПа), л/с - 3,6Диаметр выходного отверстия насадки, мм - 13Длина ствола, мм- 265Масса, кг, не более - 0,7Условный проход соединительной головки, мм - 50"</t>
  </si>
  <si>
    <t>1441-1 Т</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</si>
  <si>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ПРО-ЯМО, ПМ-Р 2-118 в комплекте с ЗИП, который включает: резиновые элементы - 5 комплектов,  резиновые кольца - 108 штук, фторопластовые шайбы - 24 штук,пластинчатая пружинапод плашки ЯГ  -1 штуки, пружины под плашки ЯГ - 12 штук, ключ для снятия плашек ЯГ, крепления пластинчатой пружины, крепленияпокрышек - 1 штука, пружина под раздвижные опоры - 1 штука, фиксатор- 3 штуки, пружины под планки нижнего якоря механического - 24 штуки, пружиныпод плашки нижнего якоря механического - 16 штук, винт для крепленияпокрышек - 2 штуки, винт для крепления пластинчатой пружины - 2 штуки,ключдля разборки-сборки 115-220 - 1 штука на 5 комплектов пакеров. Гарантия12 месяцев со дня отгрузки при условии соблюдения условий хранения иэксплуатации."</t>
  </si>
  <si>
    <t>1442-1 Т</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</si>
  <si>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ПРО-ЯМО, ПМ-Р 2-112 в комплекте с ЗИП, который включает: резиновые элементы - 5 комплектов,  резиновые кольца - 108 штук, фторопластовые шайбы - 24 штук,пластинчатая пружинапод плашки ЯГ  -1 штуки, пружины под плашки ЯГ - 12 штук, ключ для снятия плашек ЯГ, крепления пластинчатой пружины, крепленияпокрышек - 1 штука, пружина под раздвижные опоры - 1 штука, фиксатор- 3 штуки, пружины под планки нижнего якоря механического - 24 штуки, пружиныпод плашки нижнего якоря механического - 16 штук, винт для крепленияпокрышек - 2 штуки, винт для крепления пластинчатой пружины - 2 штуки,ключдля разборки-сборки 115-220 - 1 штука на 5 комплектов пакеров. Гарантия12 месяцев со дня отгрузки при условии соблюдения условий хранения иэксплуатации."</t>
  </si>
  <si>
    <t>1443-1 Т</t>
  </si>
  <si>
    <t>Пакер механический ПРО-ЯДЖ-О-114-50-350-Т100-К3-02. Предназначен для герметичного длительного разобщения интервалов ствола обсаднойколонны скважины и ее защиты от динимического воздействия.</t>
  </si>
  <si>
    <t>1444-1 Т</t>
  </si>
  <si>
    <t>Пакер механический ПРО-ЯДЖ-О-122-50-350-Т100-К3-02. Предназначен для герметичного длительного разобщения интервалов ствола обсаднойколонны скважины и ее защиты от динимического воздействия.</t>
  </si>
  <si>
    <t>1445-1 Т</t>
  </si>
  <si>
    <t>Пакер механический ПРО-ЯДЖ-О-142-62-350-Т100-К3-02. Предназначен для герметичного длительного разобщения интервалов ствола обсаднойколонны скважины и ее защиты от динимического воздействия.</t>
  </si>
  <si>
    <t>1544-2 Т</t>
  </si>
  <si>
    <t>1561-2 Т</t>
  </si>
  <si>
    <t xml:space="preserve">Металический шкаф-картотека c 4 выдвижными ящиками. Обеспечивает наиболее эффективный способ хранения документов и 100% использования внутреннего пространства. Шкаф оборудован анти опрокидывающим устройством. Допустимая нагрузка на ящик до 45 кг. Принимает файлинг формата А4, удобен и легок в сборе.   Шкафы изготавливаются из листовой стали и покрываются специальной полимерной краской. Внешние размеры: Высота 1330, мм. Ширина 470 мм, глубина 630 мм, внутренние размеры высота 267 мм, ширина 381мм, глубина 560 мм. Вместимость: 220 папок Foolscap. Количество полок: 4, Встроенное отделение: есть. Тип замка: Ключевой Практик (2000 комбинаций). Цвет: Серый полуматовый. Шкаф предназначена для систематизации и удобного хранения документации, телескопические направляющие выдвижных ящиков, выдвижение ящиков на всю глубину.  Наличие центрального замка и анти опрокидывающего устройства. Возможность использования папок формата А4 и Foolscap. Центральный замок. Доставка, разгрузка и сборка мебели Заказчику осуществляется Поставщиком за свой счет. Сборкаи установка мебели производится согласно по заявке в помещениях структурных подразделениях Заказчика. Если при сборке и тестированииобразца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перекладины,каркас, полки, фурнитура и т.д.). Дизайн, расцветки, оттенки используемых материалов перед доставкой Поставщик согласовывает с Заказчиком.
</t>
  </si>
  <si>
    <t>1566-2 Т</t>
  </si>
  <si>
    <t>1571-1 Т</t>
  </si>
  <si>
    <t xml:space="preserve">Масло индустриальное ГОСТ 20799-88 предназначена для смазки вращающихся узлов насосного и станочного оборудования, а также используется в качестве рабочих жидкостей в гидравлических системах. 
Технические характеристики:
Вязкость кинематическая при 400С, мм2/с - 29-35
Зольность,%, не более - 0,005
Плотность при 200С, кг/м3, не более - 890
Температура застывания, 0С, не выше  -  -15
Температура вспышки, определямая в открытом тигле, 0С не ниже  - 200
Кислотное число, мг КОН на 1 г масла, не более - 0,03
Стабильность противокисления: приращение кислотного числа, мг КОН/г, не более - 0,3
Прикращение смол, %, не более - 2,0(3,0)
</t>
  </si>
  <si>
    <t>1574-1 Т</t>
  </si>
  <si>
    <t>Технический, марка Б, сорт 1, ГОСТ 5457-75. Заправка баллонов ацетиленом для НГДУ . Баллон ацетиленовый предназначен для хранения итранспортировки ацетилена. Комплектуется вентилем, кольцом горловины, предохранительным колпаком, опорным башмаком. Баллон окрашивается эмалевой краской серо-белого цвета и маркируется надписью «Ацетилен», красного цвета.  Емкость 40 л, Рабочее давление:14,7 МПа (150 кгс/см2), Чистый ацетилен- не менее 99,1% от общего объема, Кислород – не более 0,8% от общего объема, Водород – не более 0,02%от общего объема, Сероводород – не более 0,005% от общего объема. Заправленное баллоны предлагаемое к поставке, должно быть серийного выпуска предприятия-изготовителя, не ранее 2016 года выпуска. Поставка осуществляется по заявке Заказчика согласно срока поставки</t>
  </si>
  <si>
    <t>1591-2 Т</t>
  </si>
  <si>
    <t>Уплотнение корпуса чертеж СИН31.00.01.125.000СБ для насоса СИН32</t>
  </si>
  <si>
    <t>1630-1 Т</t>
  </si>
  <si>
    <t>Ключ гаечный, накидной, двусторонний, размер зева 12х14 мм ГОСТ 2906-80</t>
  </si>
  <si>
    <t>1631-1 Т</t>
  </si>
  <si>
    <t>Ключ гаечный, накидной, двусторонний, размер зева 14х17 мм ГОСТ 2906-80</t>
  </si>
  <si>
    <t>1636-1 Т</t>
  </si>
  <si>
    <t>Ключ гаечный, накидной, двусторонний, размер зева 36х41 мм ГОСТ 2906-80</t>
  </si>
  <si>
    <t>1639-1 Т</t>
  </si>
  <si>
    <t>Ключ гаечный, накидной, двусторонний, размер зева 50х55 мм ГОСТ 2906-80</t>
  </si>
  <si>
    <t>1640-1 Т</t>
  </si>
  <si>
    <t>Ключ гаечный, накидной, ударный, размер зева 27 мм ГОСТ 16983-80</t>
  </si>
  <si>
    <t>1641-1 Т</t>
  </si>
  <si>
    <t>Ключ гаечный, накидной, ударный, размер зева 30 мм ГОСТ 16983-80</t>
  </si>
  <si>
    <t>1642-1 Т</t>
  </si>
  <si>
    <t>Ключ гаечный, накидной, ударный, размер зева 41 мм ГОСТ 16983-80</t>
  </si>
  <si>
    <t>1643-1 Т</t>
  </si>
  <si>
    <t>Ключ гаечный, накидной, ударный, размер зева 46 мм ГОСТ 16983-80</t>
  </si>
  <si>
    <t>1644-1 Т</t>
  </si>
  <si>
    <t>Ключ гаечный, накидной, ударный, размер зева 50 мм ГОСТ 16983-80</t>
  </si>
  <si>
    <t>1645-1 Т</t>
  </si>
  <si>
    <t>Ключ гаечный, накидной, ударный, размер зева 55 мм ГОСТ 16983-80</t>
  </si>
  <si>
    <t>1646-1 Т</t>
  </si>
  <si>
    <t>Ключ гаечный, накидной, ударный, размер зева 60 мм ГОСТ 16983-80</t>
  </si>
  <si>
    <t>1647-1 Т</t>
  </si>
  <si>
    <t>Ключ гаечный, накидной, ударный, размер зева 65 мм ГОСТ 16983-80</t>
  </si>
  <si>
    <t>1650-1 Т</t>
  </si>
  <si>
    <t>1665-1 Т</t>
  </si>
  <si>
    <t xml:space="preserve">Ключ гаечный, рожковый, односторонний, размер зева 27 мм, ГОСТ 2838-80
</t>
  </si>
  <si>
    <t>1666-1 Т</t>
  </si>
  <si>
    <t xml:space="preserve">Ключ гаечный, рожковый, односторонний, размер зева 30 мм, ГОСТ 2838-80
</t>
  </si>
  <si>
    <t>1667-1 Т</t>
  </si>
  <si>
    <t xml:space="preserve">Ключ гаечный, рожковый, односторонний, размер зева 32 мм, ГОСТ 2838-80
</t>
  </si>
  <si>
    <t>1668-1 Т</t>
  </si>
  <si>
    <t xml:space="preserve">Ключ гаечный, рожковый, односторонний, размер зева 36 мм, ГОСТ 2838-80
</t>
  </si>
  <si>
    <t>1669-1 Т</t>
  </si>
  <si>
    <t xml:space="preserve">Ключ гаечный, рожковый, односторонний, размер зева 41 мм, ГОСТ 2838-80
</t>
  </si>
  <si>
    <t>1670-1 Т</t>
  </si>
  <si>
    <t xml:space="preserve">Ключ гаечный, рожковый, односторонний, размер зева 46 мм, ГОСТ 2838-80
</t>
  </si>
  <si>
    <t>1671-1 Т</t>
  </si>
  <si>
    <t>Ключ гаечный, рожковый, ударный, размер зева 60 мм ГОСТ 2841-80</t>
  </si>
  <si>
    <t>1672-1 Т</t>
  </si>
  <si>
    <t>Ключ гаечный, рожковый, ударный, размер зева 65 мм ГОСТ 2841-80</t>
  </si>
  <si>
    <t>1708-1 Т</t>
  </si>
  <si>
    <t>Универсальный строп канатный тип 1 (петлевой) УСК-1, грузоподъемность 5тонны, диаметр каната 16,5мм, длина 2м. Заделка концов канатов  опрессовкой алюминиевой втулкой ГОСТ 25573-82.</t>
  </si>
  <si>
    <t>1709-1 Т</t>
  </si>
  <si>
    <t>Универсальный строп канатный тип 1 (петлевой) УСК-1, грузоподъемность 5тонны, диаметр каната 16,5мм, длина 4м  Заделка концов канатов  опрессовкой алюминиевой втулкой ГОСТ 25573-82.</t>
  </si>
  <si>
    <t>1710-1 Т</t>
  </si>
  <si>
    <t>Универсальный строп канатный тип 1 (петлевой) УСК-1, грузоподъемность 8тонны, диаметр каната 16,5мм, длина 2м. Заделка концов канатов  опрессовкой алюминиевой втулкой ГОСТ 25573-82.</t>
  </si>
  <si>
    <t>1711-1 Т</t>
  </si>
  <si>
    <t>Универсальный строп канатный тип 1 (петлевой) УСК-1, грузоподъемность 8тонны, диаметр каната 16,5мм, длина 4м. Заделка концов канатов  опрессовкой алюминиевой втулкой ГОСТ 25573-82.</t>
  </si>
  <si>
    <t>1721-1 Т</t>
  </si>
  <si>
    <t>Плунжерный насос 2.3ПТ25Д1 предназначен для перекачивания агрессивных и не агрессивных жидкостей, нейтральных к гидравлической части насоса ПТ. Температура перекачиваемых жидкостей может достигать 200оС.</t>
  </si>
  <si>
    <t>1723-1 Т</t>
  </si>
  <si>
    <t>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t>
  </si>
  <si>
    <t>1724-2 Т</t>
  </si>
  <si>
    <t>1731-1 Т</t>
  </si>
  <si>
    <t>Кривошип  в сборе – ведущее звено станка-качалки 7СК-8, преобразующее вращательное движение от редуктора на поступательное движениеголовки балансира через шатуны и траверсу.</t>
  </si>
  <si>
    <t>1744-2 Т</t>
  </si>
  <si>
    <t>Уплотнение плунжера СИН32.04.100.04.03.000.СБ</t>
  </si>
  <si>
    <t>1745-2 Т</t>
  </si>
  <si>
    <t>Уплотнение плунжера СИН32.04.100.04.03.000-04</t>
  </si>
  <si>
    <t>1756-1 Т</t>
  </si>
  <si>
    <t>Кран пробковый 2КМ Dу40 Ру40 Мпа 2КМ.000П</t>
  </si>
  <si>
    <t>1768-1 Т</t>
  </si>
  <si>
    <t>Кран мостовой электрический опорный (кран-балка). Грузоподъемность - 3,2тн; Пролет крана 11,5м (возможно изменение длинны крана); Высота подъема 6-24м;  Радиоуправление
Звуковая сигнализация
Световая сигнализация
Освещение рабочей зоны под краном
Питание тельфераплоским кабелем на "С" профиле
Пульт управления на отдельном токопроводе с плоским кабелем на "С" профиле
Концевой электрический выключатель на передвижение крана
Датчик от столкновения с соседним краном
Регистратор параметров работы крана (только при комплектацииэлектрической канатной талью)
Индикатор наработки времени крана
Площадка для обслуживания тали
Навес для стоянки тали при исполнении «На улице»
Проходная галерея вдоль моста крана
Система быстрого электромонтажа</t>
  </si>
  <si>
    <t>1812-1 Т</t>
  </si>
  <si>
    <t>1833-2 Т</t>
  </si>
  <si>
    <t>1841-1 Т</t>
  </si>
  <si>
    <t>1856-1 Т</t>
  </si>
  <si>
    <t>1862-1 Т</t>
  </si>
  <si>
    <t>1868-2 Т</t>
  </si>
  <si>
    <t>Книга Инструкция по охране труда для всех профессий и видов работ ГОСТ7.60-2003</t>
  </si>
  <si>
    <t>1869-2 Т</t>
  </si>
  <si>
    <t>1870-2 Т</t>
  </si>
  <si>
    <t>1871-2 Т</t>
  </si>
  <si>
    <t>Плакат Вводный инструктаж безопасности труда, ПВХ-пленка А4 ГОСТР12.4.026-2001</t>
  </si>
  <si>
    <t>1872-2 Т</t>
  </si>
  <si>
    <t>Плакат Действия населения при пожарах, ПВХ-пленка А4 ГОСТ Р12.4.026-2001</t>
  </si>
  <si>
    <t>1873-2 Т</t>
  </si>
  <si>
    <t>Плакат Инструктаж по пожарной безопасности, ПВХ-пленка А4 ГОСТР12.4.026-2001</t>
  </si>
  <si>
    <t>1874-2 Т</t>
  </si>
  <si>
    <t>Плакат Инструкция при работе с баллонами, ПВХ-пленка А4 ГОСТ Р12.4.026-2001</t>
  </si>
  <si>
    <t>1875-2 Т</t>
  </si>
  <si>
    <t>Плакат Инструктаж при работе на сверлильных станках, ПВХ-пленка А4 ГОСТР12.4.026-2001</t>
  </si>
  <si>
    <t>1876-2 Т</t>
  </si>
  <si>
    <t>Плакат Инструктаж по безопасности при выполнении электросварочных работ,ПВХ-пленка А4 ГОСТ Р12.4.026-2001</t>
  </si>
  <si>
    <t>1877-2 Т</t>
  </si>
  <si>
    <t>Плакат Тушение пожаров, ПВХ-пленка А4 ГОСТ Р12.4.026-2001</t>
  </si>
  <si>
    <t>1878-2 Т</t>
  </si>
  <si>
    <t>Плакат Опасные и вредные производственные факторы, глянцевая бумага А2ГОСТ Р12.4.026-2001</t>
  </si>
  <si>
    <t>1879-2 Т</t>
  </si>
  <si>
    <t>Плакат Организация рабочего места газосварщика, глянцевая бумага А2 ГОСТР12.4.026-2001</t>
  </si>
  <si>
    <t>1880-2 Т</t>
  </si>
  <si>
    <t>Плакат Освобождение пострадавшего от электрического тока, глянцеваябумага А2 ГОСТ Р12.4.026-2001</t>
  </si>
  <si>
    <t>1881-2 Т</t>
  </si>
  <si>
    <t>Плакат Памятка мастеру, глянцевая бумага А2 ГОСТ Р12.4.026-2001</t>
  </si>
  <si>
    <t>1882-2 Т</t>
  </si>
  <si>
    <t>Плакат Первая медицинская помощь при чрезвычайных ситуациях, глянцеваябумага А2 ГОСТ Р12.4.026-2001</t>
  </si>
  <si>
    <t>1883-2 Т</t>
  </si>
  <si>
    <t>Плакат Первичные средства пожаротушения, ПВХ-пленка А4 ГОСТ Р12.4.026-2001</t>
  </si>
  <si>
    <t>1884-2 Т</t>
  </si>
  <si>
    <t>Плакат Перевозка опасных грузов автотранспортом, ПВХ-пленка А4 ГОСТР12.4.026-2001</t>
  </si>
  <si>
    <t>1885-2 Т</t>
  </si>
  <si>
    <t>1886-2 Т</t>
  </si>
  <si>
    <t>Плакат Огнетушитель, ПВХ-пленка А4 ГОСТ Р12.4.026-2001</t>
  </si>
  <si>
    <t>1887-2 Т</t>
  </si>
  <si>
    <t>Плакат Место для курения, ПВХ-пленка А4 ГОСТ Р12.4.026-2001</t>
  </si>
  <si>
    <t>1888-2 Т</t>
  </si>
  <si>
    <t>Плакат Ответственный за пожарную безопасность, ПВХ-пленка А4 ГОСТР12.4.026-2001</t>
  </si>
  <si>
    <t>1889-2 Т</t>
  </si>
  <si>
    <t>Плакат Телефон для использования при пожаре, ПВХ-пленка А4 ГОСТР12.4.026-2001</t>
  </si>
  <si>
    <t>1890-2 Т</t>
  </si>
  <si>
    <t>Плакат Безопасность при сварочных работах, глянцевая бумага А2 ГОСТР12.4.026-2001</t>
  </si>
  <si>
    <t>1891-2 Т</t>
  </si>
  <si>
    <t>Плакат Технические меры электробезопасности, глянцевая бумага А2 ГОСТР12.4.026-2001</t>
  </si>
  <si>
    <t>1892-2 Т</t>
  </si>
  <si>
    <t>Плакат Умей действовать при пожаре, глянцевая бумага А2 ГОСТ Р12.4.026-2001</t>
  </si>
  <si>
    <t>1893-2 Т</t>
  </si>
  <si>
    <t>Плакат Первая медицинская помощь при кровотечениях, глянцевая бумага А2ГОСТ Р12.4.026-2001</t>
  </si>
  <si>
    <t>1894-2 Т</t>
  </si>
  <si>
    <t>Плакат Первая медицинская помощь при переломах, глянцевая бумага А2 ГОСТР12.4.026-2001</t>
  </si>
  <si>
    <t>1895-2 Т</t>
  </si>
  <si>
    <t>Плакат Первая медицинская помощь при ожогах и обморожениях, глянцеваябумага А2 ГОСТ Р12.4.026-2001</t>
  </si>
  <si>
    <t>1896-2 Т</t>
  </si>
  <si>
    <t>Плакат Общие принципы оказания первой медицинской помощи, глянцеваябумага А2 ГОСТ Р12.4.026-2001</t>
  </si>
  <si>
    <t>1897-2 Т</t>
  </si>
  <si>
    <t>Книга "СНиП РК 2.04-05-2002.Естественное и искуственное освещение." Втвердом переплете со шрифтом 12 Тimes New Roman надпись на обложке сошрифтом 18-20 Тimes New Roman.Соответствует требуемым формам, стандартамсуществующих и регулирующих нормативно-техническимактам РК</t>
  </si>
  <si>
    <t>1898-1 Т</t>
  </si>
  <si>
    <t>Книга. Правила по пожарной безопасности в нефтегазодобывающейпромышленности</t>
  </si>
  <si>
    <t>1912-1 Т</t>
  </si>
  <si>
    <t>1915-1 Т</t>
  </si>
  <si>
    <t>1919-1 Т</t>
  </si>
  <si>
    <t>1941-1 Т</t>
  </si>
  <si>
    <t>Автомобильный кран грузоподъемностью 25 тонн на шасси автомобиля предназначен для погрузки и разгрузки грузов, строительные работы,монтажные работы и работы, связанные строительством. Основные технические характеристики крана: Подъемные характеристики: грузоподъемность, не менее, т – 25; Грузовой момент, не менее, тм – 80; Длина стрелы не менее, м-21, с противовесом; Скорость передвижения неменее, км/ч- 60,0; Опорный контур не менее, м -5,5 х 6,00; Габаритные размеры в транспортном положении не более, мм – 11 000 х 2 500 х 3 900; Зона работы, гр.-360. Распределение нагрузки на дорогу: через шины передних колес не более, т.с - 6,5 через шины колес тележки не более, т.с.- 15,6. Телескопическая стрела – 3-х секционная длиной не менее 21 м обеспечивает оптимальные грузовысотные характеристики. Привод механизмов крана- гидравлический от насоса, приводимого в действие двигателем шасси. Гидропривод обеспечивает легкость и простоту управления краном, плавность работы механизмов, широкий диапазон скоростей, получение низких посадочных скоростей исовмещение нескольких крановых операций. Приборы безопасности для стреловых кранов-обеспечивает защиту крана от перегрузки и опрокидывания при подъеме груза, от повреждения крана при работе в стесненных условиях (координатная защита), от столкновения механизмов крана с проводами линии электропередач (защита от опасного напряжения), а также регистрацию линейных и нагрузочных параметров крана. Ограничитель грузоподъемности. Ограничитель грузового момента. Ограничение движений крана. Измерение и отображение линейных и нагрузочных параметров крана. Координатная защита. Регистратор параметров. Контроль параметров шасси и крановой установки. Управление электрооборудованием крановой установки и шасси. Основные технические характеристики шасси: Двигатель –дизельный, с турбонаддувом мощностью не менее 250 л.с. Экологический класс не менее – ЕВРО-4. Колёсная формула 6 х 4 с двухскатной ошиновкой. Дополнительное оснащение и доработка: Кондиционер в кабине водителя. Аптечка автомобильная. Огнетушитель ОП-6. Набор инструментов. Автомобильный гидравлический домкрат грузоподъёмностью 10 т. Противооткатный упор, не менее -2 шт.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 Иные требования: Перед поставкой автокрана заказчику, поставщик обязан   провести частичное и полное техническое освидетельствование. Дата освидетельствования и его результаты записываются в паспорте крана. При передаче автомобиля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Автомобиль должен соответствовать требованиям ТР ТС 018/2011. В соответствии с приказом МИР РК от 31.03.2015 года №389, показатель энергоэфективности (ЭЭ) должен соответствовать значению ЭЭ=60%. При поставке товара предоставить требуемую документацию: Паспорта, руководство по эксплуатации, сертификаты, акт о проведении полного технического освидетельствование изготовителем или экспертной организацией, паспорта, сертификаты и руководство по эксплуатации на покупные комплектующие изделий и сервисная книжка с отметкой о прохождении предпродажнойподготовки, и набор документов автомобиля для регистрации в регистрационно-экзаменационных подразделениях органов внутренних дел РК, согласно Приложение 1 к приказу МВД Республики Казахстан от 2 декабря 2014 года № 862. Разрешение на применение технических устройств на опасных производственных объектах. Соответствующие документы о соответствиях транспортного средства ТР ТС 018/2011 и к энергоэффективности транспорта.  Утилизационный сбор оплачивается производителем (импортером).</t>
  </si>
  <si>
    <t>1954-1 Т</t>
  </si>
  <si>
    <t>1987-1 Т</t>
  </si>
  <si>
    <t>1997-1 Т</t>
  </si>
  <si>
    <t>1267-2 Т</t>
  </si>
  <si>
    <t>1268-2 Т</t>
  </si>
  <si>
    <t>117-1 Р</t>
  </si>
  <si>
    <t>Инженерлік жобалау жұмыстары</t>
  </si>
  <si>
    <t>Инженерлік -сметалық құжаттарды дайындау</t>
  </si>
  <si>
    <t>Проект  опытно-промышленных работ по реализации систмемы ППД на триасовых отложениях месторождения С.Нуржанов с проектом предОВОС</t>
  </si>
  <si>
    <t>С.Нуржанова кен орны бойынша триас қабатарына су айдау тәжирбелік сынактар жұмыстары,алдын-ала ҚОӘБ жұмыстарымен</t>
  </si>
  <si>
    <t>п.137пп.4</t>
  </si>
  <si>
    <t xml:space="preserve">февраль </t>
  </si>
  <si>
    <t>февраль-декабрь</t>
  </si>
  <si>
    <t>промежуточный платеж  100% в течении 30 рабочих дней</t>
  </si>
  <si>
    <t>6, 11</t>
  </si>
  <si>
    <t>308 Р</t>
  </si>
  <si>
    <t>42.21.22.000.000.00.0999.000000000000</t>
  </si>
  <si>
    <t xml:space="preserve">Работы по прокладке локальных (местного значения) трубопроводов и аналогичных сетей/систем </t>
  </si>
  <si>
    <t>Жергілікті қызметтерге арналған құбыр және сол секілді желілер/жүйелер тарту бойынша жұмыстар</t>
  </si>
  <si>
    <t>"Строительство газопровода п.Аккистау-АГРС Тушукудык" и Строительство газопровода п.Х.Ергалиева-п.Туманное"</t>
  </si>
  <si>
    <t>август-апрель</t>
  </si>
  <si>
    <t>30% предоплата; промежуточный платеж 90% в течении 30 рабочих дней с пропорциональным удержанием; 10 % окончательный расчет</t>
  </si>
  <si>
    <t>11, 14</t>
  </si>
  <si>
    <t>117-2 Р</t>
  </si>
  <si>
    <t xml:space="preserve">Организация работ по увеличению КИН триасовых горизонтов месторождения С.Нуржанова </t>
  </si>
  <si>
    <t>С.Нуржанов кен орының триас қабатының мұнай игеру коэффицентін өсіру жұмыстарының ұйымдастыруы</t>
  </si>
  <si>
    <t>г.Атырау, ул.Валиханова, 1</t>
  </si>
  <si>
    <t>308-1 Р</t>
  </si>
  <si>
    <t>г.Атырау, ул.Валиханова, 6</t>
  </si>
  <si>
    <t>сентябрь-май</t>
  </si>
  <si>
    <t>346 Р</t>
  </si>
  <si>
    <t xml:space="preserve">Геофизикалық барлау/зерттеу бойынша жұмыстар </t>
  </si>
  <si>
    <t>Проведение геофизических исследований  на месторождениях НГДУ "Жаикмунайгаз"</t>
  </si>
  <si>
    <t xml:space="preserve">«Жайықмұнайгаз» МГӨБ кен орындарындағы ұңғымаларды  геофизикалық зерттеу жүргізу </t>
  </si>
  <si>
    <t>г.Атырау, ул.Валиханова, 2</t>
  </si>
  <si>
    <t>август-ноябрь</t>
  </si>
  <si>
    <t>авансовый платеж - 0%, оплата при выполнении 100% течение 30 рабочих дней с момента подписания акта приема-передачи</t>
  </si>
  <si>
    <t>2017</t>
  </si>
  <si>
    <t>347 Р</t>
  </si>
  <si>
    <t>Проведение геофизических исследований  на месторождениях НГДУ "Доссормунайгаз"</t>
  </si>
  <si>
    <t xml:space="preserve">«Доссормұнайгаз» МГӨБ кен орындарындағы ұңғымаларды геофизикалық зерттеу жүргізу </t>
  </si>
  <si>
    <t>г.Атырау, ул.Валиханова, 3</t>
  </si>
  <si>
    <t>сентябрь-октябрь</t>
  </si>
  <si>
    <t>348 Р</t>
  </si>
  <si>
    <t>Проведение геофизических исследований  на месторождениях НГДУ "Кайнармунайгаз"</t>
  </si>
  <si>
    <t xml:space="preserve">«Кайнармұнайгаз» МГӨБ кен орындарындағы ұңғымаларды геофизикалық зерттеу жүргізу </t>
  </si>
  <si>
    <t>г.Атырау, ул.Валиханова, 4</t>
  </si>
  <si>
    <t>сентябрь-ноябрь</t>
  </si>
  <si>
    <t>349 Р</t>
  </si>
  <si>
    <t>Проведение геофизических исследований  на месторождениях НГДУ "Жылоймунайгаз"</t>
  </si>
  <si>
    <t xml:space="preserve">«Жылоймұнайгаз» МГӨБ кен орындарындағы ұңғымаларды геофизикалық зерттеу жүргізу </t>
  </si>
  <si>
    <t>г.Атырау, ул.Валиханова, 5</t>
  </si>
  <si>
    <t>350 Р</t>
  </si>
  <si>
    <t>62.01.12.000.002.00.0999.000000000000</t>
  </si>
  <si>
    <t>Работы по проектированию/разработке/внедрению/установке автоматизированной системы</t>
  </si>
  <si>
    <t>Автоматтандырылған жүйемен жобалау/игеру/енгізу/ орнату бойынша жұмыстар</t>
  </si>
  <si>
    <t>Проведение изыскательских работ по разработке автоматизированной производственной системы мониторинга и контроля ПДК загрязняющих веществ</t>
  </si>
  <si>
    <t>Ластаушы заттар ПДК мониторингі мен бақылауының  автоматтандырылған өндірістік жүйесін дайындау бойынша іздеу жұмыстарын жүргізу</t>
  </si>
  <si>
    <t>466 У</t>
  </si>
  <si>
    <t>02.40.10.335.002.00.0777.000000000000</t>
  </si>
  <si>
    <t>Услуги в области лесоводства по посадке, подсадке, пересадке саженцев</t>
  </si>
  <si>
    <t>Орман шаруашылығы төңірегіндегі қызмет</t>
  </si>
  <si>
    <t>Орман шаруашылығы төңірегіндегі, ағаштарды отырғызу, басқа жерге көшіру қызметі</t>
  </si>
  <si>
    <t>Озеленению прилегаемой территории Общества (АУП)</t>
  </si>
  <si>
    <t>Қоғам аумағын көгалдандыру  (Басқару аппараты)</t>
  </si>
  <si>
    <t>183-3 У</t>
  </si>
  <si>
    <t>Озеленению прилегаемой территории Общества (НГДУ "Жайыкмунайгаз")</t>
  </si>
  <si>
    <t xml:space="preserve">Қоғам аумағын көгалдандыру ("Жайыкмұнайгаз" МГӨБ) </t>
  </si>
  <si>
    <t>184-3 У</t>
  </si>
  <si>
    <t>Озеленению прилегаемой территории Общества (НГДУ "Жылыоймунайгаз")</t>
  </si>
  <si>
    <t xml:space="preserve">Қоғам аумағын көгалдандыру  ("Жылыоймұнайгаз" МГӨБ) </t>
  </si>
  <si>
    <t>185-3 У</t>
  </si>
  <si>
    <t>Озеленению прилегаемой территории Общества (НГДУ "Доссормунайгаз")</t>
  </si>
  <si>
    <t>Қоғам аумағын көгалдандыру   ("Доссормұнайгаз" МГӨБ)</t>
  </si>
  <si>
    <t>186-3 У</t>
  </si>
  <si>
    <t>Озеленению прилегаемой территории Общества (НГДУ "Кайнармунайгаз")</t>
  </si>
  <si>
    <t xml:space="preserve">Қоғам аумағын көгалдандыру  ("Кайнармұнайгаз" МГӨБ) </t>
  </si>
  <si>
    <t>374-2 У</t>
  </si>
  <si>
    <t>33.12.29.900.019.00.0777.000000000000</t>
  </si>
  <si>
    <t>Услуги исследований скважин/месторождений</t>
  </si>
  <si>
    <t>Услуга по проведению индивидуальных замеров добываемой продукции на объектах АО «Эмбамунайгаз»</t>
  </si>
  <si>
    <t>июль-декабрь</t>
  </si>
  <si>
    <t>448 У</t>
  </si>
  <si>
    <t>71.12.20.000.000.00.0777.000000000000</t>
  </si>
  <si>
    <t>Услуги по авторскому/техническому надзору/управлению проектами, работами</t>
  </si>
  <si>
    <t>Авторлық/техникалық қадағалау/жобалау, жұмыстарды басқару қызметі</t>
  </si>
  <si>
    <t>Технический надзор за строительством газопровода п.Аккистау-АГРС Тушукудык и строительством газопровода п.Х.Ергалиева-п.Туманное</t>
  </si>
  <si>
    <t>449-1 У</t>
  </si>
  <si>
    <t>Авторский надзор за строительством газопровода п.Аккистау-АГРС Тушукудык и строительством газопровода п.Х.Ергалиева-п.Туманное</t>
  </si>
  <si>
    <t>п. 137, пп.14</t>
  </si>
  <si>
    <t>374-3 У</t>
  </si>
  <si>
    <t>промежуточный платеж  90% в течении 30 рабочих дней; 10 % окончательный расчет</t>
  </si>
  <si>
    <t>448-1 У</t>
  </si>
  <si>
    <t>449-2 У</t>
  </si>
  <si>
    <t>468 У</t>
  </si>
  <si>
    <t>62.09.20.000.002.00.0777.000000000000</t>
  </si>
  <si>
    <t>Услуги по установке и настройке программного обеспечения</t>
  </si>
  <si>
    <t>Бағдарламалық жасақтаманы орнату және баптау бойынша қызмет көрсетулер</t>
  </si>
  <si>
    <t xml:space="preserve">Услуги по внедрению Системы «Мониторинга социального климата»
 на базе платформы «ARTA SYNERGY»
</t>
  </si>
  <si>
    <t>«ARTA SYNERGY» платформасының базасында "Әлеуметтік климатты бақылау" жүйесін енгізу қызметі</t>
  </si>
  <si>
    <t>п.140, пп.2</t>
  </si>
  <si>
    <t>469 У</t>
  </si>
  <si>
    <t>74.90.20.000.055.00.0777.000000000000</t>
  </si>
  <si>
    <t>Услуги по паспортизации/инвентаризации</t>
  </si>
  <si>
    <t>Паспортау/инвентарлау бойынша қызметтер</t>
  </si>
  <si>
    <t>Услуги по паспортизации/инвентаризации (объектов/систем/путей, дорог/мест/ТМЦ/источников/отходов и т.п.)</t>
  </si>
  <si>
    <t>Паспортау/инвентарлау бойынша қызметтер (нысандар / жүйелері / жолдары, жолдар / орындар / ТМК / көзі / қалдықтарды, т.б.)</t>
  </si>
  <si>
    <t>Услуги по составлению реестрового паспорта загрязненных участков в ПСП АО "Эмбамунайгаз"</t>
  </si>
  <si>
    <t xml:space="preserve">«Ембімұнайгаз» АҚ ӨҚБ-гі ластанған участоктардың реестрлік паспортын жасау бойынша қызметтер </t>
  </si>
  <si>
    <t>август-сентябрь</t>
  </si>
  <si>
    <t>470 У</t>
  </si>
  <si>
    <t xml:space="preserve">АО "Эмбамунайгаз" </t>
  </si>
  <si>
    <t>74.90.20.000.069.00.0777.000000000000</t>
  </si>
  <si>
    <t>Услуги по экспертизе/анализу/проверке документации</t>
  </si>
  <si>
    <t>Вневедомственная комплексная экспертиза и выдача заключения к проекту ликвидации последствия производственной деятельности по контракту №211 от 13.08.1998г. на недропользования месторождения Искине с проектом ОВОС</t>
  </si>
  <si>
    <t>Предоплата - 100% , в течение 5 (пяти) рабочих дней с даты подписания Договора</t>
  </si>
  <si>
    <t>471 У</t>
  </si>
  <si>
    <t>Вневедомственная комплексная экспертиза и выдача заключения к проекту ликвидации последствия производственной деятельности по контракту №211 от 13.08.1998г. на недропользования месторождения Доссор с проектом ОВОС</t>
  </si>
  <si>
    <t>472 У</t>
  </si>
  <si>
    <t>Вневедомственная комплексная экспертиза и выдача заключения к проекту ликвидации последствия производственной деятельности по контракту №211 от 13.08.1998г. на недропользования месторождения Макат с проектом ОВОС</t>
  </si>
  <si>
    <t>473 У</t>
  </si>
  <si>
    <t>Вневедомственная комплексная экспертиза и выдача заключения к проекту ликвидации последствия производственной деятельности по контракту №211 от 13.08.1998г. на недропользования месторождения Комсомольский с проектом ОВОС</t>
  </si>
  <si>
    <t>474 У</t>
  </si>
  <si>
    <t>Вневедомственная комплексная экспертиза и выдача заключения к проекту ликвидации последствия производственной деятельности по контракту №211 от 13.08.1998г. на недропользования месторождения Бек-беке с проектом ОВОС</t>
  </si>
  <si>
    <t>475 У</t>
  </si>
  <si>
    <t>Вневедомственная комплексная экспертиза и выдача заключения к проекту ликвидации последствия производственной деятельности по контракту №211 от 13.08.1998г. на недропользования месторождения Сагиз с проектом ОВОС</t>
  </si>
  <si>
    <t>476 У</t>
  </si>
  <si>
    <t>Вневедомственная комплексная экспертиза и выдача заключения к проекту ликвидации последствия производственной деятельности по контракту №211 от 13.08.1998г. на недропользования месторождения Танатар с проектом ОВОС</t>
  </si>
  <si>
    <t>477 У</t>
  </si>
  <si>
    <t>70.22.17.000.000.00.0777.000000000000</t>
  </si>
  <si>
    <t>Услуги консультационные по вопросам автоматизации, организации, оптимизации, управления проектами и бизнес-процессами</t>
  </si>
  <si>
    <t>Жобалар мен бизнес-процестерді автоматтандыру, ұйымдастыру, оңтайландыру және басқару мәселелері бойынша кеңес беру қызметтері</t>
  </si>
  <si>
    <t>Консультационные услуги по автоматизации контроля производственного учета (в том числе консультирование по техническим и технологическим вопросам)</t>
  </si>
  <si>
    <t xml:space="preserve">Өндірістік есепті бақылауды автоматтандыру бойынша  консультациялық қызметтер  (оның ішінде техникалық және технологиялық мәселелер бойынша кеңес беру) </t>
  </si>
  <si>
    <t>Платеж  100% в течении 30 рабочих дней.</t>
  </si>
  <si>
    <t>478 У</t>
  </si>
  <si>
    <t>Жобалар мен бизнес-процестерді автоматтандыру, ұйымдастыру, оңтайландыру және басқару мәселелері бойынша консультациялық қызметтер</t>
  </si>
  <si>
    <t>Автоматтандыру, ұйымдастыру, оптимизация, бизнес-процестермен және жобаларды басқару мәселелері бойынша консультациялық қызметтер</t>
  </si>
  <si>
    <t>Услуги по внедрению бизнес-процесса по выпуску металлопластиковых окон и резиновых покрытий в системе SAP</t>
  </si>
  <si>
    <t xml:space="preserve">Металл пластик терезелер мен резина жабындылар шығару бойынша бизнес-жоспар дайындау және  SAP  жүйесіне енгізу   </t>
  </si>
  <si>
    <t>479 У</t>
  </si>
  <si>
    <t>74.90.20.000.011.00.0777.000000000000</t>
  </si>
  <si>
    <t>Услуги по освидетельствованию грузоподъемных механизмов</t>
  </si>
  <si>
    <t>Жүк көтергіш механизмдерді куәландыру қызметі бойынша</t>
  </si>
  <si>
    <t>Полное техническое освидетельствование грузоподъемных механизмов (г/п краны,подъемники и вышки) для НГДУ Жайкмунайгаз</t>
  </si>
  <si>
    <t>Жүк көтергіш механизмдерді толық техникалық куәландыру  (жүк көтергіш крандар,көтергіштер мен мұнара) Жайықмұнайгаз бойынша</t>
  </si>
  <si>
    <t>август - декабрь</t>
  </si>
  <si>
    <t>Авансовый платеж-0%, промежуточные платежи в течении 30 рабочих дней с момента подписания акта выполненных работ</t>
  </si>
  <si>
    <t>480 У</t>
  </si>
  <si>
    <t>Полное техническое освидетельствование грузоподъемных механизмов (г/п краны,подъемники и вышки) для НГДУ Жылыоймунайгаз</t>
  </si>
  <si>
    <t>Жүк көтергіш механизмдерді толық техникалық куәландыру  (жүк көтергіш крандар,көтергіштер мен мұнара) Жылыоймұнайгаз бойынша</t>
  </si>
  <si>
    <t>481 У</t>
  </si>
  <si>
    <t>Полное техническое освидетельствование грузоподъемных механизмов (г/п краны,подъемники и вышки) для НГДУ Доссормунайгаз</t>
  </si>
  <si>
    <t>Жүк көтергіш механизмдерді толық техникалық куәландыру  (жүк көтергіш крандар,көтергіштер мен мұнара) Доссормұнайгаз бойынша</t>
  </si>
  <si>
    <t>482 У</t>
  </si>
  <si>
    <t>Полное техническое освидетельствование грузоподъемных механизмов (г/п краны,подъемники и вышки)для НГДУ Кайнармунайгаз</t>
  </si>
  <si>
    <t>Жүк көтергіш механизмдерді толық техникалық куәландыру  (жүк көтергіш крандар,көтергіштер мен мұнара) Қайнармұнайгаз бойынша</t>
  </si>
  <si>
    <t>483 У</t>
  </si>
  <si>
    <t>Полное техническое освидетельствование грузоподъемных механизмов (г/п краны,подъемники и вышки) для Управления Эмбамунайэнерго</t>
  </si>
  <si>
    <t>Жүк көтергіш механизмдерді толық техникалық куәландыру  (жүк көтергіш крандар,көтергіштер мен мұнара) ЭМЭ басқармасы бойынша</t>
  </si>
  <si>
    <t>484 У</t>
  </si>
  <si>
    <t>Полное техническое освидетельствование грузоподъемных механизмов (г/п краны,подъемники и вышки) для УПТО и КО</t>
  </si>
  <si>
    <t>Жүк көтергіш механизмдерді толық техникалық куәландыру  (жүк көтергіш крандар,көтергіштер мен мұнара) ӨТҚжКБ бойынша</t>
  </si>
  <si>
    <t>485 У</t>
  </si>
  <si>
    <t xml:space="preserve">Полное техническое освидетельствование грузоподъемных механизмов (Кран балки и электротельфера) для НГДУ Жайкмунайгаз </t>
  </si>
  <si>
    <t>Жүк көтергіш механизмдерді толық техникалық куәландыру  (Кран арқалықтар ж/е электрлі көтергіштер)Жайықмұнайгаз МГӨБ-сы бойынша</t>
  </si>
  <si>
    <t>486 У</t>
  </si>
  <si>
    <t>Полное техническое освидетельствование грузоподъемных механизмов (Кран балки и электротельфера) для НГДУ Жылыоймунайгаз</t>
  </si>
  <si>
    <t>Жүк көтергіш механизмдерді толық техникалық куәландыру  (Кран арқалықтар ж/е электрлі көтергіштер) Жылыоймұнайгаз МГӨБ-сы бойынша</t>
  </si>
  <si>
    <t>487 У</t>
  </si>
  <si>
    <t>Полное техническое освидетельствование грузоподъемных механизмов (Кран балки и электротельфера) для НГДУ Кайнармунайгаз</t>
  </si>
  <si>
    <t>Жүк көтергіш механизмдерді толық техникалық куәландыру  (Кран арқалықтар ж/е электрлі көтергіштер) Қайнармұнайгаз МГӨБ-сы бойынша</t>
  </si>
  <si>
    <t>488 У</t>
  </si>
  <si>
    <t>Полное техническое освидетельствование грузоподъемных механизмов (ККТ) для НГДУ Жылыоймунайгаз</t>
  </si>
  <si>
    <t>Жүк көтергіш механизмдерді толық техникалық куәландыру  (Тельферді кран козловой) Жылыоймұнайгаз МГӨБ-сы бойынша</t>
  </si>
  <si>
    <t>489 У</t>
  </si>
  <si>
    <t>Полное техническое освидетельствование грузоподъемных механизмов (ККТ) для УПТО и КО</t>
  </si>
  <si>
    <t>Жүк көтергіш механизмдерді толық техникалық куәландыру  (Тельферді кран козловой) ӨТҚжКБ бойынша</t>
  </si>
  <si>
    <t>490 У</t>
  </si>
  <si>
    <t xml:space="preserve">Қысыммен жұмыс істейтін ыдыстарды техникалық куәландыру бойынша қызмет көрсету </t>
  </si>
  <si>
    <t>Гидравлическое испытания паровых котлов (ППУА-1600/100) для НГДУ Жайкмунайгаз</t>
  </si>
  <si>
    <t xml:space="preserve">Автомобильді жылжымалы бу қазандықтарын (ППУА-1600/100) гидравликалық сынақтан Жайықмұнайгаз МГӨБ-сы бойынша өткізу  </t>
  </si>
  <si>
    <t>491 У</t>
  </si>
  <si>
    <t>Гидравлическое испытания паровых котлов (ППУА-1600/100)для НГДУ Жылыоймунайгаз</t>
  </si>
  <si>
    <t xml:space="preserve">Автомобильді жылжымалы бу қазандықтарын (ППУА-1600/100) гидравликалық сынақтан Жылыоймұнайгаз МГӨБ-сы бойынша өткізу </t>
  </si>
  <si>
    <t>492 У</t>
  </si>
  <si>
    <t>Гидравлическое испытания паровых котлов (ППУА-1600/100)для НГДУ Доссормунайгаз</t>
  </si>
  <si>
    <t xml:space="preserve">Автомобильді жылжымалы бу қазандықтарын (ППУА-1600/100) гидравликалық сынақтан Доссормұнайгаз МГӨБ-сы бойынша өткізу </t>
  </si>
  <si>
    <t>493 У</t>
  </si>
  <si>
    <t>Гидравлическое испытания паровых котлов (ППУА-1600/100)для НГДУ Кайнармунайгаз</t>
  </si>
  <si>
    <t xml:space="preserve">Автомобильді жылжымалы бу қазандықтарын (ППУА-1600/100) гидравликалық сынақтан Қайнармұнайгаз МГӨБ-сы бойынша өткізу </t>
  </si>
  <si>
    <t>Приказ №695 от 12 июля 2017г.</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</si>
</sst>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 _р_._-;\-* #,##0.00\ _р_._-;_-* &quot;-&quot;??\ _р_._-;_-@_-"/>
    <numFmt numFmtId="165" formatCode="#,##0.00;[Red]#,##0.00"/>
    <numFmt numFmtId="166" formatCode="[$-419]General"/>
    <numFmt numFmtId="167" formatCode="[$-419]0"/>
    <numFmt numFmtId="168" formatCode="_(* #,##0.00_);_(* \(#,##0.00\);_(* &quot;-&quot;??_);_(@_)"/>
    <numFmt numFmtId="169" formatCode="_-* #,##0.00_р_._-;\-* #,##0.00_р_._-;_-* &quot;-&quot;??_р_._-;_-@_-"/>
    <numFmt numFmtId="170" formatCode="#,##0.000"/>
    <numFmt numFmtId="171" formatCode="0.000"/>
    <numFmt numFmtId="172" formatCode="&quot;€&quot;#,##0;[Red]\-&quot;€&quot;#,##0"/>
    <numFmt numFmtId="173" formatCode="&quot; &quot;#,##0.00&quot; &quot;;&quot; (&quot;#,##0.00&quot;)&quot;;&quot; -&quot;#&quot; &quot;;&quot; &quot;@&quot; &quot;"/>
    <numFmt numFmtId="174" formatCode="[$-419]#,##0.00"/>
    <numFmt numFmtId="175" formatCode="[$-419]#,##0"/>
    <numFmt numFmtId="176" formatCode="_-* #,##0.000\ _р_._-;\-* #,##0.000\ _р_._-;_-* &quot;-&quot;??\ _р_._-;_-@_-"/>
    <numFmt numFmtId="177" formatCode="_-* #,##0_р_._-;\-* #,##0_р_._-;_-* &quot;-&quot;??_р_._-;_-@_-"/>
    <numFmt numFmtId="178" formatCode="_-* #,##0\ _р_._-;\-* #,##0\ _р_._-;_-* &quot;-&quot;??\ _р_._-;_-@_-"/>
    <numFmt numFmtId="179" formatCode="[$-419]0.00"/>
  </numFmts>
  <fonts count="33"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1"/>
      <color indexed="8"/>
      <name val="Calibri"/>
      <family val="2"/>
      <scheme val="minor"/>
    </font>
    <font>
      <sz val="10"/>
      <name val="Helv"/>
    </font>
    <font>
      <sz val="10"/>
      <color theme="1"/>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0"/>
      <color theme="1"/>
      <name val="Times New Roman"/>
      <family val="1"/>
      <charset val="204"/>
    </font>
    <font>
      <b/>
      <sz val="10"/>
      <color theme="1"/>
      <name val="Times New Roman"/>
      <family val="1"/>
      <charset val="204"/>
    </font>
    <font>
      <sz val="10"/>
      <color rgb="FF333333"/>
      <name val="Times New Roman"/>
      <family val="1"/>
      <charset val="204"/>
    </font>
    <font>
      <sz val="10"/>
      <color indexed="8"/>
      <name val="Arial"/>
      <family val="2"/>
      <charset val="204"/>
    </font>
    <font>
      <sz val="10"/>
      <name val="Arial"/>
      <family val="2"/>
      <charset val="204"/>
    </font>
    <font>
      <sz val="11"/>
      <color indexed="8"/>
      <name val="Calibri"/>
      <family val="2"/>
      <charset val="204"/>
    </font>
    <font>
      <sz val="11"/>
      <color indexed="17"/>
      <name val="Calibri"/>
      <family val="2"/>
      <charset val="204"/>
    </font>
    <font>
      <i/>
      <sz val="10"/>
      <name val="Arial"/>
      <family val="2"/>
      <charset val="204"/>
    </font>
    <font>
      <sz val="11"/>
      <color theme="1"/>
      <name val="Arial"/>
      <family val="2"/>
      <charset val="204"/>
    </font>
    <font>
      <sz val="10"/>
      <name val="Arial"/>
      <family val="2"/>
      <charset val="204"/>
    </font>
    <font>
      <sz val="10"/>
      <name val="Tahoma"/>
      <family val="2"/>
      <charset val="204"/>
    </font>
    <font>
      <sz val="10"/>
      <name val="Arial"/>
      <family val="2"/>
      <charset val="204"/>
    </font>
    <font>
      <sz val="11"/>
      <color theme="1"/>
      <name val="Times New Roman"/>
      <family val="1"/>
      <charset val="204"/>
    </font>
    <font>
      <sz val="10"/>
      <color indexed="8"/>
      <name val="Times New Roman"/>
      <family val="1"/>
      <charset val="204"/>
    </font>
  </fonts>
  <fills count="9">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rgb="FFFFFF00"/>
        <bgColor indexed="64"/>
      </patternFill>
    </fill>
    <fill>
      <patternFill patternType="solid">
        <fgColor indexed="42"/>
      </patternFill>
    </fill>
    <fill>
      <patternFill patternType="lightGray">
        <fgColor indexed="9"/>
        <bgColor indexed="9"/>
      </patternFill>
    </fill>
    <fill>
      <patternFill patternType="solid">
        <fgColor rgb="FFFF0000"/>
        <bgColor indexed="64"/>
      </patternFill>
    </fill>
    <fill>
      <patternFill patternType="solid">
        <fgColor indexed="9"/>
        <bgColor indexed="64"/>
      </patternFill>
    </fill>
  </fills>
  <borders count="4">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8">
    <xf numFmtId="0" fontId="0" fillId="0" borderId="0"/>
    <xf numFmtId="164" fontId="1" fillId="0" borderId="0" applyFont="0" applyFill="0" applyBorder="0" applyAlignment="0" applyProtection="0"/>
    <xf numFmtId="0" fontId="2" fillId="0" borderId="0"/>
    <xf numFmtId="0" fontId="2" fillId="0" borderId="0"/>
    <xf numFmtId="0" fontId="5" fillId="0" borderId="0"/>
    <xf numFmtId="0" fontId="6" fillId="0" borderId="0"/>
    <xf numFmtId="0" fontId="2" fillId="0" borderId="0"/>
    <xf numFmtId="166" fontId="7" fillId="2" borderId="0"/>
    <xf numFmtId="0" fontId="8" fillId="0" borderId="0"/>
    <xf numFmtId="168" fontId="8" fillId="0" borderId="0" applyFont="0" applyFill="0" applyBorder="0" applyAlignment="0" applyProtection="0"/>
    <xf numFmtId="0" fontId="5" fillId="0" borderId="0"/>
    <xf numFmtId="0" fontId="2" fillId="0" borderId="0"/>
    <xf numFmtId="0" fontId="2" fillId="0" borderId="0"/>
    <xf numFmtId="0" fontId="2" fillId="0" borderId="0"/>
    <xf numFmtId="0" fontId="8" fillId="0" borderId="0"/>
    <xf numFmtId="0" fontId="8" fillId="0" borderId="0" applyNumberFormat="0" applyFont="0" applyFill="0" applyBorder="0" applyAlignment="0" applyProtection="0"/>
    <xf numFmtId="0" fontId="2" fillId="0" borderId="0"/>
    <xf numFmtId="0" fontId="8" fillId="0" borderId="0"/>
    <xf numFmtId="0" fontId="9" fillId="0" borderId="0"/>
    <xf numFmtId="0" fontId="1" fillId="0" borderId="0"/>
    <xf numFmtId="0" fontId="8" fillId="0" borderId="0"/>
    <xf numFmtId="0" fontId="8" fillId="0" borderId="0"/>
    <xf numFmtId="0" fontId="8" fillId="0" borderId="0"/>
    <xf numFmtId="0" fontId="8" fillId="0" borderId="0"/>
    <xf numFmtId="169" fontId="1" fillId="0" borderId="0" applyFont="0" applyFill="0" applyBorder="0" applyAlignment="0" applyProtection="0"/>
    <xf numFmtId="0" fontId="6" fillId="0" borderId="0"/>
    <xf numFmtId="0" fontId="8" fillId="0" borderId="0"/>
    <xf numFmtId="0" fontId="8" fillId="0" borderId="0"/>
    <xf numFmtId="0" fontId="8" fillId="0" borderId="0"/>
    <xf numFmtId="0" fontId="2" fillId="0" borderId="0"/>
    <xf numFmtId="0" fontId="9" fillId="0" borderId="0"/>
    <xf numFmtId="0" fontId="8" fillId="0" borderId="0"/>
    <xf numFmtId="0" fontId="10" fillId="0" borderId="0"/>
    <xf numFmtId="0" fontId="8" fillId="0" borderId="0"/>
    <xf numFmtId="49" fontId="11" fillId="3" borderId="1">
      <alignment vertical="center"/>
    </xf>
    <xf numFmtId="0" fontId="8" fillId="0" borderId="0"/>
    <xf numFmtId="0" fontId="6" fillId="0" borderId="0"/>
    <xf numFmtId="0" fontId="1" fillId="0" borderId="0"/>
    <xf numFmtId="0" fontId="6" fillId="0" borderId="0"/>
    <xf numFmtId="0" fontId="23" fillId="0" borderId="0"/>
    <xf numFmtId="0" fontId="6" fillId="0" borderId="0"/>
    <xf numFmtId="0" fontId="8" fillId="0" borderId="0"/>
    <xf numFmtId="0" fontId="2" fillId="0" borderId="0"/>
    <xf numFmtId="0" fontId="2" fillId="0" borderId="0"/>
    <xf numFmtId="40" fontId="8" fillId="6" borderId="2"/>
    <xf numFmtId="40" fontId="8" fillId="6" borderId="2"/>
    <xf numFmtId="49" fontId="26" fillId="3" borderId="1">
      <alignment vertical="center"/>
    </xf>
    <xf numFmtId="0" fontId="1" fillId="0" borderId="0"/>
    <xf numFmtId="0" fontId="2" fillId="0" borderId="0"/>
    <xf numFmtId="0" fontId="2" fillId="0" borderId="0"/>
    <xf numFmtId="0" fontId="8" fillId="0" borderId="0"/>
    <xf numFmtId="0" fontId="8" fillId="0" borderId="0"/>
    <xf numFmtId="0" fontId="8" fillId="0" borderId="0"/>
    <xf numFmtId="0" fontId="1" fillId="0" borderId="0"/>
    <xf numFmtId="0" fontId="8" fillId="0" borderId="0"/>
    <xf numFmtId="9" fontId="8" fillId="0" borderId="0" applyFont="0" applyFill="0" applyBorder="0" applyAlignment="0" applyProtection="0"/>
    <xf numFmtId="168" fontId="23" fillId="0" borderId="0" applyFont="0" applyFill="0" applyBorder="0" applyAlignment="0" applyProtection="0"/>
    <xf numFmtId="173" fontId="27" fillId="0" borderId="0"/>
    <xf numFmtId="169" fontId="2" fillId="0" borderId="0" applyFont="0" applyFill="0" applyBorder="0" applyAlignment="0" applyProtection="0"/>
    <xf numFmtId="169" fontId="8" fillId="0" borderId="0" applyFont="0" applyFill="0" applyBorder="0" applyAlignment="0" applyProtection="0"/>
    <xf numFmtId="172" fontId="8" fillId="0" borderId="0" applyFont="0" applyFill="0" applyBorder="0" applyAlignment="0" applyProtection="0"/>
    <xf numFmtId="169" fontId="2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25" fillId="5" borderId="0" applyNumberFormat="0" applyBorder="0" applyAlignment="0" applyProtection="0"/>
    <xf numFmtId="0" fontId="28" fillId="0" borderId="0"/>
    <xf numFmtId="168" fontId="29" fillId="0" borderId="0" applyFont="0" applyFill="0" applyBorder="0" applyAlignment="0" applyProtection="0"/>
    <xf numFmtId="168" fontId="22" fillId="0" borderId="0" applyFont="0" applyFill="0" applyBorder="0" applyAlignment="0" applyProtection="0"/>
    <xf numFmtId="0" fontId="22" fillId="0" borderId="0"/>
    <xf numFmtId="0" fontId="29" fillId="0" borderId="0"/>
    <xf numFmtId="0" fontId="22" fillId="0" borderId="0"/>
    <xf numFmtId="0" fontId="30" fillId="0" borderId="0"/>
    <xf numFmtId="0" fontId="8" fillId="0" borderId="0"/>
    <xf numFmtId="164" fontId="1" fillId="0" borderId="0" applyFont="0" applyFill="0" applyBorder="0" applyAlignment="0" applyProtection="0"/>
    <xf numFmtId="0" fontId="1" fillId="0" borderId="0"/>
    <xf numFmtId="0" fontId="8" fillId="8" borderId="0"/>
  </cellStyleXfs>
  <cellXfs count="342">
    <xf numFmtId="0" fontId="0" fillId="0" borderId="0" xfId="0"/>
    <xf numFmtId="0" fontId="3" fillId="0" borderId="0" xfId="4" applyFont="1" applyFill="1" applyAlignment="1">
      <alignment vertical="center"/>
    </xf>
    <xf numFmtId="0" fontId="3" fillId="0" borderId="0" xfId="0" applyNumberFormat="1" applyFont="1" applyFill="1" applyBorder="1"/>
    <xf numFmtId="0" fontId="12" fillId="0" borderId="0" xfId="0" applyNumberFormat="1" applyFont="1" applyFill="1" applyBorder="1"/>
    <xf numFmtId="0" fontId="13" fillId="0" borderId="0" xfId="0" applyNumberFormat="1" applyFont="1" applyFill="1" applyBorder="1" applyAlignment="1">
      <alignment wrapText="1"/>
    </xf>
    <xf numFmtId="0" fontId="13" fillId="0" borderId="0" xfId="0" applyNumberFormat="1" applyFont="1" applyFill="1" applyBorder="1"/>
    <xf numFmtId="0" fontId="14" fillId="0" borderId="0" xfId="0" applyFont="1" applyFill="1"/>
    <xf numFmtId="0" fontId="15" fillId="0" borderId="0" xfId="0" applyNumberFormat="1" applyFont="1" applyFill="1" applyBorder="1"/>
    <xf numFmtId="0" fontId="16" fillId="0" borderId="0" xfId="0" applyNumberFormat="1" applyFont="1" applyFill="1" applyBorder="1"/>
    <xf numFmtId="0" fontId="15" fillId="0" borderId="0" xfId="0" applyNumberFormat="1" applyFont="1" applyFill="1" applyBorder="1" applyAlignment="1">
      <alignment horizontal="center"/>
    </xf>
    <xf numFmtId="0" fontId="17" fillId="0" borderId="0" xfId="0" applyNumberFormat="1" applyFont="1" applyFill="1" applyBorder="1" applyAlignment="1">
      <alignment horizontal="left"/>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left"/>
    </xf>
    <xf numFmtId="0" fontId="12" fillId="0" borderId="0" xfId="0" applyNumberFormat="1" applyFont="1" applyFill="1" applyBorder="1" applyAlignment="1">
      <alignment wrapText="1"/>
    </xf>
    <xf numFmtId="0" fontId="18" fillId="0" borderId="0" xfId="0" applyNumberFormat="1" applyFont="1" applyFill="1" applyBorder="1"/>
    <xf numFmtId="49" fontId="12" fillId="0" borderId="0" xfId="0" applyNumberFormat="1" applyFont="1" applyFill="1" applyBorder="1"/>
    <xf numFmtId="0" fontId="15" fillId="0" borderId="0" xfId="2" applyFont="1" applyFill="1" applyAlignment="1">
      <alignment horizontal="center"/>
    </xf>
    <xf numFmtId="0" fontId="15" fillId="4" borderId="0" xfId="0" applyNumberFormat="1" applyFont="1" applyFill="1" applyBorder="1" applyAlignment="1">
      <alignment horizontal="center"/>
    </xf>
    <xf numFmtId="0" fontId="3" fillId="4" borderId="0" xfId="0" applyNumberFormat="1" applyFont="1" applyFill="1" applyBorder="1"/>
    <xf numFmtId="0" fontId="14" fillId="4" borderId="0" xfId="0" applyFont="1" applyFill="1"/>
    <xf numFmtId="0" fontId="15" fillId="4" borderId="0" xfId="0" applyNumberFormat="1" applyFont="1" applyFill="1" applyBorder="1" applyAlignment="1">
      <alignment horizontal="center" vertical="center"/>
    </xf>
    <xf numFmtId="0" fontId="3" fillId="0" borderId="0" xfId="0" applyNumberFormat="1" applyFont="1" applyFill="1" applyBorder="1" applyAlignment="1">
      <alignment wrapText="1"/>
    </xf>
    <xf numFmtId="0" fontId="3" fillId="0" borderId="0" xfId="4" applyNumberFormat="1" applyFont="1" applyFill="1" applyBorder="1" applyAlignment="1">
      <alignment vertical="center"/>
    </xf>
    <xf numFmtId="4" fontId="3" fillId="0" borderId="0" xfId="4" applyNumberFormat="1" applyFont="1" applyFill="1" applyBorder="1" applyAlignment="1">
      <alignment vertical="center"/>
    </xf>
    <xf numFmtId="165" fontId="3" fillId="0" borderId="0" xfId="4" applyNumberFormat="1" applyFont="1" applyFill="1" applyBorder="1" applyAlignment="1">
      <alignment vertical="center"/>
    </xf>
    <xf numFmtId="0" fontId="0" fillId="0" borderId="0" xfId="0" applyFill="1"/>
    <xf numFmtId="0" fontId="19" fillId="0" borderId="2" xfId="2" applyFont="1" applyFill="1" applyBorder="1" applyAlignment="1">
      <alignment horizontal="left" vertical="center"/>
    </xf>
    <xf numFmtId="0" fontId="19" fillId="0" borderId="2" xfId="4" applyFont="1" applyFill="1" applyBorder="1" applyAlignment="1">
      <alignment horizontal="left" vertical="center"/>
    </xf>
    <xf numFmtId="0" fontId="3" fillId="0" borderId="0" xfId="2" applyFont="1" applyFill="1" applyBorder="1" applyAlignment="1">
      <alignment horizontal="left" vertical="center"/>
    </xf>
    <xf numFmtId="0" fontId="3" fillId="0" borderId="0" xfId="0" applyFont="1" applyFill="1" applyBorder="1" applyAlignment="1">
      <alignment horizontal="left"/>
    </xf>
    <xf numFmtId="3" fontId="3" fillId="0" borderId="0" xfId="2" applyNumberFormat="1" applyFont="1" applyFill="1" applyBorder="1" applyAlignment="1">
      <alignment horizontal="left" vertical="center"/>
    </xf>
    <xf numFmtId="4" fontId="3" fillId="0" borderId="0" xfId="1" applyNumberFormat="1" applyFont="1" applyFill="1" applyBorder="1" applyAlignment="1">
      <alignment horizontal="left" vertical="center"/>
    </xf>
    <xf numFmtId="4" fontId="3" fillId="0" borderId="0" xfId="4" applyNumberFormat="1" applyFont="1" applyFill="1" applyBorder="1" applyAlignment="1">
      <alignment horizontal="left" vertical="center"/>
    </xf>
    <xf numFmtId="4" fontId="3" fillId="0" borderId="0" xfId="2" applyNumberFormat="1" applyFont="1" applyFill="1" applyBorder="1" applyAlignment="1">
      <alignment horizontal="left" vertical="center"/>
    </xf>
    <xf numFmtId="0" fontId="3" fillId="0" borderId="0" xfId="2" applyNumberFormat="1" applyFont="1" applyFill="1" applyBorder="1" applyAlignment="1">
      <alignment horizontal="left" vertical="center"/>
    </xf>
    <xf numFmtId="0" fontId="3" fillId="0" borderId="0" xfId="4" applyNumberFormat="1" applyFont="1" applyFill="1" applyBorder="1" applyAlignment="1">
      <alignment horizontal="left" vertical="center"/>
    </xf>
    <xf numFmtId="4" fontId="4" fillId="0" borderId="0" xfId="3" applyNumberFormat="1" applyFont="1" applyFill="1" applyBorder="1" applyAlignment="1">
      <alignment horizontal="left" vertical="center"/>
    </xf>
    <xf numFmtId="0" fontId="4" fillId="0" borderId="0" xfId="2" applyFont="1" applyFill="1" applyBorder="1" applyAlignment="1">
      <alignment horizontal="left" vertical="center"/>
    </xf>
    <xf numFmtId="3" fontId="4" fillId="0" borderId="0" xfId="2" applyNumberFormat="1" applyFont="1" applyFill="1" applyBorder="1" applyAlignment="1">
      <alignment horizontal="left" vertical="center"/>
    </xf>
    <xf numFmtId="4" fontId="4" fillId="0" borderId="0" xfId="1" applyNumberFormat="1" applyFont="1" applyFill="1" applyBorder="1" applyAlignment="1">
      <alignment horizontal="left" vertical="center"/>
    </xf>
    <xf numFmtId="4"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center"/>
    </xf>
    <xf numFmtId="0" fontId="3" fillId="0" borderId="0" xfId="0" applyFont="1" applyFill="1" applyBorder="1" applyAlignment="1">
      <alignment horizontal="left" vertical="center"/>
    </xf>
    <xf numFmtId="4" fontId="3" fillId="0" borderId="0" xfId="3" applyNumberFormat="1" applyFont="1" applyFill="1" applyBorder="1" applyAlignment="1">
      <alignment horizontal="left" vertical="center"/>
    </xf>
    <xf numFmtId="0" fontId="3" fillId="0" borderId="0" xfId="4"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NumberFormat="1" applyFont="1" applyFill="1" applyBorder="1" applyAlignment="1"/>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justify"/>
    </xf>
    <xf numFmtId="3" fontId="3" fillId="0" borderId="0" xfId="4" applyNumberFormat="1" applyFont="1" applyFill="1" applyBorder="1" applyAlignment="1">
      <alignment horizontal="left" vertical="center"/>
    </xf>
    <xf numFmtId="0" fontId="3" fillId="0" borderId="2" xfId="4" applyFont="1" applyFill="1" applyBorder="1" applyAlignment="1">
      <alignment horizontal="left" vertical="center"/>
    </xf>
    <xf numFmtId="0" fontId="3" fillId="0" borderId="2" xfId="4" applyNumberFormat="1" applyFont="1" applyFill="1" applyBorder="1" applyAlignment="1">
      <alignment horizontal="left" vertical="center"/>
    </xf>
    <xf numFmtId="3" fontId="3" fillId="0" borderId="2" xfId="4" applyNumberFormat="1" applyFont="1" applyFill="1" applyBorder="1" applyAlignment="1">
      <alignment horizontal="left" vertical="center"/>
    </xf>
    <xf numFmtId="0" fontId="3" fillId="0" borderId="2" xfId="0" applyFont="1" applyFill="1" applyBorder="1" applyAlignment="1">
      <alignment horizontal="left"/>
    </xf>
    <xf numFmtId="4" fontId="3" fillId="0" borderId="2" xfId="1" applyNumberFormat="1" applyFont="1" applyFill="1" applyBorder="1" applyAlignment="1">
      <alignment horizontal="left" vertical="center"/>
    </xf>
    <xf numFmtId="0" fontId="3" fillId="0" borderId="2" xfId="0" applyFont="1" applyFill="1" applyBorder="1" applyAlignment="1">
      <alignment horizontal="left" vertical="top"/>
    </xf>
    <xf numFmtId="0" fontId="3" fillId="0" borderId="2" xfId="0" applyFont="1" applyFill="1" applyBorder="1" applyAlignment="1">
      <alignment wrapText="1"/>
    </xf>
    <xf numFmtId="49" fontId="3" fillId="0" borderId="2" xfId="0" applyNumberFormat="1" applyFont="1" applyFill="1" applyBorder="1" applyAlignment="1">
      <alignment horizontal="center" wrapText="1"/>
    </xf>
    <xf numFmtId="0" fontId="3" fillId="0" borderId="2" xfId="4" applyNumberFormat="1" applyFont="1" applyFill="1" applyBorder="1" applyAlignment="1">
      <alignment horizontal="right" vertical="center"/>
    </xf>
    <xf numFmtId="170" fontId="3" fillId="0" borderId="2" xfId="0" applyNumberFormat="1" applyFont="1" applyFill="1" applyBorder="1" applyAlignment="1">
      <alignment wrapText="1"/>
    </xf>
    <xf numFmtId="0" fontId="19" fillId="0" borderId="2" xfId="4" applyNumberFormat="1" applyFont="1" applyFill="1" applyBorder="1" applyAlignment="1">
      <alignment horizontal="left" vertical="center"/>
    </xf>
    <xf numFmtId="0" fontId="19" fillId="0" borderId="2" xfId="0" applyFont="1" applyFill="1" applyBorder="1" applyAlignment="1">
      <alignment horizontal="left"/>
    </xf>
    <xf numFmtId="0" fontId="3" fillId="0" borderId="2" xfId="4" applyNumberFormat="1" applyFont="1" applyFill="1" applyBorder="1" applyAlignment="1">
      <alignment vertical="center"/>
    </xf>
    <xf numFmtId="0" fontId="3" fillId="0" borderId="2" xfId="4" applyNumberFormat="1" applyFont="1" applyFill="1" applyBorder="1" applyAlignment="1">
      <alignment horizontal="center" vertical="center"/>
    </xf>
    <xf numFmtId="0" fontId="3" fillId="0" borderId="2" xfId="0" applyFont="1" applyFill="1" applyBorder="1" applyAlignment="1">
      <alignment horizontal="left" vertical="center"/>
    </xf>
    <xf numFmtId="4" fontId="19" fillId="0" borderId="2" xfId="1" applyNumberFormat="1" applyFont="1" applyFill="1" applyBorder="1" applyAlignment="1">
      <alignment horizontal="right" vertical="center"/>
    </xf>
    <xf numFmtId="4" fontId="3" fillId="0" borderId="0" xfId="0" applyNumberFormat="1" applyFont="1" applyFill="1" applyBorder="1" applyAlignment="1">
      <alignment horizontal="right"/>
    </xf>
    <xf numFmtId="4" fontId="3" fillId="0" borderId="0" xfId="1" applyNumberFormat="1" applyFont="1" applyFill="1" applyBorder="1" applyAlignment="1">
      <alignment horizontal="right" vertical="center"/>
    </xf>
    <xf numFmtId="4" fontId="3" fillId="0" borderId="0" xfId="4" applyNumberFormat="1" applyFont="1" applyFill="1" applyBorder="1" applyAlignment="1">
      <alignment horizontal="right" vertical="center"/>
    </xf>
    <xf numFmtId="0" fontId="3" fillId="0" borderId="2" xfId="0" applyFont="1" applyFill="1" applyBorder="1" applyAlignment="1"/>
    <xf numFmtId="0" fontId="4" fillId="0" borderId="2" xfId="4" applyNumberFormat="1" applyFont="1" applyFill="1" applyBorder="1" applyAlignment="1">
      <alignment horizontal="left" vertical="center"/>
    </xf>
    <xf numFmtId="3" fontId="4" fillId="0" borderId="2" xfId="4" applyNumberFormat="1" applyFont="1" applyFill="1" applyBorder="1" applyAlignment="1">
      <alignment horizontal="left" vertical="center"/>
    </xf>
    <xf numFmtId="4" fontId="4" fillId="0" borderId="2" xfId="1" applyNumberFormat="1" applyFont="1" applyFill="1" applyBorder="1" applyAlignment="1">
      <alignment horizontal="left" vertical="center"/>
    </xf>
    <xf numFmtId="4" fontId="4" fillId="0" borderId="2" xfId="4" applyNumberFormat="1" applyFont="1" applyFill="1" applyBorder="1" applyAlignment="1">
      <alignment horizontal="left" vertical="center"/>
    </xf>
    <xf numFmtId="0" fontId="3" fillId="0" borderId="2" xfId="4" applyNumberFormat="1" applyFont="1" applyFill="1" applyBorder="1" applyAlignment="1">
      <alignment horizontal="left" vertical="top"/>
    </xf>
    <xf numFmtId="3" fontId="3" fillId="0" borderId="2" xfId="4" applyNumberFormat="1" applyFont="1" applyFill="1" applyBorder="1" applyAlignment="1">
      <alignment horizontal="left" vertical="top"/>
    </xf>
    <xf numFmtId="4" fontId="3" fillId="0" borderId="2" xfId="1" applyNumberFormat="1" applyFont="1" applyFill="1" applyBorder="1" applyAlignment="1">
      <alignment horizontal="left" vertical="top"/>
    </xf>
    <xf numFmtId="0" fontId="3" fillId="0" borderId="2" xfId="4" applyFont="1" applyFill="1" applyBorder="1" applyAlignment="1">
      <alignment horizontal="left" vertical="top"/>
    </xf>
    <xf numFmtId="4" fontId="3" fillId="0" borderId="2" xfId="1" applyNumberFormat="1" applyFont="1" applyFill="1" applyBorder="1" applyAlignment="1">
      <alignment horizontal="right" vertical="center"/>
    </xf>
    <xf numFmtId="4" fontId="4" fillId="0" borderId="2" xfId="1" applyNumberFormat="1" applyFont="1" applyFill="1" applyBorder="1" applyAlignment="1">
      <alignment horizontal="right" vertical="center"/>
    </xf>
    <xf numFmtId="4" fontId="3" fillId="0" borderId="2" xfId="4" applyNumberFormat="1" applyFont="1" applyFill="1" applyBorder="1" applyAlignment="1">
      <alignment horizontal="right" vertical="center"/>
    </xf>
    <xf numFmtId="4" fontId="3" fillId="0" borderId="2" xfId="0" applyNumberFormat="1" applyFont="1" applyFill="1" applyBorder="1" applyAlignment="1">
      <alignment horizontal="right" wrapText="1"/>
    </xf>
    <xf numFmtId="0" fontId="3" fillId="0" borderId="2" xfId="0" applyFont="1" applyFill="1" applyBorder="1" applyAlignment="1">
      <alignment horizontal="right" wrapText="1"/>
    </xf>
    <xf numFmtId="176" fontId="19" fillId="0" borderId="2" xfId="1" applyNumberFormat="1" applyFont="1" applyFill="1" applyBorder="1" applyAlignment="1">
      <alignment horizontal="left" vertical="center"/>
    </xf>
    <xf numFmtId="164" fontId="19" fillId="0" borderId="2" xfId="1" applyFont="1" applyFill="1" applyBorder="1" applyAlignment="1">
      <alignment horizontal="right" vertical="center"/>
    </xf>
    <xf numFmtId="0" fontId="19" fillId="0" borderId="2" xfId="4" applyNumberFormat="1" applyFont="1" applyFill="1" applyBorder="1" applyAlignment="1">
      <alignment horizontal="right" vertical="center"/>
    </xf>
    <xf numFmtId="0" fontId="19" fillId="0" borderId="2" xfId="4" applyNumberFormat="1" applyFont="1" applyFill="1" applyBorder="1" applyAlignment="1">
      <alignment vertical="center"/>
    </xf>
    <xf numFmtId="176" fontId="19" fillId="0" borderId="2" xfId="1" applyNumberFormat="1" applyFont="1" applyFill="1" applyBorder="1" applyAlignment="1">
      <alignment vertical="center"/>
    </xf>
    <xf numFmtId="0" fontId="3" fillId="0" borderId="0" xfId="4" applyNumberFormat="1" applyFont="1" applyFill="1" applyBorder="1" applyAlignment="1">
      <alignment horizontal="center" vertical="center"/>
    </xf>
    <xf numFmtId="164" fontId="20" fillId="0" borderId="2" xfId="1" applyNumberFormat="1" applyFont="1" applyFill="1" applyBorder="1" applyAlignment="1">
      <alignment horizontal="right" vertical="center"/>
    </xf>
    <xf numFmtId="0" fontId="3" fillId="0" borderId="0"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2" xfId="4" applyNumberFormat="1" applyFont="1" applyFill="1" applyBorder="1" applyAlignment="1">
      <alignment horizontal="center" vertical="center"/>
    </xf>
    <xf numFmtId="0" fontId="3" fillId="0" borderId="0" xfId="0" applyNumberFormat="1" applyFont="1" applyFill="1" applyBorder="1" applyAlignment="1">
      <alignment horizontal="center" vertical="justify"/>
    </xf>
    <xf numFmtId="0" fontId="3" fillId="0" borderId="2" xfId="4" applyFont="1" applyFill="1" applyBorder="1" applyAlignment="1">
      <alignment vertical="center"/>
    </xf>
    <xf numFmtId="0" fontId="3" fillId="0" borderId="0" xfId="0" applyFont="1" applyFill="1" applyBorder="1" applyAlignment="1">
      <alignment wrapText="1"/>
    </xf>
    <xf numFmtId="0" fontId="19" fillId="0" borderId="0" xfId="4" applyFont="1" applyFill="1" applyBorder="1" applyAlignment="1">
      <alignment horizontal="left" vertical="center"/>
    </xf>
    <xf numFmtId="0" fontId="19" fillId="0" borderId="2" xfId="5" applyFont="1" applyFill="1" applyBorder="1" applyAlignment="1">
      <alignment horizontal="left" vertical="center"/>
    </xf>
    <xf numFmtId="4" fontId="3" fillId="0" borderId="2" xfId="0" applyNumberFormat="1" applyFont="1" applyFill="1" applyBorder="1" applyAlignment="1">
      <alignment horizontal="left" vertical="top"/>
    </xf>
    <xf numFmtId="0" fontId="19" fillId="0" borderId="2" xfId="0" applyFont="1" applyFill="1" applyBorder="1" applyAlignment="1">
      <alignment horizontal="left" vertical="center"/>
    </xf>
    <xf numFmtId="0" fontId="3" fillId="0" borderId="2" xfId="0" applyFont="1" applyFill="1" applyBorder="1" applyAlignment="1">
      <alignment horizontal="left" wrapText="1"/>
    </xf>
    <xf numFmtId="0" fontId="19" fillId="0" borderId="2" xfId="0" applyFont="1" applyFill="1" applyBorder="1" applyAlignment="1">
      <alignment horizontal="left" vertical="top"/>
    </xf>
    <xf numFmtId="4" fontId="19" fillId="0" borderId="2" xfId="0" applyNumberFormat="1" applyFont="1" applyFill="1" applyBorder="1" applyAlignment="1">
      <alignment horizontal="left" vertical="top"/>
    </xf>
    <xf numFmtId="4" fontId="3" fillId="0" borderId="2" xfId="0" applyNumberFormat="1" applyFont="1" applyFill="1" applyBorder="1" applyAlignment="1">
      <alignment horizontal="left"/>
    </xf>
    <xf numFmtId="171" fontId="3" fillId="0" borderId="2" xfId="67" applyNumberFormat="1" applyFont="1" applyFill="1" applyBorder="1" applyAlignment="1">
      <alignment wrapText="1"/>
    </xf>
    <xf numFmtId="4" fontId="3" fillId="0" borderId="2" xfId="67" applyNumberFormat="1" applyFont="1" applyFill="1" applyBorder="1" applyAlignment="1">
      <alignment horizontal="right" wrapText="1"/>
    </xf>
    <xf numFmtId="2" fontId="3" fillId="0" borderId="2" xfId="0" applyNumberFormat="1" applyFont="1" applyFill="1" applyBorder="1" applyAlignment="1">
      <alignment horizontal="right" wrapText="1"/>
    </xf>
    <xf numFmtId="171" fontId="3" fillId="0" borderId="2" xfId="0" applyNumberFormat="1" applyFont="1" applyFill="1" applyBorder="1" applyAlignment="1">
      <alignment horizontal="left" wrapText="1"/>
    </xf>
    <xf numFmtId="4" fontId="3" fillId="0" borderId="2" xfId="1" applyNumberFormat="1" applyFont="1" applyFill="1" applyBorder="1" applyAlignment="1">
      <alignment horizontal="right" vertical="top"/>
    </xf>
    <xf numFmtId="4" fontId="3" fillId="0" borderId="2" xfId="4" applyNumberFormat="1" applyFont="1" applyFill="1" applyBorder="1" applyAlignment="1">
      <alignment horizontal="right" vertical="top"/>
    </xf>
    <xf numFmtId="0" fontId="3" fillId="0" borderId="2" xfId="4" applyNumberFormat="1" applyFont="1" applyFill="1" applyBorder="1" applyAlignment="1">
      <alignment horizontal="right" vertical="top"/>
    </xf>
    <xf numFmtId="0" fontId="3" fillId="0" borderId="2" xfId="4" applyNumberFormat="1" applyFont="1" applyFill="1" applyBorder="1" applyAlignment="1">
      <alignment vertical="top"/>
    </xf>
    <xf numFmtId="4" fontId="4" fillId="0" borderId="2" xfId="0" applyNumberFormat="1" applyFont="1" applyFill="1" applyBorder="1" applyAlignment="1">
      <alignment horizontal="right" vertical="center"/>
    </xf>
    <xf numFmtId="0" fontId="12" fillId="0" borderId="0" xfId="0" applyNumberFormat="1" applyFont="1" applyFill="1" applyBorder="1" applyAlignment="1">
      <alignment horizontal="center" wrapText="1"/>
    </xf>
    <xf numFmtId="0" fontId="12" fillId="0" borderId="0" xfId="0" applyNumberFormat="1" applyFont="1" applyFill="1" applyBorder="1" applyAlignment="1">
      <alignment horizontal="center"/>
    </xf>
    <xf numFmtId="4" fontId="0" fillId="0" borderId="0" xfId="0" applyNumberFormat="1"/>
    <xf numFmtId="0" fontId="3" fillId="7" borderId="2" xfId="0" applyFont="1" applyFill="1" applyBorder="1" applyAlignment="1">
      <alignment horizontal="left" wrapText="1"/>
    </xf>
    <xf numFmtId="2" fontId="0" fillId="0" borderId="0" xfId="0" applyNumberFormat="1"/>
    <xf numFmtId="0" fontId="3" fillId="0" borderId="2" xfId="73" applyFont="1" applyBorder="1" applyAlignment="1">
      <alignment wrapText="1"/>
    </xf>
    <xf numFmtId="0" fontId="3" fillId="4" borderId="2" xfId="73" applyFont="1" applyFill="1" applyBorder="1" applyAlignment="1">
      <alignment wrapText="1"/>
    </xf>
    <xf numFmtId="0" fontId="3" fillId="0" borderId="2" xfId="73" applyFont="1" applyBorder="1" applyAlignment="1">
      <alignment wrapText="1"/>
    </xf>
    <xf numFmtId="2" fontId="3" fillId="0" borderId="2" xfId="73" applyNumberFormat="1" applyFont="1" applyBorder="1" applyAlignment="1">
      <alignment wrapText="1"/>
    </xf>
    <xf numFmtId="0" fontId="3" fillId="0" borderId="2" xfId="73" applyFont="1" applyBorder="1" applyAlignment="1">
      <alignment wrapText="1"/>
    </xf>
    <xf numFmtId="0" fontId="3" fillId="0" borderId="2" xfId="73" applyFont="1" applyBorder="1" applyAlignment="1">
      <alignment wrapText="1"/>
    </xf>
    <xf numFmtId="0" fontId="3" fillId="0" borderId="2" xfId="73" applyFont="1" applyBorder="1" applyAlignment="1">
      <alignment wrapText="1"/>
    </xf>
    <xf numFmtId="0" fontId="3" fillId="0" borderId="2" xfId="73" applyFont="1" applyBorder="1" applyAlignment="1">
      <alignment wrapText="1"/>
    </xf>
    <xf numFmtId="171" fontId="3" fillId="0" borderId="2" xfId="73" applyNumberFormat="1" applyFont="1" applyBorder="1" applyAlignment="1">
      <alignment wrapText="1"/>
    </xf>
    <xf numFmtId="4" fontId="19" fillId="0" borderId="2" xfId="2" applyNumberFormat="1" applyFont="1" applyFill="1" applyBorder="1" applyAlignment="1">
      <alignment horizontal="left" vertical="center"/>
    </xf>
    <xf numFmtId="4" fontId="19" fillId="0" borderId="2" xfId="2" applyNumberFormat="1" applyFont="1" applyFill="1" applyBorder="1" applyAlignment="1">
      <alignment horizontal="right" vertical="center"/>
    </xf>
    <xf numFmtId="4" fontId="19" fillId="0" borderId="2" xfId="5" applyNumberFormat="1" applyFont="1" applyFill="1" applyBorder="1" applyAlignment="1">
      <alignment horizontal="right" vertical="center"/>
    </xf>
    <xf numFmtId="1" fontId="19" fillId="0" borderId="2" xfId="2" applyNumberFormat="1" applyFont="1" applyFill="1" applyBorder="1" applyAlignment="1">
      <alignment horizontal="right" vertical="center"/>
    </xf>
    <xf numFmtId="3" fontId="19" fillId="0" borderId="2" xfId="0" applyNumberFormat="1" applyFont="1" applyFill="1" applyBorder="1" applyAlignment="1">
      <alignment horizontal="left" vertical="center"/>
    </xf>
    <xf numFmtId="0" fontId="19" fillId="0" borderId="2" xfId="0" applyNumberFormat="1" applyFont="1" applyFill="1" applyBorder="1" applyAlignment="1">
      <alignment horizontal="left"/>
    </xf>
    <xf numFmtId="4" fontId="19" fillId="0" borderId="2" xfId="0" applyNumberFormat="1" applyFont="1" applyFill="1" applyBorder="1" applyAlignment="1">
      <alignment horizontal="left"/>
    </xf>
    <xf numFmtId="4" fontId="19" fillId="0" borderId="2" xfId="0" applyNumberFormat="1" applyFont="1" applyFill="1" applyBorder="1" applyAlignment="1">
      <alignment horizontal="left" vertical="center"/>
    </xf>
    <xf numFmtId="0" fontId="3" fillId="0" borderId="2" xfId="2" applyFont="1" applyFill="1" applyBorder="1" applyAlignment="1">
      <alignment horizontal="left" vertical="center"/>
    </xf>
    <xf numFmtId="4" fontId="19" fillId="0" borderId="2" xfId="0" applyNumberFormat="1" applyFont="1" applyFill="1" applyBorder="1" applyAlignment="1">
      <alignment horizontal="right" vertical="center"/>
    </xf>
    <xf numFmtId="4" fontId="19" fillId="0" borderId="2" xfId="0" applyNumberFormat="1" applyFont="1" applyFill="1" applyBorder="1" applyAlignment="1">
      <alignment horizontal="right" vertical="top"/>
    </xf>
    <xf numFmtId="1" fontId="19" fillId="0" borderId="2" xfId="0" applyNumberFormat="1" applyFont="1" applyFill="1" applyBorder="1" applyAlignment="1">
      <alignment horizontal="right" vertical="top"/>
    </xf>
    <xf numFmtId="0" fontId="19" fillId="0" borderId="2" xfId="0" applyFont="1" applyFill="1" applyBorder="1" applyAlignment="1">
      <alignment horizontal="right" vertical="top"/>
    </xf>
    <xf numFmtId="0" fontId="3" fillId="0" borderId="2" xfId="3" applyFont="1" applyFill="1" applyBorder="1" applyAlignment="1">
      <alignment horizontal="left" vertical="center" wrapText="1"/>
    </xf>
    <xf numFmtId="0" fontId="3" fillId="0" borderId="2" xfId="2" applyFont="1" applyFill="1" applyBorder="1" applyAlignment="1">
      <alignment vertical="center"/>
    </xf>
    <xf numFmtId="0" fontId="3" fillId="0" borderId="2" xfId="2" applyFont="1" applyFill="1" applyBorder="1" applyAlignment="1">
      <alignment horizontal="right" vertical="center"/>
    </xf>
    <xf numFmtId="0" fontId="19"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2" xfId="5" applyFont="1" applyFill="1" applyBorder="1" applyAlignment="1">
      <alignment horizontal="left" vertical="center"/>
    </xf>
    <xf numFmtId="0" fontId="3" fillId="0" borderId="2" xfId="2" applyFont="1" applyFill="1" applyBorder="1" applyAlignment="1">
      <alignment horizontal="center" vertical="center" wrapText="1"/>
    </xf>
    <xf numFmtId="4" fontId="3" fillId="0" borderId="2" xfId="0" applyNumberFormat="1" applyFont="1" applyFill="1" applyBorder="1" applyAlignment="1">
      <alignment horizontal="right" vertical="center"/>
    </xf>
    <xf numFmtId="0" fontId="19" fillId="0" borderId="2" xfId="38" applyFont="1" applyFill="1" applyBorder="1" applyAlignment="1">
      <alignment horizontal="left" vertical="center"/>
    </xf>
    <xf numFmtId="0" fontId="19" fillId="0" borderId="2" xfId="5" applyFont="1" applyFill="1" applyBorder="1" applyAlignment="1" applyProtection="1">
      <alignment horizontal="left" vertical="center"/>
      <protection hidden="1"/>
    </xf>
    <xf numFmtId="0" fontId="12" fillId="0" borderId="0" xfId="0" applyNumberFormat="1" applyFont="1" applyFill="1" applyBorder="1" applyAlignment="1">
      <alignment horizontal="left" wrapText="1"/>
    </xf>
    <xf numFmtId="0" fontId="4" fillId="0" borderId="2" xfId="4" applyNumberFormat="1" applyFont="1" applyFill="1" applyBorder="1" applyAlignment="1">
      <alignment vertical="center"/>
    </xf>
    <xf numFmtId="4" fontId="4" fillId="0" borderId="2" xfId="4" applyNumberFormat="1" applyFont="1" applyFill="1" applyBorder="1" applyAlignment="1">
      <alignment horizontal="right" vertical="center"/>
    </xf>
    <xf numFmtId="0" fontId="4" fillId="0" borderId="2" xfId="4" applyNumberFormat="1" applyFont="1" applyFill="1" applyBorder="1" applyAlignment="1">
      <alignment horizontal="right" vertical="center"/>
    </xf>
    <xf numFmtId="3" fontId="4" fillId="0" borderId="2" xfId="4" applyNumberFormat="1" applyFont="1" applyFill="1" applyBorder="1" applyAlignment="1">
      <alignment horizontal="center" vertical="center"/>
    </xf>
    <xf numFmtId="4" fontId="4" fillId="0" borderId="2" xfId="1" applyNumberFormat="1" applyFont="1" applyFill="1" applyBorder="1" applyAlignment="1">
      <alignment horizontal="center" vertical="center"/>
    </xf>
    <xf numFmtId="4" fontId="4" fillId="0" borderId="2" xfId="4" applyNumberFormat="1" applyFont="1" applyFill="1" applyBorder="1" applyAlignment="1">
      <alignment horizontal="center" vertical="center"/>
    </xf>
    <xf numFmtId="0" fontId="4" fillId="0" borderId="2" xfId="0" applyFont="1" applyFill="1" applyBorder="1" applyAlignment="1"/>
    <xf numFmtId="166" fontId="3" fillId="0" borderId="2" xfId="7" applyFont="1" applyFill="1" applyBorder="1" applyAlignment="1">
      <alignment vertical="top"/>
    </xf>
    <xf numFmtId="0" fontId="4" fillId="0" borderId="2" xfId="4" applyNumberFormat="1" applyFont="1" applyFill="1" applyBorder="1" applyAlignment="1">
      <alignment vertical="top"/>
    </xf>
    <xf numFmtId="0" fontId="4" fillId="0" borderId="2" xfId="0" applyFont="1" applyFill="1" applyBorder="1" applyAlignment="1">
      <alignment vertical="top"/>
    </xf>
    <xf numFmtId="49" fontId="3" fillId="0" borderId="2" xfId="0" applyNumberFormat="1" applyFont="1" applyFill="1" applyBorder="1" applyAlignment="1">
      <alignment horizontal="right" wrapText="1"/>
    </xf>
    <xf numFmtId="0" fontId="20" fillId="0" borderId="2" xfId="4" applyNumberFormat="1" applyFont="1" applyFill="1" applyBorder="1" applyAlignment="1">
      <alignment vertical="center"/>
    </xf>
    <xf numFmtId="166" fontId="3" fillId="0" borderId="2" xfId="7" applyFont="1" applyFill="1" applyBorder="1" applyAlignment="1">
      <alignment vertical="center"/>
    </xf>
    <xf numFmtId="0" fontId="19" fillId="0" borderId="2" xfId="0" applyFont="1" applyFill="1" applyBorder="1" applyAlignment="1">
      <alignment vertical="top"/>
    </xf>
    <xf numFmtId="0" fontId="19" fillId="0" borderId="2" xfId="5" applyFont="1" applyFill="1" applyBorder="1" applyAlignment="1">
      <alignment vertical="top"/>
    </xf>
    <xf numFmtId="49" fontId="19" fillId="0" borderId="2" xfId="0" applyNumberFormat="1" applyFont="1" applyFill="1" applyBorder="1" applyAlignment="1">
      <alignment horizontal="right" vertical="top"/>
    </xf>
    <xf numFmtId="0" fontId="19" fillId="0" borderId="2" xfId="2" applyFont="1" applyFill="1" applyBorder="1" applyAlignment="1">
      <alignment vertical="top"/>
    </xf>
    <xf numFmtId="49" fontId="19" fillId="0" borderId="2" xfId="0" applyNumberFormat="1" applyFont="1" applyFill="1" applyBorder="1" applyAlignment="1">
      <alignment horizontal="left" vertical="top"/>
    </xf>
    <xf numFmtId="0" fontId="19" fillId="0" borderId="2" xfId="0" applyNumberFormat="1" applyFont="1" applyFill="1" applyBorder="1" applyAlignment="1">
      <alignment horizontal="right" vertical="top"/>
    </xf>
    <xf numFmtId="0" fontId="19" fillId="0" borderId="2" xfId="4" applyFont="1" applyFill="1" applyBorder="1" applyAlignment="1">
      <alignment vertical="top"/>
    </xf>
    <xf numFmtId="4" fontId="19" fillId="0" borderId="2" xfId="3" applyNumberFormat="1" applyFont="1" applyFill="1" applyBorder="1" applyAlignment="1">
      <alignment vertical="top"/>
    </xf>
    <xf numFmtId="166" fontId="19" fillId="0" borderId="2" xfId="7" applyFont="1" applyFill="1" applyBorder="1" applyAlignment="1">
      <alignment vertical="top"/>
    </xf>
    <xf numFmtId="0" fontId="19" fillId="0" borderId="2" xfId="4" applyNumberFormat="1" applyFont="1" applyFill="1" applyBorder="1" applyAlignment="1">
      <alignment vertical="top"/>
    </xf>
    <xf numFmtId="167" fontId="19" fillId="0" borderId="2" xfId="5" applyNumberFormat="1" applyFont="1" applyFill="1" applyBorder="1" applyAlignment="1">
      <alignment vertical="top"/>
    </xf>
    <xf numFmtId="1" fontId="19" fillId="0" borderId="2" xfId="0" applyNumberFormat="1" applyFont="1" applyFill="1" applyBorder="1" applyAlignment="1">
      <alignment horizontal="left" vertical="top"/>
    </xf>
    <xf numFmtId="0" fontId="19" fillId="0" borderId="2" xfId="0" applyFont="1" applyFill="1" applyBorder="1" applyAlignment="1">
      <alignment vertical="top" wrapText="1"/>
    </xf>
    <xf numFmtId="49" fontId="19" fillId="0" borderId="2" xfId="0" applyNumberFormat="1" applyFont="1" applyFill="1" applyBorder="1" applyAlignment="1">
      <alignment horizontal="right" vertical="top" wrapText="1"/>
    </xf>
    <xf numFmtId="0" fontId="19" fillId="0" borderId="2" xfId="4" applyNumberFormat="1" applyFont="1" applyFill="1" applyBorder="1" applyAlignment="1">
      <alignment horizontal="left" vertical="top"/>
    </xf>
    <xf numFmtId="170" fontId="19" fillId="0" borderId="2" xfId="0" applyNumberFormat="1" applyFont="1" applyFill="1" applyBorder="1" applyAlignment="1">
      <alignment vertical="top" wrapText="1"/>
    </xf>
    <xf numFmtId="4" fontId="19" fillId="0" borderId="2" xfId="0" applyNumberFormat="1" applyFont="1" applyFill="1" applyBorder="1" applyAlignment="1">
      <alignment horizontal="right" vertical="top" wrapText="1"/>
    </xf>
    <xf numFmtId="0" fontId="19" fillId="0" borderId="2" xfId="0" applyFont="1" applyFill="1" applyBorder="1" applyAlignment="1">
      <alignment horizontal="right" vertical="top" wrapText="1"/>
    </xf>
    <xf numFmtId="49" fontId="19" fillId="0" borderId="2" xfId="0" applyNumberFormat="1" applyFont="1" applyFill="1" applyBorder="1" applyAlignment="1">
      <alignment vertical="top"/>
    </xf>
    <xf numFmtId="0" fontId="19" fillId="0" borderId="2" xfId="14" applyFont="1" applyFill="1" applyBorder="1" applyAlignment="1">
      <alignment vertical="top"/>
    </xf>
    <xf numFmtId="49" fontId="19" fillId="0" borderId="2" xfId="14" applyNumberFormat="1" applyFont="1" applyFill="1" applyBorder="1" applyAlignment="1">
      <alignment horizontal="right" vertical="top"/>
    </xf>
    <xf numFmtId="0" fontId="19" fillId="0" borderId="2" xfId="14" applyFont="1" applyFill="1" applyBorder="1" applyAlignment="1">
      <alignment horizontal="left" vertical="top"/>
    </xf>
    <xf numFmtId="4" fontId="19" fillId="0" borderId="2" xfId="14" applyNumberFormat="1" applyFont="1" applyFill="1" applyBorder="1" applyAlignment="1">
      <alignment horizontal="left" vertical="top"/>
    </xf>
    <xf numFmtId="4" fontId="19" fillId="0" borderId="2" xfId="14" applyNumberFormat="1" applyFont="1" applyFill="1" applyBorder="1" applyAlignment="1">
      <alignment horizontal="right" vertical="top"/>
    </xf>
    <xf numFmtId="1" fontId="19" fillId="0" borderId="2" xfId="14" applyNumberFormat="1" applyFont="1" applyFill="1" applyBorder="1" applyAlignment="1">
      <alignment horizontal="right" vertical="top"/>
    </xf>
    <xf numFmtId="49" fontId="19" fillId="0" borderId="2" xfId="0" applyNumberFormat="1" applyFont="1" applyFill="1" applyBorder="1" applyAlignment="1">
      <alignment horizontal="center" vertical="top"/>
    </xf>
    <xf numFmtId="171" fontId="19" fillId="0" borderId="2" xfId="0" applyNumberFormat="1" applyFont="1" applyFill="1" applyBorder="1" applyAlignment="1">
      <alignment horizontal="left" vertical="top"/>
    </xf>
    <xf numFmtId="0" fontId="19" fillId="0" borderId="2" xfId="3" applyFont="1" applyFill="1" applyBorder="1" applyAlignment="1">
      <alignment vertical="top"/>
    </xf>
    <xf numFmtId="4" fontId="19" fillId="0" borderId="2" xfId="0" applyNumberFormat="1" applyFont="1" applyFill="1" applyBorder="1" applyAlignment="1">
      <alignment vertical="top"/>
    </xf>
    <xf numFmtId="0" fontId="19" fillId="0" borderId="2" xfId="74" applyFont="1" applyFill="1" applyBorder="1" applyAlignment="1">
      <alignment vertical="top" wrapText="1"/>
    </xf>
    <xf numFmtId="49" fontId="19" fillId="0" borderId="2" xfId="74" applyNumberFormat="1" applyFont="1" applyFill="1" applyBorder="1" applyAlignment="1">
      <alignment horizontal="right" vertical="top" wrapText="1"/>
    </xf>
    <xf numFmtId="49" fontId="19" fillId="0" borderId="2" xfId="74" applyNumberFormat="1" applyFont="1" applyFill="1" applyBorder="1" applyAlignment="1">
      <alignment horizontal="center" vertical="top" wrapText="1"/>
    </xf>
    <xf numFmtId="171" fontId="19" fillId="0" borderId="2" xfId="74" applyNumberFormat="1" applyFont="1" applyFill="1" applyBorder="1" applyAlignment="1">
      <alignment horizontal="left" vertical="top" wrapText="1"/>
    </xf>
    <xf numFmtId="2" fontId="19" fillId="0" borderId="2" xfId="74" applyNumberFormat="1" applyFont="1" applyFill="1" applyBorder="1" applyAlignment="1">
      <alignment vertical="top" wrapText="1"/>
    </xf>
    <xf numFmtId="0" fontId="19" fillId="0" borderId="2" xfId="74" applyFont="1" applyFill="1" applyBorder="1" applyAlignment="1">
      <alignment horizontal="right" vertical="top" wrapText="1"/>
    </xf>
    <xf numFmtId="0" fontId="19" fillId="0" borderId="2" xfId="5" applyFont="1" applyFill="1" applyBorder="1" applyAlignment="1">
      <alignment horizontal="left" vertical="top"/>
    </xf>
    <xf numFmtId="0" fontId="19" fillId="0" borderId="2" xfId="2" applyFont="1" applyFill="1" applyBorder="1" applyAlignment="1">
      <alignment horizontal="left" vertical="top"/>
    </xf>
    <xf numFmtId="166" fontId="19" fillId="0" borderId="2" xfId="7" applyFont="1" applyFill="1" applyBorder="1" applyAlignment="1">
      <alignment horizontal="left" vertical="top"/>
    </xf>
    <xf numFmtId="2" fontId="19" fillId="0" borderId="2" xfId="0" applyNumberFormat="1" applyFont="1" applyFill="1" applyBorder="1" applyAlignment="1">
      <alignment vertical="top" wrapText="1"/>
    </xf>
    <xf numFmtId="0" fontId="3" fillId="0" borderId="2" xfId="0" applyNumberFormat="1" applyFont="1" applyFill="1" applyBorder="1" applyAlignment="1">
      <alignment horizontal="right" wrapText="1"/>
    </xf>
    <xf numFmtId="171" fontId="3" fillId="0" borderId="2" xfId="0" applyNumberFormat="1" applyFont="1" applyFill="1" applyBorder="1" applyAlignment="1">
      <alignment wrapText="1"/>
    </xf>
    <xf numFmtId="2" fontId="3" fillId="0" borderId="2" xfId="0" applyNumberFormat="1" applyFont="1" applyFill="1" applyBorder="1" applyAlignment="1">
      <alignment wrapText="1"/>
    </xf>
    <xf numFmtId="0" fontId="19" fillId="0" borderId="2" xfId="5" applyFont="1" applyFill="1" applyBorder="1" applyAlignment="1">
      <alignment vertical="center"/>
    </xf>
    <xf numFmtId="0" fontId="19" fillId="0" borderId="2" xfId="5" applyNumberFormat="1" applyFont="1" applyFill="1" applyBorder="1" applyAlignment="1" applyProtection="1">
      <alignment vertical="center"/>
      <protection hidden="1"/>
    </xf>
    <xf numFmtId="0" fontId="19" fillId="0" borderId="2" xfId="3" applyFont="1" applyFill="1" applyBorder="1" applyAlignment="1">
      <alignment vertical="center"/>
    </xf>
    <xf numFmtId="0" fontId="19" fillId="0" borderId="2" xfId="0" applyFont="1" applyFill="1" applyBorder="1" applyAlignment="1">
      <alignment horizontal="right" vertical="center"/>
    </xf>
    <xf numFmtId="1" fontId="19" fillId="0" borderId="2" xfId="5" applyNumberFormat="1" applyFont="1" applyFill="1" applyBorder="1" applyAlignment="1">
      <alignment vertical="center"/>
    </xf>
    <xf numFmtId="0" fontId="19" fillId="0" borderId="2" xfId="2" applyFont="1" applyFill="1" applyBorder="1" applyAlignment="1">
      <alignment vertical="center"/>
    </xf>
    <xf numFmtId="0" fontId="19" fillId="0" borderId="2" xfId="0" applyFont="1" applyFill="1" applyBorder="1" applyAlignment="1"/>
    <xf numFmtId="4" fontId="19" fillId="0" borderId="2" xfId="75" applyNumberFormat="1" applyFont="1" applyFill="1" applyBorder="1" applyAlignment="1">
      <alignment horizontal="right"/>
    </xf>
    <xf numFmtId="4" fontId="19" fillId="0" borderId="2" xfId="18" applyNumberFormat="1" applyFont="1" applyFill="1" applyBorder="1" applyAlignment="1" applyProtection="1">
      <alignment horizontal="right" vertical="center"/>
      <protection hidden="1"/>
    </xf>
    <xf numFmtId="4" fontId="19" fillId="0" borderId="2" xfId="75" applyNumberFormat="1" applyFont="1" applyFill="1" applyBorder="1" applyAlignment="1">
      <alignment horizontal="right" vertical="center"/>
    </xf>
    <xf numFmtId="177" fontId="19" fillId="0" borderId="2" xfId="75" applyNumberFormat="1" applyFont="1" applyFill="1" applyBorder="1" applyAlignment="1">
      <alignment vertical="center"/>
    </xf>
    <xf numFmtId="1" fontId="19" fillId="0" borderId="2" xfId="5" applyNumberFormat="1" applyFont="1" applyFill="1" applyBorder="1" applyAlignment="1" applyProtection="1">
      <alignment horizontal="right" vertical="top"/>
      <protection hidden="1"/>
    </xf>
    <xf numFmtId="0" fontId="20" fillId="0" borderId="2" xfId="0" applyNumberFormat="1" applyFont="1" applyFill="1" applyBorder="1" applyAlignment="1">
      <alignment horizontal="left"/>
    </xf>
    <xf numFmtId="4" fontId="20" fillId="0" borderId="2" xfId="0" applyNumberFormat="1" applyFont="1" applyFill="1" applyBorder="1" applyAlignment="1">
      <alignment horizontal="left"/>
    </xf>
    <xf numFmtId="4" fontId="20" fillId="0" borderId="2" xfId="0" applyNumberFormat="1" applyFont="1" applyFill="1" applyBorder="1" applyAlignment="1">
      <alignment horizontal="right"/>
    </xf>
    <xf numFmtId="174" fontId="19" fillId="0" borderId="2" xfId="2" applyNumberFormat="1" applyFont="1" applyFill="1" applyBorder="1" applyAlignment="1">
      <alignment horizontal="right" vertical="center"/>
    </xf>
    <xf numFmtId="1" fontId="19" fillId="0" borderId="2" xfId="2" applyNumberFormat="1" applyFont="1" applyFill="1" applyBorder="1" applyAlignment="1">
      <alignment horizontal="right" vertical="top"/>
    </xf>
    <xf numFmtId="0" fontId="3" fillId="0" borderId="2" xfId="0" applyFont="1" applyFill="1" applyBorder="1" applyAlignment="1">
      <alignment horizontal="left" vertical="center" wrapText="1" shrinkToFit="1"/>
    </xf>
    <xf numFmtId="0" fontId="3" fillId="0" borderId="2" xfId="4" applyNumberFormat="1" applyFont="1" applyFill="1" applyBorder="1" applyAlignment="1">
      <alignment horizontal="left" vertical="center" wrapText="1"/>
    </xf>
    <xf numFmtId="0" fontId="19" fillId="0" borderId="2"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2" xfId="0" applyFont="1" applyFill="1" applyBorder="1" applyAlignment="1">
      <alignment horizontal="right" vertical="center" wrapText="1"/>
    </xf>
    <xf numFmtId="0" fontId="19" fillId="0" borderId="2" xfId="2" applyFont="1" applyFill="1" applyBorder="1" applyAlignment="1">
      <alignment horizontal="left" vertical="center" wrapText="1"/>
    </xf>
    <xf numFmtId="0" fontId="31" fillId="0" borderId="2" xfId="0" applyFont="1" applyFill="1" applyBorder="1" applyAlignment="1">
      <alignment horizontal="left"/>
    </xf>
    <xf numFmtId="178" fontId="3" fillId="0" borderId="2" xfId="1" applyNumberFormat="1" applyFont="1" applyFill="1" applyBorder="1" applyAlignment="1">
      <alignment horizontal="right" vertical="center" wrapText="1"/>
    </xf>
    <xf numFmtId="0" fontId="3" fillId="0" borderId="2" xfId="4" applyFont="1" applyFill="1" applyBorder="1" applyAlignment="1">
      <alignment horizontal="right" vertical="center" wrapText="1"/>
    </xf>
    <xf numFmtId="0" fontId="21" fillId="0" borderId="2" xfId="0" applyFont="1" applyFill="1" applyBorder="1" applyAlignment="1">
      <alignment vertical="center" wrapText="1"/>
    </xf>
    <xf numFmtId="0" fontId="3" fillId="0" borderId="2" xfId="0" applyFont="1" applyFill="1" applyBorder="1" applyAlignment="1">
      <alignment vertical="center" wrapText="1"/>
    </xf>
    <xf numFmtId="0" fontId="3" fillId="0" borderId="2" xfId="2" applyFont="1" applyFill="1" applyBorder="1" applyAlignment="1">
      <alignment vertical="center" wrapText="1"/>
    </xf>
    <xf numFmtId="177" fontId="3" fillId="0" borderId="2" xfId="1" applyNumberFormat="1" applyFont="1" applyFill="1" applyBorder="1" applyAlignment="1">
      <alignment horizontal="right" vertical="center" wrapText="1"/>
    </xf>
    <xf numFmtId="177" fontId="3" fillId="0" borderId="2" xfId="1" applyNumberFormat="1" applyFont="1" applyFill="1" applyBorder="1" applyAlignment="1">
      <alignment vertical="center" wrapText="1"/>
    </xf>
    <xf numFmtId="175" fontId="3" fillId="0" borderId="2" xfId="2" applyNumberFormat="1" applyFont="1" applyFill="1" applyBorder="1" applyAlignment="1">
      <alignment horizontal="center" vertical="center"/>
    </xf>
    <xf numFmtId="174" fontId="3" fillId="0" borderId="2" xfId="2" applyNumberFormat="1" applyFont="1" applyFill="1" applyBorder="1" applyAlignment="1">
      <alignment horizontal="right" vertical="center"/>
    </xf>
    <xf numFmtId="179" fontId="3" fillId="0" borderId="2" xfId="2" applyNumberFormat="1" applyFont="1" applyFill="1" applyBorder="1" applyAlignment="1">
      <alignment horizontal="left" vertical="center"/>
    </xf>
    <xf numFmtId="0" fontId="19" fillId="0" borderId="2" xfId="0" applyNumberFormat="1" applyFont="1" applyFill="1" applyBorder="1" applyAlignment="1">
      <alignment vertical="center" wrapText="1"/>
    </xf>
    <xf numFmtId="0" fontId="19" fillId="0" borderId="2" xfId="0" applyFont="1" applyFill="1" applyBorder="1" applyAlignment="1">
      <alignment vertical="center" wrapText="1"/>
    </xf>
    <xf numFmtId="0" fontId="3" fillId="0" borderId="2" xfId="2" applyFont="1" applyFill="1" applyBorder="1" applyAlignment="1">
      <alignment horizontal="right" vertical="center" wrapText="1"/>
    </xf>
    <xf numFmtId="0" fontId="19" fillId="0" borderId="2" xfId="0" applyFont="1" applyFill="1" applyBorder="1" applyAlignment="1">
      <alignment vertical="center" wrapText="1" shrinkToFit="1"/>
    </xf>
    <xf numFmtId="3" fontId="19" fillId="0" borderId="2" xfId="2" applyNumberFormat="1" applyFont="1" applyFill="1" applyBorder="1" applyAlignment="1">
      <alignment horizontal="right" vertical="center" wrapText="1"/>
    </xf>
    <xf numFmtId="4" fontId="19" fillId="0" borderId="2" xfId="2" applyNumberFormat="1" applyFont="1" applyFill="1" applyBorder="1" applyAlignment="1">
      <alignment horizontal="right" vertical="center" wrapText="1"/>
    </xf>
    <xf numFmtId="3" fontId="19" fillId="0" borderId="2" xfId="2" applyNumberFormat="1" applyFont="1" applyFill="1" applyBorder="1" applyAlignment="1">
      <alignment horizontal="center" vertical="center" wrapText="1"/>
    </xf>
    <xf numFmtId="49" fontId="19" fillId="0" borderId="2" xfId="2" applyNumberFormat="1" applyFont="1" applyFill="1" applyBorder="1" applyAlignment="1">
      <alignment horizontal="right" vertical="center" wrapText="1"/>
    </xf>
    <xf numFmtId="0" fontId="3" fillId="0" borderId="2" xfId="8" applyFont="1" applyFill="1" applyBorder="1" applyAlignment="1">
      <alignment horizontal="left" vertical="center"/>
    </xf>
    <xf numFmtId="0" fontId="32" fillId="0" borderId="2" xfId="0" applyFont="1" applyFill="1" applyBorder="1" applyAlignment="1">
      <alignment horizontal="left" vertical="center"/>
    </xf>
    <xf numFmtId="0" fontId="3" fillId="0" borderId="2" xfId="38" applyFont="1" applyFill="1" applyBorder="1" applyAlignment="1">
      <alignment vertical="center" wrapText="1"/>
    </xf>
    <xf numFmtId="0" fontId="32" fillId="0" borderId="2" xfId="0" applyNumberFormat="1" applyFont="1" applyFill="1" applyBorder="1" applyAlignment="1">
      <alignment horizontal="left" vertical="center" wrapText="1"/>
    </xf>
    <xf numFmtId="0" fontId="3" fillId="0" borderId="2" xfId="3" applyFont="1" applyFill="1" applyBorder="1" applyAlignment="1">
      <alignment vertical="center" wrapText="1"/>
    </xf>
    <xf numFmtId="0" fontId="32" fillId="0" borderId="2" xfId="0" applyNumberFormat="1" applyFont="1" applyFill="1" applyBorder="1" applyAlignment="1">
      <alignment vertical="center" wrapText="1"/>
    </xf>
    <xf numFmtId="0" fontId="3" fillId="0" borderId="2" xfId="0" applyFont="1" applyFill="1" applyBorder="1" applyAlignment="1">
      <alignment horizontal="right" vertical="center" wrapText="1"/>
    </xf>
    <xf numFmtId="0" fontId="3" fillId="0" borderId="2" xfId="8" applyFont="1" applyFill="1" applyBorder="1" applyAlignment="1">
      <alignment vertical="center" wrapText="1"/>
    </xf>
    <xf numFmtId="0" fontId="3" fillId="0" borderId="2" xfId="5" applyFont="1" applyFill="1" applyBorder="1" applyAlignment="1">
      <alignment vertical="center" wrapText="1"/>
    </xf>
    <xf numFmtId="0" fontId="3" fillId="0" borderId="2" xfId="0" applyNumberFormat="1" applyFont="1" applyFill="1" applyBorder="1" applyAlignment="1">
      <alignment vertical="center" wrapText="1"/>
    </xf>
    <xf numFmtId="0" fontId="32" fillId="0" borderId="2" xfId="0" applyNumberFormat="1" applyFont="1" applyFill="1" applyBorder="1" applyAlignment="1">
      <alignment horizontal="center" vertical="center" wrapText="1"/>
    </xf>
    <xf numFmtId="0" fontId="32" fillId="0" borderId="2" xfId="0" applyNumberFormat="1" applyFont="1" applyFill="1" applyBorder="1" applyAlignment="1">
      <alignment horizontal="right" vertical="center" wrapText="1"/>
    </xf>
    <xf numFmtId="3" fontId="32" fillId="0" borderId="2" xfId="0" applyNumberFormat="1" applyFont="1" applyFill="1" applyBorder="1" applyAlignment="1">
      <alignment horizontal="right" vertical="center" wrapText="1"/>
    </xf>
    <xf numFmtId="177" fontId="32" fillId="0" borderId="2" xfId="1" applyNumberFormat="1" applyFont="1" applyFill="1" applyBorder="1" applyAlignment="1">
      <alignment horizontal="right" vertical="center" wrapText="1"/>
    </xf>
    <xf numFmtId="166" fontId="19" fillId="0" borderId="2" xfId="7" applyFont="1" applyFill="1" applyBorder="1" applyAlignment="1">
      <alignment vertical="center"/>
    </xf>
    <xf numFmtId="0" fontId="19" fillId="0" borderId="2" xfId="5" applyNumberFormat="1" applyFont="1" applyFill="1" applyBorder="1" applyAlignment="1" applyProtection="1">
      <alignment horizontal="right" vertical="center"/>
      <protection hidden="1"/>
    </xf>
    <xf numFmtId="167" fontId="19" fillId="0" borderId="2" xfId="5" applyNumberFormat="1" applyFont="1" applyFill="1" applyBorder="1" applyAlignment="1">
      <alignment vertical="center"/>
    </xf>
    <xf numFmtId="0" fontId="19" fillId="0" borderId="2" xfId="5" applyFont="1" applyFill="1" applyBorder="1" applyAlignment="1" applyProtection="1">
      <alignment vertical="center"/>
      <protection hidden="1"/>
    </xf>
    <xf numFmtId="0" fontId="19" fillId="0" borderId="2" xfId="18" applyNumberFormat="1" applyFont="1" applyFill="1" applyBorder="1" applyAlignment="1" applyProtection="1">
      <alignment vertical="center"/>
      <protection hidden="1"/>
    </xf>
    <xf numFmtId="0" fontId="19" fillId="0" borderId="2" xfId="10" applyNumberFormat="1" applyFont="1" applyFill="1" applyBorder="1" applyAlignment="1">
      <alignment vertical="center"/>
    </xf>
    <xf numFmtId="0" fontId="19" fillId="0" borderId="2" xfId="18" applyNumberFormat="1" applyFont="1" applyFill="1" applyBorder="1" applyAlignment="1" applyProtection="1">
      <alignment horizontal="left" vertical="center"/>
      <protection hidden="1"/>
    </xf>
    <xf numFmtId="165" fontId="19" fillId="0" borderId="2" xfId="18" applyNumberFormat="1" applyFont="1" applyFill="1" applyBorder="1" applyAlignment="1" applyProtection="1">
      <alignment horizontal="right" vertical="center"/>
      <protection hidden="1"/>
    </xf>
    <xf numFmtId="4" fontId="19" fillId="0" borderId="2" xfId="2" applyNumberFormat="1" applyFont="1" applyFill="1" applyBorder="1" applyAlignment="1">
      <alignment horizontal="left" vertical="top"/>
    </xf>
    <xf numFmtId="0" fontId="19" fillId="0" borderId="2" xfId="4" applyFont="1" applyFill="1" applyBorder="1" applyAlignment="1">
      <alignment horizontal="left" vertical="top"/>
    </xf>
    <xf numFmtId="0" fontId="19" fillId="0" borderId="2" xfId="28" applyFont="1" applyFill="1" applyBorder="1" applyAlignment="1">
      <alignment vertical="center"/>
    </xf>
    <xf numFmtId="4" fontId="19" fillId="0" borderId="2" xfId="2" applyNumberFormat="1" applyFont="1" applyFill="1" applyBorder="1" applyAlignment="1">
      <alignment vertical="center"/>
    </xf>
    <xf numFmtId="0" fontId="19" fillId="0" borderId="2" xfId="3" applyNumberFormat="1" applyFont="1" applyFill="1" applyBorder="1" applyAlignment="1">
      <alignment vertical="center"/>
    </xf>
    <xf numFmtId="0" fontId="19" fillId="0" borderId="2" xfId="5" applyNumberFormat="1" applyFont="1" applyFill="1" applyBorder="1" applyAlignment="1" applyProtection="1">
      <alignment horizontal="left" vertical="center"/>
      <protection hidden="1"/>
    </xf>
    <xf numFmtId="0" fontId="19" fillId="0" borderId="2" xfId="4" applyFont="1" applyFill="1" applyBorder="1" applyAlignment="1">
      <alignment vertical="center"/>
    </xf>
    <xf numFmtId="1" fontId="19" fillId="0" borderId="2" xfId="2" applyNumberFormat="1" applyFont="1" applyFill="1" applyBorder="1" applyAlignment="1">
      <alignment horizontal="left" vertical="center"/>
    </xf>
    <xf numFmtId="4" fontId="19" fillId="0" borderId="2" xfId="75" applyNumberFormat="1" applyFont="1" applyFill="1" applyBorder="1" applyAlignment="1">
      <alignment horizontal="left" vertical="top"/>
    </xf>
    <xf numFmtId="4" fontId="19" fillId="0" borderId="2" xfId="75" applyNumberFormat="1" applyFont="1" applyFill="1" applyBorder="1" applyAlignment="1">
      <alignment horizontal="right" vertical="top"/>
    </xf>
    <xf numFmtId="0" fontId="19" fillId="0" borderId="2" xfId="2" applyFont="1" applyFill="1" applyBorder="1" applyAlignment="1">
      <alignment horizontal="right" vertical="center"/>
    </xf>
    <xf numFmtId="3" fontId="19" fillId="0" borderId="2" xfId="0" applyNumberFormat="1" applyFont="1" applyFill="1" applyBorder="1" applyAlignment="1">
      <alignment vertical="center" wrapText="1"/>
    </xf>
    <xf numFmtId="0" fontId="3" fillId="0" borderId="2" xfId="33" applyFont="1" applyFill="1" applyBorder="1" applyAlignment="1">
      <alignment horizontal="left" vertical="center"/>
    </xf>
    <xf numFmtId="0" fontId="3" fillId="0" borderId="3" xfId="33" applyFont="1" applyFill="1" applyBorder="1" applyAlignment="1">
      <alignment horizontal="left" vertical="center"/>
    </xf>
    <xf numFmtId="0" fontId="3" fillId="0" borderId="2" xfId="0" applyFont="1" applyFill="1" applyBorder="1" applyAlignment="1">
      <alignment horizontal="right" vertical="center"/>
    </xf>
    <xf numFmtId="4" fontId="3" fillId="0" borderId="2" xfId="2" applyNumberFormat="1" applyFont="1" applyFill="1" applyBorder="1" applyAlignment="1">
      <alignment horizontal="left" vertical="center"/>
    </xf>
    <xf numFmtId="0" fontId="3" fillId="0" borderId="0" xfId="0" applyFont="1" applyFill="1" applyAlignment="1">
      <alignment horizontal="left"/>
    </xf>
    <xf numFmtId="4" fontId="3" fillId="0" borderId="3" xfId="2" applyNumberFormat="1" applyFont="1" applyFill="1" applyBorder="1" applyAlignment="1">
      <alignment horizontal="right" vertical="center"/>
    </xf>
    <xf numFmtId="0" fontId="3" fillId="0" borderId="2" xfId="2" applyNumberFormat="1" applyFont="1" applyFill="1" applyBorder="1" applyAlignment="1">
      <alignment horizontal="right" vertical="center"/>
    </xf>
    <xf numFmtId="3" fontId="19" fillId="0" borderId="2" xfId="0" applyNumberFormat="1" applyFont="1" applyFill="1" applyBorder="1" applyAlignment="1">
      <alignment horizontal="left" vertical="center" wrapText="1"/>
    </xf>
    <xf numFmtId="0" fontId="19" fillId="0" borderId="2" xfId="5" applyNumberFormat="1" applyFont="1" applyFill="1" applyBorder="1" applyAlignment="1" applyProtection="1">
      <alignment vertical="center" wrapText="1"/>
      <protection hidden="1"/>
    </xf>
    <xf numFmtId="0" fontId="19" fillId="0" borderId="2" xfId="5" applyNumberFormat="1" applyFont="1" applyFill="1" applyBorder="1" applyAlignment="1" applyProtection="1">
      <alignment horizontal="right" vertical="center" wrapText="1"/>
      <protection hidden="1"/>
    </xf>
    <xf numFmtId="167" fontId="19" fillId="0" borderId="2" xfId="5" applyNumberFormat="1" applyFont="1" applyFill="1" applyBorder="1" applyAlignment="1">
      <alignment vertical="center" wrapText="1"/>
    </xf>
    <xf numFmtId="0" fontId="19" fillId="0" borderId="2" xfId="2" applyFont="1" applyFill="1" applyBorder="1" applyAlignment="1">
      <alignment vertical="center" wrapText="1"/>
    </xf>
    <xf numFmtId="0" fontId="19" fillId="0" borderId="2" xfId="18" applyNumberFormat="1" applyFont="1" applyFill="1" applyBorder="1" applyAlignment="1" applyProtection="1">
      <alignment vertical="center" wrapText="1"/>
      <protection hidden="1"/>
    </xf>
    <xf numFmtId="0" fontId="19" fillId="0" borderId="2" xfId="10" applyNumberFormat="1" applyFont="1" applyFill="1" applyBorder="1" applyAlignment="1">
      <alignment horizontal="left" vertical="center"/>
    </xf>
    <xf numFmtId="0" fontId="19" fillId="0" borderId="2" xfId="18" applyNumberFormat="1" applyFont="1" applyFill="1" applyBorder="1" applyAlignment="1" applyProtection="1">
      <alignment horizontal="left" vertical="center" wrapText="1"/>
      <protection hidden="1"/>
    </xf>
    <xf numFmtId="165" fontId="19" fillId="0" borderId="2" xfId="0" applyNumberFormat="1" applyFont="1" applyFill="1" applyBorder="1" applyAlignment="1">
      <alignment horizontal="right" vertical="center"/>
    </xf>
    <xf numFmtId="0" fontId="3" fillId="0" borderId="2" xfId="16" applyFont="1" applyFill="1" applyBorder="1" applyAlignment="1">
      <alignment horizontal="left" vertical="center" wrapText="1"/>
    </xf>
    <xf numFmtId="0" fontId="32" fillId="0" borderId="2" xfId="0" applyFont="1" applyFill="1" applyBorder="1" applyAlignment="1">
      <alignment vertical="center" wrapText="1"/>
    </xf>
    <xf numFmtId="4" fontId="3" fillId="0" borderId="2" xfId="3" applyNumberFormat="1" applyFont="1" applyFill="1" applyBorder="1" applyAlignment="1">
      <alignment horizontal="left" vertical="center"/>
    </xf>
    <xf numFmtId="4" fontId="3" fillId="0" borderId="2" xfId="3" applyNumberFormat="1" applyFont="1" applyFill="1" applyBorder="1" applyAlignment="1">
      <alignment vertical="center" wrapText="1"/>
    </xf>
    <xf numFmtId="4" fontId="3" fillId="0" borderId="2" xfId="3" applyNumberFormat="1" applyFont="1" applyFill="1" applyBorder="1" applyAlignment="1">
      <alignment vertical="center"/>
    </xf>
    <xf numFmtId="0" fontId="19" fillId="0" borderId="2" xfId="3" applyFont="1" applyFill="1" applyBorder="1" applyAlignment="1">
      <alignment horizontal="right" vertical="center" wrapText="1"/>
    </xf>
    <xf numFmtId="0" fontId="3" fillId="0" borderId="2" xfId="10" applyNumberFormat="1" applyFont="1" applyFill="1" applyBorder="1" applyAlignment="1" applyProtection="1">
      <alignment vertical="center" wrapText="1"/>
      <protection hidden="1"/>
    </xf>
    <xf numFmtId="0" fontId="3" fillId="0" borderId="2" xfId="10" applyNumberFormat="1" applyFont="1" applyFill="1" applyBorder="1" applyAlignment="1" applyProtection="1">
      <alignment horizontal="left" vertical="center"/>
      <protection hidden="1"/>
    </xf>
    <xf numFmtId="0" fontId="3" fillId="0" borderId="2" xfId="10" applyNumberFormat="1" applyFont="1" applyFill="1" applyBorder="1" applyAlignment="1" applyProtection="1">
      <alignment horizontal="center" vertical="center" wrapText="1"/>
      <protection hidden="1"/>
    </xf>
    <xf numFmtId="0" fontId="19" fillId="0" borderId="2" xfId="3" applyNumberFormat="1" applyFont="1" applyFill="1" applyBorder="1" applyAlignment="1">
      <alignment horizontal="center" vertical="center" wrapText="1"/>
    </xf>
    <xf numFmtId="171" fontId="19" fillId="0" borderId="2" xfId="3" applyNumberFormat="1" applyFont="1" applyFill="1" applyBorder="1" applyAlignment="1">
      <alignment horizontal="right" vertical="center" wrapText="1"/>
    </xf>
    <xf numFmtId="4" fontId="3" fillId="0" borderId="2" xfId="24" applyNumberFormat="1" applyFont="1" applyFill="1" applyBorder="1" applyAlignment="1">
      <alignment horizontal="right" vertical="center" wrapText="1"/>
    </xf>
    <xf numFmtId="4" fontId="3" fillId="0" borderId="2" xfId="76" applyNumberFormat="1" applyFont="1" applyFill="1" applyBorder="1" applyAlignment="1">
      <alignment horizontal="right" vertical="center" wrapText="1"/>
    </xf>
    <xf numFmtId="0" fontId="19" fillId="0" borderId="2" xfId="76" applyFont="1" applyFill="1" applyBorder="1" applyAlignment="1">
      <alignment horizontal="center" vertical="center" wrapText="1"/>
    </xf>
    <xf numFmtId="0" fontId="3" fillId="0" borderId="2" xfId="76" applyFont="1" applyFill="1" applyBorder="1" applyAlignment="1">
      <alignment horizontal="right" vertical="center" wrapText="1"/>
    </xf>
    <xf numFmtId="0" fontId="3" fillId="0" borderId="2" xfId="5" applyNumberFormat="1" applyFont="1" applyFill="1" applyBorder="1" applyAlignment="1">
      <alignment horizontal="left" vertical="center"/>
    </xf>
    <xf numFmtId="0" fontId="3" fillId="0" borderId="2" xfId="77" applyFont="1" applyFill="1" applyBorder="1" applyAlignment="1">
      <alignment vertical="center" wrapText="1"/>
    </xf>
    <xf numFmtId="0" fontId="3" fillId="0" borderId="2" xfId="8" applyFont="1" applyFill="1" applyBorder="1" applyAlignment="1">
      <alignment horizontal="right" vertical="center" wrapText="1"/>
    </xf>
    <xf numFmtId="1" fontId="3" fillId="0" borderId="2" xfId="5" applyNumberFormat="1" applyFont="1" applyFill="1" applyBorder="1" applyAlignment="1">
      <alignment vertical="center" wrapText="1"/>
    </xf>
    <xf numFmtId="0" fontId="3" fillId="0" borderId="2" xfId="18" applyNumberFormat="1" applyFont="1" applyFill="1" applyBorder="1" applyAlignment="1" applyProtection="1">
      <alignment vertical="center"/>
      <protection hidden="1"/>
    </xf>
    <xf numFmtId="0" fontId="3" fillId="0" borderId="2" xfId="8" applyFont="1" applyFill="1" applyBorder="1" applyAlignment="1" applyProtection="1">
      <alignment horizontal="left" vertical="center"/>
      <protection hidden="1"/>
    </xf>
    <xf numFmtId="0" fontId="3" fillId="0" borderId="2" xfId="18" applyNumberFormat="1" applyFont="1" applyFill="1" applyBorder="1" applyAlignment="1" applyProtection="1">
      <alignment horizontal="center" vertical="center" wrapText="1"/>
      <protection hidden="1"/>
    </xf>
    <xf numFmtId="0" fontId="3" fillId="0" borderId="2" xfId="18" applyNumberFormat="1" applyFont="1" applyFill="1" applyBorder="1" applyAlignment="1" applyProtection="1">
      <alignment horizontal="center" vertical="center"/>
      <protection hidden="1"/>
    </xf>
    <xf numFmtId="4" fontId="3" fillId="0" borderId="2" xfId="18" applyNumberFormat="1" applyFont="1" applyFill="1" applyBorder="1" applyAlignment="1" applyProtection="1">
      <alignment horizontal="right" vertical="center"/>
      <protection hidden="1"/>
    </xf>
    <xf numFmtId="165" fontId="3" fillId="0" borderId="2" xfId="5" applyNumberFormat="1" applyFont="1" applyFill="1" applyBorder="1" applyAlignment="1">
      <alignment horizontal="right" vertical="center"/>
    </xf>
    <xf numFmtId="0" fontId="3" fillId="0" borderId="2" xfId="5" applyNumberFormat="1" applyFont="1" applyFill="1" applyBorder="1" applyAlignment="1" applyProtection="1">
      <alignment horizontal="center" vertical="center" wrapText="1"/>
      <protection hidden="1"/>
    </xf>
    <xf numFmtId="0" fontId="3" fillId="0" borderId="2" xfId="18" applyNumberFormat="1" applyFont="1" applyFill="1" applyBorder="1" applyAlignment="1" applyProtection="1">
      <alignment horizontal="left" vertical="center" wrapText="1"/>
      <protection hidden="1"/>
    </xf>
    <xf numFmtId="0" fontId="3" fillId="0" borderId="2" xfId="5" applyNumberFormat="1" applyFont="1" applyFill="1" applyBorder="1" applyAlignment="1">
      <alignment vertical="center" wrapText="1"/>
    </xf>
    <xf numFmtId="4" fontId="3" fillId="0" borderId="2" xfId="0" applyNumberFormat="1" applyFont="1" applyFill="1" applyBorder="1" applyAlignment="1">
      <alignment vertical="center" wrapText="1"/>
    </xf>
    <xf numFmtId="1" fontId="3" fillId="0" borderId="2" xfId="5" applyNumberFormat="1" applyFont="1" applyFill="1" applyBorder="1" applyAlignment="1">
      <alignment vertical="center"/>
    </xf>
    <xf numFmtId="0" fontId="3" fillId="0" borderId="2" xfId="0" applyFont="1" applyFill="1" applyBorder="1"/>
    <xf numFmtId="0" fontId="3" fillId="0" borderId="2" xfId="4" applyFont="1" applyFill="1" applyBorder="1" applyAlignment="1">
      <alignment horizontal="center" vertical="center" wrapText="1"/>
    </xf>
    <xf numFmtId="0" fontId="3" fillId="0" borderId="2" xfId="5" applyNumberFormat="1" applyFont="1" applyFill="1" applyBorder="1" applyAlignment="1" applyProtection="1">
      <alignment vertical="center" wrapText="1"/>
      <protection hidden="1"/>
    </xf>
    <xf numFmtId="0" fontId="20" fillId="0" borderId="2" xfId="0" applyFont="1" applyFill="1" applyBorder="1" applyAlignment="1">
      <alignment vertical="center"/>
    </xf>
    <xf numFmtId="164" fontId="3" fillId="0" borderId="2" xfId="1" applyFont="1" applyFill="1" applyBorder="1" applyAlignment="1">
      <alignment horizontal="right" vertical="center" wrapText="1"/>
    </xf>
    <xf numFmtId="0" fontId="20" fillId="0" borderId="2" xfId="0" applyFont="1" applyFill="1" applyBorder="1"/>
    <xf numFmtId="0" fontId="20" fillId="0" borderId="2" xfId="0" applyFont="1" applyFill="1" applyBorder="1" applyAlignment="1">
      <alignment horizontal="left"/>
    </xf>
    <xf numFmtId="0" fontId="12" fillId="0" borderId="0" xfId="0" applyNumberFormat="1" applyFont="1" applyFill="1" applyBorder="1" applyAlignment="1">
      <alignment horizontal="justify" vertical="justify" wrapText="1"/>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left" vertical="center" wrapText="1"/>
    </xf>
    <xf numFmtId="0" fontId="12" fillId="4" borderId="0" xfId="0" applyNumberFormat="1" applyFont="1" applyFill="1" applyBorder="1" applyAlignment="1">
      <alignment horizontal="left" wrapText="1"/>
    </xf>
    <xf numFmtId="0" fontId="12" fillId="0" borderId="0" xfId="0" applyNumberFormat="1" applyFont="1" applyFill="1" applyBorder="1" applyAlignment="1">
      <alignment wrapText="1"/>
    </xf>
    <xf numFmtId="0" fontId="12" fillId="4" borderId="0" xfId="0" applyNumberFormat="1" applyFont="1" applyFill="1" applyBorder="1" applyAlignment="1">
      <alignment horizontal="left" vertical="center" wrapText="1"/>
    </xf>
  </cellXfs>
  <cellStyles count="78">
    <cellStyle name=" 1" xfId="40"/>
    <cellStyle name="Comma 6 3" xfId="68"/>
    <cellStyle name="Comma_Stock Take KBM as of 01.10.2008" xfId="69"/>
    <cellStyle name="Normal 10" xfId="70"/>
    <cellStyle name="Normal 11" xfId="71"/>
    <cellStyle name="Normal 2" xfId="41"/>
    <cellStyle name="Normal 2 3 2" xfId="8"/>
    <cellStyle name="Normal 2 3 2 2" xfId="26"/>
    <cellStyle name="Normal 2 3 2 2 2" xfId="35"/>
    <cellStyle name="Normal 3" xfId="42"/>
    <cellStyle name="Normal 3 2" xfId="43"/>
    <cellStyle name="Normal_Stock Take KBM as of 01.10.2008" xfId="72"/>
    <cellStyle name="SAS FM Read-only data cell (read-only table)" xfId="44"/>
    <cellStyle name="SAS FM Read-only data cell (read-only table) 3" xfId="45"/>
    <cellStyle name="SAS FM Row header" xfId="46"/>
    <cellStyle name="SAS FM Row header 4 18" xfId="34"/>
    <cellStyle name="Style 1" xfId="25"/>
    <cellStyle name="Обычный" xfId="0" builtinId="0"/>
    <cellStyle name="Обычный 10" xfId="17"/>
    <cellStyle name="Обычный 10 2" xfId="28"/>
    <cellStyle name="Обычный 11" xfId="18"/>
    <cellStyle name="Обычный 11 2" xfId="47"/>
    <cellStyle name="Обычный 12" xfId="39"/>
    <cellStyle name="Обычный 13" xfId="67"/>
    <cellStyle name="Обычный 133" xfId="19"/>
    <cellStyle name="Обычный 133 2" xfId="37"/>
    <cellStyle name="Обычный 14" xfId="73"/>
    <cellStyle name="Обычный 14 2" xfId="74"/>
    <cellStyle name="Обычный 151" xfId="11"/>
    <cellStyle name="Обычный 152" xfId="12"/>
    <cellStyle name="Обычный 153" xfId="23"/>
    <cellStyle name="Обычный 154" xfId="6"/>
    <cellStyle name="Обычный 155" xfId="20"/>
    <cellStyle name="Обычный 157" xfId="22"/>
    <cellStyle name="Обычный 158" xfId="21"/>
    <cellStyle name="Обычный 160" xfId="14"/>
    <cellStyle name="Обычный 2" xfId="2"/>
    <cellStyle name="Обычный 2 2" xfId="3"/>
    <cellStyle name="Обычный 2 2 2" xfId="13"/>
    <cellStyle name="Обычный 2 2 2 2" xfId="29"/>
    <cellStyle name="Обычный 2 2 2_Корр ГПЗ 2012 (для РА)финал" xfId="48"/>
    <cellStyle name="Обычный 2 28" xfId="76"/>
    <cellStyle name="Обычный 2 3_Корр ГПЗ 2012 (для РА)финал" xfId="49"/>
    <cellStyle name="Обычный 2_План ГЗ на 2011г  первочередные " xfId="16"/>
    <cellStyle name="Обычный 22 3" xfId="30"/>
    <cellStyle name="Обычный 3" xfId="33"/>
    <cellStyle name="Обычный 3 3" xfId="32"/>
    <cellStyle name="Обычный 4" xfId="27"/>
    <cellStyle name="Обычный 4 2" xfId="4"/>
    <cellStyle name="Обычный 4 2 2" xfId="10"/>
    <cellStyle name="Обычный 4 2 3" xfId="31"/>
    <cellStyle name="Обычный 5" xfId="50"/>
    <cellStyle name="Обычный 6" xfId="51"/>
    <cellStyle name="Обычный 7" xfId="52"/>
    <cellStyle name="Обычный 8" xfId="53"/>
    <cellStyle name="Обычный 9" xfId="54"/>
    <cellStyle name="Обычный_2.13.1.Расходы на экологию" xfId="38"/>
    <cellStyle name="Обычный_Лист1" xfId="77"/>
    <cellStyle name="Обычный_Лист1 3" xfId="7"/>
    <cellStyle name="Процентный 2" xfId="55"/>
    <cellStyle name="Стиль 1" xfId="5"/>
    <cellStyle name="Стиль 1 6" xfId="36"/>
    <cellStyle name="Финансовый" xfId="1" builtinId="3"/>
    <cellStyle name="Финансовый 10" xfId="9"/>
    <cellStyle name="Финансовый 10 2" xfId="57"/>
    <cellStyle name="Финансовый 2" xfId="58"/>
    <cellStyle name="Финансовый 2 2" xfId="59"/>
    <cellStyle name="Финансовый 20" xfId="15"/>
    <cellStyle name="Финансовый 3" xfId="60"/>
    <cellStyle name="Финансовый 3 2" xfId="75"/>
    <cellStyle name="Финансовый 33" xfId="24"/>
    <cellStyle name="Финансовый 4" xfId="61"/>
    <cellStyle name="Финансовый 5" xfId="62"/>
    <cellStyle name="Финансовый 6" xfId="63"/>
    <cellStyle name="Финансовый 7" xfId="64"/>
    <cellStyle name="Финансовый 7 3" xfId="65"/>
    <cellStyle name="Финансовый 8" xfId="56"/>
    <cellStyle name="Хороший 2" xfId="6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5DFEE"/>
      <color rgb="FFF6486D"/>
      <color rgb="FFFDD7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55"/>
  <sheetViews>
    <sheetView tabSelected="1" zoomScale="70" zoomScaleNormal="70" workbookViewId="0">
      <pane ySplit="6" topLeftCell="A7" activePane="bottomLeft" state="frozen"/>
      <selection pane="bottomLeft" activeCell="X18" sqref="X18"/>
    </sheetView>
  </sheetViews>
  <sheetFormatPr defaultRowHeight="13.15" customHeight="1" outlineLevelCol="1" x14ac:dyDescent="0.25"/>
  <cols>
    <col min="1" max="1" width="9.140625" style="44"/>
    <col min="2" max="2" width="10.7109375" style="35" customWidth="1"/>
    <col min="3" max="3" width="6.7109375" style="35" customWidth="1"/>
    <col min="4" max="4" width="45.28515625" style="35" customWidth="1"/>
    <col min="5" max="5" width="11.140625" style="35" customWidth="1"/>
    <col min="6" max="6" width="2.5703125" style="35" customWidth="1" outlineLevel="1"/>
    <col min="7" max="7" width="13" style="35" customWidth="1"/>
    <col min="8" max="8" width="4.5703125" style="35" customWidth="1" outlineLevel="1"/>
    <col min="9" max="9" width="13" style="35" customWidth="1"/>
    <col min="10" max="10" width="1.7109375" style="35" customWidth="1" outlineLevel="1"/>
    <col min="11" max="11" width="7" style="35" customWidth="1"/>
    <col min="12" max="12" width="2.85546875" style="35" customWidth="1" outlineLevel="1"/>
    <col min="13" max="13" width="5.140625" style="88" customWidth="1"/>
    <col min="14" max="14" width="12.5703125" style="35" customWidth="1"/>
    <col min="15" max="15" width="26.85546875" style="35" customWidth="1"/>
    <col min="16" max="16" width="12.7109375" style="35" customWidth="1"/>
    <col min="17" max="17" width="9.5703125" style="35" customWidth="1"/>
    <col min="18" max="18" width="4.85546875" style="35" customWidth="1"/>
    <col min="19" max="19" width="15.5703125" style="35" customWidth="1"/>
    <col min="20" max="20" width="11" style="35" customWidth="1"/>
    <col min="21" max="21" width="8" style="49" customWidth="1"/>
    <col min="22" max="22" width="3.7109375" style="35" customWidth="1"/>
    <col min="23" max="23" width="9.28515625" style="31" customWidth="1"/>
    <col min="24" max="24" width="14.42578125" style="67" customWidth="1"/>
    <col min="25" max="25" width="17.85546875" style="68" customWidth="1"/>
    <col min="26" max="26" width="16.85546875" style="68" customWidth="1"/>
    <col min="27" max="27" width="5.85546875" style="35" customWidth="1"/>
    <col min="28" max="28" width="8.7109375" style="35" customWidth="1"/>
    <col min="29" max="29" width="20.28515625" style="22" customWidth="1"/>
    <col min="30" max="30" width="5.5703125" style="44" customWidth="1"/>
    <col min="31" max="16384" width="9.140625" style="44"/>
  </cols>
  <sheetData>
    <row r="1" spans="2:30" s="28" customFormat="1" ht="13.15" customHeight="1" x14ac:dyDescent="0.2">
      <c r="I1" s="29"/>
      <c r="M1" s="90"/>
      <c r="U1" s="30"/>
      <c r="W1" s="31"/>
      <c r="X1" s="32"/>
      <c r="Y1" s="32"/>
      <c r="Z1" s="33"/>
      <c r="AB1" s="34"/>
      <c r="AC1" s="35"/>
    </row>
    <row r="2" spans="2:30" s="28" customFormat="1" ht="13.15" customHeight="1" x14ac:dyDescent="0.25">
      <c r="M2" s="90"/>
      <c r="U2" s="30"/>
      <c r="W2" s="31"/>
      <c r="X2" s="31"/>
      <c r="Y2" s="32"/>
      <c r="Z2" s="36" t="s">
        <v>77</v>
      </c>
      <c r="AB2" s="34"/>
      <c r="AC2" s="35"/>
    </row>
    <row r="3" spans="2:30" s="37" customFormat="1" ht="13.15" customHeight="1" x14ac:dyDescent="0.25">
      <c r="E3" s="37" t="s">
        <v>565</v>
      </c>
      <c r="M3" s="91"/>
      <c r="T3" s="28"/>
      <c r="U3" s="38"/>
      <c r="W3" s="39"/>
      <c r="X3" s="39"/>
      <c r="Y3" s="36"/>
      <c r="Z3" s="40" t="s">
        <v>1551</v>
      </c>
      <c r="AB3" s="41"/>
      <c r="AC3" s="28"/>
    </row>
    <row r="4" spans="2:30" s="28" customFormat="1" ht="13.15" customHeight="1" x14ac:dyDescent="0.25">
      <c r="B4" s="37"/>
      <c r="C4" s="42"/>
      <c r="D4" s="37"/>
      <c r="E4" s="37"/>
      <c r="F4" s="37"/>
      <c r="G4" s="37"/>
      <c r="H4" s="37"/>
      <c r="I4" s="37"/>
      <c r="J4" s="37"/>
      <c r="K4" s="37"/>
      <c r="L4" s="37"/>
      <c r="M4" s="91"/>
      <c r="N4" s="37"/>
      <c r="O4" s="37"/>
      <c r="P4" s="37"/>
      <c r="Q4" s="37"/>
      <c r="R4" s="37"/>
      <c r="S4" s="37"/>
      <c r="U4" s="38"/>
      <c r="V4" s="37"/>
      <c r="W4" s="39"/>
      <c r="X4" s="39"/>
      <c r="Y4" s="40"/>
      <c r="Z4" s="33"/>
      <c r="AA4" s="43"/>
      <c r="AB4" s="34"/>
    </row>
    <row r="5" spans="2:30" ht="13.15" customHeight="1" x14ac:dyDescent="0.25">
      <c r="B5" s="152" t="s">
        <v>0</v>
      </c>
      <c r="C5" s="152" t="s">
        <v>1</v>
      </c>
      <c r="D5" s="152" t="s">
        <v>2</v>
      </c>
      <c r="E5" s="152" t="s">
        <v>4</v>
      </c>
      <c r="F5" s="152" t="s">
        <v>5</v>
      </c>
      <c r="G5" s="152" t="s">
        <v>6</v>
      </c>
      <c r="H5" s="152" t="s">
        <v>7</v>
      </c>
      <c r="I5" s="152" t="s">
        <v>8</v>
      </c>
      <c r="J5" s="152" t="s">
        <v>9</v>
      </c>
      <c r="K5" s="152" t="s">
        <v>10</v>
      </c>
      <c r="L5" s="152" t="s">
        <v>11</v>
      </c>
      <c r="M5" s="92" t="s">
        <v>12</v>
      </c>
      <c r="N5" s="152" t="s">
        <v>13</v>
      </c>
      <c r="O5" s="152" t="s">
        <v>14</v>
      </c>
      <c r="P5" s="152" t="s">
        <v>15</v>
      </c>
      <c r="Q5" s="152" t="s">
        <v>16</v>
      </c>
      <c r="R5" s="152" t="s">
        <v>17</v>
      </c>
      <c r="S5" s="152" t="s">
        <v>18</v>
      </c>
      <c r="T5" s="152" t="s">
        <v>19</v>
      </c>
      <c r="U5" s="71" t="s">
        <v>20</v>
      </c>
      <c r="V5" s="70" t="s">
        <v>21</v>
      </c>
      <c r="W5" s="72" t="s">
        <v>22</v>
      </c>
      <c r="X5" s="79" t="s">
        <v>23</v>
      </c>
      <c r="Y5" s="153" t="s">
        <v>24</v>
      </c>
      <c r="Z5" s="153" t="s">
        <v>25</v>
      </c>
      <c r="AA5" s="70" t="s">
        <v>26</v>
      </c>
      <c r="AB5" s="154" t="s">
        <v>27</v>
      </c>
      <c r="AC5" s="92" t="s">
        <v>28</v>
      </c>
      <c r="AD5" s="70" t="s">
        <v>29</v>
      </c>
    </row>
    <row r="6" spans="2:30" ht="13.15" customHeight="1" x14ac:dyDescent="0.25">
      <c r="B6" s="92">
        <v>1</v>
      </c>
      <c r="C6" s="92">
        <v>2</v>
      </c>
      <c r="D6" s="92">
        <v>3</v>
      </c>
      <c r="E6" s="92">
        <v>4</v>
      </c>
      <c r="F6" s="92"/>
      <c r="G6" s="92">
        <v>5</v>
      </c>
      <c r="H6" s="92"/>
      <c r="I6" s="92">
        <v>6</v>
      </c>
      <c r="J6" s="92"/>
      <c r="K6" s="92">
        <v>7</v>
      </c>
      <c r="L6" s="92"/>
      <c r="M6" s="92">
        <v>8</v>
      </c>
      <c r="N6" s="92">
        <v>9</v>
      </c>
      <c r="O6" s="92">
        <v>10</v>
      </c>
      <c r="P6" s="92">
        <v>11</v>
      </c>
      <c r="Q6" s="92">
        <v>12</v>
      </c>
      <c r="R6" s="92">
        <v>13</v>
      </c>
      <c r="S6" s="92">
        <v>14</v>
      </c>
      <c r="T6" s="63">
        <v>15</v>
      </c>
      <c r="U6" s="155">
        <v>16</v>
      </c>
      <c r="V6" s="92">
        <v>17</v>
      </c>
      <c r="W6" s="156">
        <v>18</v>
      </c>
      <c r="X6" s="156">
        <v>19</v>
      </c>
      <c r="Y6" s="157">
        <v>20</v>
      </c>
      <c r="Z6" s="157">
        <v>21</v>
      </c>
      <c r="AA6" s="155">
        <v>22</v>
      </c>
      <c r="AB6" s="155">
        <v>23</v>
      </c>
      <c r="AC6" s="155">
        <v>24</v>
      </c>
      <c r="AD6" s="155"/>
    </row>
    <row r="7" spans="2:30" ht="13.15" customHeight="1" x14ac:dyDescent="0.2">
      <c r="B7" s="158" t="s">
        <v>78</v>
      </c>
      <c r="C7" s="111"/>
      <c r="D7" s="111"/>
      <c r="E7" s="111"/>
      <c r="F7" s="159"/>
      <c r="G7" s="111"/>
      <c r="H7" s="159"/>
      <c r="I7" s="111"/>
      <c r="J7" s="159"/>
      <c r="K7" s="111"/>
      <c r="L7" s="111"/>
      <c r="M7" s="110"/>
      <c r="N7" s="111"/>
      <c r="O7" s="111"/>
      <c r="P7" s="111"/>
      <c r="Q7" s="111"/>
      <c r="R7" s="111"/>
      <c r="S7" s="111"/>
      <c r="T7" s="111"/>
      <c r="U7" s="75"/>
      <c r="V7" s="74"/>
      <c r="W7" s="76"/>
      <c r="X7" s="108"/>
      <c r="Y7" s="108"/>
      <c r="Z7" s="109"/>
      <c r="AA7" s="74"/>
      <c r="AB7" s="110"/>
      <c r="AC7" s="74"/>
      <c r="AD7" s="77"/>
    </row>
    <row r="8" spans="2:30" ht="13.15" customHeight="1" x14ac:dyDescent="0.2">
      <c r="B8" s="158" t="s">
        <v>79</v>
      </c>
      <c r="C8" s="111"/>
      <c r="D8" s="111"/>
      <c r="E8" s="111"/>
      <c r="F8" s="159"/>
      <c r="G8" s="111"/>
      <c r="H8" s="159"/>
      <c r="I8" s="111"/>
      <c r="J8" s="159"/>
      <c r="K8" s="111"/>
      <c r="L8" s="111"/>
      <c r="M8" s="110"/>
      <c r="N8" s="111"/>
      <c r="O8" s="111"/>
      <c r="P8" s="111"/>
      <c r="Q8" s="111"/>
      <c r="R8" s="111"/>
      <c r="S8" s="111"/>
      <c r="T8" s="111"/>
      <c r="U8" s="75"/>
      <c r="V8" s="74"/>
      <c r="W8" s="76"/>
      <c r="X8" s="108"/>
      <c r="Y8" s="109"/>
      <c r="Z8" s="109"/>
      <c r="AA8" s="74"/>
      <c r="AB8" s="110"/>
      <c r="AC8" s="74"/>
      <c r="AD8" s="77"/>
    </row>
    <row r="9" spans="2:30" ht="13.15" customHeight="1" x14ac:dyDescent="0.25">
      <c r="B9" s="165" t="s">
        <v>566</v>
      </c>
      <c r="C9" s="166" t="s">
        <v>76</v>
      </c>
      <c r="D9" s="165" t="s">
        <v>567</v>
      </c>
      <c r="E9" s="165" t="s">
        <v>134</v>
      </c>
      <c r="F9" s="165"/>
      <c r="G9" s="165" t="s">
        <v>568</v>
      </c>
      <c r="H9" s="165"/>
      <c r="I9" s="165" t="s">
        <v>569</v>
      </c>
      <c r="J9" s="165"/>
      <c r="K9" s="165" t="s">
        <v>83</v>
      </c>
      <c r="L9" s="165"/>
      <c r="M9" s="167" t="s">
        <v>90</v>
      </c>
      <c r="N9" s="165">
        <v>230000000</v>
      </c>
      <c r="O9" s="168" t="s">
        <v>30</v>
      </c>
      <c r="P9" s="165" t="s">
        <v>103</v>
      </c>
      <c r="Q9" s="165" t="s">
        <v>91</v>
      </c>
      <c r="R9" s="165" t="s">
        <v>87</v>
      </c>
      <c r="S9" s="165" t="s">
        <v>106</v>
      </c>
      <c r="T9" s="165" t="s">
        <v>31</v>
      </c>
      <c r="U9" s="169" t="s">
        <v>97</v>
      </c>
      <c r="V9" s="101" t="s">
        <v>89</v>
      </c>
      <c r="W9" s="102">
        <v>80</v>
      </c>
      <c r="X9" s="137">
        <v>5064.05</v>
      </c>
      <c r="Y9" s="137">
        <v>0</v>
      </c>
      <c r="Z9" s="137">
        <f t="shared" ref="Z9:Z72" si="0">Y9*1.12</f>
        <v>0</v>
      </c>
      <c r="AA9" s="101" t="s">
        <v>93</v>
      </c>
      <c r="AB9" s="139">
        <v>2017</v>
      </c>
      <c r="AC9" s="101" t="s">
        <v>125</v>
      </c>
      <c r="AD9" s="101" t="s">
        <v>101</v>
      </c>
    </row>
    <row r="10" spans="2:30" ht="13.15" customHeight="1" x14ac:dyDescent="0.25">
      <c r="B10" s="165" t="s">
        <v>570</v>
      </c>
      <c r="C10" s="166" t="s">
        <v>76</v>
      </c>
      <c r="D10" s="165" t="s">
        <v>571</v>
      </c>
      <c r="E10" s="165" t="s">
        <v>572</v>
      </c>
      <c r="F10" s="165"/>
      <c r="G10" s="165" t="s">
        <v>573</v>
      </c>
      <c r="H10" s="165"/>
      <c r="I10" s="165" t="s">
        <v>574</v>
      </c>
      <c r="J10" s="165"/>
      <c r="K10" s="165" t="s">
        <v>83</v>
      </c>
      <c r="L10" s="165"/>
      <c r="M10" s="167" t="s">
        <v>90</v>
      </c>
      <c r="N10" s="165">
        <v>230000000</v>
      </c>
      <c r="O10" s="168" t="s">
        <v>30</v>
      </c>
      <c r="P10" s="165" t="s">
        <v>103</v>
      </c>
      <c r="Q10" s="165" t="s">
        <v>91</v>
      </c>
      <c r="R10" s="165" t="s">
        <v>87</v>
      </c>
      <c r="S10" s="165" t="s">
        <v>94</v>
      </c>
      <c r="T10" s="165" t="s">
        <v>31</v>
      </c>
      <c r="U10" s="169" t="s">
        <v>97</v>
      </c>
      <c r="V10" s="101" t="s">
        <v>89</v>
      </c>
      <c r="W10" s="102">
        <v>2</v>
      </c>
      <c r="X10" s="137">
        <v>1800225</v>
      </c>
      <c r="Y10" s="137">
        <v>0</v>
      </c>
      <c r="Z10" s="137">
        <f t="shared" si="0"/>
        <v>0</v>
      </c>
      <c r="AA10" s="101" t="s">
        <v>93</v>
      </c>
      <c r="AB10" s="139">
        <v>2017</v>
      </c>
      <c r="AC10" s="101" t="s">
        <v>125</v>
      </c>
      <c r="AD10" s="101" t="s">
        <v>98</v>
      </c>
    </row>
    <row r="11" spans="2:30" ht="13.15" customHeight="1" x14ac:dyDescent="0.25">
      <c r="B11" s="165" t="s">
        <v>575</v>
      </c>
      <c r="C11" s="166" t="s">
        <v>76</v>
      </c>
      <c r="D11" s="165" t="s">
        <v>576</v>
      </c>
      <c r="E11" s="165" t="s">
        <v>133</v>
      </c>
      <c r="F11" s="165"/>
      <c r="G11" s="165" t="s">
        <v>577</v>
      </c>
      <c r="H11" s="165"/>
      <c r="I11" s="165" t="s">
        <v>578</v>
      </c>
      <c r="J11" s="165"/>
      <c r="K11" s="165" t="s">
        <v>83</v>
      </c>
      <c r="L11" s="165"/>
      <c r="M11" s="167" t="s">
        <v>90</v>
      </c>
      <c r="N11" s="165">
        <v>230000000</v>
      </c>
      <c r="O11" s="168" t="s">
        <v>30</v>
      </c>
      <c r="P11" s="165" t="s">
        <v>103</v>
      </c>
      <c r="Q11" s="165" t="s">
        <v>91</v>
      </c>
      <c r="R11" s="165" t="s">
        <v>87</v>
      </c>
      <c r="S11" s="165" t="s">
        <v>94</v>
      </c>
      <c r="T11" s="165" t="s">
        <v>31</v>
      </c>
      <c r="U11" s="169" t="s">
        <v>123</v>
      </c>
      <c r="V11" s="101" t="s">
        <v>124</v>
      </c>
      <c r="W11" s="102">
        <v>689</v>
      </c>
      <c r="X11" s="137">
        <v>892.85</v>
      </c>
      <c r="Y11" s="137">
        <v>0</v>
      </c>
      <c r="Z11" s="137">
        <f t="shared" si="0"/>
        <v>0</v>
      </c>
      <c r="AA11" s="101" t="s">
        <v>93</v>
      </c>
      <c r="AB11" s="139">
        <v>2017</v>
      </c>
      <c r="AC11" s="101" t="s">
        <v>125</v>
      </c>
      <c r="AD11" s="101" t="s">
        <v>101</v>
      </c>
    </row>
    <row r="12" spans="2:30" ht="13.15" customHeight="1" x14ac:dyDescent="0.25">
      <c r="B12" s="165" t="s">
        <v>579</v>
      </c>
      <c r="C12" s="166" t="s">
        <v>76</v>
      </c>
      <c r="D12" s="165" t="s">
        <v>580</v>
      </c>
      <c r="E12" s="165" t="s">
        <v>581</v>
      </c>
      <c r="F12" s="165"/>
      <c r="G12" s="165" t="s">
        <v>582</v>
      </c>
      <c r="H12" s="165"/>
      <c r="I12" s="165" t="s">
        <v>582</v>
      </c>
      <c r="J12" s="165"/>
      <c r="K12" s="165" t="s">
        <v>83</v>
      </c>
      <c r="L12" s="165"/>
      <c r="M12" s="170">
        <v>30</v>
      </c>
      <c r="N12" s="165">
        <v>231010000</v>
      </c>
      <c r="O12" s="168" t="s">
        <v>30</v>
      </c>
      <c r="P12" s="165" t="s">
        <v>103</v>
      </c>
      <c r="Q12" s="165" t="s">
        <v>91</v>
      </c>
      <c r="R12" s="165" t="s">
        <v>87</v>
      </c>
      <c r="S12" s="165" t="s">
        <v>94</v>
      </c>
      <c r="T12" s="165" t="s">
        <v>31</v>
      </c>
      <c r="U12" s="169" t="s">
        <v>130</v>
      </c>
      <c r="V12" s="101" t="s">
        <v>129</v>
      </c>
      <c r="W12" s="102">
        <v>6</v>
      </c>
      <c r="X12" s="137">
        <v>2275000</v>
      </c>
      <c r="Y12" s="137">
        <v>0</v>
      </c>
      <c r="Z12" s="137">
        <f t="shared" si="0"/>
        <v>0</v>
      </c>
      <c r="AA12" s="101" t="s">
        <v>93</v>
      </c>
      <c r="AB12" s="139">
        <v>2017</v>
      </c>
      <c r="AC12" s="101" t="s">
        <v>125</v>
      </c>
      <c r="AD12" s="101" t="s">
        <v>101</v>
      </c>
    </row>
    <row r="13" spans="2:30" ht="13.15" customHeight="1" x14ac:dyDescent="0.25">
      <c r="B13" s="171" t="s">
        <v>583</v>
      </c>
      <c r="C13" s="166" t="s">
        <v>76</v>
      </c>
      <c r="D13" s="165" t="s">
        <v>584</v>
      </c>
      <c r="E13" s="165" t="s">
        <v>110</v>
      </c>
      <c r="F13" s="165"/>
      <c r="G13" s="165" t="s">
        <v>585</v>
      </c>
      <c r="H13" s="165"/>
      <c r="I13" s="172" t="s">
        <v>99</v>
      </c>
      <c r="J13" s="165"/>
      <c r="K13" s="165" t="s">
        <v>83</v>
      </c>
      <c r="L13" s="165"/>
      <c r="M13" s="167" t="s">
        <v>86</v>
      </c>
      <c r="N13" s="165">
        <v>230000000</v>
      </c>
      <c r="O13" s="168" t="s">
        <v>30</v>
      </c>
      <c r="P13" s="165" t="s">
        <v>100</v>
      </c>
      <c r="Q13" s="165" t="s">
        <v>91</v>
      </c>
      <c r="R13" s="165" t="s">
        <v>87</v>
      </c>
      <c r="S13" s="165" t="s">
        <v>94</v>
      </c>
      <c r="T13" s="165" t="s">
        <v>31</v>
      </c>
      <c r="U13" s="101">
        <v>796</v>
      </c>
      <c r="V13" s="101" t="s">
        <v>89</v>
      </c>
      <c r="W13" s="102">
        <v>20</v>
      </c>
      <c r="X13" s="137">
        <v>2500</v>
      </c>
      <c r="Y13" s="137">
        <v>0</v>
      </c>
      <c r="Z13" s="137">
        <f t="shared" si="0"/>
        <v>0</v>
      </c>
      <c r="AA13" s="101"/>
      <c r="AB13" s="138">
        <v>2017</v>
      </c>
      <c r="AC13" s="101" t="s">
        <v>125</v>
      </c>
      <c r="AD13" s="101" t="s">
        <v>101</v>
      </c>
    </row>
    <row r="14" spans="2:30" ht="13.15" customHeight="1" x14ac:dyDescent="0.25">
      <c r="B14" s="165" t="s">
        <v>586</v>
      </c>
      <c r="C14" s="166" t="s">
        <v>76</v>
      </c>
      <c r="D14" s="165" t="s">
        <v>587</v>
      </c>
      <c r="E14" s="165" t="s">
        <v>419</v>
      </c>
      <c r="F14" s="173" t="s">
        <v>452</v>
      </c>
      <c r="G14" s="165" t="s">
        <v>588</v>
      </c>
      <c r="H14" s="173" t="s">
        <v>452</v>
      </c>
      <c r="I14" s="165" t="s">
        <v>589</v>
      </c>
      <c r="J14" s="173" t="s">
        <v>452</v>
      </c>
      <c r="K14" s="165" t="s">
        <v>84</v>
      </c>
      <c r="L14" s="165"/>
      <c r="M14" s="139" t="s">
        <v>86</v>
      </c>
      <c r="N14" s="165">
        <v>230000000</v>
      </c>
      <c r="O14" s="168" t="s">
        <v>30</v>
      </c>
      <c r="P14" s="165" t="s">
        <v>95</v>
      </c>
      <c r="Q14" s="165" t="s">
        <v>91</v>
      </c>
      <c r="R14" s="165" t="s">
        <v>87</v>
      </c>
      <c r="S14" s="165" t="s">
        <v>199</v>
      </c>
      <c r="T14" s="165" t="s">
        <v>31</v>
      </c>
      <c r="U14" s="101">
        <v>796</v>
      </c>
      <c r="V14" s="101" t="s">
        <v>89</v>
      </c>
      <c r="W14" s="102">
        <v>15</v>
      </c>
      <c r="X14" s="137">
        <v>16540.169999999998</v>
      </c>
      <c r="Y14" s="137">
        <v>0</v>
      </c>
      <c r="Z14" s="137">
        <f t="shared" si="0"/>
        <v>0</v>
      </c>
      <c r="AA14" s="101"/>
      <c r="AB14" s="138">
        <v>2017</v>
      </c>
      <c r="AC14" s="101" t="s">
        <v>125</v>
      </c>
      <c r="AD14" s="101"/>
    </row>
    <row r="15" spans="2:30" ht="13.15" customHeight="1" x14ac:dyDescent="0.25">
      <c r="B15" s="165" t="s">
        <v>590</v>
      </c>
      <c r="C15" s="166" t="s">
        <v>76</v>
      </c>
      <c r="D15" s="165" t="s">
        <v>591</v>
      </c>
      <c r="E15" s="165" t="s">
        <v>436</v>
      </c>
      <c r="F15" s="165"/>
      <c r="G15" s="165" t="s">
        <v>592</v>
      </c>
      <c r="H15" s="165"/>
      <c r="I15" s="165" t="s">
        <v>593</v>
      </c>
      <c r="J15" s="165"/>
      <c r="K15" s="165" t="s">
        <v>84</v>
      </c>
      <c r="L15" s="165"/>
      <c r="M15" s="167" t="s">
        <v>90</v>
      </c>
      <c r="N15" s="165">
        <v>230000000</v>
      </c>
      <c r="O15" s="168" t="s">
        <v>30</v>
      </c>
      <c r="P15" s="165" t="s">
        <v>95</v>
      </c>
      <c r="Q15" s="165" t="s">
        <v>91</v>
      </c>
      <c r="R15" s="165" t="s">
        <v>87</v>
      </c>
      <c r="S15" s="165" t="s">
        <v>106</v>
      </c>
      <c r="T15" s="165" t="s">
        <v>31</v>
      </c>
      <c r="U15" s="169" t="s">
        <v>97</v>
      </c>
      <c r="V15" s="101" t="s">
        <v>89</v>
      </c>
      <c r="W15" s="102">
        <v>10</v>
      </c>
      <c r="X15" s="137">
        <v>40178.57</v>
      </c>
      <c r="Y15" s="137">
        <v>0</v>
      </c>
      <c r="Z15" s="137">
        <f t="shared" si="0"/>
        <v>0</v>
      </c>
      <c r="AA15" s="101" t="s">
        <v>107</v>
      </c>
      <c r="AB15" s="138">
        <v>2017</v>
      </c>
      <c r="AC15" s="101" t="s">
        <v>125</v>
      </c>
      <c r="AD15" s="101" t="s">
        <v>98</v>
      </c>
    </row>
    <row r="16" spans="2:30" ht="13.15" customHeight="1" x14ac:dyDescent="0.25">
      <c r="B16" s="165" t="s">
        <v>594</v>
      </c>
      <c r="C16" s="166" t="s">
        <v>76</v>
      </c>
      <c r="D16" s="165" t="s">
        <v>595</v>
      </c>
      <c r="E16" s="165" t="s">
        <v>419</v>
      </c>
      <c r="F16" s="165"/>
      <c r="G16" s="165" t="s">
        <v>596</v>
      </c>
      <c r="H16" s="165"/>
      <c r="I16" s="165" t="s">
        <v>597</v>
      </c>
      <c r="J16" s="165"/>
      <c r="K16" s="165" t="s">
        <v>84</v>
      </c>
      <c r="L16" s="165"/>
      <c r="M16" s="167" t="s">
        <v>90</v>
      </c>
      <c r="N16" s="165">
        <v>230000000</v>
      </c>
      <c r="O16" s="168" t="s">
        <v>30</v>
      </c>
      <c r="P16" s="165" t="s">
        <v>95</v>
      </c>
      <c r="Q16" s="165" t="s">
        <v>91</v>
      </c>
      <c r="R16" s="165" t="s">
        <v>87</v>
      </c>
      <c r="S16" s="165" t="s">
        <v>106</v>
      </c>
      <c r="T16" s="165" t="s">
        <v>31</v>
      </c>
      <c r="U16" s="169" t="s">
        <v>97</v>
      </c>
      <c r="V16" s="101" t="s">
        <v>89</v>
      </c>
      <c r="W16" s="102">
        <v>10</v>
      </c>
      <c r="X16" s="137">
        <v>13310.7</v>
      </c>
      <c r="Y16" s="137">
        <v>0</v>
      </c>
      <c r="Z16" s="137">
        <f t="shared" si="0"/>
        <v>0</v>
      </c>
      <c r="AA16" s="101" t="s">
        <v>93</v>
      </c>
      <c r="AB16" s="138">
        <v>2017</v>
      </c>
      <c r="AC16" s="101" t="s">
        <v>125</v>
      </c>
      <c r="AD16" s="101" t="s">
        <v>98</v>
      </c>
    </row>
    <row r="17" spans="2:30" ht="13.15" customHeight="1" x14ac:dyDescent="0.25">
      <c r="B17" s="165" t="s">
        <v>598</v>
      </c>
      <c r="C17" s="166" t="s">
        <v>76</v>
      </c>
      <c r="D17" s="165" t="s">
        <v>599</v>
      </c>
      <c r="E17" s="165" t="s">
        <v>600</v>
      </c>
      <c r="F17" s="165"/>
      <c r="G17" s="165" t="s">
        <v>601</v>
      </c>
      <c r="H17" s="165"/>
      <c r="I17" s="174" t="s">
        <v>99</v>
      </c>
      <c r="J17" s="165"/>
      <c r="K17" s="165" t="s">
        <v>83</v>
      </c>
      <c r="L17" s="165"/>
      <c r="M17" s="167" t="s">
        <v>86</v>
      </c>
      <c r="N17" s="175">
        <v>230000000</v>
      </c>
      <c r="O17" s="168" t="s">
        <v>30</v>
      </c>
      <c r="P17" s="165" t="s">
        <v>100</v>
      </c>
      <c r="Q17" s="165" t="s">
        <v>91</v>
      </c>
      <c r="R17" s="165" t="s">
        <v>87</v>
      </c>
      <c r="S17" s="165" t="s">
        <v>106</v>
      </c>
      <c r="T17" s="165" t="s">
        <v>31</v>
      </c>
      <c r="U17" s="101">
        <v>796</v>
      </c>
      <c r="V17" s="101" t="s">
        <v>89</v>
      </c>
      <c r="W17" s="102">
        <v>154</v>
      </c>
      <c r="X17" s="137">
        <v>1463.39</v>
      </c>
      <c r="Y17" s="137">
        <v>0</v>
      </c>
      <c r="Z17" s="137">
        <f t="shared" si="0"/>
        <v>0</v>
      </c>
      <c r="AA17" s="101"/>
      <c r="AB17" s="138">
        <v>2017</v>
      </c>
      <c r="AC17" s="101" t="s">
        <v>602</v>
      </c>
      <c r="AD17" s="101" t="s">
        <v>101</v>
      </c>
    </row>
    <row r="18" spans="2:30" ht="13.15" customHeight="1" x14ac:dyDescent="0.25">
      <c r="B18" s="165" t="s">
        <v>603</v>
      </c>
      <c r="C18" s="166" t="s">
        <v>76</v>
      </c>
      <c r="D18" s="165" t="s">
        <v>604</v>
      </c>
      <c r="E18" s="165" t="s">
        <v>485</v>
      </c>
      <c r="F18" s="165"/>
      <c r="G18" s="165" t="s">
        <v>605</v>
      </c>
      <c r="H18" s="165"/>
      <c r="I18" s="165" t="s">
        <v>606</v>
      </c>
      <c r="J18" s="165"/>
      <c r="K18" s="165" t="s">
        <v>84</v>
      </c>
      <c r="L18" s="165"/>
      <c r="M18" s="167" t="s">
        <v>86</v>
      </c>
      <c r="N18" s="165">
        <v>230000000</v>
      </c>
      <c r="O18" s="168" t="s">
        <v>30</v>
      </c>
      <c r="P18" s="165" t="s">
        <v>95</v>
      </c>
      <c r="Q18" s="165" t="s">
        <v>91</v>
      </c>
      <c r="R18" s="165" t="s">
        <v>87</v>
      </c>
      <c r="S18" s="165" t="s">
        <v>106</v>
      </c>
      <c r="T18" s="165" t="s">
        <v>31</v>
      </c>
      <c r="U18" s="176">
        <v>112</v>
      </c>
      <c r="V18" s="101" t="s">
        <v>124</v>
      </c>
      <c r="W18" s="102">
        <v>550</v>
      </c>
      <c r="X18" s="137">
        <v>570.4</v>
      </c>
      <c r="Y18" s="137">
        <v>0</v>
      </c>
      <c r="Z18" s="137">
        <f t="shared" si="0"/>
        <v>0</v>
      </c>
      <c r="AA18" s="102"/>
      <c r="AB18" s="138">
        <v>2017</v>
      </c>
      <c r="AC18" s="101" t="s">
        <v>602</v>
      </c>
      <c r="AD18" s="101" t="s">
        <v>101</v>
      </c>
    </row>
    <row r="19" spans="2:30" ht="13.15" customHeight="1" x14ac:dyDescent="0.25">
      <c r="B19" s="165" t="s">
        <v>607</v>
      </c>
      <c r="C19" s="166" t="s">
        <v>76</v>
      </c>
      <c r="D19" s="165" t="s">
        <v>608</v>
      </c>
      <c r="E19" s="165" t="s">
        <v>158</v>
      </c>
      <c r="F19" s="165"/>
      <c r="G19" s="165" t="s">
        <v>609</v>
      </c>
      <c r="H19" s="165"/>
      <c r="I19" s="174" t="s">
        <v>99</v>
      </c>
      <c r="J19" s="165"/>
      <c r="K19" s="165" t="s">
        <v>83</v>
      </c>
      <c r="L19" s="165"/>
      <c r="M19" s="167" t="s">
        <v>86</v>
      </c>
      <c r="N19" s="175">
        <v>230000000</v>
      </c>
      <c r="O19" s="168" t="s">
        <v>30</v>
      </c>
      <c r="P19" s="165" t="s">
        <v>100</v>
      </c>
      <c r="Q19" s="165" t="s">
        <v>91</v>
      </c>
      <c r="R19" s="165" t="s">
        <v>87</v>
      </c>
      <c r="S19" s="165" t="s">
        <v>106</v>
      </c>
      <c r="T19" s="165" t="s">
        <v>31</v>
      </c>
      <c r="U19" s="101">
        <v>796</v>
      </c>
      <c r="V19" s="101" t="s">
        <v>89</v>
      </c>
      <c r="W19" s="102">
        <v>14</v>
      </c>
      <c r="X19" s="137">
        <v>55535.71</v>
      </c>
      <c r="Y19" s="137">
        <v>0</v>
      </c>
      <c r="Z19" s="137">
        <f t="shared" si="0"/>
        <v>0</v>
      </c>
      <c r="AA19" s="101"/>
      <c r="AB19" s="138">
        <v>2017</v>
      </c>
      <c r="AC19" s="101">
        <v>11</v>
      </c>
      <c r="AD19" s="101" t="s">
        <v>101</v>
      </c>
    </row>
    <row r="20" spans="2:30" ht="13.15" customHeight="1" x14ac:dyDescent="0.25">
      <c r="B20" s="177" t="s">
        <v>305</v>
      </c>
      <c r="C20" s="166" t="s">
        <v>76</v>
      </c>
      <c r="D20" s="177" t="s">
        <v>306</v>
      </c>
      <c r="E20" s="177" t="s">
        <v>307</v>
      </c>
      <c r="F20" s="174"/>
      <c r="G20" s="177" t="s">
        <v>308</v>
      </c>
      <c r="H20" s="171"/>
      <c r="I20" s="177" t="s">
        <v>309</v>
      </c>
      <c r="J20" s="174"/>
      <c r="K20" s="177" t="s">
        <v>84</v>
      </c>
      <c r="L20" s="174"/>
      <c r="M20" s="178" t="s">
        <v>86</v>
      </c>
      <c r="N20" s="177">
        <v>230000000</v>
      </c>
      <c r="O20" s="177" t="s">
        <v>142</v>
      </c>
      <c r="P20" s="177" t="s">
        <v>102</v>
      </c>
      <c r="Q20" s="177" t="s">
        <v>91</v>
      </c>
      <c r="R20" s="177" t="s">
        <v>87</v>
      </c>
      <c r="S20" s="177" t="s">
        <v>106</v>
      </c>
      <c r="T20" s="177" t="s">
        <v>31</v>
      </c>
      <c r="U20" s="179" t="s">
        <v>97</v>
      </c>
      <c r="V20" s="177" t="s">
        <v>89</v>
      </c>
      <c r="W20" s="180">
        <v>4</v>
      </c>
      <c r="X20" s="181">
        <v>860000</v>
      </c>
      <c r="Y20" s="137">
        <v>0</v>
      </c>
      <c r="Z20" s="137">
        <f t="shared" si="0"/>
        <v>0</v>
      </c>
      <c r="AA20" s="177"/>
      <c r="AB20" s="182">
        <v>2017</v>
      </c>
      <c r="AC20" s="101">
        <v>7</v>
      </c>
      <c r="AD20" s="177" t="s">
        <v>98</v>
      </c>
    </row>
    <row r="21" spans="2:30" ht="13.15" customHeight="1" x14ac:dyDescent="0.25">
      <c r="B21" s="165" t="s">
        <v>610</v>
      </c>
      <c r="C21" s="166" t="s">
        <v>76</v>
      </c>
      <c r="D21" s="165" t="s">
        <v>611</v>
      </c>
      <c r="E21" s="165" t="s">
        <v>612</v>
      </c>
      <c r="F21" s="165"/>
      <c r="G21" s="165" t="s">
        <v>613</v>
      </c>
      <c r="H21" s="165"/>
      <c r="I21" s="165" t="s">
        <v>614</v>
      </c>
      <c r="J21" s="165"/>
      <c r="K21" s="165" t="s">
        <v>84</v>
      </c>
      <c r="L21" s="165"/>
      <c r="M21" s="167" t="s">
        <v>86</v>
      </c>
      <c r="N21" s="165">
        <v>230000000</v>
      </c>
      <c r="O21" s="168" t="s">
        <v>30</v>
      </c>
      <c r="P21" s="165" t="s">
        <v>103</v>
      </c>
      <c r="Q21" s="165" t="s">
        <v>91</v>
      </c>
      <c r="R21" s="165" t="s">
        <v>87</v>
      </c>
      <c r="S21" s="165" t="s">
        <v>106</v>
      </c>
      <c r="T21" s="165" t="s">
        <v>31</v>
      </c>
      <c r="U21" s="169" t="s">
        <v>97</v>
      </c>
      <c r="V21" s="101" t="s">
        <v>89</v>
      </c>
      <c r="W21" s="102">
        <v>76</v>
      </c>
      <c r="X21" s="137">
        <v>2975</v>
      </c>
      <c r="Y21" s="137">
        <v>0</v>
      </c>
      <c r="Z21" s="137">
        <f t="shared" si="0"/>
        <v>0</v>
      </c>
      <c r="AA21" s="101"/>
      <c r="AB21" s="139">
        <v>2017</v>
      </c>
      <c r="AC21" s="101" t="s">
        <v>602</v>
      </c>
      <c r="AD21" s="101" t="s">
        <v>101</v>
      </c>
    </row>
    <row r="22" spans="2:30" ht="13.15" customHeight="1" x14ac:dyDescent="0.25">
      <c r="B22" s="165" t="s">
        <v>615</v>
      </c>
      <c r="C22" s="166" t="s">
        <v>76</v>
      </c>
      <c r="D22" s="165" t="s">
        <v>616</v>
      </c>
      <c r="E22" s="165" t="s">
        <v>617</v>
      </c>
      <c r="F22" s="165"/>
      <c r="G22" s="165" t="s">
        <v>618</v>
      </c>
      <c r="H22" s="165"/>
      <c r="I22" s="165" t="s">
        <v>619</v>
      </c>
      <c r="J22" s="165"/>
      <c r="K22" s="165" t="s">
        <v>84</v>
      </c>
      <c r="L22" s="165"/>
      <c r="M22" s="167" t="s">
        <v>86</v>
      </c>
      <c r="N22" s="165">
        <v>230000000</v>
      </c>
      <c r="O22" s="168" t="s">
        <v>30</v>
      </c>
      <c r="P22" s="165" t="s">
        <v>95</v>
      </c>
      <c r="Q22" s="165" t="s">
        <v>91</v>
      </c>
      <c r="R22" s="165" t="s">
        <v>87</v>
      </c>
      <c r="S22" s="165" t="s">
        <v>94</v>
      </c>
      <c r="T22" s="165" t="s">
        <v>31</v>
      </c>
      <c r="U22" s="176">
        <v>796</v>
      </c>
      <c r="V22" s="101" t="s">
        <v>89</v>
      </c>
      <c r="W22" s="102">
        <v>1</v>
      </c>
      <c r="X22" s="137">
        <v>4721428.57</v>
      </c>
      <c r="Y22" s="137">
        <v>0</v>
      </c>
      <c r="Z22" s="137">
        <f t="shared" si="0"/>
        <v>0</v>
      </c>
      <c r="AA22" s="102"/>
      <c r="AB22" s="138">
        <v>2017</v>
      </c>
      <c r="AC22" s="101" t="s">
        <v>147</v>
      </c>
      <c r="AD22" s="101" t="s">
        <v>98</v>
      </c>
    </row>
    <row r="23" spans="2:30" ht="13.15" customHeight="1" x14ac:dyDescent="0.25">
      <c r="B23" s="165" t="s">
        <v>620</v>
      </c>
      <c r="C23" s="166" t="s">
        <v>76</v>
      </c>
      <c r="D23" s="165" t="s">
        <v>621</v>
      </c>
      <c r="E23" s="165" t="s">
        <v>170</v>
      </c>
      <c r="F23" s="165"/>
      <c r="G23" s="165" t="s">
        <v>622</v>
      </c>
      <c r="H23" s="165"/>
      <c r="I23" s="165" t="s">
        <v>623</v>
      </c>
      <c r="J23" s="165"/>
      <c r="K23" s="165" t="s">
        <v>83</v>
      </c>
      <c r="L23" s="165"/>
      <c r="M23" s="167" t="s">
        <v>96</v>
      </c>
      <c r="N23" s="165">
        <v>230000000</v>
      </c>
      <c r="O23" s="168" t="s">
        <v>30</v>
      </c>
      <c r="P23" s="165" t="s">
        <v>95</v>
      </c>
      <c r="Q23" s="165" t="s">
        <v>91</v>
      </c>
      <c r="R23" s="165" t="s">
        <v>87</v>
      </c>
      <c r="S23" s="165" t="s">
        <v>94</v>
      </c>
      <c r="T23" s="165" t="s">
        <v>31</v>
      </c>
      <c r="U23" s="169" t="s">
        <v>453</v>
      </c>
      <c r="V23" s="101" t="s">
        <v>92</v>
      </c>
      <c r="W23" s="102">
        <v>600</v>
      </c>
      <c r="X23" s="137">
        <v>289.29000000000002</v>
      </c>
      <c r="Y23" s="137">
        <v>0</v>
      </c>
      <c r="Z23" s="137">
        <f t="shared" si="0"/>
        <v>0</v>
      </c>
      <c r="AA23" s="101" t="s">
        <v>93</v>
      </c>
      <c r="AB23" s="138">
        <v>2017</v>
      </c>
      <c r="AC23" s="101" t="s">
        <v>108</v>
      </c>
      <c r="AD23" s="101" t="s">
        <v>101</v>
      </c>
    </row>
    <row r="24" spans="2:30" ht="13.15" customHeight="1" x14ac:dyDescent="0.25">
      <c r="B24" s="165" t="s">
        <v>624</v>
      </c>
      <c r="C24" s="166" t="s">
        <v>76</v>
      </c>
      <c r="D24" s="165" t="s">
        <v>625</v>
      </c>
      <c r="E24" s="165" t="s">
        <v>170</v>
      </c>
      <c r="F24" s="165"/>
      <c r="G24" s="165" t="s">
        <v>626</v>
      </c>
      <c r="H24" s="165"/>
      <c r="I24" s="165" t="s">
        <v>627</v>
      </c>
      <c r="J24" s="165"/>
      <c r="K24" s="165" t="s">
        <v>83</v>
      </c>
      <c r="L24" s="165"/>
      <c r="M24" s="167" t="s">
        <v>96</v>
      </c>
      <c r="N24" s="165">
        <v>230000000</v>
      </c>
      <c r="O24" s="168" t="s">
        <v>30</v>
      </c>
      <c r="P24" s="165" t="s">
        <v>95</v>
      </c>
      <c r="Q24" s="165" t="s">
        <v>91</v>
      </c>
      <c r="R24" s="165" t="s">
        <v>87</v>
      </c>
      <c r="S24" s="165" t="s">
        <v>94</v>
      </c>
      <c r="T24" s="165" t="s">
        <v>31</v>
      </c>
      <c r="U24" s="169" t="s">
        <v>453</v>
      </c>
      <c r="V24" s="101" t="s">
        <v>92</v>
      </c>
      <c r="W24" s="102">
        <v>330</v>
      </c>
      <c r="X24" s="137">
        <v>534.28</v>
      </c>
      <c r="Y24" s="137">
        <v>0</v>
      </c>
      <c r="Z24" s="137">
        <f t="shared" si="0"/>
        <v>0</v>
      </c>
      <c r="AA24" s="101" t="s">
        <v>93</v>
      </c>
      <c r="AB24" s="138">
        <v>2017</v>
      </c>
      <c r="AC24" s="101" t="s">
        <v>108</v>
      </c>
      <c r="AD24" s="101" t="s">
        <v>101</v>
      </c>
    </row>
    <row r="25" spans="2:30" ht="13.15" customHeight="1" x14ac:dyDescent="0.25">
      <c r="B25" s="165" t="s">
        <v>628</v>
      </c>
      <c r="C25" s="166" t="s">
        <v>76</v>
      </c>
      <c r="D25" s="165" t="s">
        <v>629</v>
      </c>
      <c r="E25" s="165" t="s">
        <v>136</v>
      </c>
      <c r="F25" s="165"/>
      <c r="G25" s="165" t="s">
        <v>630</v>
      </c>
      <c r="H25" s="165"/>
      <c r="I25" s="165" t="s">
        <v>631</v>
      </c>
      <c r="J25" s="165"/>
      <c r="K25" s="165" t="s">
        <v>83</v>
      </c>
      <c r="L25" s="165"/>
      <c r="M25" s="167" t="s">
        <v>96</v>
      </c>
      <c r="N25" s="165">
        <v>230000000</v>
      </c>
      <c r="O25" s="168" t="s">
        <v>30</v>
      </c>
      <c r="P25" s="165" t="s">
        <v>95</v>
      </c>
      <c r="Q25" s="165" t="s">
        <v>91</v>
      </c>
      <c r="R25" s="165" t="s">
        <v>87</v>
      </c>
      <c r="S25" s="165" t="s">
        <v>94</v>
      </c>
      <c r="T25" s="165" t="s">
        <v>31</v>
      </c>
      <c r="U25" s="169" t="s">
        <v>137</v>
      </c>
      <c r="V25" s="101" t="s">
        <v>138</v>
      </c>
      <c r="W25" s="102">
        <v>0.3</v>
      </c>
      <c r="X25" s="137">
        <v>41205</v>
      </c>
      <c r="Y25" s="137">
        <v>0</v>
      </c>
      <c r="Z25" s="137">
        <f t="shared" si="0"/>
        <v>0</v>
      </c>
      <c r="AA25" s="101" t="s">
        <v>93</v>
      </c>
      <c r="AB25" s="138">
        <v>2017</v>
      </c>
      <c r="AC25" s="101" t="s">
        <v>108</v>
      </c>
      <c r="AD25" s="101" t="s">
        <v>101</v>
      </c>
    </row>
    <row r="26" spans="2:30" ht="13.15" customHeight="1" x14ac:dyDescent="0.25">
      <c r="B26" s="165" t="s">
        <v>632</v>
      </c>
      <c r="C26" s="166" t="s">
        <v>76</v>
      </c>
      <c r="D26" s="165" t="s">
        <v>633</v>
      </c>
      <c r="E26" s="165" t="s">
        <v>634</v>
      </c>
      <c r="F26" s="165"/>
      <c r="G26" s="165" t="s">
        <v>635</v>
      </c>
      <c r="H26" s="165"/>
      <c r="I26" s="165" t="s">
        <v>636</v>
      </c>
      <c r="J26" s="165"/>
      <c r="K26" s="165" t="s">
        <v>84</v>
      </c>
      <c r="L26" s="165"/>
      <c r="M26" s="167" t="s">
        <v>90</v>
      </c>
      <c r="N26" s="165">
        <v>230000000</v>
      </c>
      <c r="O26" s="168" t="s">
        <v>30</v>
      </c>
      <c r="P26" s="165" t="s">
        <v>103</v>
      </c>
      <c r="Q26" s="165" t="s">
        <v>91</v>
      </c>
      <c r="R26" s="165" t="s">
        <v>87</v>
      </c>
      <c r="S26" s="165" t="s">
        <v>106</v>
      </c>
      <c r="T26" s="165" t="s">
        <v>31</v>
      </c>
      <c r="U26" s="169" t="s">
        <v>637</v>
      </c>
      <c r="V26" s="101" t="s">
        <v>375</v>
      </c>
      <c r="W26" s="102">
        <v>450</v>
      </c>
      <c r="X26" s="137">
        <v>399</v>
      </c>
      <c r="Y26" s="137">
        <v>0</v>
      </c>
      <c r="Z26" s="137">
        <f t="shared" si="0"/>
        <v>0</v>
      </c>
      <c r="AA26" s="101" t="s">
        <v>93</v>
      </c>
      <c r="AB26" s="139">
        <v>2017</v>
      </c>
      <c r="AC26" s="101" t="s">
        <v>108</v>
      </c>
      <c r="AD26" s="101" t="s">
        <v>101</v>
      </c>
    </row>
    <row r="27" spans="2:30" ht="13.15" customHeight="1" x14ac:dyDescent="0.25">
      <c r="B27" s="165" t="s">
        <v>638</v>
      </c>
      <c r="C27" s="166" t="s">
        <v>76</v>
      </c>
      <c r="D27" s="165" t="s">
        <v>639</v>
      </c>
      <c r="E27" s="165" t="s">
        <v>634</v>
      </c>
      <c r="F27" s="165"/>
      <c r="G27" s="165" t="s">
        <v>640</v>
      </c>
      <c r="H27" s="165"/>
      <c r="I27" s="165" t="s">
        <v>641</v>
      </c>
      <c r="J27" s="165"/>
      <c r="K27" s="165" t="s">
        <v>84</v>
      </c>
      <c r="L27" s="165"/>
      <c r="M27" s="167" t="s">
        <v>90</v>
      </c>
      <c r="N27" s="165">
        <v>230000000</v>
      </c>
      <c r="O27" s="168" t="s">
        <v>30</v>
      </c>
      <c r="P27" s="165" t="s">
        <v>103</v>
      </c>
      <c r="Q27" s="165" t="s">
        <v>91</v>
      </c>
      <c r="R27" s="165" t="s">
        <v>87</v>
      </c>
      <c r="S27" s="165" t="s">
        <v>106</v>
      </c>
      <c r="T27" s="165" t="s">
        <v>31</v>
      </c>
      <c r="U27" s="169" t="s">
        <v>97</v>
      </c>
      <c r="V27" s="101" t="s">
        <v>89</v>
      </c>
      <c r="W27" s="102">
        <v>35378</v>
      </c>
      <c r="X27" s="137">
        <v>36.6</v>
      </c>
      <c r="Y27" s="137">
        <v>0</v>
      </c>
      <c r="Z27" s="137">
        <f t="shared" si="0"/>
        <v>0</v>
      </c>
      <c r="AA27" s="101" t="s">
        <v>93</v>
      </c>
      <c r="AB27" s="139">
        <v>2017</v>
      </c>
      <c r="AC27" s="101" t="s">
        <v>642</v>
      </c>
      <c r="AD27" s="101" t="s">
        <v>101</v>
      </c>
    </row>
    <row r="28" spans="2:30" ht="13.15" customHeight="1" x14ac:dyDescent="0.25">
      <c r="B28" s="165" t="s">
        <v>643</v>
      </c>
      <c r="C28" s="166" t="s">
        <v>76</v>
      </c>
      <c r="D28" s="165" t="s">
        <v>644</v>
      </c>
      <c r="E28" s="165" t="s">
        <v>645</v>
      </c>
      <c r="F28" s="165"/>
      <c r="G28" s="165" t="s">
        <v>646</v>
      </c>
      <c r="H28" s="165"/>
      <c r="I28" s="165" t="s">
        <v>646</v>
      </c>
      <c r="J28" s="165"/>
      <c r="K28" s="165" t="s">
        <v>83</v>
      </c>
      <c r="L28" s="165"/>
      <c r="M28" s="167" t="s">
        <v>96</v>
      </c>
      <c r="N28" s="165">
        <v>230000000</v>
      </c>
      <c r="O28" s="168" t="s">
        <v>30</v>
      </c>
      <c r="P28" s="165" t="s">
        <v>95</v>
      </c>
      <c r="Q28" s="165" t="s">
        <v>91</v>
      </c>
      <c r="R28" s="165" t="s">
        <v>87</v>
      </c>
      <c r="S28" s="165" t="s">
        <v>106</v>
      </c>
      <c r="T28" s="165" t="s">
        <v>31</v>
      </c>
      <c r="U28" s="169" t="s">
        <v>97</v>
      </c>
      <c r="V28" s="101" t="s">
        <v>89</v>
      </c>
      <c r="W28" s="102">
        <v>43</v>
      </c>
      <c r="X28" s="137">
        <v>26902.67</v>
      </c>
      <c r="Y28" s="137">
        <v>0</v>
      </c>
      <c r="Z28" s="137">
        <f t="shared" si="0"/>
        <v>0</v>
      </c>
      <c r="AA28" s="101" t="s">
        <v>93</v>
      </c>
      <c r="AB28" s="138">
        <v>2017</v>
      </c>
      <c r="AC28" s="101" t="s">
        <v>108</v>
      </c>
      <c r="AD28" s="101" t="s">
        <v>101</v>
      </c>
    </row>
    <row r="29" spans="2:30" ht="13.15" customHeight="1" x14ac:dyDescent="0.25">
      <c r="B29" s="165" t="s">
        <v>647</v>
      </c>
      <c r="C29" s="166" t="s">
        <v>76</v>
      </c>
      <c r="D29" s="165" t="s">
        <v>648</v>
      </c>
      <c r="E29" s="165" t="s">
        <v>645</v>
      </c>
      <c r="F29" s="165"/>
      <c r="G29" s="165" t="s">
        <v>649</v>
      </c>
      <c r="H29" s="165"/>
      <c r="I29" s="165" t="s">
        <v>649</v>
      </c>
      <c r="J29" s="165"/>
      <c r="K29" s="165" t="s">
        <v>83</v>
      </c>
      <c r="L29" s="165"/>
      <c r="M29" s="167" t="s">
        <v>96</v>
      </c>
      <c r="N29" s="165">
        <v>230000000</v>
      </c>
      <c r="O29" s="168" t="s">
        <v>30</v>
      </c>
      <c r="P29" s="165" t="s">
        <v>95</v>
      </c>
      <c r="Q29" s="165" t="s">
        <v>91</v>
      </c>
      <c r="R29" s="165" t="s">
        <v>87</v>
      </c>
      <c r="S29" s="165" t="s">
        <v>106</v>
      </c>
      <c r="T29" s="165" t="s">
        <v>31</v>
      </c>
      <c r="U29" s="169" t="s">
        <v>97</v>
      </c>
      <c r="V29" s="101" t="s">
        <v>89</v>
      </c>
      <c r="W29" s="102">
        <v>6</v>
      </c>
      <c r="X29" s="137">
        <v>34870.54</v>
      </c>
      <c r="Y29" s="137">
        <v>0</v>
      </c>
      <c r="Z29" s="137">
        <f t="shared" si="0"/>
        <v>0</v>
      </c>
      <c r="AA29" s="101" t="s">
        <v>93</v>
      </c>
      <c r="AB29" s="138">
        <v>2017</v>
      </c>
      <c r="AC29" s="101" t="s">
        <v>108</v>
      </c>
      <c r="AD29" s="101" t="s">
        <v>101</v>
      </c>
    </row>
    <row r="30" spans="2:30" ht="13.15" customHeight="1" x14ac:dyDescent="0.25">
      <c r="B30" s="165" t="s">
        <v>650</v>
      </c>
      <c r="C30" s="166" t="s">
        <v>76</v>
      </c>
      <c r="D30" s="165" t="s">
        <v>651</v>
      </c>
      <c r="E30" s="165" t="s">
        <v>134</v>
      </c>
      <c r="F30" s="165"/>
      <c r="G30" s="165" t="s">
        <v>652</v>
      </c>
      <c r="H30" s="165"/>
      <c r="I30" s="165" t="s">
        <v>652</v>
      </c>
      <c r="J30" s="165"/>
      <c r="K30" s="165" t="s">
        <v>83</v>
      </c>
      <c r="L30" s="165"/>
      <c r="M30" s="167" t="s">
        <v>96</v>
      </c>
      <c r="N30" s="165">
        <v>230000000</v>
      </c>
      <c r="O30" s="168" t="s">
        <v>30</v>
      </c>
      <c r="P30" s="165" t="s">
        <v>95</v>
      </c>
      <c r="Q30" s="165" t="s">
        <v>91</v>
      </c>
      <c r="R30" s="165" t="s">
        <v>87</v>
      </c>
      <c r="S30" s="165" t="s">
        <v>106</v>
      </c>
      <c r="T30" s="165" t="s">
        <v>31</v>
      </c>
      <c r="U30" s="169" t="s">
        <v>97</v>
      </c>
      <c r="V30" s="101" t="s">
        <v>89</v>
      </c>
      <c r="W30" s="102">
        <v>4</v>
      </c>
      <c r="X30" s="137">
        <v>71428.570000000007</v>
      </c>
      <c r="Y30" s="137">
        <v>0</v>
      </c>
      <c r="Z30" s="137">
        <f t="shared" si="0"/>
        <v>0</v>
      </c>
      <c r="AA30" s="101" t="s">
        <v>93</v>
      </c>
      <c r="AB30" s="138">
        <v>2017</v>
      </c>
      <c r="AC30" s="101" t="s">
        <v>108</v>
      </c>
      <c r="AD30" s="101" t="s">
        <v>101</v>
      </c>
    </row>
    <row r="31" spans="2:30" ht="13.15" customHeight="1" x14ac:dyDescent="0.25">
      <c r="B31" s="165" t="s">
        <v>653</v>
      </c>
      <c r="C31" s="166" t="s">
        <v>76</v>
      </c>
      <c r="D31" s="165" t="s">
        <v>654</v>
      </c>
      <c r="E31" s="165" t="s">
        <v>134</v>
      </c>
      <c r="F31" s="165"/>
      <c r="G31" s="165" t="s">
        <v>655</v>
      </c>
      <c r="H31" s="165"/>
      <c r="I31" s="165" t="s">
        <v>655</v>
      </c>
      <c r="J31" s="165"/>
      <c r="K31" s="165" t="s">
        <v>83</v>
      </c>
      <c r="L31" s="165"/>
      <c r="M31" s="167" t="s">
        <v>96</v>
      </c>
      <c r="N31" s="165">
        <v>230000000</v>
      </c>
      <c r="O31" s="168" t="s">
        <v>30</v>
      </c>
      <c r="P31" s="165" t="s">
        <v>95</v>
      </c>
      <c r="Q31" s="165" t="s">
        <v>91</v>
      </c>
      <c r="R31" s="165" t="s">
        <v>87</v>
      </c>
      <c r="S31" s="165" t="s">
        <v>106</v>
      </c>
      <c r="T31" s="165" t="s">
        <v>31</v>
      </c>
      <c r="U31" s="169" t="s">
        <v>97</v>
      </c>
      <c r="V31" s="101" t="s">
        <v>89</v>
      </c>
      <c r="W31" s="102">
        <v>8535</v>
      </c>
      <c r="X31" s="137">
        <v>1312</v>
      </c>
      <c r="Y31" s="137">
        <v>0</v>
      </c>
      <c r="Z31" s="137">
        <f t="shared" si="0"/>
        <v>0</v>
      </c>
      <c r="AA31" s="101" t="s">
        <v>93</v>
      </c>
      <c r="AB31" s="138">
        <v>2017</v>
      </c>
      <c r="AC31" s="101" t="s">
        <v>656</v>
      </c>
      <c r="AD31" s="101" t="s">
        <v>101</v>
      </c>
    </row>
    <row r="32" spans="2:30" ht="13.15" customHeight="1" x14ac:dyDescent="0.25">
      <c r="B32" s="165" t="s">
        <v>657</v>
      </c>
      <c r="C32" s="166" t="s">
        <v>76</v>
      </c>
      <c r="D32" s="165" t="s">
        <v>658</v>
      </c>
      <c r="E32" s="165" t="s">
        <v>104</v>
      </c>
      <c r="F32" s="165"/>
      <c r="G32" s="165" t="s">
        <v>659</v>
      </c>
      <c r="H32" s="165"/>
      <c r="I32" s="165" t="s">
        <v>659</v>
      </c>
      <c r="J32" s="165"/>
      <c r="K32" s="165" t="s">
        <v>83</v>
      </c>
      <c r="L32" s="165"/>
      <c r="M32" s="167" t="s">
        <v>96</v>
      </c>
      <c r="N32" s="165">
        <v>230000000</v>
      </c>
      <c r="O32" s="168" t="s">
        <v>30</v>
      </c>
      <c r="P32" s="165" t="s">
        <v>95</v>
      </c>
      <c r="Q32" s="165" t="s">
        <v>91</v>
      </c>
      <c r="R32" s="165" t="s">
        <v>87</v>
      </c>
      <c r="S32" s="165" t="s">
        <v>106</v>
      </c>
      <c r="T32" s="165" t="s">
        <v>31</v>
      </c>
      <c r="U32" s="169" t="s">
        <v>97</v>
      </c>
      <c r="V32" s="101" t="s">
        <v>89</v>
      </c>
      <c r="W32" s="102">
        <v>40</v>
      </c>
      <c r="X32" s="137">
        <v>1365</v>
      </c>
      <c r="Y32" s="137">
        <v>0</v>
      </c>
      <c r="Z32" s="137">
        <f t="shared" si="0"/>
        <v>0</v>
      </c>
      <c r="AA32" s="101" t="s">
        <v>93</v>
      </c>
      <c r="AB32" s="138">
        <v>2017</v>
      </c>
      <c r="AC32" s="101" t="s">
        <v>108</v>
      </c>
      <c r="AD32" s="101" t="s">
        <v>101</v>
      </c>
    </row>
    <row r="33" spans="2:30" ht="13.15" customHeight="1" x14ac:dyDescent="0.25">
      <c r="B33" s="165" t="s">
        <v>660</v>
      </c>
      <c r="C33" s="166" t="s">
        <v>76</v>
      </c>
      <c r="D33" s="165" t="s">
        <v>661</v>
      </c>
      <c r="E33" s="165" t="s">
        <v>104</v>
      </c>
      <c r="F33" s="165"/>
      <c r="G33" s="165" t="s">
        <v>662</v>
      </c>
      <c r="H33" s="165"/>
      <c r="I33" s="165" t="s">
        <v>662</v>
      </c>
      <c r="J33" s="165"/>
      <c r="K33" s="165" t="s">
        <v>83</v>
      </c>
      <c r="L33" s="165"/>
      <c r="M33" s="167" t="s">
        <v>96</v>
      </c>
      <c r="N33" s="165">
        <v>230000000</v>
      </c>
      <c r="O33" s="168" t="s">
        <v>30</v>
      </c>
      <c r="P33" s="165" t="s">
        <v>95</v>
      </c>
      <c r="Q33" s="165" t="s">
        <v>91</v>
      </c>
      <c r="R33" s="165" t="s">
        <v>87</v>
      </c>
      <c r="S33" s="165" t="s">
        <v>106</v>
      </c>
      <c r="T33" s="165" t="s">
        <v>31</v>
      </c>
      <c r="U33" s="169" t="s">
        <v>97</v>
      </c>
      <c r="V33" s="101" t="s">
        <v>89</v>
      </c>
      <c r="W33" s="102">
        <v>40</v>
      </c>
      <c r="X33" s="137">
        <v>445.53</v>
      </c>
      <c r="Y33" s="137">
        <v>0</v>
      </c>
      <c r="Z33" s="137">
        <f t="shared" si="0"/>
        <v>0</v>
      </c>
      <c r="AA33" s="101" t="s">
        <v>93</v>
      </c>
      <c r="AB33" s="138">
        <v>2017</v>
      </c>
      <c r="AC33" s="101" t="s">
        <v>108</v>
      </c>
      <c r="AD33" s="101" t="s">
        <v>101</v>
      </c>
    </row>
    <row r="34" spans="2:30" ht="13.15" customHeight="1" x14ac:dyDescent="0.25">
      <c r="B34" s="165" t="s">
        <v>663</v>
      </c>
      <c r="C34" s="166" t="s">
        <v>76</v>
      </c>
      <c r="D34" s="165" t="s">
        <v>664</v>
      </c>
      <c r="E34" s="165" t="s">
        <v>104</v>
      </c>
      <c r="F34" s="165"/>
      <c r="G34" s="165" t="s">
        <v>665</v>
      </c>
      <c r="H34" s="165"/>
      <c r="I34" s="165" t="s">
        <v>665</v>
      </c>
      <c r="J34" s="165"/>
      <c r="K34" s="165" t="s">
        <v>83</v>
      </c>
      <c r="L34" s="165"/>
      <c r="M34" s="167" t="s">
        <v>96</v>
      </c>
      <c r="N34" s="165">
        <v>230000000</v>
      </c>
      <c r="O34" s="168" t="s">
        <v>30</v>
      </c>
      <c r="P34" s="165" t="s">
        <v>95</v>
      </c>
      <c r="Q34" s="165" t="s">
        <v>91</v>
      </c>
      <c r="R34" s="165" t="s">
        <v>87</v>
      </c>
      <c r="S34" s="165" t="s">
        <v>106</v>
      </c>
      <c r="T34" s="165" t="s">
        <v>31</v>
      </c>
      <c r="U34" s="169" t="s">
        <v>97</v>
      </c>
      <c r="V34" s="101" t="s">
        <v>89</v>
      </c>
      <c r="W34" s="102">
        <v>40</v>
      </c>
      <c r="X34" s="137">
        <v>462.27</v>
      </c>
      <c r="Y34" s="137">
        <v>0</v>
      </c>
      <c r="Z34" s="137">
        <f t="shared" si="0"/>
        <v>0</v>
      </c>
      <c r="AA34" s="101" t="s">
        <v>93</v>
      </c>
      <c r="AB34" s="138">
        <v>2017</v>
      </c>
      <c r="AC34" s="101" t="s">
        <v>108</v>
      </c>
      <c r="AD34" s="101" t="s">
        <v>101</v>
      </c>
    </row>
    <row r="35" spans="2:30" ht="13.15" customHeight="1" x14ac:dyDescent="0.25">
      <c r="B35" s="165" t="s">
        <v>666</v>
      </c>
      <c r="C35" s="166" t="s">
        <v>76</v>
      </c>
      <c r="D35" s="165" t="s">
        <v>667</v>
      </c>
      <c r="E35" s="165" t="s">
        <v>104</v>
      </c>
      <c r="F35" s="165"/>
      <c r="G35" s="165" t="s">
        <v>668</v>
      </c>
      <c r="H35" s="165"/>
      <c r="I35" s="165" t="s">
        <v>668</v>
      </c>
      <c r="J35" s="165"/>
      <c r="K35" s="165" t="s">
        <v>83</v>
      </c>
      <c r="L35" s="165"/>
      <c r="M35" s="167" t="s">
        <v>96</v>
      </c>
      <c r="N35" s="165">
        <v>230000000</v>
      </c>
      <c r="O35" s="168" t="s">
        <v>30</v>
      </c>
      <c r="P35" s="165" t="s">
        <v>95</v>
      </c>
      <c r="Q35" s="165" t="s">
        <v>91</v>
      </c>
      <c r="R35" s="165" t="s">
        <v>87</v>
      </c>
      <c r="S35" s="165" t="s">
        <v>106</v>
      </c>
      <c r="T35" s="165" t="s">
        <v>31</v>
      </c>
      <c r="U35" s="169" t="s">
        <v>97</v>
      </c>
      <c r="V35" s="101" t="s">
        <v>89</v>
      </c>
      <c r="W35" s="102">
        <v>40</v>
      </c>
      <c r="X35" s="137">
        <v>550.02</v>
      </c>
      <c r="Y35" s="137">
        <v>0</v>
      </c>
      <c r="Z35" s="137">
        <f t="shared" si="0"/>
        <v>0</v>
      </c>
      <c r="AA35" s="101" t="s">
        <v>93</v>
      </c>
      <c r="AB35" s="138">
        <v>2017</v>
      </c>
      <c r="AC35" s="101" t="s">
        <v>108</v>
      </c>
      <c r="AD35" s="101" t="s">
        <v>101</v>
      </c>
    </row>
    <row r="36" spans="2:30" ht="13.15" customHeight="1" x14ac:dyDescent="0.25">
      <c r="B36" s="165" t="s">
        <v>669</v>
      </c>
      <c r="C36" s="166" t="s">
        <v>76</v>
      </c>
      <c r="D36" s="165" t="s">
        <v>670</v>
      </c>
      <c r="E36" s="165" t="s">
        <v>104</v>
      </c>
      <c r="F36" s="165"/>
      <c r="G36" s="165" t="s">
        <v>671</v>
      </c>
      <c r="H36" s="165"/>
      <c r="I36" s="165" t="s">
        <v>671</v>
      </c>
      <c r="J36" s="165"/>
      <c r="K36" s="165" t="s">
        <v>83</v>
      </c>
      <c r="L36" s="165"/>
      <c r="M36" s="167" t="s">
        <v>96</v>
      </c>
      <c r="N36" s="165">
        <v>230000000</v>
      </c>
      <c r="O36" s="168" t="s">
        <v>30</v>
      </c>
      <c r="P36" s="165" t="s">
        <v>95</v>
      </c>
      <c r="Q36" s="165" t="s">
        <v>91</v>
      </c>
      <c r="R36" s="165" t="s">
        <v>87</v>
      </c>
      <c r="S36" s="165" t="s">
        <v>106</v>
      </c>
      <c r="T36" s="165" t="s">
        <v>31</v>
      </c>
      <c r="U36" s="169" t="s">
        <v>97</v>
      </c>
      <c r="V36" s="101" t="s">
        <v>89</v>
      </c>
      <c r="W36" s="102">
        <v>40</v>
      </c>
      <c r="X36" s="137">
        <v>596.63</v>
      </c>
      <c r="Y36" s="137">
        <v>0</v>
      </c>
      <c r="Z36" s="137">
        <f t="shared" si="0"/>
        <v>0</v>
      </c>
      <c r="AA36" s="101" t="s">
        <v>93</v>
      </c>
      <c r="AB36" s="138">
        <v>2017</v>
      </c>
      <c r="AC36" s="101" t="s">
        <v>108</v>
      </c>
      <c r="AD36" s="101" t="s">
        <v>101</v>
      </c>
    </row>
    <row r="37" spans="2:30" ht="13.15" customHeight="1" x14ac:dyDescent="0.25">
      <c r="B37" s="165" t="s">
        <v>672</v>
      </c>
      <c r="C37" s="166" t="s">
        <v>76</v>
      </c>
      <c r="D37" s="165" t="s">
        <v>670</v>
      </c>
      <c r="E37" s="165" t="s">
        <v>104</v>
      </c>
      <c r="F37" s="165"/>
      <c r="G37" s="165" t="s">
        <v>671</v>
      </c>
      <c r="H37" s="165"/>
      <c r="I37" s="165" t="s">
        <v>671</v>
      </c>
      <c r="J37" s="165"/>
      <c r="K37" s="165" t="s">
        <v>83</v>
      </c>
      <c r="L37" s="165"/>
      <c r="M37" s="167" t="s">
        <v>96</v>
      </c>
      <c r="N37" s="165">
        <v>230000000</v>
      </c>
      <c r="O37" s="168" t="s">
        <v>30</v>
      </c>
      <c r="P37" s="165" t="s">
        <v>95</v>
      </c>
      <c r="Q37" s="165" t="s">
        <v>91</v>
      </c>
      <c r="R37" s="165" t="s">
        <v>87</v>
      </c>
      <c r="S37" s="165" t="s">
        <v>106</v>
      </c>
      <c r="T37" s="165" t="s">
        <v>31</v>
      </c>
      <c r="U37" s="169" t="s">
        <v>97</v>
      </c>
      <c r="V37" s="101" t="s">
        <v>89</v>
      </c>
      <c r="W37" s="102">
        <v>30</v>
      </c>
      <c r="X37" s="137">
        <v>1486.97</v>
      </c>
      <c r="Y37" s="137">
        <v>0</v>
      </c>
      <c r="Z37" s="137">
        <f t="shared" si="0"/>
        <v>0</v>
      </c>
      <c r="AA37" s="101" t="s">
        <v>93</v>
      </c>
      <c r="AB37" s="138">
        <v>2017</v>
      </c>
      <c r="AC37" s="101" t="s">
        <v>108</v>
      </c>
      <c r="AD37" s="101" t="s">
        <v>101</v>
      </c>
    </row>
    <row r="38" spans="2:30" ht="13.15" customHeight="1" x14ac:dyDescent="0.25">
      <c r="B38" s="165" t="s">
        <v>673</v>
      </c>
      <c r="C38" s="166" t="s">
        <v>76</v>
      </c>
      <c r="D38" s="165" t="s">
        <v>674</v>
      </c>
      <c r="E38" s="165" t="s">
        <v>104</v>
      </c>
      <c r="F38" s="165"/>
      <c r="G38" s="165" t="s">
        <v>675</v>
      </c>
      <c r="H38" s="165"/>
      <c r="I38" s="165" t="s">
        <v>675</v>
      </c>
      <c r="J38" s="165"/>
      <c r="K38" s="165" t="s">
        <v>83</v>
      </c>
      <c r="L38" s="165"/>
      <c r="M38" s="167" t="s">
        <v>96</v>
      </c>
      <c r="N38" s="165">
        <v>230000000</v>
      </c>
      <c r="O38" s="168" t="s">
        <v>30</v>
      </c>
      <c r="P38" s="165" t="s">
        <v>95</v>
      </c>
      <c r="Q38" s="165" t="s">
        <v>91</v>
      </c>
      <c r="R38" s="165" t="s">
        <v>87</v>
      </c>
      <c r="S38" s="165" t="s">
        <v>106</v>
      </c>
      <c r="T38" s="165" t="s">
        <v>31</v>
      </c>
      <c r="U38" s="169" t="s">
        <v>97</v>
      </c>
      <c r="V38" s="101" t="s">
        <v>89</v>
      </c>
      <c r="W38" s="102">
        <v>30</v>
      </c>
      <c r="X38" s="137">
        <v>1607</v>
      </c>
      <c r="Y38" s="137">
        <v>0</v>
      </c>
      <c r="Z38" s="137">
        <f t="shared" si="0"/>
        <v>0</v>
      </c>
      <c r="AA38" s="101" t="s">
        <v>93</v>
      </c>
      <c r="AB38" s="138">
        <v>2017</v>
      </c>
      <c r="AC38" s="101" t="s">
        <v>108</v>
      </c>
      <c r="AD38" s="101" t="s">
        <v>101</v>
      </c>
    </row>
    <row r="39" spans="2:30" ht="13.15" customHeight="1" x14ac:dyDescent="0.25">
      <c r="B39" s="165" t="s">
        <v>676</v>
      </c>
      <c r="C39" s="166" t="s">
        <v>76</v>
      </c>
      <c r="D39" s="165" t="s">
        <v>677</v>
      </c>
      <c r="E39" s="165" t="s">
        <v>104</v>
      </c>
      <c r="F39" s="165"/>
      <c r="G39" s="165" t="s">
        <v>678</v>
      </c>
      <c r="H39" s="165"/>
      <c r="I39" s="165" t="s">
        <v>678</v>
      </c>
      <c r="J39" s="165"/>
      <c r="K39" s="165" t="s">
        <v>83</v>
      </c>
      <c r="L39" s="165"/>
      <c r="M39" s="167" t="s">
        <v>96</v>
      </c>
      <c r="N39" s="165">
        <v>230000000</v>
      </c>
      <c r="O39" s="168" t="s">
        <v>30</v>
      </c>
      <c r="P39" s="165" t="s">
        <v>95</v>
      </c>
      <c r="Q39" s="165" t="s">
        <v>91</v>
      </c>
      <c r="R39" s="165" t="s">
        <v>87</v>
      </c>
      <c r="S39" s="165" t="s">
        <v>106</v>
      </c>
      <c r="T39" s="165" t="s">
        <v>31</v>
      </c>
      <c r="U39" s="169" t="s">
        <v>97</v>
      </c>
      <c r="V39" s="101" t="s">
        <v>89</v>
      </c>
      <c r="W39" s="102">
        <v>15</v>
      </c>
      <c r="X39" s="137">
        <v>1785.71</v>
      </c>
      <c r="Y39" s="137">
        <v>0</v>
      </c>
      <c r="Z39" s="137">
        <f t="shared" si="0"/>
        <v>0</v>
      </c>
      <c r="AA39" s="101" t="s">
        <v>93</v>
      </c>
      <c r="AB39" s="138">
        <v>2017</v>
      </c>
      <c r="AC39" s="101" t="s">
        <v>108</v>
      </c>
      <c r="AD39" s="101" t="s">
        <v>101</v>
      </c>
    </row>
    <row r="40" spans="2:30" ht="13.15" customHeight="1" x14ac:dyDescent="0.25">
      <c r="B40" s="165" t="s">
        <v>679</v>
      </c>
      <c r="C40" s="166" t="s">
        <v>76</v>
      </c>
      <c r="D40" s="165" t="s">
        <v>680</v>
      </c>
      <c r="E40" s="165" t="s">
        <v>104</v>
      </c>
      <c r="F40" s="165"/>
      <c r="G40" s="165" t="s">
        <v>681</v>
      </c>
      <c r="H40" s="165"/>
      <c r="I40" s="165" t="s">
        <v>681</v>
      </c>
      <c r="J40" s="165"/>
      <c r="K40" s="165" t="s">
        <v>83</v>
      </c>
      <c r="L40" s="165"/>
      <c r="M40" s="167" t="s">
        <v>96</v>
      </c>
      <c r="N40" s="165">
        <v>230000000</v>
      </c>
      <c r="O40" s="168" t="s">
        <v>30</v>
      </c>
      <c r="P40" s="165" t="s">
        <v>95</v>
      </c>
      <c r="Q40" s="165" t="s">
        <v>91</v>
      </c>
      <c r="R40" s="165" t="s">
        <v>87</v>
      </c>
      <c r="S40" s="165" t="s">
        <v>106</v>
      </c>
      <c r="T40" s="165" t="s">
        <v>31</v>
      </c>
      <c r="U40" s="169" t="s">
        <v>97</v>
      </c>
      <c r="V40" s="101" t="s">
        <v>89</v>
      </c>
      <c r="W40" s="102">
        <v>7</v>
      </c>
      <c r="X40" s="137">
        <v>1785.71</v>
      </c>
      <c r="Y40" s="137">
        <v>0</v>
      </c>
      <c r="Z40" s="137">
        <f t="shared" si="0"/>
        <v>0</v>
      </c>
      <c r="AA40" s="101" t="s">
        <v>93</v>
      </c>
      <c r="AB40" s="138">
        <v>2017</v>
      </c>
      <c r="AC40" s="101" t="s">
        <v>108</v>
      </c>
      <c r="AD40" s="101" t="s">
        <v>101</v>
      </c>
    </row>
    <row r="41" spans="2:30" ht="13.15" customHeight="1" x14ac:dyDescent="0.25">
      <c r="B41" s="165" t="s">
        <v>682</v>
      </c>
      <c r="C41" s="166" t="s">
        <v>76</v>
      </c>
      <c r="D41" s="165" t="s">
        <v>683</v>
      </c>
      <c r="E41" s="165" t="s">
        <v>645</v>
      </c>
      <c r="F41" s="165"/>
      <c r="G41" s="165" t="s">
        <v>684</v>
      </c>
      <c r="H41" s="165"/>
      <c r="I41" s="165" t="s">
        <v>684</v>
      </c>
      <c r="J41" s="165"/>
      <c r="K41" s="165" t="s">
        <v>83</v>
      </c>
      <c r="L41" s="165"/>
      <c r="M41" s="167" t="s">
        <v>96</v>
      </c>
      <c r="N41" s="165">
        <v>230000000</v>
      </c>
      <c r="O41" s="168" t="s">
        <v>30</v>
      </c>
      <c r="P41" s="165" t="s">
        <v>95</v>
      </c>
      <c r="Q41" s="165" t="s">
        <v>91</v>
      </c>
      <c r="R41" s="165" t="s">
        <v>87</v>
      </c>
      <c r="S41" s="165" t="s">
        <v>106</v>
      </c>
      <c r="T41" s="165" t="s">
        <v>31</v>
      </c>
      <c r="U41" s="169" t="s">
        <v>97</v>
      </c>
      <c r="V41" s="101" t="s">
        <v>89</v>
      </c>
      <c r="W41" s="102">
        <v>6</v>
      </c>
      <c r="X41" s="137">
        <v>71428.570000000007</v>
      </c>
      <c r="Y41" s="137">
        <v>0</v>
      </c>
      <c r="Z41" s="137">
        <f t="shared" si="0"/>
        <v>0</v>
      </c>
      <c r="AA41" s="101" t="s">
        <v>93</v>
      </c>
      <c r="AB41" s="138">
        <v>2017</v>
      </c>
      <c r="AC41" s="101" t="s">
        <v>108</v>
      </c>
      <c r="AD41" s="101" t="s">
        <v>101</v>
      </c>
    </row>
    <row r="42" spans="2:30" ht="13.15" customHeight="1" x14ac:dyDescent="0.25">
      <c r="B42" s="165" t="s">
        <v>685</v>
      </c>
      <c r="C42" s="166" t="s">
        <v>76</v>
      </c>
      <c r="D42" s="165" t="s">
        <v>686</v>
      </c>
      <c r="E42" s="165" t="s">
        <v>645</v>
      </c>
      <c r="F42" s="165"/>
      <c r="G42" s="165" t="s">
        <v>687</v>
      </c>
      <c r="H42" s="165"/>
      <c r="I42" s="165" t="s">
        <v>687</v>
      </c>
      <c r="J42" s="165"/>
      <c r="K42" s="165" t="s">
        <v>83</v>
      </c>
      <c r="L42" s="165"/>
      <c r="M42" s="167" t="s">
        <v>96</v>
      </c>
      <c r="N42" s="165">
        <v>230000000</v>
      </c>
      <c r="O42" s="168" t="s">
        <v>30</v>
      </c>
      <c r="P42" s="165" t="s">
        <v>95</v>
      </c>
      <c r="Q42" s="165" t="s">
        <v>91</v>
      </c>
      <c r="R42" s="165" t="s">
        <v>87</v>
      </c>
      <c r="S42" s="165" t="s">
        <v>106</v>
      </c>
      <c r="T42" s="165" t="s">
        <v>31</v>
      </c>
      <c r="U42" s="169" t="s">
        <v>97</v>
      </c>
      <c r="V42" s="101" t="s">
        <v>89</v>
      </c>
      <c r="W42" s="102">
        <v>10</v>
      </c>
      <c r="X42" s="137">
        <v>7203</v>
      </c>
      <c r="Y42" s="137">
        <v>0</v>
      </c>
      <c r="Z42" s="137">
        <f t="shared" si="0"/>
        <v>0</v>
      </c>
      <c r="AA42" s="101" t="s">
        <v>93</v>
      </c>
      <c r="AB42" s="138">
        <v>2017</v>
      </c>
      <c r="AC42" s="101" t="s">
        <v>108</v>
      </c>
      <c r="AD42" s="101" t="s">
        <v>101</v>
      </c>
    </row>
    <row r="43" spans="2:30" ht="13.15" customHeight="1" x14ac:dyDescent="0.25">
      <c r="B43" s="165" t="s">
        <v>688</v>
      </c>
      <c r="C43" s="166" t="s">
        <v>76</v>
      </c>
      <c r="D43" s="165" t="s">
        <v>689</v>
      </c>
      <c r="E43" s="165" t="s">
        <v>645</v>
      </c>
      <c r="F43" s="165"/>
      <c r="G43" s="165" t="s">
        <v>690</v>
      </c>
      <c r="H43" s="165"/>
      <c r="I43" s="165" t="s">
        <v>690</v>
      </c>
      <c r="J43" s="165"/>
      <c r="K43" s="165" t="s">
        <v>83</v>
      </c>
      <c r="L43" s="165"/>
      <c r="M43" s="167" t="s">
        <v>96</v>
      </c>
      <c r="N43" s="165">
        <v>230000000</v>
      </c>
      <c r="O43" s="168" t="s">
        <v>30</v>
      </c>
      <c r="P43" s="165" t="s">
        <v>95</v>
      </c>
      <c r="Q43" s="165" t="s">
        <v>91</v>
      </c>
      <c r="R43" s="165" t="s">
        <v>87</v>
      </c>
      <c r="S43" s="165" t="s">
        <v>106</v>
      </c>
      <c r="T43" s="165" t="s">
        <v>31</v>
      </c>
      <c r="U43" s="169" t="s">
        <v>97</v>
      </c>
      <c r="V43" s="101" t="s">
        <v>89</v>
      </c>
      <c r="W43" s="102">
        <v>2</v>
      </c>
      <c r="X43" s="137">
        <v>71428.570000000007</v>
      </c>
      <c r="Y43" s="137">
        <v>0</v>
      </c>
      <c r="Z43" s="137">
        <f t="shared" si="0"/>
        <v>0</v>
      </c>
      <c r="AA43" s="101" t="s">
        <v>93</v>
      </c>
      <c r="AB43" s="138">
        <v>2017</v>
      </c>
      <c r="AC43" s="101" t="s">
        <v>108</v>
      </c>
      <c r="AD43" s="101" t="s">
        <v>101</v>
      </c>
    </row>
    <row r="44" spans="2:30" ht="13.15" customHeight="1" x14ac:dyDescent="0.25">
      <c r="B44" s="165" t="s">
        <v>691</v>
      </c>
      <c r="C44" s="166" t="s">
        <v>76</v>
      </c>
      <c r="D44" s="165" t="s">
        <v>692</v>
      </c>
      <c r="E44" s="165" t="s">
        <v>645</v>
      </c>
      <c r="F44" s="165"/>
      <c r="G44" s="165" t="s">
        <v>693</v>
      </c>
      <c r="H44" s="165"/>
      <c r="I44" s="165" t="s">
        <v>693</v>
      </c>
      <c r="J44" s="165"/>
      <c r="K44" s="165" t="s">
        <v>83</v>
      </c>
      <c r="L44" s="165"/>
      <c r="M44" s="167" t="s">
        <v>96</v>
      </c>
      <c r="N44" s="165">
        <v>230000000</v>
      </c>
      <c r="O44" s="168" t="s">
        <v>30</v>
      </c>
      <c r="P44" s="165" t="s">
        <v>95</v>
      </c>
      <c r="Q44" s="165" t="s">
        <v>91</v>
      </c>
      <c r="R44" s="165" t="s">
        <v>87</v>
      </c>
      <c r="S44" s="165" t="s">
        <v>106</v>
      </c>
      <c r="T44" s="165" t="s">
        <v>31</v>
      </c>
      <c r="U44" s="169" t="s">
        <v>97</v>
      </c>
      <c r="V44" s="101" t="s">
        <v>89</v>
      </c>
      <c r="W44" s="102">
        <v>2</v>
      </c>
      <c r="X44" s="137">
        <v>71428.570000000007</v>
      </c>
      <c r="Y44" s="137">
        <v>0</v>
      </c>
      <c r="Z44" s="137">
        <f t="shared" si="0"/>
        <v>0</v>
      </c>
      <c r="AA44" s="101" t="s">
        <v>93</v>
      </c>
      <c r="AB44" s="138">
        <v>2017</v>
      </c>
      <c r="AC44" s="101" t="s">
        <v>108</v>
      </c>
      <c r="AD44" s="101" t="s">
        <v>101</v>
      </c>
    </row>
    <row r="45" spans="2:30" ht="13.15" customHeight="1" x14ac:dyDescent="0.25">
      <c r="B45" s="165" t="s">
        <v>694</v>
      </c>
      <c r="C45" s="166" t="s">
        <v>76</v>
      </c>
      <c r="D45" s="165" t="s">
        <v>695</v>
      </c>
      <c r="E45" s="165" t="s">
        <v>645</v>
      </c>
      <c r="F45" s="165"/>
      <c r="G45" s="165" t="s">
        <v>696</v>
      </c>
      <c r="H45" s="165"/>
      <c r="I45" s="165" t="s">
        <v>696</v>
      </c>
      <c r="J45" s="165"/>
      <c r="K45" s="165" t="s">
        <v>83</v>
      </c>
      <c r="L45" s="165"/>
      <c r="M45" s="167" t="s">
        <v>96</v>
      </c>
      <c r="N45" s="165">
        <v>230000000</v>
      </c>
      <c r="O45" s="168" t="s">
        <v>30</v>
      </c>
      <c r="P45" s="165" t="s">
        <v>95</v>
      </c>
      <c r="Q45" s="165" t="s">
        <v>91</v>
      </c>
      <c r="R45" s="165" t="s">
        <v>87</v>
      </c>
      <c r="S45" s="165" t="s">
        <v>106</v>
      </c>
      <c r="T45" s="165" t="s">
        <v>31</v>
      </c>
      <c r="U45" s="169" t="s">
        <v>97</v>
      </c>
      <c r="V45" s="101" t="s">
        <v>89</v>
      </c>
      <c r="W45" s="102">
        <v>9</v>
      </c>
      <c r="X45" s="137">
        <v>10455</v>
      </c>
      <c r="Y45" s="137">
        <v>0</v>
      </c>
      <c r="Z45" s="137">
        <f t="shared" si="0"/>
        <v>0</v>
      </c>
      <c r="AA45" s="101" t="s">
        <v>93</v>
      </c>
      <c r="AB45" s="138">
        <v>2017</v>
      </c>
      <c r="AC45" s="101" t="s">
        <v>656</v>
      </c>
      <c r="AD45" s="101" t="s">
        <v>101</v>
      </c>
    </row>
    <row r="46" spans="2:30" ht="13.15" customHeight="1" x14ac:dyDescent="0.25">
      <c r="B46" s="165" t="s">
        <v>697</v>
      </c>
      <c r="C46" s="166" t="s">
        <v>76</v>
      </c>
      <c r="D46" s="165" t="s">
        <v>698</v>
      </c>
      <c r="E46" s="165" t="s">
        <v>699</v>
      </c>
      <c r="F46" s="165"/>
      <c r="G46" s="165" t="s">
        <v>700</v>
      </c>
      <c r="H46" s="165"/>
      <c r="I46" s="165" t="s">
        <v>700</v>
      </c>
      <c r="J46" s="165"/>
      <c r="K46" s="165" t="s">
        <v>83</v>
      </c>
      <c r="L46" s="165"/>
      <c r="M46" s="167" t="s">
        <v>96</v>
      </c>
      <c r="N46" s="165">
        <v>230000000</v>
      </c>
      <c r="O46" s="168" t="s">
        <v>30</v>
      </c>
      <c r="P46" s="165" t="s">
        <v>95</v>
      </c>
      <c r="Q46" s="165" t="s">
        <v>91</v>
      </c>
      <c r="R46" s="165" t="s">
        <v>87</v>
      </c>
      <c r="S46" s="165" t="s">
        <v>94</v>
      </c>
      <c r="T46" s="165" t="s">
        <v>31</v>
      </c>
      <c r="U46" s="169" t="s">
        <v>97</v>
      </c>
      <c r="V46" s="101" t="s">
        <v>89</v>
      </c>
      <c r="W46" s="102">
        <v>4</v>
      </c>
      <c r="X46" s="137">
        <v>1881696.42</v>
      </c>
      <c r="Y46" s="137">
        <v>0</v>
      </c>
      <c r="Z46" s="137">
        <f t="shared" si="0"/>
        <v>0</v>
      </c>
      <c r="AA46" s="101" t="s">
        <v>93</v>
      </c>
      <c r="AB46" s="138">
        <v>2017</v>
      </c>
      <c r="AC46" s="101" t="s">
        <v>108</v>
      </c>
      <c r="AD46" s="101" t="s">
        <v>98</v>
      </c>
    </row>
    <row r="47" spans="2:30" ht="13.15" customHeight="1" x14ac:dyDescent="0.25">
      <c r="B47" s="165" t="s">
        <v>701</v>
      </c>
      <c r="C47" s="166" t="s">
        <v>76</v>
      </c>
      <c r="D47" s="165" t="s">
        <v>408</v>
      </c>
      <c r="E47" s="165" t="s">
        <v>161</v>
      </c>
      <c r="F47" s="173" t="s">
        <v>452</v>
      </c>
      <c r="G47" s="165" t="s">
        <v>409</v>
      </c>
      <c r="H47" s="173" t="s">
        <v>452</v>
      </c>
      <c r="I47" s="165" t="s">
        <v>702</v>
      </c>
      <c r="J47" s="173" t="s">
        <v>452</v>
      </c>
      <c r="K47" s="165" t="s">
        <v>84</v>
      </c>
      <c r="L47" s="165"/>
      <c r="M47" s="139" t="s">
        <v>86</v>
      </c>
      <c r="N47" s="165">
        <v>230000000</v>
      </c>
      <c r="O47" s="168" t="s">
        <v>30</v>
      </c>
      <c r="P47" s="165" t="s">
        <v>95</v>
      </c>
      <c r="Q47" s="165" t="s">
        <v>91</v>
      </c>
      <c r="R47" s="165" t="s">
        <v>87</v>
      </c>
      <c r="S47" s="165" t="s">
        <v>106</v>
      </c>
      <c r="T47" s="165" t="s">
        <v>31</v>
      </c>
      <c r="U47" s="101">
        <v>796</v>
      </c>
      <c r="V47" s="101" t="s">
        <v>89</v>
      </c>
      <c r="W47" s="102">
        <v>10</v>
      </c>
      <c r="X47" s="137">
        <v>178571.42</v>
      </c>
      <c r="Y47" s="137">
        <v>0</v>
      </c>
      <c r="Z47" s="137">
        <f t="shared" si="0"/>
        <v>0</v>
      </c>
      <c r="AA47" s="101"/>
      <c r="AB47" s="138">
        <v>2017</v>
      </c>
      <c r="AC47" s="101" t="s">
        <v>602</v>
      </c>
      <c r="AD47" s="101"/>
    </row>
    <row r="48" spans="2:30" ht="13.15" customHeight="1" x14ac:dyDescent="0.25">
      <c r="B48" s="165" t="s">
        <v>703</v>
      </c>
      <c r="C48" s="166" t="s">
        <v>76</v>
      </c>
      <c r="D48" s="165" t="s">
        <v>704</v>
      </c>
      <c r="E48" s="165" t="s">
        <v>164</v>
      </c>
      <c r="F48" s="165"/>
      <c r="G48" s="165" t="s">
        <v>705</v>
      </c>
      <c r="H48" s="165"/>
      <c r="I48" s="165" t="s">
        <v>706</v>
      </c>
      <c r="J48" s="165"/>
      <c r="K48" s="165" t="s">
        <v>84</v>
      </c>
      <c r="L48" s="165"/>
      <c r="M48" s="167" t="s">
        <v>86</v>
      </c>
      <c r="N48" s="165">
        <v>230000000</v>
      </c>
      <c r="O48" s="168" t="s">
        <v>30</v>
      </c>
      <c r="P48" s="165" t="s">
        <v>103</v>
      </c>
      <c r="Q48" s="165" t="s">
        <v>91</v>
      </c>
      <c r="R48" s="165" t="s">
        <v>87</v>
      </c>
      <c r="S48" s="165" t="s">
        <v>106</v>
      </c>
      <c r="T48" s="165" t="s">
        <v>31</v>
      </c>
      <c r="U48" s="169" t="s">
        <v>97</v>
      </c>
      <c r="V48" s="101" t="s">
        <v>89</v>
      </c>
      <c r="W48" s="102">
        <v>84</v>
      </c>
      <c r="X48" s="137">
        <v>4732.1400000000003</v>
      </c>
      <c r="Y48" s="137">
        <v>0</v>
      </c>
      <c r="Z48" s="137">
        <f t="shared" si="0"/>
        <v>0</v>
      </c>
      <c r="AA48" s="101"/>
      <c r="AB48" s="139">
        <v>2017</v>
      </c>
      <c r="AC48" s="101" t="s">
        <v>707</v>
      </c>
      <c r="AD48" s="101" t="s">
        <v>98</v>
      </c>
    </row>
    <row r="49" spans="2:30" ht="13.15" customHeight="1" x14ac:dyDescent="0.25">
      <c r="B49" s="165" t="s">
        <v>708</v>
      </c>
      <c r="C49" s="166" t="s">
        <v>76</v>
      </c>
      <c r="D49" s="165" t="s">
        <v>709</v>
      </c>
      <c r="E49" s="165" t="s">
        <v>164</v>
      </c>
      <c r="F49" s="165"/>
      <c r="G49" s="165" t="s">
        <v>710</v>
      </c>
      <c r="H49" s="165"/>
      <c r="I49" s="165" t="s">
        <v>711</v>
      </c>
      <c r="J49" s="165"/>
      <c r="K49" s="165" t="s">
        <v>84</v>
      </c>
      <c r="L49" s="183"/>
      <c r="M49" s="167" t="s">
        <v>90</v>
      </c>
      <c r="N49" s="165">
        <v>230000000</v>
      </c>
      <c r="O49" s="168" t="s">
        <v>30</v>
      </c>
      <c r="P49" s="165" t="s">
        <v>712</v>
      </c>
      <c r="Q49" s="165" t="s">
        <v>91</v>
      </c>
      <c r="R49" s="165" t="s">
        <v>87</v>
      </c>
      <c r="S49" s="165" t="s">
        <v>106</v>
      </c>
      <c r="T49" s="165" t="s">
        <v>31</v>
      </c>
      <c r="U49" s="169" t="s">
        <v>97</v>
      </c>
      <c r="V49" s="101" t="s">
        <v>89</v>
      </c>
      <c r="W49" s="102">
        <v>50</v>
      </c>
      <c r="X49" s="137">
        <v>7589.28</v>
      </c>
      <c r="Y49" s="137">
        <v>0</v>
      </c>
      <c r="Z49" s="137">
        <f t="shared" si="0"/>
        <v>0</v>
      </c>
      <c r="AA49" s="101" t="s">
        <v>93</v>
      </c>
      <c r="AB49" s="139">
        <v>2017</v>
      </c>
      <c r="AC49" s="101" t="s">
        <v>713</v>
      </c>
      <c r="AD49" s="101" t="s">
        <v>98</v>
      </c>
    </row>
    <row r="50" spans="2:30" ht="13.15" customHeight="1" x14ac:dyDescent="0.25">
      <c r="B50" s="165" t="s">
        <v>714</v>
      </c>
      <c r="C50" s="166" t="s">
        <v>76</v>
      </c>
      <c r="D50" s="165" t="s">
        <v>715</v>
      </c>
      <c r="E50" s="165" t="s">
        <v>716</v>
      </c>
      <c r="F50" s="165"/>
      <c r="G50" s="165" t="s">
        <v>717</v>
      </c>
      <c r="H50" s="165"/>
      <c r="I50" s="165" t="s">
        <v>718</v>
      </c>
      <c r="J50" s="165"/>
      <c r="K50" s="165" t="s">
        <v>84</v>
      </c>
      <c r="L50" s="183"/>
      <c r="M50" s="167" t="s">
        <v>90</v>
      </c>
      <c r="N50" s="165">
        <v>230000000</v>
      </c>
      <c r="O50" s="168" t="s">
        <v>30</v>
      </c>
      <c r="P50" s="165" t="s">
        <v>712</v>
      </c>
      <c r="Q50" s="165" t="s">
        <v>91</v>
      </c>
      <c r="R50" s="165" t="s">
        <v>87</v>
      </c>
      <c r="S50" s="165" t="s">
        <v>106</v>
      </c>
      <c r="T50" s="165" t="s">
        <v>31</v>
      </c>
      <c r="U50" s="169" t="s">
        <v>97</v>
      </c>
      <c r="V50" s="101" t="s">
        <v>89</v>
      </c>
      <c r="W50" s="102">
        <v>651</v>
      </c>
      <c r="X50" s="137">
        <v>910.71</v>
      </c>
      <c r="Y50" s="137">
        <v>0</v>
      </c>
      <c r="Z50" s="137">
        <f t="shared" si="0"/>
        <v>0</v>
      </c>
      <c r="AA50" s="101" t="s">
        <v>93</v>
      </c>
      <c r="AB50" s="139">
        <v>2017</v>
      </c>
      <c r="AC50" s="101" t="s">
        <v>108</v>
      </c>
      <c r="AD50" s="101" t="s">
        <v>101</v>
      </c>
    </row>
    <row r="51" spans="2:30" ht="13.15" customHeight="1" x14ac:dyDescent="0.25">
      <c r="B51" s="165" t="s">
        <v>719</v>
      </c>
      <c r="C51" s="166" t="s">
        <v>76</v>
      </c>
      <c r="D51" s="165" t="s">
        <v>720</v>
      </c>
      <c r="E51" s="165" t="s">
        <v>721</v>
      </c>
      <c r="F51" s="165"/>
      <c r="G51" s="165" t="s">
        <v>722</v>
      </c>
      <c r="H51" s="165"/>
      <c r="I51" s="165" t="s">
        <v>722</v>
      </c>
      <c r="J51" s="165"/>
      <c r="K51" s="165" t="s">
        <v>84</v>
      </c>
      <c r="L51" s="165"/>
      <c r="M51" s="167" t="s">
        <v>96</v>
      </c>
      <c r="N51" s="165">
        <v>230000000</v>
      </c>
      <c r="O51" s="168" t="s">
        <v>30</v>
      </c>
      <c r="P51" s="165" t="s">
        <v>95</v>
      </c>
      <c r="Q51" s="165" t="s">
        <v>91</v>
      </c>
      <c r="R51" s="165" t="s">
        <v>87</v>
      </c>
      <c r="S51" s="165" t="s">
        <v>94</v>
      </c>
      <c r="T51" s="165" t="s">
        <v>31</v>
      </c>
      <c r="U51" s="169" t="s">
        <v>97</v>
      </c>
      <c r="V51" s="101" t="s">
        <v>89</v>
      </c>
      <c r="W51" s="102">
        <v>21</v>
      </c>
      <c r="X51" s="137">
        <v>6250</v>
      </c>
      <c r="Y51" s="137">
        <v>0</v>
      </c>
      <c r="Z51" s="137">
        <f t="shared" si="0"/>
        <v>0</v>
      </c>
      <c r="AA51" s="101" t="s">
        <v>93</v>
      </c>
      <c r="AB51" s="138">
        <v>2017</v>
      </c>
      <c r="AC51" s="101" t="s">
        <v>108</v>
      </c>
      <c r="AD51" s="101" t="s">
        <v>101</v>
      </c>
    </row>
    <row r="52" spans="2:30" ht="13.15" customHeight="1" x14ac:dyDescent="0.25">
      <c r="B52" s="165" t="s">
        <v>723</v>
      </c>
      <c r="C52" s="166" t="s">
        <v>76</v>
      </c>
      <c r="D52" s="165" t="s">
        <v>724</v>
      </c>
      <c r="E52" s="165" t="s">
        <v>725</v>
      </c>
      <c r="F52" s="165"/>
      <c r="G52" s="165" t="s">
        <v>726</v>
      </c>
      <c r="H52" s="165"/>
      <c r="I52" s="165" t="s">
        <v>726</v>
      </c>
      <c r="J52" s="165"/>
      <c r="K52" s="165" t="s">
        <v>83</v>
      </c>
      <c r="L52" s="165"/>
      <c r="M52" s="167" t="s">
        <v>96</v>
      </c>
      <c r="N52" s="165">
        <v>230000000</v>
      </c>
      <c r="O52" s="168" t="s">
        <v>30</v>
      </c>
      <c r="P52" s="165" t="s">
        <v>95</v>
      </c>
      <c r="Q52" s="165" t="s">
        <v>91</v>
      </c>
      <c r="R52" s="165" t="s">
        <v>87</v>
      </c>
      <c r="S52" s="165" t="s">
        <v>94</v>
      </c>
      <c r="T52" s="165" t="s">
        <v>31</v>
      </c>
      <c r="U52" s="169" t="s">
        <v>97</v>
      </c>
      <c r="V52" s="101" t="s">
        <v>89</v>
      </c>
      <c r="W52" s="102">
        <v>9</v>
      </c>
      <c r="X52" s="137">
        <v>620000</v>
      </c>
      <c r="Y52" s="137">
        <v>0</v>
      </c>
      <c r="Z52" s="137">
        <f t="shared" si="0"/>
        <v>0</v>
      </c>
      <c r="AA52" s="101" t="s">
        <v>93</v>
      </c>
      <c r="AB52" s="138">
        <v>2017</v>
      </c>
      <c r="AC52" s="101" t="s">
        <v>108</v>
      </c>
      <c r="AD52" s="101" t="s">
        <v>98</v>
      </c>
    </row>
    <row r="53" spans="2:30" ht="13.15" customHeight="1" x14ac:dyDescent="0.25">
      <c r="B53" s="165" t="s">
        <v>727</v>
      </c>
      <c r="C53" s="166" t="s">
        <v>76</v>
      </c>
      <c r="D53" s="165" t="s">
        <v>728</v>
      </c>
      <c r="E53" s="165" t="s">
        <v>725</v>
      </c>
      <c r="F53" s="165"/>
      <c r="G53" s="165" t="s">
        <v>729</v>
      </c>
      <c r="H53" s="165"/>
      <c r="I53" s="165" t="s">
        <v>729</v>
      </c>
      <c r="J53" s="165"/>
      <c r="K53" s="165" t="s">
        <v>83</v>
      </c>
      <c r="L53" s="165"/>
      <c r="M53" s="167" t="s">
        <v>96</v>
      </c>
      <c r="N53" s="165">
        <v>230000000</v>
      </c>
      <c r="O53" s="168" t="s">
        <v>30</v>
      </c>
      <c r="P53" s="165" t="s">
        <v>95</v>
      </c>
      <c r="Q53" s="165" t="s">
        <v>91</v>
      </c>
      <c r="R53" s="165" t="s">
        <v>87</v>
      </c>
      <c r="S53" s="165" t="s">
        <v>94</v>
      </c>
      <c r="T53" s="165" t="s">
        <v>31</v>
      </c>
      <c r="U53" s="169" t="s">
        <v>97</v>
      </c>
      <c r="V53" s="101" t="s">
        <v>89</v>
      </c>
      <c r="W53" s="102">
        <v>3</v>
      </c>
      <c r="X53" s="137">
        <v>670000</v>
      </c>
      <c r="Y53" s="137">
        <v>0</v>
      </c>
      <c r="Z53" s="137">
        <f t="shared" si="0"/>
        <v>0</v>
      </c>
      <c r="AA53" s="101" t="s">
        <v>93</v>
      </c>
      <c r="AB53" s="138">
        <v>2017</v>
      </c>
      <c r="AC53" s="101" t="s">
        <v>108</v>
      </c>
      <c r="AD53" s="101" t="s">
        <v>98</v>
      </c>
    </row>
    <row r="54" spans="2:30" ht="13.15" customHeight="1" x14ac:dyDescent="0.25">
      <c r="B54" s="165" t="s">
        <v>730</v>
      </c>
      <c r="C54" s="166" t="s">
        <v>76</v>
      </c>
      <c r="D54" s="165" t="s">
        <v>728</v>
      </c>
      <c r="E54" s="165" t="s">
        <v>725</v>
      </c>
      <c r="F54" s="165"/>
      <c r="G54" s="165" t="s">
        <v>729</v>
      </c>
      <c r="H54" s="165"/>
      <c r="I54" s="165" t="s">
        <v>729</v>
      </c>
      <c r="J54" s="165"/>
      <c r="K54" s="165" t="s">
        <v>83</v>
      </c>
      <c r="L54" s="165"/>
      <c r="M54" s="167" t="s">
        <v>96</v>
      </c>
      <c r="N54" s="165">
        <v>230000000</v>
      </c>
      <c r="O54" s="168" t="s">
        <v>30</v>
      </c>
      <c r="P54" s="165" t="s">
        <v>95</v>
      </c>
      <c r="Q54" s="165" t="s">
        <v>91</v>
      </c>
      <c r="R54" s="165" t="s">
        <v>87</v>
      </c>
      <c r="S54" s="165" t="s">
        <v>94</v>
      </c>
      <c r="T54" s="165" t="s">
        <v>31</v>
      </c>
      <c r="U54" s="169" t="s">
        <v>97</v>
      </c>
      <c r="V54" s="101" t="s">
        <v>89</v>
      </c>
      <c r="W54" s="102">
        <v>1</v>
      </c>
      <c r="X54" s="137">
        <v>920000</v>
      </c>
      <c r="Y54" s="137">
        <v>0</v>
      </c>
      <c r="Z54" s="137">
        <f t="shared" si="0"/>
        <v>0</v>
      </c>
      <c r="AA54" s="101" t="s">
        <v>93</v>
      </c>
      <c r="AB54" s="138">
        <v>2017</v>
      </c>
      <c r="AC54" s="101" t="s">
        <v>108</v>
      </c>
      <c r="AD54" s="101" t="s">
        <v>98</v>
      </c>
    </row>
    <row r="55" spans="2:30" ht="13.15" customHeight="1" x14ac:dyDescent="0.25">
      <c r="B55" s="165" t="s">
        <v>731</v>
      </c>
      <c r="C55" s="166" t="s">
        <v>76</v>
      </c>
      <c r="D55" s="165" t="s">
        <v>728</v>
      </c>
      <c r="E55" s="165" t="s">
        <v>725</v>
      </c>
      <c r="F55" s="165"/>
      <c r="G55" s="165" t="s">
        <v>729</v>
      </c>
      <c r="H55" s="165"/>
      <c r="I55" s="165" t="s">
        <v>729</v>
      </c>
      <c r="J55" s="165"/>
      <c r="K55" s="165" t="s">
        <v>83</v>
      </c>
      <c r="L55" s="165"/>
      <c r="M55" s="167" t="s">
        <v>96</v>
      </c>
      <c r="N55" s="165">
        <v>230000000</v>
      </c>
      <c r="O55" s="168" t="s">
        <v>30</v>
      </c>
      <c r="P55" s="165" t="s">
        <v>95</v>
      </c>
      <c r="Q55" s="165" t="s">
        <v>91</v>
      </c>
      <c r="R55" s="165" t="s">
        <v>87</v>
      </c>
      <c r="S55" s="165" t="s">
        <v>94</v>
      </c>
      <c r="T55" s="165" t="s">
        <v>31</v>
      </c>
      <c r="U55" s="169" t="s">
        <v>97</v>
      </c>
      <c r="V55" s="101" t="s">
        <v>89</v>
      </c>
      <c r="W55" s="102">
        <v>3</v>
      </c>
      <c r="X55" s="137">
        <v>840000</v>
      </c>
      <c r="Y55" s="137">
        <v>0</v>
      </c>
      <c r="Z55" s="137">
        <f t="shared" si="0"/>
        <v>0</v>
      </c>
      <c r="AA55" s="101" t="s">
        <v>93</v>
      </c>
      <c r="AB55" s="138">
        <v>2017</v>
      </c>
      <c r="AC55" s="101" t="s">
        <v>108</v>
      </c>
      <c r="AD55" s="101" t="s">
        <v>98</v>
      </c>
    </row>
    <row r="56" spans="2:30" ht="13.15" customHeight="1" x14ac:dyDescent="0.25">
      <c r="B56" s="165" t="s">
        <v>732</v>
      </c>
      <c r="C56" s="166" t="s">
        <v>76</v>
      </c>
      <c r="D56" s="165" t="s">
        <v>728</v>
      </c>
      <c r="E56" s="165" t="s">
        <v>725</v>
      </c>
      <c r="F56" s="165"/>
      <c r="G56" s="165" t="s">
        <v>729</v>
      </c>
      <c r="H56" s="165"/>
      <c r="I56" s="165" t="s">
        <v>729</v>
      </c>
      <c r="J56" s="165"/>
      <c r="K56" s="165" t="s">
        <v>83</v>
      </c>
      <c r="L56" s="165"/>
      <c r="M56" s="167" t="s">
        <v>96</v>
      </c>
      <c r="N56" s="165">
        <v>230000000</v>
      </c>
      <c r="O56" s="168" t="s">
        <v>30</v>
      </c>
      <c r="P56" s="165" t="s">
        <v>95</v>
      </c>
      <c r="Q56" s="165" t="s">
        <v>91</v>
      </c>
      <c r="R56" s="165" t="s">
        <v>87</v>
      </c>
      <c r="S56" s="165" t="s">
        <v>94</v>
      </c>
      <c r="T56" s="165" t="s">
        <v>31</v>
      </c>
      <c r="U56" s="169" t="s">
        <v>97</v>
      </c>
      <c r="V56" s="101" t="s">
        <v>89</v>
      </c>
      <c r="W56" s="102">
        <v>11</v>
      </c>
      <c r="X56" s="137">
        <v>970000</v>
      </c>
      <c r="Y56" s="137">
        <v>0</v>
      </c>
      <c r="Z56" s="137">
        <f t="shared" si="0"/>
        <v>0</v>
      </c>
      <c r="AA56" s="101" t="s">
        <v>93</v>
      </c>
      <c r="AB56" s="138">
        <v>2017</v>
      </c>
      <c r="AC56" s="101" t="s">
        <v>108</v>
      </c>
      <c r="AD56" s="101" t="s">
        <v>98</v>
      </c>
    </row>
    <row r="57" spans="2:30" ht="13.15" customHeight="1" x14ac:dyDescent="0.25">
      <c r="B57" s="177" t="s">
        <v>171</v>
      </c>
      <c r="C57" s="166" t="s">
        <v>76</v>
      </c>
      <c r="D57" s="177" t="s">
        <v>172</v>
      </c>
      <c r="E57" s="177" t="s">
        <v>126</v>
      </c>
      <c r="F57" s="174"/>
      <c r="G57" s="177" t="s">
        <v>173</v>
      </c>
      <c r="H57" s="171"/>
      <c r="I57" s="177" t="s">
        <v>174</v>
      </c>
      <c r="J57" s="174"/>
      <c r="K57" s="177" t="s">
        <v>84</v>
      </c>
      <c r="L57" s="174"/>
      <c r="M57" s="178" t="s">
        <v>86</v>
      </c>
      <c r="N57" s="177">
        <v>230000000</v>
      </c>
      <c r="O57" s="177" t="s">
        <v>142</v>
      </c>
      <c r="P57" s="177" t="s">
        <v>102</v>
      </c>
      <c r="Q57" s="177" t="s">
        <v>91</v>
      </c>
      <c r="R57" s="177" t="s">
        <v>87</v>
      </c>
      <c r="S57" s="177" t="s">
        <v>106</v>
      </c>
      <c r="T57" s="177" t="s">
        <v>31</v>
      </c>
      <c r="U57" s="179" t="s">
        <v>130</v>
      </c>
      <c r="V57" s="177" t="s">
        <v>129</v>
      </c>
      <c r="W57" s="180">
        <v>2.9</v>
      </c>
      <c r="X57" s="181">
        <v>294196.43</v>
      </c>
      <c r="Y57" s="137">
        <v>0</v>
      </c>
      <c r="Z57" s="137">
        <f t="shared" si="0"/>
        <v>0</v>
      </c>
      <c r="AA57" s="177"/>
      <c r="AB57" s="182">
        <v>2017</v>
      </c>
      <c r="AC57" s="101">
        <v>7</v>
      </c>
      <c r="AD57" s="177" t="s">
        <v>101</v>
      </c>
    </row>
    <row r="58" spans="2:30" ht="13.15" customHeight="1" x14ac:dyDescent="0.25">
      <c r="B58" s="165" t="s">
        <v>733</v>
      </c>
      <c r="C58" s="166" t="s">
        <v>76</v>
      </c>
      <c r="D58" s="165" t="s">
        <v>734</v>
      </c>
      <c r="E58" s="165" t="s">
        <v>105</v>
      </c>
      <c r="F58" s="165"/>
      <c r="G58" s="165" t="s">
        <v>735</v>
      </c>
      <c r="H58" s="165"/>
      <c r="I58" s="165" t="s">
        <v>736</v>
      </c>
      <c r="J58" s="165"/>
      <c r="K58" s="165" t="s">
        <v>83</v>
      </c>
      <c r="L58" s="165"/>
      <c r="M58" s="167" t="s">
        <v>90</v>
      </c>
      <c r="N58" s="165">
        <v>230000000</v>
      </c>
      <c r="O58" s="168" t="s">
        <v>30</v>
      </c>
      <c r="P58" s="165" t="s">
        <v>103</v>
      </c>
      <c r="Q58" s="165" t="s">
        <v>91</v>
      </c>
      <c r="R58" s="165" t="s">
        <v>87</v>
      </c>
      <c r="S58" s="165" t="s">
        <v>106</v>
      </c>
      <c r="T58" s="165" t="s">
        <v>31</v>
      </c>
      <c r="U58" s="169" t="s">
        <v>97</v>
      </c>
      <c r="V58" s="101" t="s">
        <v>89</v>
      </c>
      <c r="W58" s="102">
        <v>10</v>
      </c>
      <c r="X58" s="137">
        <v>46142.85</v>
      </c>
      <c r="Y58" s="137">
        <v>0</v>
      </c>
      <c r="Z58" s="137">
        <f t="shared" si="0"/>
        <v>0</v>
      </c>
      <c r="AA58" s="101" t="s">
        <v>107</v>
      </c>
      <c r="AB58" s="139">
        <v>2017</v>
      </c>
      <c r="AC58" s="101" t="s">
        <v>108</v>
      </c>
      <c r="AD58" s="101" t="s">
        <v>98</v>
      </c>
    </row>
    <row r="59" spans="2:30" ht="13.15" customHeight="1" x14ac:dyDescent="0.25">
      <c r="B59" s="165" t="s">
        <v>737</v>
      </c>
      <c r="C59" s="166" t="s">
        <v>76</v>
      </c>
      <c r="D59" s="165" t="s">
        <v>738</v>
      </c>
      <c r="E59" s="165" t="s">
        <v>105</v>
      </c>
      <c r="F59" s="165"/>
      <c r="G59" s="165" t="s">
        <v>739</v>
      </c>
      <c r="H59" s="165"/>
      <c r="I59" s="165" t="s">
        <v>740</v>
      </c>
      <c r="J59" s="165"/>
      <c r="K59" s="165" t="s">
        <v>83</v>
      </c>
      <c r="L59" s="165"/>
      <c r="M59" s="167" t="s">
        <v>90</v>
      </c>
      <c r="N59" s="165">
        <v>230000000</v>
      </c>
      <c r="O59" s="168" t="s">
        <v>30</v>
      </c>
      <c r="P59" s="165" t="s">
        <v>103</v>
      </c>
      <c r="Q59" s="165" t="s">
        <v>91</v>
      </c>
      <c r="R59" s="165" t="s">
        <v>87</v>
      </c>
      <c r="S59" s="165" t="s">
        <v>106</v>
      </c>
      <c r="T59" s="165" t="s">
        <v>31</v>
      </c>
      <c r="U59" s="169" t="s">
        <v>97</v>
      </c>
      <c r="V59" s="101" t="s">
        <v>89</v>
      </c>
      <c r="W59" s="102">
        <v>4</v>
      </c>
      <c r="X59" s="137">
        <v>12232.14</v>
      </c>
      <c r="Y59" s="137">
        <v>0</v>
      </c>
      <c r="Z59" s="137">
        <f t="shared" si="0"/>
        <v>0</v>
      </c>
      <c r="AA59" s="101" t="s">
        <v>107</v>
      </c>
      <c r="AB59" s="139">
        <v>2017</v>
      </c>
      <c r="AC59" s="101" t="s">
        <v>108</v>
      </c>
      <c r="AD59" s="101" t="s">
        <v>98</v>
      </c>
    </row>
    <row r="60" spans="2:30" ht="13.15" customHeight="1" x14ac:dyDescent="0.25">
      <c r="B60" s="165" t="s">
        <v>741</v>
      </c>
      <c r="C60" s="166" t="s">
        <v>76</v>
      </c>
      <c r="D60" s="165" t="s">
        <v>742</v>
      </c>
      <c r="E60" s="165" t="s">
        <v>133</v>
      </c>
      <c r="F60" s="165"/>
      <c r="G60" s="165" t="s">
        <v>743</v>
      </c>
      <c r="H60" s="165"/>
      <c r="I60" s="165" t="s">
        <v>743</v>
      </c>
      <c r="J60" s="165"/>
      <c r="K60" s="165" t="s">
        <v>83</v>
      </c>
      <c r="L60" s="165"/>
      <c r="M60" s="167" t="s">
        <v>96</v>
      </c>
      <c r="N60" s="165">
        <v>230000000</v>
      </c>
      <c r="O60" s="168" t="s">
        <v>30</v>
      </c>
      <c r="P60" s="165" t="s">
        <v>95</v>
      </c>
      <c r="Q60" s="165" t="s">
        <v>91</v>
      </c>
      <c r="R60" s="165" t="s">
        <v>87</v>
      </c>
      <c r="S60" s="165" t="s">
        <v>106</v>
      </c>
      <c r="T60" s="165" t="s">
        <v>31</v>
      </c>
      <c r="U60" s="169" t="s">
        <v>130</v>
      </c>
      <c r="V60" s="101" t="s">
        <v>129</v>
      </c>
      <c r="W60" s="102">
        <v>15</v>
      </c>
      <c r="X60" s="137">
        <v>128000</v>
      </c>
      <c r="Y60" s="137">
        <v>0</v>
      </c>
      <c r="Z60" s="137">
        <f t="shared" si="0"/>
        <v>0</v>
      </c>
      <c r="AA60" s="101" t="s">
        <v>93</v>
      </c>
      <c r="AB60" s="138">
        <v>2017</v>
      </c>
      <c r="AC60" s="101" t="s">
        <v>108</v>
      </c>
      <c r="AD60" s="101" t="s">
        <v>101</v>
      </c>
    </row>
    <row r="61" spans="2:30" ht="13.15" customHeight="1" x14ac:dyDescent="0.25">
      <c r="B61" s="165" t="s">
        <v>744</v>
      </c>
      <c r="C61" s="166" t="s">
        <v>76</v>
      </c>
      <c r="D61" s="165" t="s">
        <v>745</v>
      </c>
      <c r="E61" s="165" t="s">
        <v>746</v>
      </c>
      <c r="F61" s="165"/>
      <c r="G61" s="165" t="s">
        <v>747</v>
      </c>
      <c r="H61" s="165"/>
      <c r="I61" s="165" t="s">
        <v>747</v>
      </c>
      <c r="J61" s="165"/>
      <c r="K61" s="165" t="s">
        <v>84</v>
      </c>
      <c r="L61" s="165"/>
      <c r="M61" s="167" t="s">
        <v>86</v>
      </c>
      <c r="N61" s="165">
        <v>230000000</v>
      </c>
      <c r="O61" s="168" t="s">
        <v>30</v>
      </c>
      <c r="P61" s="165" t="s">
        <v>95</v>
      </c>
      <c r="Q61" s="165" t="s">
        <v>91</v>
      </c>
      <c r="R61" s="165" t="s">
        <v>87</v>
      </c>
      <c r="S61" s="165" t="s">
        <v>106</v>
      </c>
      <c r="T61" s="165" t="s">
        <v>31</v>
      </c>
      <c r="U61" s="169" t="s">
        <v>748</v>
      </c>
      <c r="V61" s="101" t="s">
        <v>749</v>
      </c>
      <c r="W61" s="102">
        <v>18</v>
      </c>
      <c r="X61" s="137">
        <v>48500</v>
      </c>
      <c r="Y61" s="137">
        <v>0</v>
      </c>
      <c r="Z61" s="137">
        <f t="shared" si="0"/>
        <v>0</v>
      </c>
      <c r="AA61" s="101"/>
      <c r="AB61" s="138">
        <v>2017</v>
      </c>
      <c r="AC61" s="101" t="s">
        <v>602</v>
      </c>
      <c r="AD61" s="101" t="s">
        <v>101</v>
      </c>
    </row>
    <row r="62" spans="2:30" ht="13.15" customHeight="1" x14ac:dyDescent="0.25">
      <c r="B62" s="165" t="s">
        <v>750</v>
      </c>
      <c r="C62" s="166" t="s">
        <v>76</v>
      </c>
      <c r="D62" s="165" t="s">
        <v>751</v>
      </c>
      <c r="E62" s="165" t="s">
        <v>752</v>
      </c>
      <c r="F62" s="165"/>
      <c r="G62" s="165" t="s">
        <v>753</v>
      </c>
      <c r="H62" s="165"/>
      <c r="I62" s="165" t="s">
        <v>753</v>
      </c>
      <c r="J62" s="165"/>
      <c r="K62" s="165" t="s">
        <v>83</v>
      </c>
      <c r="L62" s="165"/>
      <c r="M62" s="167" t="s">
        <v>90</v>
      </c>
      <c r="N62" s="165">
        <v>230000000</v>
      </c>
      <c r="O62" s="168" t="s">
        <v>30</v>
      </c>
      <c r="P62" s="165" t="s">
        <v>103</v>
      </c>
      <c r="Q62" s="165" t="s">
        <v>91</v>
      </c>
      <c r="R62" s="165" t="s">
        <v>87</v>
      </c>
      <c r="S62" s="165" t="s">
        <v>106</v>
      </c>
      <c r="T62" s="165" t="s">
        <v>31</v>
      </c>
      <c r="U62" s="169" t="s">
        <v>97</v>
      </c>
      <c r="V62" s="101" t="s">
        <v>89</v>
      </c>
      <c r="W62" s="102">
        <v>3</v>
      </c>
      <c r="X62" s="137">
        <v>13397.33</v>
      </c>
      <c r="Y62" s="137">
        <v>0</v>
      </c>
      <c r="Z62" s="137">
        <f t="shared" si="0"/>
        <v>0</v>
      </c>
      <c r="AA62" s="101" t="s">
        <v>93</v>
      </c>
      <c r="AB62" s="138">
        <v>2017</v>
      </c>
      <c r="AC62" s="101" t="s">
        <v>108</v>
      </c>
      <c r="AD62" s="101" t="s">
        <v>101</v>
      </c>
    </row>
    <row r="63" spans="2:30" ht="13.15" customHeight="1" x14ac:dyDescent="0.25">
      <c r="B63" s="165" t="s">
        <v>754</v>
      </c>
      <c r="C63" s="166" t="s">
        <v>76</v>
      </c>
      <c r="D63" s="165" t="s">
        <v>755</v>
      </c>
      <c r="E63" s="165" t="s">
        <v>104</v>
      </c>
      <c r="F63" s="165"/>
      <c r="G63" s="165" t="s">
        <v>756</v>
      </c>
      <c r="H63" s="165"/>
      <c r="I63" s="165" t="s">
        <v>756</v>
      </c>
      <c r="J63" s="165"/>
      <c r="K63" s="165" t="s">
        <v>83</v>
      </c>
      <c r="L63" s="165"/>
      <c r="M63" s="167" t="s">
        <v>96</v>
      </c>
      <c r="N63" s="165">
        <v>230000000</v>
      </c>
      <c r="O63" s="168" t="s">
        <v>30</v>
      </c>
      <c r="P63" s="165" t="s">
        <v>95</v>
      </c>
      <c r="Q63" s="165" t="s">
        <v>91</v>
      </c>
      <c r="R63" s="165" t="s">
        <v>87</v>
      </c>
      <c r="S63" s="165" t="s">
        <v>106</v>
      </c>
      <c r="T63" s="165" t="s">
        <v>31</v>
      </c>
      <c r="U63" s="169" t="s">
        <v>97</v>
      </c>
      <c r="V63" s="101" t="s">
        <v>89</v>
      </c>
      <c r="W63" s="102">
        <v>40</v>
      </c>
      <c r="X63" s="137">
        <v>185</v>
      </c>
      <c r="Y63" s="137">
        <v>0</v>
      </c>
      <c r="Z63" s="137">
        <f t="shared" si="0"/>
        <v>0</v>
      </c>
      <c r="AA63" s="101" t="s">
        <v>93</v>
      </c>
      <c r="AB63" s="138">
        <v>2017</v>
      </c>
      <c r="AC63" s="101" t="s">
        <v>108</v>
      </c>
      <c r="AD63" s="101" t="s">
        <v>101</v>
      </c>
    </row>
    <row r="64" spans="2:30" ht="13.15" customHeight="1" x14ac:dyDescent="0.25">
      <c r="B64" s="165" t="s">
        <v>757</v>
      </c>
      <c r="C64" s="166" t="s">
        <v>76</v>
      </c>
      <c r="D64" s="165" t="s">
        <v>758</v>
      </c>
      <c r="E64" s="165" t="s">
        <v>104</v>
      </c>
      <c r="F64" s="165"/>
      <c r="G64" s="165" t="s">
        <v>759</v>
      </c>
      <c r="H64" s="165"/>
      <c r="I64" s="165" t="s">
        <v>759</v>
      </c>
      <c r="J64" s="165"/>
      <c r="K64" s="165" t="s">
        <v>83</v>
      </c>
      <c r="L64" s="165"/>
      <c r="M64" s="167" t="s">
        <v>96</v>
      </c>
      <c r="N64" s="165">
        <v>230000000</v>
      </c>
      <c r="O64" s="168" t="s">
        <v>30</v>
      </c>
      <c r="P64" s="165" t="s">
        <v>95</v>
      </c>
      <c r="Q64" s="165" t="s">
        <v>91</v>
      </c>
      <c r="R64" s="165" t="s">
        <v>87</v>
      </c>
      <c r="S64" s="165" t="s">
        <v>106</v>
      </c>
      <c r="T64" s="165" t="s">
        <v>31</v>
      </c>
      <c r="U64" s="169" t="s">
        <v>97</v>
      </c>
      <c r="V64" s="101" t="s">
        <v>89</v>
      </c>
      <c r="W64" s="102">
        <v>40</v>
      </c>
      <c r="X64" s="137">
        <v>243</v>
      </c>
      <c r="Y64" s="137">
        <v>0</v>
      </c>
      <c r="Z64" s="137">
        <f t="shared" si="0"/>
        <v>0</v>
      </c>
      <c r="AA64" s="101" t="s">
        <v>93</v>
      </c>
      <c r="AB64" s="138">
        <v>2017</v>
      </c>
      <c r="AC64" s="101" t="s">
        <v>108</v>
      </c>
      <c r="AD64" s="101" t="s">
        <v>101</v>
      </c>
    </row>
    <row r="65" spans="2:30" ht="13.15" customHeight="1" x14ac:dyDescent="0.25">
      <c r="B65" s="165" t="s">
        <v>760</v>
      </c>
      <c r="C65" s="166" t="s">
        <v>76</v>
      </c>
      <c r="D65" s="165" t="s">
        <v>761</v>
      </c>
      <c r="E65" s="165" t="s">
        <v>104</v>
      </c>
      <c r="F65" s="165"/>
      <c r="G65" s="165" t="s">
        <v>762</v>
      </c>
      <c r="H65" s="165"/>
      <c r="I65" s="165" t="s">
        <v>762</v>
      </c>
      <c r="J65" s="165"/>
      <c r="K65" s="165" t="s">
        <v>83</v>
      </c>
      <c r="L65" s="165"/>
      <c r="M65" s="167" t="s">
        <v>96</v>
      </c>
      <c r="N65" s="165">
        <v>230000000</v>
      </c>
      <c r="O65" s="168" t="s">
        <v>30</v>
      </c>
      <c r="P65" s="165" t="s">
        <v>95</v>
      </c>
      <c r="Q65" s="165" t="s">
        <v>91</v>
      </c>
      <c r="R65" s="165" t="s">
        <v>87</v>
      </c>
      <c r="S65" s="165" t="s">
        <v>106</v>
      </c>
      <c r="T65" s="165" t="s">
        <v>31</v>
      </c>
      <c r="U65" s="169" t="s">
        <v>97</v>
      </c>
      <c r="V65" s="101" t="s">
        <v>89</v>
      </c>
      <c r="W65" s="102">
        <v>20</v>
      </c>
      <c r="X65" s="137">
        <v>1810</v>
      </c>
      <c r="Y65" s="137">
        <v>0</v>
      </c>
      <c r="Z65" s="137">
        <f t="shared" si="0"/>
        <v>0</v>
      </c>
      <c r="AA65" s="101" t="s">
        <v>93</v>
      </c>
      <c r="AB65" s="138">
        <v>2017</v>
      </c>
      <c r="AC65" s="101" t="s">
        <v>108</v>
      </c>
      <c r="AD65" s="101" t="s">
        <v>101</v>
      </c>
    </row>
    <row r="66" spans="2:30" ht="13.15" customHeight="1" x14ac:dyDescent="0.25">
      <c r="B66" s="165" t="s">
        <v>763</v>
      </c>
      <c r="C66" s="166" t="s">
        <v>76</v>
      </c>
      <c r="D66" s="165" t="s">
        <v>764</v>
      </c>
      <c r="E66" s="165" t="s">
        <v>104</v>
      </c>
      <c r="F66" s="165"/>
      <c r="G66" s="165" t="s">
        <v>765</v>
      </c>
      <c r="H66" s="165"/>
      <c r="I66" s="165" t="s">
        <v>765</v>
      </c>
      <c r="J66" s="165"/>
      <c r="K66" s="165" t="s">
        <v>83</v>
      </c>
      <c r="L66" s="165"/>
      <c r="M66" s="167" t="s">
        <v>96</v>
      </c>
      <c r="N66" s="165">
        <v>230000000</v>
      </c>
      <c r="O66" s="168" t="s">
        <v>30</v>
      </c>
      <c r="P66" s="165" t="s">
        <v>95</v>
      </c>
      <c r="Q66" s="165" t="s">
        <v>91</v>
      </c>
      <c r="R66" s="165" t="s">
        <v>87</v>
      </c>
      <c r="S66" s="165" t="s">
        <v>106</v>
      </c>
      <c r="T66" s="165" t="s">
        <v>31</v>
      </c>
      <c r="U66" s="169" t="s">
        <v>97</v>
      </c>
      <c r="V66" s="101" t="s">
        <v>89</v>
      </c>
      <c r="W66" s="102">
        <v>19</v>
      </c>
      <c r="X66" s="137">
        <v>4339</v>
      </c>
      <c r="Y66" s="137">
        <v>0</v>
      </c>
      <c r="Z66" s="137">
        <f t="shared" si="0"/>
        <v>0</v>
      </c>
      <c r="AA66" s="101" t="s">
        <v>93</v>
      </c>
      <c r="AB66" s="138">
        <v>2017</v>
      </c>
      <c r="AC66" s="101" t="s">
        <v>766</v>
      </c>
      <c r="AD66" s="101" t="s">
        <v>101</v>
      </c>
    </row>
    <row r="67" spans="2:30" ht="13.15" customHeight="1" x14ac:dyDescent="0.25">
      <c r="B67" s="165" t="s">
        <v>767</v>
      </c>
      <c r="C67" s="166" t="s">
        <v>76</v>
      </c>
      <c r="D67" s="165" t="s">
        <v>664</v>
      </c>
      <c r="E67" s="165" t="s">
        <v>104</v>
      </c>
      <c r="F67" s="165"/>
      <c r="G67" s="165" t="s">
        <v>665</v>
      </c>
      <c r="H67" s="165"/>
      <c r="I67" s="165" t="s">
        <v>665</v>
      </c>
      <c r="J67" s="165"/>
      <c r="K67" s="165" t="s">
        <v>83</v>
      </c>
      <c r="L67" s="165"/>
      <c r="M67" s="167" t="s">
        <v>96</v>
      </c>
      <c r="N67" s="165">
        <v>230000000</v>
      </c>
      <c r="O67" s="168" t="s">
        <v>30</v>
      </c>
      <c r="P67" s="165" t="s">
        <v>95</v>
      </c>
      <c r="Q67" s="165" t="s">
        <v>91</v>
      </c>
      <c r="R67" s="165" t="s">
        <v>87</v>
      </c>
      <c r="S67" s="165" t="s">
        <v>106</v>
      </c>
      <c r="T67" s="165" t="s">
        <v>31</v>
      </c>
      <c r="U67" s="169" t="s">
        <v>97</v>
      </c>
      <c r="V67" s="101" t="s">
        <v>89</v>
      </c>
      <c r="W67" s="102">
        <v>30</v>
      </c>
      <c r="X67" s="137">
        <v>924</v>
      </c>
      <c r="Y67" s="137">
        <v>0</v>
      </c>
      <c r="Z67" s="137">
        <f t="shared" si="0"/>
        <v>0</v>
      </c>
      <c r="AA67" s="101" t="s">
        <v>93</v>
      </c>
      <c r="AB67" s="138">
        <v>2017</v>
      </c>
      <c r="AC67" s="101" t="s">
        <v>108</v>
      </c>
      <c r="AD67" s="101" t="s">
        <v>101</v>
      </c>
    </row>
    <row r="68" spans="2:30" ht="13.15" customHeight="1" x14ac:dyDescent="0.25">
      <c r="B68" s="165" t="s">
        <v>768</v>
      </c>
      <c r="C68" s="166" t="s">
        <v>76</v>
      </c>
      <c r="D68" s="165" t="s">
        <v>667</v>
      </c>
      <c r="E68" s="165" t="s">
        <v>104</v>
      </c>
      <c r="F68" s="165"/>
      <c r="G68" s="165" t="s">
        <v>668</v>
      </c>
      <c r="H68" s="165"/>
      <c r="I68" s="165" t="s">
        <v>668</v>
      </c>
      <c r="J68" s="165"/>
      <c r="K68" s="165" t="s">
        <v>83</v>
      </c>
      <c r="L68" s="165"/>
      <c r="M68" s="167" t="s">
        <v>96</v>
      </c>
      <c r="N68" s="165">
        <v>230000000</v>
      </c>
      <c r="O68" s="168" t="s">
        <v>30</v>
      </c>
      <c r="P68" s="165" t="s">
        <v>95</v>
      </c>
      <c r="Q68" s="165" t="s">
        <v>91</v>
      </c>
      <c r="R68" s="165" t="s">
        <v>87</v>
      </c>
      <c r="S68" s="165" t="s">
        <v>106</v>
      </c>
      <c r="T68" s="165" t="s">
        <v>31</v>
      </c>
      <c r="U68" s="169" t="s">
        <v>97</v>
      </c>
      <c r="V68" s="101" t="s">
        <v>89</v>
      </c>
      <c r="W68" s="102">
        <v>30</v>
      </c>
      <c r="X68" s="137">
        <v>964</v>
      </c>
      <c r="Y68" s="137">
        <v>0</v>
      </c>
      <c r="Z68" s="137">
        <f t="shared" si="0"/>
        <v>0</v>
      </c>
      <c r="AA68" s="101" t="s">
        <v>93</v>
      </c>
      <c r="AB68" s="138">
        <v>2017</v>
      </c>
      <c r="AC68" s="101" t="s">
        <v>108</v>
      </c>
      <c r="AD68" s="101" t="s">
        <v>101</v>
      </c>
    </row>
    <row r="69" spans="2:30" ht="13.15" customHeight="1" x14ac:dyDescent="0.25">
      <c r="B69" s="165" t="s">
        <v>769</v>
      </c>
      <c r="C69" s="166" t="s">
        <v>76</v>
      </c>
      <c r="D69" s="165" t="s">
        <v>770</v>
      </c>
      <c r="E69" s="165" t="s">
        <v>104</v>
      </c>
      <c r="F69" s="165"/>
      <c r="G69" s="165" t="s">
        <v>771</v>
      </c>
      <c r="H69" s="165"/>
      <c r="I69" s="165" t="s">
        <v>771</v>
      </c>
      <c r="J69" s="165"/>
      <c r="K69" s="165" t="s">
        <v>83</v>
      </c>
      <c r="L69" s="165"/>
      <c r="M69" s="167" t="s">
        <v>96</v>
      </c>
      <c r="N69" s="165">
        <v>230000000</v>
      </c>
      <c r="O69" s="168" t="s">
        <v>30</v>
      </c>
      <c r="P69" s="165" t="s">
        <v>95</v>
      </c>
      <c r="Q69" s="165" t="s">
        <v>91</v>
      </c>
      <c r="R69" s="165" t="s">
        <v>87</v>
      </c>
      <c r="S69" s="165" t="s">
        <v>106</v>
      </c>
      <c r="T69" s="165" t="s">
        <v>31</v>
      </c>
      <c r="U69" s="169" t="s">
        <v>97</v>
      </c>
      <c r="V69" s="101" t="s">
        <v>89</v>
      </c>
      <c r="W69" s="102">
        <v>26</v>
      </c>
      <c r="X69" s="137">
        <v>1785.71</v>
      </c>
      <c r="Y69" s="137">
        <v>0</v>
      </c>
      <c r="Z69" s="137">
        <f t="shared" si="0"/>
        <v>0</v>
      </c>
      <c r="AA69" s="101" t="s">
        <v>93</v>
      </c>
      <c r="AB69" s="138">
        <v>2017</v>
      </c>
      <c r="AC69" s="101" t="s">
        <v>108</v>
      </c>
      <c r="AD69" s="101" t="s">
        <v>101</v>
      </c>
    </row>
    <row r="70" spans="2:30" ht="13.15" customHeight="1" x14ac:dyDescent="0.25">
      <c r="B70" s="165" t="s">
        <v>772</v>
      </c>
      <c r="C70" s="166" t="s">
        <v>76</v>
      </c>
      <c r="D70" s="165" t="s">
        <v>773</v>
      </c>
      <c r="E70" s="165" t="s">
        <v>104</v>
      </c>
      <c r="F70" s="165"/>
      <c r="G70" s="165" t="s">
        <v>774</v>
      </c>
      <c r="H70" s="165"/>
      <c r="I70" s="165" t="s">
        <v>774</v>
      </c>
      <c r="J70" s="165"/>
      <c r="K70" s="165" t="s">
        <v>83</v>
      </c>
      <c r="L70" s="165"/>
      <c r="M70" s="167" t="s">
        <v>96</v>
      </c>
      <c r="N70" s="165">
        <v>230000000</v>
      </c>
      <c r="O70" s="168" t="s">
        <v>30</v>
      </c>
      <c r="P70" s="165" t="s">
        <v>95</v>
      </c>
      <c r="Q70" s="165" t="s">
        <v>91</v>
      </c>
      <c r="R70" s="165" t="s">
        <v>87</v>
      </c>
      <c r="S70" s="165" t="s">
        <v>106</v>
      </c>
      <c r="T70" s="165" t="s">
        <v>31</v>
      </c>
      <c r="U70" s="169" t="s">
        <v>97</v>
      </c>
      <c r="V70" s="101" t="s">
        <v>89</v>
      </c>
      <c r="W70" s="102">
        <v>30</v>
      </c>
      <c r="X70" s="137">
        <v>1785.71</v>
      </c>
      <c r="Y70" s="137">
        <v>0</v>
      </c>
      <c r="Z70" s="137">
        <f t="shared" si="0"/>
        <v>0</v>
      </c>
      <c r="AA70" s="101" t="s">
        <v>93</v>
      </c>
      <c r="AB70" s="138">
        <v>2017</v>
      </c>
      <c r="AC70" s="101" t="s">
        <v>766</v>
      </c>
      <c r="AD70" s="101" t="s">
        <v>101</v>
      </c>
    </row>
    <row r="71" spans="2:30" ht="13.15" customHeight="1" x14ac:dyDescent="0.25">
      <c r="B71" s="165" t="s">
        <v>775</v>
      </c>
      <c r="C71" s="166" t="s">
        <v>76</v>
      </c>
      <c r="D71" s="165" t="s">
        <v>776</v>
      </c>
      <c r="E71" s="165" t="s">
        <v>104</v>
      </c>
      <c r="F71" s="165"/>
      <c r="G71" s="165" t="s">
        <v>777</v>
      </c>
      <c r="H71" s="165"/>
      <c r="I71" s="165" t="s">
        <v>777</v>
      </c>
      <c r="J71" s="165"/>
      <c r="K71" s="165" t="s">
        <v>83</v>
      </c>
      <c r="L71" s="165"/>
      <c r="M71" s="167" t="s">
        <v>96</v>
      </c>
      <c r="N71" s="165">
        <v>230000000</v>
      </c>
      <c r="O71" s="168" t="s">
        <v>30</v>
      </c>
      <c r="P71" s="165" t="s">
        <v>95</v>
      </c>
      <c r="Q71" s="165" t="s">
        <v>91</v>
      </c>
      <c r="R71" s="165" t="s">
        <v>87</v>
      </c>
      <c r="S71" s="165" t="s">
        <v>106</v>
      </c>
      <c r="T71" s="165" t="s">
        <v>31</v>
      </c>
      <c r="U71" s="169" t="s">
        <v>97</v>
      </c>
      <c r="V71" s="101" t="s">
        <v>89</v>
      </c>
      <c r="W71" s="102">
        <v>15</v>
      </c>
      <c r="X71" s="137">
        <v>8500</v>
      </c>
      <c r="Y71" s="137">
        <v>0</v>
      </c>
      <c r="Z71" s="137">
        <f t="shared" si="0"/>
        <v>0</v>
      </c>
      <c r="AA71" s="101" t="s">
        <v>93</v>
      </c>
      <c r="AB71" s="138">
        <v>2017</v>
      </c>
      <c r="AC71" s="101" t="s">
        <v>108</v>
      </c>
      <c r="AD71" s="101" t="s">
        <v>101</v>
      </c>
    </row>
    <row r="72" spans="2:30" ht="13.15" customHeight="1" x14ac:dyDescent="0.25">
      <c r="B72" s="165" t="s">
        <v>778</v>
      </c>
      <c r="C72" s="166" t="s">
        <v>76</v>
      </c>
      <c r="D72" s="165" t="s">
        <v>779</v>
      </c>
      <c r="E72" s="165" t="s">
        <v>104</v>
      </c>
      <c r="F72" s="165"/>
      <c r="G72" s="165" t="s">
        <v>780</v>
      </c>
      <c r="H72" s="165"/>
      <c r="I72" s="165" t="s">
        <v>780</v>
      </c>
      <c r="J72" s="165"/>
      <c r="K72" s="165" t="s">
        <v>83</v>
      </c>
      <c r="L72" s="165"/>
      <c r="M72" s="167" t="s">
        <v>96</v>
      </c>
      <c r="N72" s="165">
        <v>230000000</v>
      </c>
      <c r="O72" s="168" t="s">
        <v>30</v>
      </c>
      <c r="P72" s="165" t="s">
        <v>95</v>
      </c>
      <c r="Q72" s="165" t="s">
        <v>91</v>
      </c>
      <c r="R72" s="165" t="s">
        <v>87</v>
      </c>
      <c r="S72" s="165" t="s">
        <v>106</v>
      </c>
      <c r="T72" s="165" t="s">
        <v>31</v>
      </c>
      <c r="U72" s="169" t="s">
        <v>97</v>
      </c>
      <c r="V72" s="101" t="s">
        <v>89</v>
      </c>
      <c r="W72" s="102">
        <v>15</v>
      </c>
      <c r="X72" s="137">
        <v>9770</v>
      </c>
      <c r="Y72" s="137">
        <v>0</v>
      </c>
      <c r="Z72" s="137">
        <f t="shared" si="0"/>
        <v>0</v>
      </c>
      <c r="AA72" s="101" t="s">
        <v>93</v>
      </c>
      <c r="AB72" s="138">
        <v>2017</v>
      </c>
      <c r="AC72" s="101" t="s">
        <v>108</v>
      </c>
      <c r="AD72" s="101" t="s">
        <v>101</v>
      </c>
    </row>
    <row r="73" spans="2:30" ht="13.15" customHeight="1" x14ac:dyDescent="0.25">
      <c r="B73" s="165" t="s">
        <v>781</v>
      </c>
      <c r="C73" s="166" t="s">
        <v>76</v>
      </c>
      <c r="D73" s="165" t="s">
        <v>782</v>
      </c>
      <c r="E73" s="165" t="s">
        <v>104</v>
      </c>
      <c r="F73" s="165"/>
      <c r="G73" s="165" t="s">
        <v>783</v>
      </c>
      <c r="H73" s="165"/>
      <c r="I73" s="165" t="s">
        <v>783</v>
      </c>
      <c r="J73" s="165"/>
      <c r="K73" s="165" t="s">
        <v>83</v>
      </c>
      <c r="L73" s="165"/>
      <c r="M73" s="167" t="s">
        <v>96</v>
      </c>
      <c r="N73" s="165">
        <v>230000000</v>
      </c>
      <c r="O73" s="168" t="s">
        <v>30</v>
      </c>
      <c r="P73" s="165" t="s">
        <v>95</v>
      </c>
      <c r="Q73" s="165" t="s">
        <v>91</v>
      </c>
      <c r="R73" s="165" t="s">
        <v>87</v>
      </c>
      <c r="S73" s="165" t="s">
        <v>106</v>
      </c>
      <c r="T73" s="165" t="s">
        <v>31</v>
      </c>
      <c r="U73" s="169" t="s">
        <v>97</v>
      </c>
      <c r="V73" s="101" t="s">
        <v>89</v>
      </c>
      <c r="W73" s="102">
        <v>21</v>
      </c>
      <c r="X73" s="137">
        <v>11815</v>
      </c>
      <c r="Y73" s="137">
        <v>0</v>
      </c>
      <c r="Z73" s="137">
        <f t="shared" ref="Z73:Z136" si="1">Y73*1.12</f>
        <v>0</v>
      </c>
      <c r="AA73" s="101" t="s">
        <v>93</v>
      </c>
      <c r="AB73" s="138">
        <v>2017</v>
      </c>
      <c r="AC73" s="101" t="s">
        <v>108</v>
      </c>
      <c r="AD73" s="101" t="s">
        <v>101</v>
      </c>
    </row>
    <row r="74" spans="2:30" ht="13.15" customHeight="1" x14ac:dyDescent="0.25">
      <c r="B74" s="165" t="s">
        <v>784</v>
      </c>
      <c r="C74" s="166" t="s">
        <v>76</v>
      </c>
      <c r="D74" s="165" t="s">
        <v>785</v>
      </c>
      <c r="E74" s="165" t="s">
        <v>104</v>
      </c>
      <c r="F74" s="165"/>
      <c r="G74" s="165" t="s">
        <v>786</v>
      </c>
      <c r="H74" s="165"/>
      <c r="I74" s="165" t="s">
        <v>786</v>
      </c>
      <c r="J74" s="165"/>
      <c r="K74" s="165" t="s">
        <v>83</v>
      </c>
      <c r="L74" s="165"/>
      <c r="M74" s="167" t="s">
        <v>96</v>
      </c>
      <c r="N74" s="165">
        <v>230000000</v>
      </c>
      <c r="O74" s="168" t="s">
        <v>30</v>
      </c>
      <c r="P74" s="165" t="s">
        <v>95</v>
      </c>
      <c r="Q74" s="165" t="s">
        <v>91</v>
      </c>
      <c r="R74" s="165" t="s">
        <v>87</v>
      </c>
      <c r="S74" s="165" t="s">
        <v>106</v>
      </c>
      <c r="T74" s="165" t="s">
        <v>31</v>
      </c>
      <c r="U74" s="169" t="s">
        <v>97</v>
      </c>
      <c r="V74" s="101" t="s">
        <v>89</v>
      </c>
      <c r="W74" s="102">
        <v>21</v>
      </c>
      <c r="X74" s="137">
        <v>13250</v>
      </c>
      <c r="Y74" s="137">
        <v>0</v>
      </c>
      <c r="Z74" s="137">
        <f t="shared" si="1"/>
        <v>0</v>
      </c>
      <c r="AA74" s="101" t="s">
        <v>93</v>
      </c>
      <c r="AB74" s="138">
        <v>2017</v>
      </c>
      <c r="AC74" s="101" t="s">
        <v>108</v>
      </c>
      <c r="AD74" s="101" t="s">
        <v>101</v>
      </c>
    </row>
    <row r="75" spans="2:30" ht="13.15" customHeight="1" x14ac:dyDescent="0.25">
      <c r="B75" s="165" t="s">
        <v>787</v>
      </c>
      <c r="C75" s="166" t="s">
        <v>76</v>
      </c>
      <c r="D75" s="165" t="s">
        <v>788</v>
      </c>
      <c r="E75" s="165" t="s">
        <v>104</v>
      </c>
      <c r="F75" s="165"/>
      <c r="G75" s="165" t="s">
        <v>789</v>
      </c>
      <c r="H75" s="165"/>
      <c r="I75" s="165" t="s">
        <v>789</v>
      </c>
      <c r="J75" s="165"/>
      <c r="K75" s="165" t="s">
        <v>83</v>
      </c>
      <c r="L75" s="165"/>
      <c r="M75" s="167" t="s">
        <v>96</v>
      </c>
      <c r="N75" s="165">
        <v>230000000</v>
      </c>
      <c r="O75" s="168" t="s">
        <v>30</v>
      </c>
      <c r="P75" s="165" t="s">
        <v>95</v>
      </c>
      <c r="Q75" s="165" t="s">
        <v>91</v>
      </c>
      <c r="R75" s="165" t="s">
        <v>87</v>
      </c>
      <c r="S75" s="165" t="s">
        <v>106</v>
      </c>
      <c r="T75" s="165" t="s">
        <v>31</v>
      </c>
      <c r="U75" s="169" t="s">
        <v>97</v>
      </c>
      <c r="V75" s="101" t="s">
        <v>89</v>
      </c>
      <c r="W75" s="102">
        <v>50</v>
      </c>
      <c r="X75" s="137">
        <v>185</v>
      </c>
      <c r="Y75" s="137">
        <v>0</v>
      </c>
      <c r="Z75" s="137">
        <f t="shared" si="1"/>
        <v>0</v>
      </c>
      <c r="AA75" s="101" t="s">
        <v>93</v>
      </c>
      <c r="AB75" s="138">
        <v>2017</v>
      </c>
      <c r="AC75" s="101" t="s">
        <v>108</v>
      </c>
      <c r="AD75" s="101" t="s">
        <v>101</v>
      </c>
    </row>
    <row r="76" spans="2:30" ht="13.15" customHeight="1" x14ac:dyDescent="0.25">
      <c r="B76" s="165" t="s">
        <v>790</v>
      </c>
      <c r="C76" s="166" t="s">
        <v>76</v>
      </c>
      <c r="D76" s="165" t="s">
        <v>791</v>
      </c>
      <c r="E76" s="165" t="s">
        <v>104</v>
      </c>
      <c r="F76" s="165"/>
      <c r="G76" s="165" t="s">
        <v>792</v>
      </c>
      <c r="H76" s="165"/>
      <c r="I76" s="165" t="s">
        <v>792</v>
      </c>
      <c r="J76" s="165"/>
      <c r="K76" s="165" t="s">
        <v>83</v>
      </c>
      <c r="L76" s="165"/>
      <c r="M76" s="167" t="s">
        <v>96</v>
      </c>
      <c r="N76" s="165">
        <v>230000000</v>
      </c>
      <c r="O76" s="168" t="s">
        <v>30</v>
      </c>
      <c r="P76" s="165" t="s">
        <v>95</v>
      </c>
      <c r="Q76" s="165" t="s">
        <v>91</v>
      </c>
      <c r="R76" s="165" t="s">
        <v>87</v>
      </c>
      <c r="S76" s="165" t="s">
        <v>106</v>
      </c>
      <c r="T76" s="165" t="s">
        <v>31</v>
      </c>
      <c r="U76" s="169" t="s">
        <v>97</v>
      </c>
      <c r="V76" s="101" t="s">
        <v>89</v>
      </c>
      <c r="W76" s="102">
        <v>30</v>
      </c>
      <c r="X76" s="137">
        <v>1471</v>
      </c>
      <c r="Y76" s="137">
        <v>0</v>
      </c>
      <c r="Z76" s="137">
        <f t="shared" si="1"/>
        <v>0</v>
      </c>
      <c r="AA76" s="101" t="s">
        <v>93</v>
      </c>
      <c r="AB76" s="138">
        <v>2017</v>
      </c>
      <c r="AC76" s="101" t="s">
        <v>108</v>
      </c>
      <c r="AD76" s="101" t="s">
        <v>101</v>
      </c>
    </row>
    <row r="77" spans="2:30" ht="13.15" customHeight="1" x14ac:dyDescent="0.25">
      <c r="B77" s="165" t="s">
        <v>793</v>
      </c>
      <c r="C77" s="166" t="s">
        <v>76</v>
      </c>
      <c r="D77" s="165" t="s">
        <v>794</v>
      </c>
      <c r="E77" s="165" t="s">
        <v>104</v>
      </c>
      <c r="F77" s="165"/>
      <c r="G77" s="165" t="s">
        <v>795</v>
      </c>
      <c r="H77" s="165"/>
      <c r="I77" s="165" t="s">
        <v>795</v>
      </c>
      <c r="J77" s="165"/>
      <c r="K77" s="165" t="s">
        <v>83</v>
      </c>
      <c r="L77" s="165"/>
      <c r="M77" s="167" t="s">
        <v>96</v>
      </c>
      <c r="N77" s="165">
        <v>230000000</v>
      </c>
      <c r="O77" s="168" t="s">
        <v>30</v>
      </c>
      <c r="P77" s="165" t="s">
        <v>95</v>
      </c>
      <c r="Q77" s="165" t="s">
        <v>91</v>
      </c>
      <c r="R77" s="165" t="s">
        <v>87</v>
      </c>
      <c r="S77" s="165" t="s">
        <v>106</v>
      </c>
      <c r="T77" s="165" t="s">
        <v>31</v>
      </c>
      <c r="U77" s="169" t="s">
        <v>97</v>
      </c>
      <c r="V77" s="101" t="s">
        <v>89</v>
      </c>
      <c r="W77" s="102">
        <v>35</v>
      </c>
      <c r="X77" s="137">
        <v>1785.71</v>
      </c>
      <c r="Y77" s="137">
        <v>0</v>
      </c>
      <c r="Z77" s="137">
        <f t="shared" si="1"/>
        <v>0</v>
      </c>
      <c r="AA77" s="101" t="s">
        <v>93</v>
      </c>
      <c r="AB77" s="138">
        <v>2017</v>
      </c>
      <c r="AC77" s="101" t="s">
        <v>108</v>
      </c>
      <c r="AD77" s="101" t="s">
        <v>101</v>
      </c>
    </row>
    <row r="78" spans="2:30" ht="13.15" customHeight="1" x14ac:dyDescent="0.25">
      <c r="B78" s="165" t="s">
        <v>796</v>
      </c>
      <c r="C78" s="166" t="s">
        <v>76</v>
      </c>
      <c r="D78" s="165" t="s">
        <v>797</v>
      </c>
      <c r="E78" s="165" t="s">
        <v>104</v>
      </c>
      <c r="F78" s="165"/>
      <c r="G78" s="165" t="s">
        <v>798</v>
      </c>
      <c r="H78" s="165"/>
      <c r="I78" s="165" t="s">
        <v>798</v>
      </c>
      <c r="J78" s="165"/>
      <c r="K78" s="165" t="s">
        <v>83</v>
      </c>
      <c r="L78" s="165"/>
      <c r="M78" s="167" t="s">
        <v>96</v>
      </c>
      <c r="N78" s="165">
        <v>230000000</v>
      </c>
      <c r="O78" s="168" t="s">
        <v>30</v>
      </c>
      <c r="P78" s="165" t="s">
        <v>95</v>
      </c>
      <c r="Q78" s="165" t="s">
        <v>91</v>
      </c>
      <c r="R78" s="165" t="s">
        <v>87</v>
      </c>
      <c r="S78" s="165" t="s">
        <v>106</v>
      </c>
      <c r="T78" s="165" t="s">
        <v>31</v>
      </c>
      <c r="U78" s="169" t="s">
        <v>97</v>
      </c>
      <c r="V78" s="101" t="s">
        <v>89</v>
      </c>
      <c r="W78" s="102">
        <v>30</v>
      </c>
      <c r="X78" s="137">
        <v>1785.71</v>
      </c>
      <c r="Y78" s="137">
        <v>0</v>
      </c>
      <c r="Z78" s="137">
        <f t="shared" si="1"/>
        <v>0</v>
      </c>
      <c r="AA78" s="101" t="s">
        <v>93</v>
      </c>
      <c r="AB78" s="138">
        <v>2017</v>
      </c>
      <c r="AC78" s="101" t="s">
        <v>108</v>
      </c>
      <c r="AD78" s="101" t="s">
        <v>101</v>
      </c>
    </row>
    <row r="79" spans="2:30" ht="13.15" customHeight="1" x14ac:dyDescent="0.25">
      <c r="B79" s="165" t="s">
        <v>799</v>
      </c>
      <c r="C79" s="166" t="s">
        <v>76</v>
      </c>
      <c r="D79" s="165" t="s">
        <v>797</v>
      </c>
      <c r="E79" s="165" t="s">
        <v>104</v>
      </c>
      <c r="F79" s="165"/>
      <c r="G79" s="165" t="s">
        <v>798</v>
      </c>
      <c r="H79" s="165"/>
      <c r="I79" s="165" t="s">
        <v>798</v>
      </c>
      <c r="J79" s="165"/>
      <c r="K79" s="165" t="s">
        <v>83</v>
      </c>
      <c r="L79" s="165"/>
      <c r="M79" s="167" t="s">
        <v>96</v>
      </c>
      <c r="N79" s="165">
        <v>230000000</v>
      </c>
      <c r="O79" s="168" t="s">
        <v>30</v>
      </c>
      <c r="P79" s="165" t="s">
        <v>95</v>
      </c>
      <c r="Q79" s="165" t="s">
        <v>91</v>
      </c>
      <c r="R79" s="165" t="s">
        <v>87</v>
      </c>
      <c r="S79" s="165" t="s">
        <v>106</v>
      </c>
      <c r="T79" s="165" t="s">
        <v>31</v>
      </c>
      <c r="U79" s="169" t="s">
        <v>97</v>
      </c>
      <c r="V79" s="101" t="s">
        <v>89</v>
      </c>
      <c r="W79" s="102">
        <v>30</v>
      </c>
      <c r="X79" s="137">
        <v>1785.71</v>
      </c>
      <c r="Y79" s="137">
        <v>0</v>
      </c>
      <c r="Z79" s="137">
        <f t="shared" si="1"/>
        <v>0</v>
      </c>
      <c r="AA79" s="101" t="s">
        <v>93</v>
      </c>
      <c r="AB79" s="138">
        <v>2017</v>
      </c>
      <c r="AC79" s="101" t="s">
        <v>108</v>
      </c>
      <c r="AD79" s="101" t="s">
        <v>101</v>
      </c>
    </row>
    <row r="80" spans="2:30" ht="13.15" customHeight="1" x14ac:dyDescent="0.25">
      <c r="B80" s="165" t="s">
        <v>800</v>
      </c>
      <c r="C80" s="166" t="s">
        <v>76</v>
      </c>
      <c r="D80" s="165" t="s">
        <v>801</v>
      </c>
      <c r="E80" s="165" t="s">
        <v>104</v>
      </c>
      <c r="F80" s="165"/>
      <c r="G80" s="165" t="s">
        <v>802</v>
      </c>
      <c r="H80" s="165"/>
      <c r="I80" s="165" t="s">
        <v>802</v>
      </c>
      <c r="J80" s="165"/>
      <c r="K80" s="165" t="s">
        <v>83</v>
      </c>
      <c r="L80" s="165"/>
      <c r="M80" s="167" t="s">
        <v>96</v>
      </c>
      <c r="N80" s="165">
        <v>230000000</v>
      </c>
      <c r="O80" s="168" t="s">
        <v>30</v>
      </c>
      <c r="P80" s="165" t="s">
        <v>95</v>
      </c>
      <c r="Q80" s="165" t="s">
        <v>91</v>
      </c>
      <c r="R80" s="165" t="s">
        <v>87</v>
      </c>
      <c r="S80" s="165" t="s">
        <v>106</v>
      </c>
      <c r="T80" s="165" t="s">
        <v>31</v>
      </c>
      <c r="U80" s="169" t="s">
        <v>97</v>
      </c>
      <c r="V80" s="101" t="s">
        <v>89</v>
      </c>
      <c r="W80" s="102">
        <v>30</v>
      </c>
      <c r="X80" s="137">
        <v>1785.71</v>
      </c>
      <c r="Y80" s="137">
        <v>0</v>
      </c>
      <c r="Z80" s="137">
        <f t="shared" si="1"/>
        <v>0</v>
      </c>
      <c r="AA80" s="101" t="s">
        <v>93</v>
      </c>
      <c r="AB80" s="138">
        <v>2017</v>
      </c>
      <c r="AC80" s="101" t="s">
        <v>108</v>
      </c>
      <c r="AD80" s="101" t="s">
        <v>101</v>
      </c>
    </row>
    <row r="81" spans="2:30" ht="13.15" customHeight="1" x14ac:dyDescent="0.25">
      <c r="B81" s="165" t="s">
        <v>803</v>
      </c>
      <c r="C81" s="166" t="s">
        <v>76</v>
      </c>
      <c r="D81" s="165" t="s">
        <v>804</v>
      </c>
      <c r="E81" s="165" t="s">
        <v>104</v>
      </c>
      <c r="F81" s="165"/>
      <c r="G81" s="165" t="s">
        <v>805</v>
      </c>
      <c r="H81" s="165"/>
      <c r="I81" s="165" t="s">
        <v>805</v>
      </c>
      <c r="J81" s="165"/>
      <c r="K81" s="165" t="s">
        <v>83</v>
      </c>
      <c r="L81" s="165"/>
      <c r="M81" s="167" t="s">
        <v>96</v>
      </c>
      <c r="N81" s="165">
        <v>230000000</v>
      </c>
      <c r="O81" s="168" t="s">
        <v>30</v>
      </c>
      <c r="P81" s="165" t="s">
        <v>95</v>
      </c>
      <c r="Q81" s="165" t="s">
        <v>91</v>
      </c>
      <c r="R81" s="165" t="s">
        <v>87</v>
      </c>
      <c r="S81" s="165" t="s">
        <v>106</v>
      </c>
      <c r="T81" s="165" t="s">
        <v>31</v>
      </c>
      <c r="U81" s="169" t="s">
        <v>97</v>
      </c>
      <c r="V81" s="101" t="s">
        <v>89</v>
      </c>
      <c r="W81" s="102">
        <v>40</v>
      </c>
      <c r="X81" s="137">
        <v>1785.71</v>
      </c>
      <c r="Y81" s="137">
        <v>0</v>
      </c>
      <c r="Z81" s="137">
        <f t="shared" si="1"/>
        <v>0</v>
      </c>
      <c r="AA81" s="101" t="s">
        <v>93</v>
      </c>
      <c r="AB81" s="138">
        <v>2017</v>
      </c>
      <c r="AC81" s="101" t="s">
        <v>108</v>
      </c>
      <c r="AD81" s="101" t="s">
        <v>101</v>
      </c>
    </row>
    <row r="82" spans="2:30" ht="13.15" customHeight="1" x14ac:dyDescent="0.25">
      <c r="B82" s="165" t="s">
        <v>806</v>
      </c>
      <c r="C82" s="166" t="s">
        <v>76</v>
      </c>
      <c r="D82" s="165" t="s">
        <v>807</v>
      </c>
      <c r="E82" s="165" t="s">
        <v>104</v>
      </c>
      <c r="F82" s="165"/>
      <c r="G82" s="165" t="s">
        <v>808</v>
      </c>
      <c r="H82" s="165"/>
      <c r="I82" s="165" t="s">
        <v>808</v>
      </c>
      <c r="J82" s="165"/>
      <c r="K82" s="165" t="s">
        <v>83</v>
      </c>
      <c r="L82" s="165"/>
      <c r="M82" s="167" t="s">
        <v>96</v>
      </c>
      <c r="N82" s="165">
        <v>230000000</v>
      </c>
      <c r="O82" s="168" t="s">
        <v>30</v>
      </c>
      <c r="P82" s="165" t="s">
        <v>95</v>
      </c>
      <c r="Q82" s="165" t="s">
        <v>91</v>
      </c>
      <c r="R82" s="165" t="s">
        <v>87</v>
      </c>
      <c r="S82" s="165" t="s">
        <v>106</v>
      </c>
      <c r="T82" s="165" t="s">
        <v>31</v>
      </c>
      <c r="U82" s="169" t="s">
        <v>97</v>
      </c>
      <c r="V82" s="101" t="s">
        <v>89</v>
      </c>
      <c r="W82" s="102">
        <v>21</v>
      </c>
      <c r="X82" s="137">
        <v>1785.71</v>
      </c>
      <c r="Y82" s="137">
        <v>0</v>
      </c>
      <c r="Z82" s="137">
        <f t="shared" si="1"/>
        <v>0</v>
      </c>
      <c r="AA82" s="101" t="s">
        <v>93</v>
      </c>
      <c r="AB82" s="138">
        <v>2017</v>
      </c>
      <c r="AC82" s="101" t="s">
        <v>108</v>
      </c>
      <c r="AD82" s="101" t="s">
        <v>101</v>
      </c>
    </row>
    <row r="83" spans="2:30" ht="13.15" customHeight="1" x14ac:dyDescent="0.25">
      <c r="B83" s="165" t="s">
        <v>809</v>
      </c>
      <c r="C83" s="166" t="s">
        <v>76</v>
      </c>
      <c r="D83" s="165" t="s">
        <v>810</v>
      </c>
      <c r="E83" s="165" t="s">
        <v>104</v>
      </c>
      <c r="F83" s="165"/>
      <c r="G83" s="165" t="s">
        <v>811</v>
      </c>
      <c r="H83" s="165"/>
      <c r="I83" s="165" t="s">
        <v>811</v>
      </c>
      <c r="J83" s="165"/>
      <c r="K83" s="165" t="s">
        <v>83</v>
      </c>
      <c r="L83" s="165"/>
      <c r="M83" s="167" t="s">
        <v>96</v>
      </c>
      <c r="N83" s="165">
        <v>230000000</v>
      </c>
      <c r="O83" s="168" t="s">
        <v>30</v>
      </c>
      <c r="P83" s="165" t="s">
        <v>95</v>
      </c>
      <c r="Q83" s="165" t="s">
        <v>91</v>
      </c>
      <c r="R83" s="165" t="s">
        <v>87</v>
      </c>
      <c r="S83" s="165" t="s">
        <v>106</v>
      </c>
      <c r="T83" s="165" t="s">
        <v>31</v>
      </c>
      <c r="U83" s="169" t="s">
        <v>97</v>
      </c>
      <c r="V83" s="101" t="s">
        <v>89</v>
      </c>
      <c r="W83" s="102">
        <v>21</v>
      </c>
      <c r="X83" s="137">
        <v>4070</v>
      </c>
      <c r="Y83" s="137">
        <v>0</v>
      </c>
      <c r="Z83" s="137">
        <f t="shared" si="1"/>
        <v>0</v>
      </c>
      <c r="AA83" s="101" t="s">
        <v>93</v>
      </c>
      <c r="AB83" s="138">
        <v>2017</v>
      </c>
      <c r="AC83" s="101" t="s">
        <v>766</v>
      </c>
      <c r="AD83" s="101" t="s">
        <v>101</v>
      </c>
    </row>
    <row r="84" spans="2:30" ht="13.15" customHeight="1" x14ac:dyDescent="0.25">
      <c r="B84" s="165" t="s">
        <v>812</v>
      </c>
      <c r="C84" s="166" t="s">
        <v>76</v>
      </c>
      <c r="D84" s="165" t="s">
        <v>813</v>
      </c>
      <c r="E84" s="165" t="s">
        <v>645</v>
      </c>
      <c r="F84" s="165"/>
      <c r="G84" s="165" t="s">
        <v>814</v>
      </c>
      <c r="H84" s="165"/>
      <c r="I84" s="165" t="s">
        <v>814</v>
      </c>
      <c r="J84" s="165"/>
      <c r="K84" s="165" t="s">
        <v>83</v>
      </c>
      <c r="L84" s="165"/>
      <c r="M84" s="167" t="s">
        <v>96</v>
      </c>
      <c r="N84" s="165">
        <v>230000000</v>
      </c>
      <c r="O84" s="168" t="s">
        <v>30</v>
      </c>
      <c r="P84" s="165" t="s">
        <v>95</v>
      </c>
      <c r="Q84" s="165" t="s">
        <v>91</v>
      </c>
      <c r="R84" s="165" t="s">
        <v>87</v>
      </c>
      <c r="S84" s="165" t="s">
        <v>106</v>
      </c>
      <c r="T84" s="165" t="s">
        <v>31</v>
      </c>
      <c r="U84" s="169" t="s">
        <v>97</v>
      </c>
      <c r="V84" s="101" t="s">
        <v>89</v>
      </c>
      <c r="W84" s="102">
        <v>18</v>
      </c>
      <c r="X84" s="137">
        <v>5255</v>
      </c>
      <c r="Y84" s="137">
        <v>0</v>
      </c>
      <c r="Z84" s="137">
        <f t="shared" si="1"/>
        <v>0</v>
      </c>
      <c r="AA84" s="101" t="s">
        <v>93</v>
      </c>
      <c r="AB84" s="138">
        <v>2017</v>
      </c>
      <c r="AC84" s="101" t="s">
        <v>108</v>
      </c>
      <c r="AD84" s="101" t="s">
        <v>101</v>
      </c>
    </row>
    <row r="85" spans="2:30" ht="13.15" customHeight="1" x14ac:dyDescent="0.25">
      <c r="B85" s="165" t="s">
        <v>815</v>
      </c>
      <c r="C85" s="166" t="s">
        <v>76</v>
      </c>
      <c r="D85" s="165" t="s">
        <v>813</v>
      </c>
      <c r="E85" s="165" t="s">
        <v>645</v>
      </c>
      <c r="F85" s="165"/>
      <c r="G85" s="165" t="s">
        <v>814</v>
      </c>
      <c r="H85" s="165"/>
      <c r="I85" s="165" t="s">
        <v>814</v>
      </c>
      <c r="J85" s="165"/>
      <c r="K85" s="165" t="s">
        <v>83</v>
      </c>
      <c r="L85" s="165"/>
      <c r="M85" s="167" t="s">
        <v>96</v>
      </c>
      <c r="N85" s="165">
        <v>230000000</v>
      </c>
      <c r="O85" s="168" t="s">
        <v>30</v>
      </c>
      <c r="P85" s="165" t="s">
        <v>95</v>
      </c>
      <c r="Q85" s="165" t="s">
        <v>91</v>
      </c>
      <c r="R85" s="165" t="s">
        <v>87</v>
      </c>
      <c r="S85" s="165" t="s">
        <v>106</v>
      </c>
      <c r="T85" s="165" t="s">
        <v>31</v>
      </c>
      <c r="U85" s="169" t="s">
        <v>97</v>
      </c>
      <c r="V85" s="101" t="s">
        <v>89</v>
      </c>
      <c r="W85" s="102">
        <v>35</v>
      </c>
      <c r="X85" s="137">
        <v>8975</v>
      </c>
      <c r="Y85" s="137">
        <v>0</v>
      </c>
      <c r="Z85" s="137">
        <f t="shared" si="1"/>
        <v>0</v>
      </c>
      <c r="AA85" s="101" t="s">
        <v>93</v>
      </c>
      <c r="AB85" s="138">
        <v>2017</v>
      </c>
      <c r="AC85" s="101" t="s">
        <v>108</v>
      </c>
      <c r="AD85" s="101" t="s">
        <v>101</v>
      </c>
    </row>
    <row r="86" spans="2:30" ht="13.15" customHeight="1" x14ac:dyDescent="0.25">
      <c r="B86" s="165" t="s">
        <v>816</v>
      </c>
      <c r="C86" s="166" t="s">
        <v>76</v>
      </c>
      <c r="D86" s="165" t="s">
        <v>817</v>
      </c>
      <c r="E86" s="165" t="s">
        <v>645</v>
      </c>
      <c r="F86" s="165"/>
      <c r="G86" s="165" t="s">
        <v>818</v>
      </c>
      <c r="H86" s="165"/>
      <c r="I86" s="165" t="s">
        <v>818</v>
      </c>
      <c r="J86" s="165"/>
      <c r="K86" s="165" t="s">
        <v>83</v>
      </c>
      <c r="L86" s="165"/>
      <c r="M86" s="167" t="s">
        <v>96</v>
      </c>
      <c r="N86" s="165">
        <v>230000000</v>
      </c>
      <c r="O86" s="168" t="s">
        <v>30</v>
      </c>
      <c r="P86" s="165" t="s">
        <v>95</v>
      </c>
      <c r="Q86" s="165" t="s">
        <v>91</v>
      </c>
      <c r="R86" s="165" t="s">
        <v>87</v>
      </c>
      <c r="S86" s="165" t="s">
        <v>106</v>
      </c>
      <c r="T86" s="165" t="s">
        <v>31</v>
      </c>
      <c r="U86" s="169" t="s">
        <v>97</v>
      </c>
      <c r="V86" s="101" t="s">
        <v>89</v>
      </c>
      <c r="W86" s="102">
        <v>24</v>
      </c>
      <c r="X86" s="137">
        <v>12641.96</v>
      </c>
      <c r="Y86" s="137">
        <v>0</v>
      </c>
      <c r="Z86" s="137">
        <f t="shared" si="1"/>
        <v>0</v>
      </c>
      <c r="AA86" s="101" t="s">
        <v>93</v>
      </c>
      <c r="AB86" s="138">
        <v>2017</v>
      </c>
      <c r="AC86" s="101" t="s">
        <v>108</v>
      </c>
      <c r="AD86" s="101" t="s">
        <v>101</v>
      </c>
    </row>
    <row r="87" spans="2:30" ht="13.15" customHeight="1" x14ac:dyDescent="0.25">
      <c r="B87" s="165" t="s">
        <v>819</v>
      </c>
      <c r="C87" s="166" t="s">
        <v>76</v>
      </c>
      <c r="D87" s="165" t="s">
        <v>817</v>
      </c>
      <c r="E87" s="165" t="s">
        <v>645</v>
      </c>
      <c r="F87" s="165"/>
      <c r="G87" s="165" t="s">
        <v>818</v>
      </c>
      <c r="H87" s="165"/>
      <c r="I87" s="165" t="s">
        <v>818</v>
      </c>
      <c r="J87" s="165"/>
      <c r="K87" s="165" t="s">
        <v>83</v>
      </c>
      <c r="L87" s="165"/>
      <c r="M87" s="167" t="s">
        <v>96</v>
      </c>
      <c r="N87" s="165">
        <v>230000000</v>
      </c>
      <c r="O87" s="168" t="s">
        <v>30</v>
      </c>
      <c r="P87" s="165" t="s">
        <v>95</v>
      </c>
      <c r="Q87" s="165" t="s">
        <v>91</v>
      </c>
      <c r="R87" s="165" t="s">
        <v>87</v>
      </c>
      <c r="S87" s="165" t="s">
        <v>106</v>
      </c>
      <c r="T87" s="165" t="s">
        <v>31</v>
      </c>
      <c r="U87" s="169" t="s">
        <v>97</v>
      </c>
      <c r="V87" s="101" t="s">
        <v>89</v>
      </c>
      <c r="W87" s="102">
        <v>6</v>
      </c>
      <c r="X87" s="137">
        <v>38392.86</v>
      </c>
      <c r="Y87" s="137">
        <v>0</v>
      </c>
      <c r="Z87" s="137">
        <f t="shared" si="1"/>
        <v>0</v>
      </c>
      <c r="AA87" s="101" t="s">
        <v>93</v>
      </c>
      <c r="AB87" s="138">
        <v>2017</v>
      </c>
      <c r="AC87" s="101" t="s">
        <v>108</v>
      </c>
      <c r="AD87" s="101" t="s">
        <v>101</v>
      </c>
    </row>
    <row r="88" spans="2:30" ht="13.15" customHeight="1" x14ac:dyDescent="0.25">
      <c r="B88" s="165" t="s">
        <v>820</v>
      </c>
      <c r="C88" s="166" t="s">
        <v>76</v>
      </c>
      <c r="D88" s="165" t="s">
        <v>821</v>
      </c>
      <c r="E88" s="165" t="s">
        <v>822</v>
      </c>
      <c r="F88" s="165"/>
      <c r="G88" s="165" t="s">
        <v>823</v>
      </c>
      <c r="H88" s="165"/>
      <c r="I88" s="165" t="s">
        <v>823</v>
      </c>
      <c r="J88" s="165"/>
      <c r="K88" s="165" t="s">
        <v>83</v>
      </c>
      <c r="L88" s="165"/>
      <c r="M88" s="167" t="s">
        <v>96</v>
      </c>
      <c r="N88" s="165">
        <v>230000000</v>
      </c>
      <c r="O88" s="168" t="s">
        <v>30</v>
      </c>
      <c r="P88" s="165" t="s">
        <v>95</v>
      </c>
      <c r="Q88" s="165" t="s">
        <v>91</v>
      </c>
      <c r="R88" s="165" t="s">
        <v>87</v>
      </c>
      <c r="S88" s="165" t="s">
        <v>106</v>
      </c>
      <c r="T88" s="165" t="s">
        <v>31</v>
      </c>
      <c r="U88" s="169" t="s">
        <v>97</v>
      </c>
      <c r="V88" s="101" t="s">
        <v>89</v>
      </c>
      <c r="W88" s="102">
        <v>4</v>
      </c>
      <c r="X88" s="137">
        <v>997420.21</v>
      </c>
      <c r="Y88" s="137">
        <v>0</v>
      </c>
      <c r="Z88" s="137">
        <f t="shared" si="1"/>
        <v>0</v>
      </c>
      <c r="AA88" s="101" t="s">
        <v>93</v>
      </c>
      <c r="AB88" s="138">
        <v>2017</v>
      </c>
      <c r="AC88" s="101" t="s">
        <v>108</v>
      </c>
      <c r="AD88" s="101" t="s">
        <v>101</v>
      </c>
    </row>
    <row r="89" spans="2:30" ht="13.15" customHeight="1" x14ac:dyDescent="0.25">
      <c r="B89" s="165" t="s">
        <v>824</v>
      </c>
      <c r="C89" s="166" t="s">
        <v>76</v>
      </c>
      <c r="D89" s="165" t="s">
        <v>825</v>
      </c>
      <c r="E89" s="165" t="s">
        <v>132</v>
      </c>
      <c r="F89" s="165"/>
      <c r="G89" s="165" t="s">
        <v>826</v>
      </c>
      <c r="H89" s="165"/>
      <c r="I89" s="165" t="s">
        <v>826</v>
      </c>
      <c r="J89" s="165"/>
      <c r="K89" s="165" t="s">
        <v>83</v>
      </c>
      <c r="L89" s="165"/>
      <c r="M89" s="167" t="s">
        <v>96</v>
      </c>
      <c r="N89" s="165">
        <v>230000000</v>
      </c>
      <c r="O89" s="168" t="s">
        <v>30</v>
      </c>
      <c r="P89" s="165" t="s">
        <v>95</v>
      </c>
      <c r="Q89" s="165" t="s">
        <v>91</v>
      </c>
      <c r="R89" s="165" t="s">
        <v>87</v>
      </c>
      <c r="S89" s="165" t="s">
        <v>106</v>
      </c>
      <c r="T89" s="165" t="s">
        <v>31</v>
      </c>
      <c r="U89" s="169" t="s">
        <v>97</v>
      </c>
      <c r="V89" s="101" t="s">
        <v>89</v>
      </c>
      <c r="W89" s="102">
        <v>5</v>
      </c>
      <c r="X89" s="137">
        <v>177800.35</v>
      </c>
      <c r="Y89" s="137">
        <v>0</v>
      </c>
      <c r="Z89" s="137">
        <f t="shared" si="1"/>
        <v>0</v>
      </c>
      <c r="AA89" s="101" t="s">
        <v>93</v>
      </c>
      <c r="AB89" s="138">
        <v>2017</v>
      </c>
      <c r="AC89" s="101" t="s">
        <v>108</v>
      </c>
      <c r="AD89" s="101" t="s">
        <v>98</v>
      </c>
    </row>
    <row r="90" spans="2:30" ht="13.15" customHeight="1" x14ac:dyDescent="0.25">
      <c r="B90" s="165" t="s">
        <v>827</v>
      </c>
      <c r="C90" s="166" t="s">
        <v>76</v>
      </c>
      <c r="D90" s="165" t="s">
        <v>825</v>
      </c>
      <c r="E90" s="165" t="s">
        <v>132</v>
      </c>
      <c r="F90" s="165"/>
      <c r="G90" s="165" t="s">
        <v>826</v>
      </c>
      <c r="H90" s="165"/>
      <c r="I90" s="165" t="s">
        <v>828</v>
      </c>
      <c r="J90" s="165"/>
      <c r="K90" s="165" t="s">
        <v>83</v>
      </c>
      <c r="L90" s="165"/>
      <c r="M90" s="167" t="s">
        <v>90</v>
      </c>
      <c r="N90" s="165">
        <v>230000000</v>
      </c>
      <c r="O90" s="168" t="s">
        <v>30</v>
      </c>
      <c r="P90" s="165" t="s">
        <v>103</v>
      </c>
      <c r="Q90" s="165" t="s">
        <v>91</v>
      </c>
      <c r="R90" s="165" t="s">
        <v>87</v>
      </c>
      <c r="S90" s="165" t="s">
        <v>106</v>
      </c>
      <c r="T90" s="165" t="s">
        <v>31</v>
      </c>
      <c r="U90" s="169" t="s">
        <v>97</v>
      </c>
      <c r="V90" s="101" t="s">
        <v>89</v>
      </c>
      <c r="W90" s="102">
        <v>6</v>
      </c>
      <c r="X90" s="137">
        <v>2368927.61</v>
      </c>
      <c r="Y90" s="137">
        <v>0</v>
      </c>
      <c r="Z90" s="137">
        <f t="shared" si="1"/>
        <v>0</v>
      </c>
      <c r="AA90" s="101" t="s">
        <v>93</v>
      </c>
      <c r="AB90" s="139">
        <v>2017</v>
      </c>
      <c r="AC90" s="101" t="s">
        <v>108</v>
      </c>
      <c r="AD90" s="101" t="s">
        <v>98</v>
      </c>
    </row>
    <row r="91" spans="2:30" ht="13.15" customHeight="1" x14ac:dyDescent="0.25">
      <c r="B91" s="165" t="s">
        <v>829</v>
      </c>
      <c r="C91" s="166" t="s">
        <v>76</v>
      </c>
      <c r="D91" s="165" t="s">
        <v>830</v>
      </c>
      <c r="E91" s="165" t="s">
        <v>831</v>
      </c>
      <c r="F91" s="165"/>
      <c r="G91" s="165" t="s">
        <v>832</v>
      </c>
      <c r="H91" s="165"/>
      <c r="I91" s="165" t="s">
        <v>832</v>
      </c>
      <c r="J91" s="165"/>
      <c r="K91" s="165" t="s">
        <v>83</v>
      </c>
      <c r="L91" s="165"/>
      <c r="M91" s="167" t="s">
        <v>96</v>
      </c>
      <c r="N91" s="165">
        <v>230000000</v>
      </c>
      <c r="O91" s="168" t="s">
        <v>30</v>
      </c>
      <c r="P91" s="165" t="s">
        <v>95</v>
      </c>
      <c r="Q91" s="165" t="s">
        <v>91</v>
      </c>
      <c r="R91" s="165" t="s">
        <v>87</v>
      </c>
      <c r="S91" s="165" t="s">
        <v>94</v>
      </c>
      <c r="T91" s="165" t="s">
        <v>31</v>
      </c>
      <c r="U91" s="169" t="s">
        <v>97</v>
      </c>
      <c r="V91" s="101" t="s">
        <v>89</v>
      </c>
      <c r="W91" s="102">
        <v>4</v>
      </c>
      <c r="X91" s="137">
        <v>700000</v>
      </c>
      <c r="Y91" s="137">
        <v>0</v>
      </c>
      <c r="Z91" s="137">
        <f t="shared" si="1"/>
        <v>0</v>
      </c>
      <c r="AA91" s="101" t="s">
        <v>93</v>
      </c>
      <c r="AB91" s="138">
        <v>2017</v>
      </c>
      <c r="AC91" s="101" t="s">
        <v>108</v>
      </c>
      <c r="AD91" s="101" t="s">
        <v>101</v>
      </c>
    </row>
    <row r="92" spans="2:30" ht="13.15" customHeight="1" x14ac:dyDescent="0.25">
      <c r="B92" s="165" t="s">
        <v>833</v>
      </c>
      <c r="C92" s="166" t="s">
        <v>76</v>
      </c>
      <c r="D92" s="165" t="s">
        <v>834</v>
      </c>
      <c r="E92" s="165" t="s">
        <v>752</v>
      </c>
      <c r="F92" s="165"/>
      <c r="G92" s="165" t="s">
        <v>835</v>
      </c>
      <c r="H92" s="165"/>
      <c r="I92" s="165" t="s">
        <v>835</v>
      </c>
      <c r="J92" s="165"/>
      <c r="K92" s="165" t="s">
        <v>83</v>
      </c>
      <c r="L92" s="165"/>
      <c r="M92" s="167" t="s">
        <v>90</v>
      </c>
      <c r="N92" s="165">
        <v>230000000</v>
      </c>
      <c r="O92" s="168" t="s">
        <v>30</v>
      </c>
      <c r="P92" s="165" t="s">
        <v>103</v>
      </c>
      <c r="Q92" s="165" t="s">
        <v>91</v>
      </c>
      <c r="R92" s="165" t="s">
        <v>87</v>
      </c>
      <c r="S92" s="165" t="s">
        <v>106</v>
      </c>
      <c r="T92" s="165" t="s">
        <v>31</v>
      </c>
      <c r="U92" s="169" t="s">
        <v>97</v>
      </c>
      <c r="V92" s="101" t="s">
        <v>89</v>
      </c>
      <c r="W92" s="102">
        <v>11</v>
      </c>
      <c r="X92" s="137">
        <v>15651.79</v>
      </c>
      <c r="Y92" s="137">
        <v>0</v>
      </c>
      <c r="Z92" s="137">
        <f t="shared" si="1"/>
        <v>0</v>
      </c>
      <c r="AA92" s="101" t="s">
        <v>93</v>
      </c>
      <c r="AB92" s="138">
        <v>2017</v>
      </c>
      <c r="AC92" s="101" t="s">
        <v>108</v>
      </c>
      <c r="AD92" s="101" t="s">
        <v>101</v>
      </c>
    </row>
    <row r="93" spans="2:30" ht="13.15" customHeight="1" x14ac:dyDescent="0.25">
      <c r="B93" s="165" t="s">
        <v>836</v>
      </c>
      <c r="C93" s="166" t="s">
        <v>76</v>
      </c>
      <c r="D93" s="165" t="s">
        <v>834</v>
      </c>
      <c r="E93" s="165" t="s">
        <v>752</v>
      </c>
      <c r="F93" s="165"/>
      <c r="G93" s="165" t="s">
        <v>835</v>
      </c>
      <c r="H93" s="165"/>
      <c r="I93" s="165" t="s">
        <v>835</v>
      </c>
      <c r="J93" s="165"/>
      <c r="K93" s="165" t="s">
        <v>83</v>
      </c>
      <c r="L93" s="165"/>
      <c r="M93" s="167" t="s">
        <v>90</v>
      </c>
      <c r="N93" s="165">
        <v>230000000</v>
      </c>
      <c r="O93" s="168" t="s">
        <v>30</v>
      </c>
      <c r="P93" s="165" t="s">
        <v>103</v>
      </c>
      <c r="Q93" s="165" t="s">
        <v>91</v>
      </c>
      <c r="R93" s="165" t="s">
        <v>87</v>
      </c>
      <c r="S93" s="165" t="s">
        <v>106</v>
      </c>
      <c r="T93" s="165" t="s">
        <v>31</v>
      </c>
      <c r="U93" s="169" t="s">
        <v>97</v>
      </c>
      <c r="V93" s="101" t="s">
        <v>89</v>
      </c>
      <c r="W93" s="102">
        <v>8</v>
      </c>
      <c r="X93" s="137">
        <v>3950.89</v>
      </c>
      <c r="Y93" s="137">
        <v>0</v>
      </c>
      <c r="Z93" s="137">
        <f t="shared" si="1"/>
        <v>0</v>
      </c>
      <c r="AA93" s="101" t="s">
        <v>93</v>
      </c>
      <c r="AB93" s="138">
        <v>2017</v>
      </c>
      <c r="AC93" s="101" t="s">
        <v>108</v>
      </c>
      <c r="AD93" s="101" t="s">
        <v>101</v>
      </c>
    </row>
    <row r="94" spans="2:30" ht="13.15" customHeight="1" x14ac:dyDescent="0.25">
      <c r="B94" s="165" t="s">
        <v>837</v>
      </c>
      <c r="C94" s="166" t="s">
        <v>76</v>
      </c>
      <c r="D94" s="165" t="s">
        <v>838</v>
      </c>
      <c r="E94" s="165" t="s">
        <v>120</v>
      </c>
      <c r="F94" s="165"/>
      <c r="G94" s="165" t="s">
        <v>839</v>
      </c>
      <c r="H94" s="165"/>
      <c r="I94" s="165" t="s">
        <v>839</v>
      </c>
      <c r="J94" s="165"/>
      <c r="K94" s="165" t="s">
        <v>83</v>
      </c>
      <c r="L94" s="165"/>
      <c r="M94" s="167" t="s">
        <v>96</v>
      </c>
      <c r="N94" s="165">
        <v>230000000</v>
      </c>
      <c r="O94" s="168" t="s">
        <v>30</v>
      </c>
      <c r="P94" s="165" t="s">
        <v>95</v>
      </c>
      <c r="Q94" s="165" t="s">
        <v>91</v>
      </c>
      <c r="R94" s="165" t="s">
        <v>87</v>
      </c>
      <c r="S94" s="165" t="s">
        <v>106</v>
      </c>
      <c r="T94" s="165" t="s">
        <v>31</v>
      </c>
      <c r="U94" s="169" t="s">
        <v>97</v>
      </c>
      <c r="V94" s="101" t="s">
        <v>89</v>
      </c>
      <c r="W94" s="102">
        <v>2</v>
      </c>
      <c r="X94" s="137">
        <v>52916.87</v>
      </c>
      <c r="Y94" s="137">
        <v>0</v>
      </c>
      <c r="Z94" s="137">
        <f t="shared" si="1"/>
        <v>0</v>
      </c>
      <c r="AA94" s="101" t="s">
        <v>93</v>
      </c>
      <c r="AB94" s="138">
        <v>2017</v>
      </c>
      <c r="AC94" s="101" t="s">
        <v>108</v>
      </c>
      <c r="AD94" s="101" t="s">
        <v>101</v>
      </c>
    </row>
    <row r="95" spans="2:30" ht="13.15" customHeight="1" x14ac:dyDescent="0.25">
      <c r="B95" s="165" t="s">
        <v>840</v>
      </c>
      <c r="C95" s="166" t="s">
        <v>76</v>
      </c>
      <c r="D95" s="165" t="s">
        <v>841</v>
      </c>
      <c r="E95" s="165" t="s">
        <v>120</v>
      </c>
      <c r="F95" s="165"/>
      <c r="G95" s="165" t="s">
        <v>842</v>
      </c>
      <c r="H95" s="165"/>
      <c r="I95" s="165" t="s">
        <v>842</v>
      </c>
      <c r="J95" s="165"/>
      <c r="K95" s="165" t="s">
        <v>83</v>
      </c>
      <c r="L95" s="165"/>
      <c r="M95" s="167" t="s">
        <v>96</v>
      </c>
      <c r="N95" s="165">
        <v>230000000</v>
      </c>
      <c r="O95" s="168" t="s">
        <v>30</v>
      </c>
      <c r="P95" s="165" t="s">
        <v>95</v>
      </c>
      <c r="Q95" s="165" t="s">
        <v>91</v>
      </c>
      <c r="R95" s="165" t="s">
        <v>87</v>
      </c>
      <c r="S95" s="165" t="s">
        <v>106</v>
      </c>
      <c r="T95" s="165" t="s">
        <v>31</v>
      </c>
      <c r="U95" s="169" t="s">
        <v>97</v>
      </c>
      <c r="V95" s="101" t="s">
        <v>89</v>
      </c>
      <c r="W95" s="102">
        <v>1</v>
      </c>
      <c r="X95" s="137">
        <v>3368214.29</v>
      </c>
      <c r="Y95" s="137">
        <v>0</v>
      </c>
      <c r="Z95" s="137">
        <f t="shared" si="1"/>
        <v>0</v>
      </c>
      <c r="AA95" s="101" t="s">
        <v>93</v>
      </c>
      <c r="AB95" s="138">
        <v>2017</v>
      </c>
      <c r="AC95" s="101" t="s">
        <v>713</v>
      </c>
      <c r="AD95" s="101" t="s">
        <v>98</v>
      </c>
    </row>
    <row r="96" spans="2:30" ht="13.15" customHeight="1" x14ac:dyDescent="0.25">
      <c r="B96" s="184" t="s">
        <v>843</v>
      </c>
      <c r="C96" s="166" t="s">
        <v>76</v>
      </c>
      <c r="D96" s="184" t="s">
        <v>844</v>
      </c>
      <c r="E96" s="184" t="s">
        <v>845</v>
      </c>
      <c r="F96" s="174"/>
      <c r="G96" s="184" t="s">
        <v>846</v>
      </c>
      <c r="H96" s="174"/>
      <c r="I96" s="184" t="s">
        <v>847</v>
      </c>
      <c r="J96" s="174"/>
      <c r="K96" s="184" t="s">
        <v>84</v>
      </c>
      <c r="L96" s="174"/>
      <c r="M96" s="185" t="s">
        <v>96</v>
      </c>
      <c r="N96" s="184">
        <v>230000000</v>
      </c>
      <c r="O96" s="168" t="s">
        <v>30</v>
      </c>
      <c r="P96" s="165" t="s">
        <v>95</v>
      </c>
      <c r="Q96" s="184" t="s">
        <v>91</v>
      </c>
      <c r="R96" s="184" t="s">
        <v>87</v>
      </c>
      <c r="S96" s="184" t="s">
        <v>106</v>
      </c>
      <c r="T96" s="184" t="s">
        <v>31</v>
      </c>
      <c r="U96" s="169" t="s">
        <v>97</v>
      </c>
      <c r="V96" s="186" t="s">
        <v>89</v>
      </c>
      <c r="W96" s="187">
        <v>14</v>
      </c>
      <c r="X96" s="188">
        <v>30690</v>
      </c>
      <c r="Y96" s="137">
        <v>0</v>
      </c>
      <c r="Z96" s="137">
        <f t="shared" si="1"/>
        <v>0</v>
      </c>
      <c r="AA96" s="186" t="s">
        <v>93</v>
      </c>
      <c r="AB96" s="189">
        <v>2017</v>
      </c>
      <c r="AC96" s="101" t="s">
        <v>108</v>
      </c>
      <c r="AD96" s="186" t="s">
        <v>101</v>
      </c>
    </row>
    <row r="97" spans="2:30" ht="13.15" customHeight="1" x14ac:dyDescent="0.25">
      <c r="B97" s="165" t="s">
        <v>848</v>
      </c>
      <c r="C97" s="165" t="s">
        <v>85</v>
      </c>
      <c r="D97" s="165" t="s">
        <v>849</v>
      </c>
      <c r="E97" s="165" t="s">
        <v>850</v>
      </c>
      <c r="F97" s="177"/>
      <c r="G97" s="165" t="s">
        <v>851</v>
      </c>
      <c r="H97" s="177"/>
      <c r="I97" s="165" t="s">
        <v>852</v>
      </c>
      <c r="J97" s="177"/>
      <c r="K97" s="165" t="s">
        <v>84</v>
      </c>
      <c r="L97" s="177"/>
      <c r="M97" s="167" t="s">
        <v>86</v>
      </c>
      <c r="N97" s="165">
        <v>230000000</v>
      </c>
      <c r="O97" s="168" t="s">
        <v>30</v>
      </c>
      <c r="P97" s="165" t="s">
        <v>102</v>
      </c>
      <c r="Q97" s="165" t="s">
        <v>91</v>
      </c>
      <c r="R97" s="165" t="s">
        <v>87</v>
      </c>
      <c r="S97" s="165" t="s">
        <v>94</v>
      </c>
      <c r="T97" s="165" t="s">
        <v>31</v>
      </c>
      <c r="U97" s="190" t="s">
        <v>88</v>
      </c>
      <c r="V97" s="165" t="s">
        <v>89</v>
      </c>
      <c r="W97" s="191">
        <v>100</v>
      </c>
      <c r="X97" s="137">
        <v>500</v>
      </c>
      <c r="Y97" s="137">
        <v>0</v>
      </c>
      <c r="Z97" s="137">
        <f t="shared" si="1"/>
        <v>0</v>
      </c>
      <c r="AA97" s="165"/>
      <c r="AB97" s="139">
        <v>2017</v>
      </c>
      <c r="AC97" s="101"/>
      <c r="AD97" s="165" t="s">
        <v>101</v>
      </c>
    </row>
    <row r="98" spans="2:30" ht="13.15" customHeight="1" x14ac:dyDescent="0.25">
      <c r="B98" s="165" t="s">
        <v>853</v>
      </c>
      <c r="C98" s="166" t="s">
        <v>76</v>
      </c>
      <c r="D98" s="165" t="s">
        <v>854</v>
      </c>
      <c r="E98" s="165" t="s">
        <v>855</v>
      </c>
      <c r="F98" s="165"/>
      <c r="G98" s="165" t="s">
        <v>856</v>
      </c>
      <c r="H98" s="165"/>
      <c r="I98" s="165" t="s">
        <v>857</v>
      </c>
      <c r="J98" s="165"/>
      <c r="K98" s="165" t="s">
        <v>83</v>
      </c>
      <c r="L98" s="165"/>
      <c r="M98" s="167" t="s">
        <v>90</v>
      </c>
      <c r="N98" s="165">
        <v>230000000</v>
      </c>
      <c r="O98" s="168" t="s">
        <v>30</v>
      </c>
      <c r="P98" s="165" t="s">
        <v>103</v>
      </c>
      <c r="Q98" s="165" t="s">
        <v>91</v>
      </c>
      <c r="R98" s="165" t="s">
        <v>87</v>
      </c>
      <c r="S98" s="165" t="s">
        <v>94</v>
      </c>
      <c r="T98" s="165" t="s">
        <v>31</v>
      </c>
      <c r="U98" s="169" t="s">
        <v>97</v>
      </c>
      <c r="V98" s="101" t="s">
        <v>89</v>
      </c>
      <c r="W98" s="102">
        <v>1</v>
      </c>
      <c r="X98" s="137">
        <v>7000000</v>
      </c>
      <c r="Y98" s="137">
        <v>0</v>
      </c>
      <c r="Z98" s="137">
        <f t="shared" si="1"/>
        <v>0</v>
      </c>
      <c r="AA98" s="101" t="s">
        <v>93</v>
      </c>
      <c r="AB98" s="139">
        <v>2017</v>
      </c>
      <c r="AC98" s="101" t="s">
        <v>108</v>
      </c>
      <c r="AD98" s="101" t="s">
        <v>98</v>
      </c>
    </row>
    <row r="99" spans="2:30" ht="13.15" customHeight="1" x14ac:dyDescent="0.25">
      <c r="B99" s="165" t="s">
        <v>858</v>
      </c>
      <c r="C99" s="166" t="s">
        <v>76</v>
      </c>
      <c r="D99" s="165" t="s">
        <v>484</v>
      </c>
      <c r="E99" s="165" t="s">
        <v>485</v>
      </c>
      <c r="F99" s="165"/>
      <c r="G99" s="165" t="s">
        <v>486</v>
      </c>
      <c r="H99" s="165"/>
      <c r="I99" s="165" t="s">
        <v>859</v>
      </c>
      <c r="J99" s="165"/>
      <c r="K99" s="165" t="s">
        <v>84</v>
      </c>
      <c r="L99" s="165"/>
      <c r="M99" s="167" t="s">
        <v>90</v>
      </c>
      <c r="N99" s="165">
        <v>230000000</v>
      </c>
      <c r="O99" s="168" t="s">
        <v>30</v>
      </c>
      <c r="P99" s="165" t="s">
        <v>103</v>
      </c>
      <c r="Q99" s="165" t="s">
        <v>91</v>
      </c>
      <c r="R99" s="165" t="s">
        <v>87</v>
      </c>
      <c r="S99" s="165" t="s">
        <v>106</v>
      </c>
      <c r="T99" s="165" t="s">
        <v>31</v>
      </c>
      <c r="U99" s="169" t="s">
        <v>97</v>
      </c>
      <c r="V99" s="101" t="s">
        <v>89</v>
      </c>
      <c r="W99" s="102">
        <v>186</v>
      </c>
      <c r="X99" s="137">
        <v>8312</v>
      </c>
      <c r="Y99" s="137">
        <v>0</v>
      </c>
      <c r="Z99" s="137">
        <f t="shared" si="1"/>
        <v>0</v>
      </c>
      <c r="AA99" s="101" t="s">
        <v>93</v>
      </c>
      <c r="AB99" s="139">
        <v>2017</v>
      </c>
      <c r="AC99" s="101" t="s">
        <v>713</v>
      </c>
      <c r="AD99" s="101" t="s">
        <v>101</v>
      </c>
    </row>
    <row r="100" spans="2:30" ht="13.15" customHeight="1" x14ac:dyDescent="0.25">
      <c r="B100" s="165" t="s">
        <v>860</v>
      </c>
      <c r="C100" s="166" t="s">
        <v>76</v>
      </c>
      <c r="D100" s="165" t="s">
        <v>849</v>
      </c>
      <c r="E100" s="165" t="s">
        <v>850</v>
      </c>
      <c r="F100" s="165"/>
      <c r="G100" s="165" t="s">
        <v>851</v>
      </c>
      <c r="H100" s="165"/>
      <c r="I100" s="165" t="s">
        <v>861</v>
      </c>
      <c r="J100" s="165"/>
      <c r="K100" s="165" t="s">
        <v>84</v>
      </c>
      <c r="L100" s="165"/>
      <c r="M100" s="167" t="s">
        <v>86</v>
      </c>
      <c r="N100" s="165">
        <v>230000000</v>
      </c>
      <c r="O100" s="192" t="s">
        <v>30</v>
      </c>
      <c r="P100" s="165" t="s">
        <v>102</v>
      </c>
      <c r="Q100" s="165" t="s">
        <v>91</v>
      </c>
      <c r="R100" s="165" t="s">
        <v>87</v>
      </c>
      <c r="S100" s="165" t="s">
        <v>94</v>
      </c>
      <c r="T100" s="165" t="s">
        <v>31</v>
      </c>
      <c r="U100" s="169" t="s">
        <v>97</v>
      </c>
      <c r="V100" s="101" t="s">
        <v>89</v>
      </c>
      <c r="W100" s="102">
        <v>3</v>
      </c>
      <c r="X100" s="137">
        <v>1580.4</v>
      </c>
      <c r="Y100" s="137">
        <v>0</v>
      </c>
      <c r="Z100" s="137">
        <f t="shared" si="1"/>
        <v>0</v>
      </c>
      <c r="AA100" s="101"/>
      <c r="AB100" s="139">
        <v>2017</v>
      </c>
      <c r="AC100" s="101"/>
      <c r="AD100" s="101" t="s">
        <v>101</v>
      </c>
    </row>
    <row r="101" spans="2:30" ht="13.15" customHeight="1" x14ac:dyDescent="0.25">
      <c r="B101" s="165" t="s">
        <v>862</v>
      </c>
      <c r="C101" s="166" t="s">
        <v>76</v>
      </c>
      <c r="D101" s="165" t="s">
        <v>849</v>
      </c>
      <c r="E101" s="165" t="s">
        <v>850</v>
      </c>
      <c r="F101" s="165"/>
      <c r="G101" s="165" t="s">
        <v>851</v>
      </c>
      <c r="H101" s="165"/>
      <c r="I101" s="165" t="s">
        <v>863</v>
      </c>
      <c r="J101" s="165"/>
      <c r="K101" s="165" t="s">
        <v>84</v>
      </c>
      <c r="L101" s="165"/>
      <c r="M101" s="167" t="s">
        <v>86</v>
      </c>
      <c r="N101" s="165">
        <v>230000000</v>
      </c>
      <c r="O101" s="192" t="s">
        <v>30</v>
      </c>
      <c r="P101" s="165" t="s">
        <v>102</v>
      </c>
      <c r="Q101" s="165" t="s">
        <v>91</v>
      </c>
      <c r="R101" s="165" t="s">
        <v>87</v>
      </c>
      <c r="S101" s="165" t="s">
        <v>94</v>
      </c>
      <c r="T101" s="165" t="s">
        <v>31</v>
      </c>
      <c r="U101" s="169" t="s">
        <v>97</v>
      </c>
      <c r="V101" s="101" t="s">
        <v>89</v>
      </c>
      <c r="W101" s="102">
        <v>7</v>
      </c>
      <c r="X101" s="137">
        <v>1580.4</v>
      </c>
      <c r="Y101" s="137">
        <v>0</v>
      </c>
      <c r="Z101" s="137">
        <f t="shared" si="1"/>
        <v>0</v>
      </c>
      <c r="AA101" s="101"/>
      <c r="AB101" s="139">
        <v>2017</v>
      </c>
      <c r="AC101" s="101"/>
      <c r="AD101" s="101" t="s">
        <v>101</v>
      </c>
    </row>
    <row r="102" spans="2:30" ht="13.15" customHeight="1" x14ac:dyDescent="0.25">
      <c r="B102" s="165" t="s">
        <v>864</v>
      </c>
      <c r="C102" s="166" t="s">
        <v>76</v>
      </c>
      <c r="D102" s="165" t="s">
        <v>849</v>
      </c>
      <c r="E102" s="165" t="s">
        <v>850</v>
      </c>
      <c r="F102" s="165"/>
      <c r="G102" s="165" t="s">
        <v>851</v>
      </c>
      <c r="H102" s="165"/>
      <c r="I102" s="165" t="s">
        <v>865</v>
      </c>
      <c r="J102" s="165"/>
      <c r="K102" s="165" t="s">
        <v>84</v>
      </c>
      <c r="L102" s="165"/>
      <c r="M102" s="167" t="s">
        <v>86</v>
      </c>
      <c r="N102" s="165">
        <v>230000000</v>
      </c>
      <c r="O102" s="192" t="s">
        <v>30</v>
      </c>
      <c r="P102" s="165" t="s">
        <v>102</v>
      </c>
      <c r="Q102" s="165" t="s">
        <v>91</v>
      </c>
      <c r="R102" s="165" t="s">
        <v>87</v>
      </c>
      <c r="S102" s="165" t="s">
        <v>94</v>
      </c>
      <c r="T102" s="165" t="s">
        <v>31</v>
      </c>
      <c r="U102" s="169" t="s">
        <v>97</v>
      </c>
      <c r="V102" s="101" t="s">
        <v>89</v>
      </c>
      <c r="W102" s="102">
        <v>62</v>
      </c>
      <c r="X102" s="137">
        <v>1580.4</v>
      </c>
      <c r="Y102" s="137">
        <v>0</v>
      </c>
      <c r="Z102" s="137">
        <f t="shared" si="1"/>
        <v>0</v>
      </c>
      <c r="AA102" s="101"/>
      <c r="AB102" s="139">
        <v>2017</v>
      </c>
      <c r="AC102" s="101"/>
      <c r="AD102" s="101" t="s">
        <v>101</v>
      </c>
    </row>
    <row r="103" spans="2:30" ht="13.15" customHeight="1" x14ac:dyDescent="0.25">
      <c r="B103" s="165" t="s">
        <v>866</v>
      </c>
      <c r="C103" s="166" t="s">
        <v>76</v>
      </c>
      <c r="D103" s="165" t="s">
        <v>849</v>
      </c>
      <c r="E103" s="165" t="s">
        <v>850</v>
      </c>
      <c r="F103" s="165"/>
      <c r="G103" s="165" t="s">
        <v>851</v>
      </c>
      <c r="H103" s="165"/>
      <c r="I103" s="165" t="s">
        <v>867</v>
      </c>
      <c r="J103" s="165"/>
      <c r="K103" s="165" t="s">
        <v>84</v>
      </c>
      <c r="L103" s="165"/>
      <c r="M103" s="167" t="s">
        <v>86</v>
      </c>
      <c r="N103" s="165">
        <v>230000000</v>
      </c>
      <c r="O103" s="192" t="s">
        <v>30</v>
      </c>
      <c r="P103" s="165" t="s">
        <v>102</v>
      </c>
      <c r="Q103" s="165" t="s">
        <v>91</v>
      </c>
      <c r="R103" s="165" t="s">
        <v>87</v>
      </c>
      <c r="S103" s="165" t="s">
        <v>94</v>
      </c>
      <c r="T103" s="165" t="s">
        <v>31</v>
      </c>
      <c r="U103" s="169" t="s">
        <v>97</v>
      </c>
      <c r="V103" s="101" t="s">
        <v>89</v>
      </c>
      <c r="W103" s="102">
        <v>24</v>
      </c>
      <c r="X103" s="137">
        <v>700</v>
      </c>
      <c r="Y103" s="137">
        <v>0</v>
      </c>
      <c r="Z103" s="137">
        <f t="shared" si="1"/>
        <v>0</v>
      </c>
      <c r="AA103" s="101"/>
      <c r="AB103" s="139">
        <v>2017</v>
      </c>
      <c r="AC103" s="101"/>
      <c r="AD103" s="101" t="s">
        <v>101</v>
      </c>
    </row>
    <row r="104" spans="2:30" ht="13.15" customHeight="1" x14ac:dyDescent="0.25">
      <c r="B104" s="165" t="s">
        <v>868</v>
      </c>
      <c r="C104" s="166" t="s">
        <v>76</v>
      </c>
      <c r="D104" s="165" t="s">
        <v>849</v>
      </c>
      <c r="E104" s="165" t="s">
        <v>850</v>
      </c>
      <c r="F104" s="165"/>
      <c r="G104" s="165" t="s">
        <v>851</v>
      </c>
      <c r="H104" s="165"/>
      <c r="I104" s="165" t="s">
        <v>869</v>
      </c>
      <c r="J104" s="165"/>
      <c r="K104" s="165" t="s">
        <v>84</v>
      </c>
      <c r="L104" s="165"/>
      <c r="M104" s="167" t="s">
        <v>86</v>
      </c>
      <c r="N104" s="165">
        <v>230000000</v>
      </c>
      <c r="O104" s="192" t="s">
        <v>30</v>
      </c>
      <c r="P104" s="165" t="s">
        <v>102</v>
      </c>
      <c r="Q104" s="165" t="s">
        <v>91</v>
      </c>
      <c r="R104" s="165" t="s">
        <v>87</v>
      </c>
      <c r="S104" s="165" t="s">
        <v>94</v>
      </c>
      <c r="T104" s="165" t="s">
        <v>31</v>
      </c>
      <c r="U104" s="169" t="s">
        <v>97</v>
      </c>
      <c r="V104" s="101" t="s">
        <v>89</v>
      </c>
      <c r="W104" s="102">
        <v>3</v>
      </c>
      <c r="X104" s="137">
        <v>700</v>
      </c>
      <c r="Y104" s="137">
        <v>0</v>
      </c>
      <c r="Z104" s="137">
        <f t="shared" si="1"/>
        <v>0</v>
      </c>
      <c r="AA104" s="101"/>
      <c r="AB104" s="139">
        <v>2017</v>
      </c>
      <c r="AC104" s="101"/>
      <c r="AD104" s="101" t="s">
        <v>101</v>
      </c>
    </row>
    <row r="105" spans="2:30" ht="13.15" customHeight="1" x14ac:dyDescent="0.25">
      <c r="B105" s="165" t="s">
        <v>870</v>
      </c>
      <c r="C105" s="166" t="s">
        <v>76</v>
      </c>
      <c r="D105" s="165" t="s">
        <v>849</v>
      </c>
      <c r="E105" s="165" t="s">
        <v>850</v>
      </c>
      <c r="F105" s="165"/>
      <c r="G105" s="165" t="s">
        <v>851</v>
      </c>
      <c r="H105" s="165"/>
      <c r="I105" s="165" t="s">
        <v>871</v>
      </c>
      <c r="J105" s="165"/>
      <c r="K105" s="165" t="s">
        <v>84</v>
      </c>
      <c r="L105" s="165"/>
      <c r="M105" s="167" t="s">
        <v>86</v>
      </c>
      <c r="N105" s="165">
        <v>230000000</v>
      </c>
      <c r="O105" s="192" t="s">
        <v>30</v>
      </c>
      <c r="P105" s="165" t="s">
        <v>102</v>
      </c>
      <c r="Q105" s="165" t="s">
        <v>91</v>
      </c>
      <c r="R105" s="165" t="s">
        <v>87</v>
      </c>
      <c r="S105" s="165" t="s">
        <v>94</v>
      </c>
      <c r="T105" s="165" t="s">
        <v>31</v>
      </c>
      <c r="U105" s="169" t="s">
        <v>97</v>
      </c>
      <c r="V105" s="101" t="s">
        <v>89</v>
      </c>
      <c r="W105" s="102">
        <v>11</v>
      </c>
      <c r="X105" s="137">
        <v>500</v>
      </c>
      <c r="Y105" s="137">
        <v>0</v>
      </c>
      <c r="Z105" s="137">
        <f t="shared" si="1"/>
        <v>0</v>
      </c>
      <c r="AA105" s="101"/>
      <c r="AB105" s="139">
        <v>2017</v>
      </c>
      <c r="AC105" s="101"/>
      <c r="AD105" s="101" t="s">
        <v>101</v>
      </c>
    </row>
    <row r="106" spans="2:30" ht="13.15" customHeight="1" x14ac:dyDescent="0.25">
      <c r="B106" s="165" t="s">
        <v>872</v>
      </c>
      <c r="C106" s="166" t="s">
        <v>76</v>
      </c>
      <c r="D106" s="165" t="s">
        <v>849</v>
      </c>
      <c r="E106" s="165" t="s">
        <v>850</v>
      </c>
      <c r="F106" s="165"/>
      <c r="G106" s="165" t="s">
        <v>851</v>
      </c>
      <c r="H106" s="165"/>
      <c r="I106" s="165" t="s">
        <v>873</v>
      </c>
      <c r="J106" s="165"/>
      <c r="K106" s="165" t="s">
        <v>84</v>
      </c>
      <c r="L106" s="165"/>
      <c r="M106" s="167" t="s">
        <v>86</v>
      </c>
      <c r="N106" s="165">
        <v>230000000</v>
      </c>
      <c r="O106" s="192" t="s">
        <v>30</v>
      </c>
      <c r="P106" s="165" t="s">
        <v>102</v>
      </c>
      <c r="Q106" s="165" t="s">
        <v>91</v>
      </c>
      <c r="R106" s="165" t="s">
        <v>87</v>
      </c>
      <c r="S106" s="165" t="s">
        <v>94</v>
      </c>
      <c r="T106" s="165" t="s">
        <v>31</v>
      </c>
      <c r="U106" s="169" t="s">
        <v>97</v>
      </c>
      <c r="V106" s="101" t="s">
        <v>89</v>
      </c>
      <c r="W106" s="102">
        <v>3</v>
      </c>
      <c r="X106" s="137">
        <v>500</v>
      </c>
      <c r="Y106" s="137">
        <v>0</v>
      </c>
      <c r="Z106" s="137">
        <f t="shared" si="1"/>
        <v>0</v>
      </c>
      <c r="AA106" s="101"/>
      <c r="AB106" s="139">
        <v>2017</v>
      </c>
      <c r="AC106" s="101"/>
      <c r="AD106" s="101" t="s">
        <v>101</v>
      </c>
    </row>
    <row r="107" spans="2:30" ht="13.15" customHeight="1" x14ac:dyDescent="0.25">
      <c r="B107" s="165" t="s">
        <v>874</v>
      </c>
      <c r="C107" s="166" t="s">
        <v>76</v>
      </c>
      <c r="D107" s="165" t="s">
        <v>849</v>
      </c>
      <c r="E107" s="165" t="s">
        <v>850</v>
      </c>
      <c r="F107" s="165"/>
      <c r="G107" s="165" t="s">
        <v>851</v>
      </c>
      <c r="H107" s="165"/>
      <c r="I107" s="165" t="s">
        <v>875</v>
      </c>
      <c r="J107" s="165"/>
      <c r="K107" s="165" t="s">
        <v>84</v>
      </c>
      <c r="L107" s="165"/>
      <c r="M107" s="167" t="s">
        <v>86</v>
      </c>
      <c r="N107" s="165">
        <v>230000000</v>
      </c>
      <c r="O107" s="192" t="s">
        <v>30</v>
      </c>
      <c r="P107" s="165" t="s">
        <v>102</v>
      </c>
      <c r="Q107" s="165" t="s">
        <v>91</v>
      </c>
      <c r="R107" s="165" t="s">
        <v>87</v>
      </c>
      <c r="S107" s="165" t="s">
        <v>94</v>
      </c>
      <c r="T107" s="165" t="s">
        <v>31</v>
      </c>
      <c r="U107" s="169" t="s">
        <v>97</v>
      </c>
      <c r="V107" s="101" t="s">
        <v>89</v>
      </c>
      <c r="W107" s="102">
        <v>3</v>
      </c>
      <c r="X107" s="137">
        <v>500</v>
      </c>
      <c r="Y107" s="137">
        <v>0</v>
      </c>
      <c r="Z107" s="137">
        <f t="shared" si="1"/>
        <v>0</v>
      </c>
      <c r="AA107" s="101"/>
      <c r="AB107" s="139">
        <v>2017</v>
      </c>
      <c r="AC107" s="101"/>
      <c r="AD107" s="101" t="s">
        <v>101</v>
      </c>
    </row>
    <row r="108" spans="2:30" ht="13.15" customHeight="1" x14ac:dyDescent="0.25">
      <c r="B108" s="165" t="s">
        <v>876</v>
      </c>
      <c r="C108" s="166" t="s">
        <v>76</v>
      </c>
      <c r="D108" s="165" t="s">
        <v>849</v>
      </c>
      <c r="E108" s="165" t="s">
        <v>850</v>
      </c>
      <c r="F108" s="165"/>
      <c r="G108" s="165" t="s">
        <v>851</v>
      </c>
      <c r="H108" s="165"/>
      <c r="I108" s="165" t="s">
        <v>877</v>
      </c>
      <c r="J108" s="165"/>
      <c r="K108" s="165" t="s">
        <v>84</v>
      </c>
      <c r="L108" s="165"/>
      <c r="M108" s="167" t="s">
        <v>86</v>
      </c>
      <c r="N108" s="165">
        <v>230000000</v>
      </c>
      <c r="O108" s="192" t="s">
        <v>30</v>
      </c>
      <c r="P108" s="165" t="s">
        <v>102</v>
      </c>
      <c r="Q108" s="165" t="s">
        <v>91</v>
      </c>
      <c r="R108" s="165" t="s">
        <v>87</v>
      </c>
      <c r="S108" s="165" t="s">
        <v>94</v>
      </c>
      <c r="T108" s="165" t="s">
        <v>31</v>
      </c>
      <c r="U108" s="169" t="s">
        <v>97</v>
      </c>
      <c r="V108" s="101" t="s">
        <v>89</v>
      </c>
      <c r="W108" s="102">
        <v>3</v>
      </c>
      <c r="X108" s="137">
        <v>500</v>
      </c>
      <c r="Y108" s="137">
        <v>0</v>
      </c>
      <c r="Z108" s="137">
        <f t="shared" si="1"/>
        <v>0</v>
      </c>
      <c r="AA108" s="101"/>
      <c r="AB108" s="139">
        <v>2017</v>
      </c>
      <c r="AC108" s="101"/>
      <c r="AD108" s="101" t="s">
        <v>101</v>
      </c>
    </row>
    <row r="109" spans="2:30" ht="13.15" customHeight="1" x14ac:dyDescent="0.25">
      <c r="B109" s="165" t="s">
        <v>878</v>
      </c>
      <c r="C109" s="166" t="s">
        <v>76</v>
      </c>
      <c r="D109" s="165" t="s">
        <v>849</v>
      </c>
      <c r="E109" s="165" t="s">
        <v>850</v>
      </c>
      <c r="F109" s="165"/>
      <c r="G109" s="165" t="s">
        <v>851</v>
      </c>
      <c r="H109" s="165"/>
      <c r="I109" s="165" t="s">
        <v>879</v>
      </c>
      <c r="J109" s="165"/>
      <c r="K109" s="165" t="s">
        <v>84</v>
      </c>
      <c r="L109" s="165"/>
      <c r="M109" s="167" t="s">
        <v>86</v>
      </c>
      <c r="N109" s="165">
        <v>230000000</v>
      </c>
      <c r="O109" s="192" t="s">
        <v>30</v>
      </c>
      <c r="P109" s="165" t="s">
        <v>102</v>
      </c>
      <c r="Q109" s="165" t="s">
        <v>91</v>
      </c>
      <c r="R109" s="165" t="s">
        <v>87</v>
      </c>
      <c r="S109" s="165" t="s">
        <v>94</v>
      </c>
      <c r="T109" s="165" t="s">
        <v>31</v>
      </c>
      <c r="U109" s="169" t="s">
        <v>97</v>
      </c>
      <c r="V109" s="101" t="s">
        <v>89</v>
      </c>
      <c r="W109" s="102">
        <v>11</v>
      </c>
      <c r="X109" s="137">
        <v>500</v>
      </c>
      <c r="Y109" s="137">
        <v>0</v>
      </c>
      <c r="Z109" s="137">
        <f t="shared" si="1"/>
        <v>0</v>
      </c>
      <c r="AA109" s="101"/>
      <c r="AB109" s="139">
        <v>2017</v>
      </c>
      <c r="AC109" s="101"/>
      <c r="AD109" s="101" t="s">
        <v>101</v>
      </c>
    </row>
    <row r="110" spans="2:30" ht="13.15" customHeight="1" x14ac:dyDescent="0.25">
      <c r="B110" s="165" t="s">
        <v>880</v>
      </c>
      <c r="C110" s="166" t="s">
        <v>76</v>
      </c>
      <c r="D110" s="165" t="s">
        <v>849</v>
      </c>
      <c r="E110" s="165" t="s">
        <v>850</v>
      </c>
      <c r="F110" s="165"/>
      <c r="G110" s="165" t="s">
        <v>851</v>
      </c>
      <c r="H110" s="165"/>
      <c r="I110" s="165" t="s">
        <v>881</v>
      </c>
      <c r="J110" s="165"/>
      <c r="K110" s="165" t="s">
        <v>84</v>
      </c>
      <c r="L110" s="165"/>
      <c r="M110" s="167" t="s">
        <v>86</v>
      </c>
      <c r="N110" s="165">
        <v>230000000</v>
      </c>
      <c r="O110" s="192" t="s">
        <v>30</v>
      </c>
      <c r="P110" s="165" t="s">
        <v>102</v>
      </c>
      <c r="Q110" s="165" t="s">
        <v>91</v>
      </c>
      <c r="R110" s="165" t="s">
        <v>87</v>
      </c>
      <c r="S110" s="165" t="s">
        <v>94</v>
      </c>
      <c r="T110" s="165" t="s">
        <v>31</v>
      </c>
      <c r="U110" s="169" t="s">
        <v>97</v>
      </c>
      <c r="V110" s="101" t="s">
        <v>89</v>
      </c>
      <c r="W110" s="102">
        <v>5</v>
      </c>
      <c r="X110" s="137">
        <v>500</v>
      </c>
      <c r="Y110" s="137">
        <v>0</v>
      </c>
      <c r="Z110" s="137">
        <f t="shared" si="1"/>
        <v>0</v>
      </c>
      <c r="AA110" s="101"/>
      <c r="AB110" s="139">
        <v>2017</v>
      </c>
      <c r="AC110" s="101"/>
      <c r="AD110" s="101" t="s">
        <v>101</v>
      </c>
    </row>
    <row r="111" spans="2:30" ht="13.15" customHeight="1" x14ac:dyDescent="0.25">
      <c r="B111" s="165" t="s">
        <v>882</v>
      </c>
      <c r="C111" s="166" t="s">
        <v>76</v>
      </c>
      <c r="D111" s="165" t="s">
        <v>849</v>
      </c>
      <c r="E111" s="165" t="s">
        <v>850</v>
      </c>
      <c r="F111" s="165"/>
      <c r="G111" s="165" t="s">
        <v>851</v>
      </c>
      <c r="H111" s="165"/>
      <c r="I111" s="165" t="s">
        <v>883</v>
      </c>
      <c r="J111" s="165"/>
      <c r="K111" s="165" t="s">
        <v>84</v>
      </c>
      <c r="L111" s="165"/>
      <c r="M111" s="167" t="s">
        <v>86</v>
      </c>
      <c r="N111" s="165">
        <v>230000000</v>
      </c>
      <c r="O111" s="192" t="s">
        <v>30</v>
      </c>
      <c r="P111" s="165" t="s">
        <v>102</v>
      </c>
      <c r="Q111" s="165" t="s">
        <v>91</v>
      </c>
      <c r="R111" s="165" t="s">
        <v>87</v>
      </c>
      <c r="S111" s="165" t="s">
        <v>94</v>
      </c>
      <c r="T111" s="165" t="s">
        <v>31</v>
      </c>
      <c r="U111" s="169" t="s">
        <v>97</v>
      </c>
      <c r="V111" s="101" t="s">
        <v>89</v>
      </c>
      <c r="W111" s="102">
        <v>3</v>
      </c>
      <c r="X111" s="137">
        <v>500</v>
      </c>
      <c r="Y111" s="137">
        <v>0</v>
      </c>
      <c r="Z111" s="137">
        <f t="shared" si="1"/>
        <v>0</v>
      </c>
      <c r="AA111" s="101"/>
      <c r="AB111" s="139">
        <v>2017</v>
      </c>
      <c r="AC111" s="101"/>
      <c r="AD111" s="101" t="s">
        <v>101</v>
      </c>
    </row>
    <row r="112" spans="2:30" ht="13.15" customHeight="1" x14ac:dyDescent="0.25">
      <c r="B112" s="165" t="s">
        <v>884</v>
      </c>
      <c r="C112" s="166" t="s">
        <v>76</v>
      </c>
      <c r="D112" s="165" t="s">
        <v>849</v>
      </c>
      <c r="E112" s="165" t="s">
        <v>850</v>
      </c>
      <c r="F112" s="165"/>
      <c r="G112" s="165" t="s">
        <v>851</v>
      </c>
      <c r="H112" s="165"/>
      <c r="I112" s="165" t="s">
        <v>885</v>
      </c>
      <c r="J112" s="165"/>
      <c r="K112" s="165" t="s">
        <v>84</v>
      </c>
      <c r="L112" s="165"/>
      <c r="M112" s="167" t="s">
        <v>86</v>
      </c>
      <c r="N112" s="165">
        <v>230000000</v>
      </c>
      <c r="O112" s="192" t="s">
        <v>30</v>
      </c>
      <c r="P112" s="165" t="s">
        <v>102</v>
      </c>
      <c r="Q112" s="165" t="s">
        <v>91</v>
      </c>
      <c r="R112" s="165" t="s">
        <v>87</v>
      </c>
      <c r="S112" s="165" t="s">
        <v>94</v>
      </c>
      <c r="T112" s="165" t="s">
        <v>31</v>
      </c>
      <c r="U112" s="169" t="s">
        <v>97</v>
      </c>
      <c r="V112" s="101" t="s">
        <v>89</v>
      </c>
      <c r="W112" s="102">
        <v>5</v>
      </c>
      <c r="X112" s="137">
        <v>500</v>
      </c>
      <c r="Y112" s="137">
        <v>0</v>
      </c>
      <c r="Z112" s="137">
        <f t="shared" si="1"/>
        <v>0</v>
      </c>
      <c r="AA112" s="101"/>
      <c r="AB112" s="139">
        <v>2017</v>
      </c>
      <c r="AC112" s="101"/>
      <c r="AD112" s="101" t="s">
        <v>101</v>
      </c>
    </row>
    <row r="113" spans="2:30" ht="13.15" customHeight="1" x14ac:dyDescent="0.25">
      <c r="B113" s="165" t="s">
        <v>886</v>
      </c>
      <c r="C113" s="166" t="s">
        <v>76</v>
      </c>
      <c r="D113" s="165" t="s">
        <v>849</v>
      </c>
      <c r="E113" s="165" t="s">
        <v>850</v>
      </c>
      <c r="F113" s="165"/>
      <c r="G113" s="165" t="s">
        <v>851</v>
      </c>
      <c r="H113" s="165"/>
      <c r="I113" s="165" t="s">
        <v>887</v>
      </c>
      <c r="J113" s="165"/>
      <c r="K113" s="165" t="s">
        <v>84</v>
      </c>
      <c r="L113" s="165"/>
      <c r="M113" s="167" t="s">
        <v>86</v>
      </c>
      <c r="N113" s="165">
        <v>230000000</v>
      </c>
      <c r="O113" s="192" t="s">
        <v>30</v>
      </c>
      <c r="P113" s="165" t="s">
        <v>102</v>
      </c>
      <c r="Q113" s="165" t="s">
        <v>91</v>
      </c>
      <c r="R113" s="165" t="s">
        <v>87</v>
      </c>
      <c r="S113" s="165" t="s">
        <v>94</v>
      </c>
      <c r="T113" s="165" t="s">
        <v>31</v>
      </c>
      <c r="U113" s="169" t="s">
        <v>97</v>
      </c>
      <c r="V113" s="101" t="s">
        <v>89</v>
      </c>
      <c r="W113" s="102">
        <v>52</v>
      </c>
      <c r="X113" s="137">
        <v>500</v>
      </c>
      <c r="Y113" s="137">
        <v>0</v>
      </c>
      <c r="Z113" s="137">
        <f t="shared" si="1"/>
        <v>0</v>
      </c>
      <c r="AA113" s="101"/>
      <c r="AB113" s="139">
        <v>2017</v>
      </c>
      <c r="AC113" s="101"/>
      <c r="AD113" s="101" t="s">
        <v>101</v>
      </c>
    </row>
    <row r="114" spans="2:30" ht="13.15" customHeight="1" x14ac:dyDescent="0.25">
      <c r="B114" s="165" t="s">
        <v>888</v>
      </c>
      <c r="C114" s="166" t="s">
        <v>76</v>
      </c>
      <c r="D114" s="165" t="s">
        <v>849</v>
      </c>
      <c r="E114" s="165" t="s">
        <v>850</v>
      </c>
      <c r="F114" s="165"/>
      <c r="G114" s="165" t="s">
        <v>851</v>
      </c>
      <c r="H114" s="165"/>
      <c r="I114" s="165" t="s">
        <v>885</v>
      </c>
      <c r="J114" s="165"/>
      <c r="K114" s="165" t="s">
        <v>84</v>
      </c>
      <c r="L114" s="165"/>
      <c r="M114" s="167" t="s">
        <v>86</v>
      </c>
      <c r="N114" s="165">
        <v>230000000</v>
      </c>
      <c r="O114" s="192" t="s">
        <v>30</v>
      </c>
      <c r="P114" s="165" t="s">
        <v>102</v>
      </c>
      <c r="Q114" s="165" t="s">
        <v>91</v>
      </c>
      <c r="R114" s="165" t="s">
        <v>87</v>
      </c>
      <c r="S114" s="165" t="s">
        <v>94</v>
      </c>
      <c r="T114" s="165" t="s">
        <v>31</v>
      </c>
      <c r="U114" s="169" t="s">
        <v>97</v>
      </c>
      <c r="V114" s="101" t="s">
        <v>89</v>
      </c>
      <c r="W114" s="102">
        <v>3</v>
      </c>
      <c r="X114" s="137">
        <v>500</v>
      </c>
      <c r="Y114" s="137">
        <v>0</v>
      </c>
      <c r="Z114" s="137">
        <f t="shared" si="1"/>
        <v>0</v>
      </c>
      <c r="AA114" s="101"/>
      <c r="AB114" s="139">
        <v>2017</v>
      </c>
      <c r="AC114" s="101"/>
      <c r="AD114" s="101" t="s">
        <v>101</v>
      </c>
    </row>
    <row r="115" spans="2:30" ht="13.15" customHeight="1" x14ac:dyDescent="0.25">
      <c r="B115" s="165" t="s">
        <v>889</v>
      </c>
      <c r="C115" s="166" t="s">
        <v>76</v>
      </c>
      <c r="D115" s="165" t="s">
        <v>849</v>
      </c>
      <c r="E115" s="165" t="s">
        <v>850</v>
      </c>
      <c r="F115" s="165"/>
      <c r="G115" s="165" t="s">
        <v>851</v>
      </c>
      <c r="H115" s="165"/>
      <c r="I115" s="165" t="s">
        <v>890</v>
      </c>
      <c r="J115" s="165"/>
      <c r="K115" s="165" t="s">
        <v>84</v>
      </c>
      <c r="L115" s="165"/>
      <c r="M115" s="167" t="s">
        <v>86</v>
      </c>
      <c r="N115" s="165">
        <v>230000000</v>
      </c>
      <c r="O115" s="192" t="s">
        <v>30</v>
      </c>
      <c r="P115" s="165" t="s">
        <v>102</v>
      </c>
      <c r="Q115" s="165" t="s">
        <v>91</v>
      </c>
      <c r="R115" s="165" t="s">
        <v>87</v>
      </c>
      <c r="S115" s="165" t="s">
        <v>94</v>
      </c>
      <c r="T115" s="165" t="s">
        <v>31</v>
      </c>
      <c r="U115" s="169" t="s">
        <v>97</v>
      </c>
      <c r="V115" s="101" t="s">
        <v>89</v>
      </c>
      <c r="W115" s="102">
        <v>5</v>
      </c>
      <c r="X115" s="137">
        <v>500</v>
      </c>
      <c r="Y115" s="137">
        <v>0</v>
      </c>
      <c r="Z115" s="137">
        <f t="shared" si="1"/>
        <v>0</v>
      </c>
      <c r="AA115" s="101"/>
      <c r="AB115" s="139">
        <v>2017</v>
      </c>
      <c r="AC115" s="101"/>
      <c r="AD115" s="101" t="s">
        <v>101</v>
      </c>
    </row>
    <row r="116" spans="2:30" ht="13.15" customHeight="1" x14ac:dyDescent="0.25">
      <c r="B116" s="165" t="s">
        <v>891</v>
      </c>
      <c r="C116" s="166" t="s">
        <v>76</v>
      </c>
      <c r="D116" s="165" t="s">
        <v>849</v>
      </c>
      <c r="E116" s="165" t="s">
        <v>850</v>
      </c>
      <c r="F116" s="165"/>
      <c r="G116" s="165" t="s">
        <v>851</v>
      </c>
      <c r="H116" s="165"/>
      <c r="I116" s="165" t="s">
        <v>892</v>
      </c>
      <c r="J116" s="165"/>
      <c r="K116" s="165" t="s">
        <v>84</v>
      </c>
      <c r="L116" s="165"/>
      <c r="M116" s="167" t="s">
        <v>86</v>
      </c>
      <c r="N116" s="165">
        <v>230000000</v>
      </c>
      <c r="O116" s="192" t="s">
        <v>30</v>
      </c>
      <c r="P116" s="165" t="s">
        <v>102</v>
      </c>
      <c r="Q116" s="165" t="s">
        <v>91</v>
      </c>
      <c r="R116" s="165" t="s">
        <v>87</v>
      </c>
      <c r="S116" s="165" t="s">
        <v>94</v>
      </c>
      <c r="T116" s="165" t="s">
        <v>31</v>
      </c>
      <c r="U116" s="169" t="s">
        <v>97</v>
      </c>
      <c r="V116" s="101" t="s">
        <v>89</v>
      </c>
      <c r="W116" s="102">
        <v>3</v>
      </c>
      <c r="X116" s="137">
        <v>500</v>
      </c>
      <c r="Y116" s="137">
        <v>0</v>
      </c>
      <c r="Z116" s="137">
        <f t="shared" si="1"/>
        <v>0</v>
      </c>
      <c r="AA116" s="101"/>
      <c r="AB116" s="139">
        <v>2017</v>
      </c>
      <c r="AC116" s="101"/>
      <c r="AD116" s="101" t="s">
        <v>101</v>
      </c>
    </row>
    <row r="117" spans="2:30" ht="13.15" customHeight="1" x14ac:dyDescent="0.25">
      <c r="B117" s="165" t="s">
        <v>893</v>
      </c>
      <c r="C117" s="166" t="s">
        <v>76</v>
      </c>
      <c r="D117" s="165" t="s">
        <v>849</v>
      </c>
      <c r="E117" s="165" t="s">
        <v>850</v>
      </c>
      <c r="F117" s="165"/>
      <c r="G117" s="165" t="s">
        <v>851</v>
      </c>
      <c r="H117" s="165"/>
      <c r="I117" s="165" t="s">
        <v>894</v>
      </c>
      <c r="J117" s="165"/>
      <c r="K117" s="165" t="s">
        <v>84</v>
      </c>
      <c r="L117" s="165"/>
      <c r="M117" s="167" t="s">
        <v>86</v>
      </c>
      <c r="N117" s="165">
        <v>230000000</v>
      </c>
      <c r="O117" s="192" t="s">
        <v>30</v>
      </c>
      <c r="P117" s="165" t="s">
        <v>102</v>
      </c>
      <c r="Q117" s="165" t="s">
        <v>91</v>
      </c>
      <c r="R117" s="165" t="s">
        <v>87</v>
      </c>
      <c r="S117" s="165" t="s">
        <v>94</v>
      </c>
      <c r="T117" s="165" t="s">
        <v>31</v>
      </c>
      <c r="U117" s="169" t="s">
        <v>97</v>
      </c>
      <c r="V117" s="101" t="s">
        <v>89</v>
      </c>
      <c r="W117" s="102">
        <v>103</v>
      </c>
      <c r="X117" s="137">
        <v>500</v>
      </c>
      <c r="Y117" s="137">
        <v>0</v>
      </c>
      <c r="Z117" s="137">
        <f t="shared" si="1"/>
        <v>0</v>
      </c>
      <c r="AA117" s="101"/>
      <c r="AB117" s="139">
        <v>2017</v>
      </c>
      <c r="AC117" s="101"/>
      <c r="AD117" s="101" t="s">
        <v>101</v>
      </c>
    </row>
    <row r="118" spans="2:30" ht="13.15" customHeight="1" x14ac:dyDescent="0.25">
      <c r="B118" s="165" t="s">
        <v>895</v>
      </c>
      <c r="C118" s="166" t="s">
        <v>76</v>
      </c>
      <c r="D118" s="165" t="s">
        <v>849</v>
      </c>
      <c r="E118" s="165" t="s">
        <v>850</v>
      </c>
      <c r="F118" s="165"/>
      <c r="G118" s="165" t="s">
        <v>851</v>
      </c>
      <c r="H118" s="165"/>
      <c r="I118" s="165" t="s">
        <v>896</v>
      </c>
      <c r="J118" s="165"/>
      <c r="K118" s="165" t="s">
        <v>84</v>
      </c>
      <c r="L118" s="165"/>
      <c r="M118" s="167" t="s">
        <v>86</v>
      </c>
      <c r="N118" s="165">
        <v>230000000</v>
      </c>
      <c r="O118" s="192" t="s">
        <v>30</v>
      </c>
      <c r="P118" s="165" t="s">
        <v>102</v>
      </c>
      <c r="Q118" s="165" t="s">
        <v>91</v>
      </c>
      <c r="R118" s="165" t="s">
        <v>87</v>
      </c>
      <c r="S118" s="165" t="s">
        <v>94</v>
      </c>
      <c r="T118" s="165" t="s">
        <v>31</v>
      </c>
      <c r="U118" s="169" t="s">
        <v>97</v>
      </c>
      <c r="V118" s="101" t="s">
        <v>89</v>
      </c>
      <c r="W118" s="102">
        <v>31</v>
      </c>
      <c r="X118" s="137">
        <v>500</v>
      </c>
      <c r="Y118" s="137">
        <v>0</v>
      </c>
      <c r="Z118" s="137">
        <f t="shared" si="1"/>
        <v>0</v>
      </c>
      <c r="AA118" s="101"/>
      <c r="AB118" s="139">
        <v>2017</v>
      </c>
      <c r="AC118" s="101"/>
      <c r="AD118" s="101" t="s">
        <v>101</v>
      </c>
    </row>
    <row r="119" spans="2:30" ht="13.15" customHeight="1" x14ac:dyDescent="0.25">
      <c r="B119" s="165" t="s">
        <v>897</v>
      </c>
      <c r="C119" s="166" t="s">
        <v>76</v>
      </c>
      <c r="D119" s="165" t="s">
        <v>849</v>
      </c>
      <c r="E119" s="165" t="s">
        <v>850</v>
      </c>
      <c r="F119" s="165"/>
      <c r="G119" s="165" t="s">
        <v>851</v>
      </c>
      <c r="H119" s="165"/>
      <c r="I119" s="165" t="s">
        <v>898</v>
      </c>
      <c r="J119" s="165"/>
      <c r="K119" s="165" t="s">
        <v>84</v>
      </c>
      <c r="L119" s="165"/>
      <c r="M119" s="167" t="s">
        <v>86</v>
      </c>
      <c r="N119" s="165">
        <v>230000000</v>
      </c>
      <c r="O119" s="192" t="s">
        <v>30</v>
      </c>
      <c r="P119" s="165" t="s">
        <v>102</v>
      </c>
      <c r="Q119" s="165" t="s">
        <v>91</v>
      </c>
      <c r="R119" s="165" t="s">
        <v>87</v>
      </c>
      <c r="S119" s="165" t="s">
        <v>94</v>
      </c>
      <c r="T119" s="165" t="s">
        <v>31</v>
      </c>
      <c r="U119" s="169" t="s">
        <v>97</v>
      </c>
      <c r="V119" s="101" t="s">
        <v>89</v>
      </c>
      <c r="W119" s="102">
        <v>71</v>
      </c>
      <c r="X119" s="137">
        <v>500</v>
      </c>
      <c r="Y119" s="137">
        <v>0</v>
      </c>
      <c r="Z119" s="137">
        <f t="shared" si="1"/>
        <v>0</v>
      </c>
      <c r="AA119" s="101"/>
      <c r="AB119" s="139">
        <v>2017</v>
      </c>
      <c r="AC119" s="101"/>
      <c r="AD119" s="101" t="s">
        <v>101</v>
      </c>
    </row>
    <row r="120" spans="2:30" ht="13.15" customHeight="1" x14ac:dyDescent="0.25">
      <c r="B120" s="165" t="s">
        <v>899</v>
      </c>
      <c r="C120" s="166" t="s">
        <v>76</v>
      </c>
      <c r="D120" s="165" t="s">
        <v>849</v>
      </c>
      <c r="E120" s="165" t="s">
        <v>850</v>
      </c>
      <c r="F120" s="165"/>
      <c r="G120" s="165" t="s">
        <v>851</v>
      </c>
      <c r="H120" s="165"/>
      <c r="I120" s="165" t="s">
        <v>900</v>
      </c>
      <c r="J120" s="165"/>
      <c r="K120" s="165" t="s">
        <v>84</v>
      </c>
      <c r="L120" s="165"/>
      <c r="M120" s="167" t="s">
        <v>86</v>
      </c>
      <c r="N120" s="165">
        <v>230000000</v>
      </c>
      <c r="O120" s="192" t="s">
        <v>30</v>
      </c>
      <c r="P120" s="165" t="s">
        <v>102</v>
      </c>
      <c r="Q120" s="165" t="s">
        <v>91</v>
      </c>
      <c r="R120" s="165" t="s">
        <v>87</v>
      </c>
      <c r="S120" s="165" t="s">
        <v>94</v>
      </c>
      <c r="T120" s="165" t="s">
        <v>31</v>
      </c>
      <c r="U120" s="169" t="s">
        <v>97</v>
      </c>
      <c r="V120" s="101" t="s">
        <v>89</v>
      </c>
      <c r="W120" s="102">
        <v>104</v>
      </c>
      <c r="X120" s="137">
        <v>500</v>
      </c>
      <c r="Y120" s="137">
        <v>0</v>
      </c>
      <c r="Z120" s="137">
        <f t="shared" si="1"/>
        <v>0</v>
      </c>
      <c r="AA120" s="101"/>
      <c r="AB120" s="139">
        <v>2017</v>
      </c>
      <c r="AC120" s="101"/>
      <c r="AD120" s="101" t="s">
        <v>101</v>
      </c>
    </row>
    <row r="121" spans="2:30" ht="13.15" customHeight="1" x14ac:dyDescent="0.25">
      <c r="B121" s="165" t="s">
        <v>901</v>
      </c>
      <c r="C121" s="166" t="s">
        <v>76</v>
      </c>
      <c r="D121" s="165" t="s">
        <v>849</v>
      </c>
      <c r="E121" s="165" t="s">
        <v>850</v>
      </c>
      <c r="F121" s="165"/>
      <c r="G121" s="165" t="s">
        <v>851</v>
      </c>
      <c r="H121" s="165"/>
      <c r="I121" s="165" t="s">
        <v>902</v>
      </c>
      <c r="J121" s="165"/>
      <c r="K121" s="165" t="s">
        <v>84</v>
      </c>
      <c r="L121" s="165"/>
      <c r="M121" s="167" t="s">
        <v>86</v>
      </c>
      <c r="N121" s="165">
        <v>230000000</v>
      </c>
      <c r="O121" s="192" t="s">
        <v>30</v>
      </c>
      <c r="P121" s="165" t="s">
        <v>102</v>
      </c>
      <c r="Q121" s="165" t="s">
        <v>91</v>
      </c>
      <c r="R121" s="165" t="s">
        <v>87</v>
      </c>
      <c r="S121" s="165" t="s">
        <v>94</v>
      </c>
      <c r="T121" s="165" t="s">
        <v>31</v>
      </c>
      <c r="U121" s="169" t="s">
        <v>97</v>
      </c>
      <c r="V121" s="101" t="s">
        <v>89</v>
      </c>
      <c r="W121" s="102">
        <v>26</v>
      </c>
      <c r="X121" s="137">
        <v>500</v>
      </c>
      <c r="Y121" s="137">
        <v>0</v>
      </c>
      <c r="Z121" s="137">
        <f t="shared" si="1"/>
        <v>0</v>
      </c>
      <c r="AA121" s="101"/>
      <c r="AB121" s="139">
        <v>2017</v>
      </c>
      <c r="AC121" s="101"/>
      <c r="AD121" s="101" t="s">
        <v>101</v>
      </c>
    </row>
    <row r="122" spans="2:30" ht="13.15" customHeight="1" x14ac:dyDescent="0.25">
      <c r="B122" s="165" t="s">
        <v>903</v>
      </c>
      <c r="C122" s="166" t="s">
        <v>76</v>
      </c>
      <c r="D122" s="165" t="s">
        <v>849</v>
      </c>
      <c r="E122" s="165" t="s">
        <v>850</v>
      </c>
      <c r="F122" s="165"/>
      <c r="G122" s="165" t="s">
        <v>851</v>
      </c>
      <c r="H122" s="165"/>
      <c r="I122" s="165" t="s">
        <v>904</v>
      </c>
      <c r="J122" s="165"/>
      <c r="K122" s="165" t="s">
        <v>84</v>
      </c>
      <c r="L122" s="165"/>
      <c r="M122" s="167" t="s">
        <v>86</v>
      </c>
      <c r="N122" s="165">
        <v>230000000</v>
      </c>
      <c r="O122" s="192" t="s">
        <v>30</v>
      </c>
      <c r="P122" s="165" t="s">
        <v>102</v>
      </c>
      <c r="Q122" s="165" t="s">
        <v>91</v>
      </c>
      <c r="R122" s="165" t="s">
        <v>87</v>
      </c>
      <c r="S122" s="165" t="s">
        <v>94</v>
      </c>
      <c r="T122" s="165" t="s">
        <v>31</v>
      </c>
      <c r="U122" s="169" t="s">
        <v>97</v>
      </c>
      <c r="V122" s="101" t="s">
        <v>89</v>
      </c>
      <c r="W122" s="102">
        <v>11</v>
      </c>
      <c r="X122" s="137">
        <v>500</v>
      </c>
      <c r="Y122" s="137">
        <v>0</v>
      </c>
      <c r="Z122" s="137">
        <f t="shared" si="1"/>
        <v>0</v>
      </c>
      <c r="AA122" s="101"/>
      <c r="AB122" s="139">
        <v>2017</v>
      </c>
      <c r="AC122" s="101"/>
      <c r="AD122" s="101" t="s">
        <v>101</v>
      </c>
    </row>
    <row r="123" spans="2:30" ht="13.15" customHeight="1" x14ac:dyDescent="0.25">
      <c r="B123" s="165" t="s">
        <v>905</v>
      </c>
      <c r="C123" s="166" t="s">
        <v>76</v>
      </c>
      <c r="D123" s="165" t="s">
        <v>849</v>
      </c>
      <c r="E123" s="165" t="s">
        <v>850</v>
      </c>
      <c r="F123" s="165"/>
      <c r="G123" s="165" t="s">
        <v>851</v>
      </c>
      <c r="H123" s="165"/>
      <c r="I123" s="165" t="s">
        <v>906</v>
      </c>
      <c r="J123" s="165"/>
      <c r="K123" s="165" t="s">
        <v>84</v>
      </c>
      <c r="L123" s="165"/>
      <c r="M123" s="167" t="s">
        <v>86</v>
      </c>
      <c r="N123" s="165">
        <v>230000000</v>
      </c>
      <c r="O123" s="192" t="s">
        <v>30</v>
      </c>
      <c r="P123" s="165" t="s">
        <v>102</v>
      </c>
      <c r="Q123" s="165" t="s">
        <v>91</v>
      </c>
      <c r="R123" s="165" t="s">
        <v>87</v>
      </c>
      <c r="S123" s="165" t="s">
        <v>94</v>
      </c>
      <c r="T123" s="165" t="s">
        <v>31</v>
      </c>
      <c r="U123" s="169" t="s">
        <v>97</v>
      </c>
      <c r="V123" s="101" t="s">
        <v>89</v>
      </c>
      <c r="W123" s="102">
        <v>5</v>
      </c>
      <c r="X123" s="137">
        <v>500</v>
      </c>
      <c r="Y123" s="137">
        <v>0</v>
      </c>
      <c r="Z123" s="137">
        <f t="shared" si="1"/>
        <v>0</v>
      </c>
      <c r="AA123" s="101"/>
      <c r="AB123" s="139">
        <v>2017</v>
      </c>
      <c r="AC123" s="101"/>
      <c r="AD123" s="101" t="s">
        <v>101</v>
      </c>
    </row>
    <row r="124" spans="2:30" ht="13.15" customHeight="1" x14ac:dyDescent="0.25">
      <c r="B124" s="165" t="s">
        <v>907</v>
      </c>
      <c r="C124" s="166" t="s">
        <v>76</v>
      </c>
      <c r="D124" s="165" t="s">
        <v>849</v>
      </c>
      <c r="E124" s="165" t="s">
        <v>850</v>
      </c>
      <c r="F124" s="165"/>
      <c r="G124" s="165" t="s">
        <v>851</v>
      </c>
      <c r="H124" s="165"/>
      <c r="I124" s="165" t="s">
        <v>908</v>
      </c>
      <c r="J124" s="165"/>
      <c r="K124" s="165" t="s">
        <v>84</v>
      </c>
      <c r="L124" s="165"/>
      <c r="M124" s="167" t="s">
        <v>86</v>
      </c>
      <c r="N124" s="165">
        <v>230000000</v>
      </c>
      <c r="O124" s="192" t="s">
        <v>30</v>
      </c>
      <c r="P124" s="165" t="s">
        <v>102</v>
      </c>
      <c r="Q124" s="165" t="s">
        <v>91</v>
      </c>
      <c r="R124" s="165" t="s">
        <v>87</v>
      </c>
      <c r="S124" s="165" t="s">
        <v>94</v>
      </c>
      <c r="T124" s="165" t="s">
        <v>31</v>
      </c>
      <c r="U124" s="169" t="s">
        <v>97</v>
      </c>
      <c r="V124" s="101" t="s">
        <v>89</v>
      </c>
      <c r="W124" s="102">
        <v>4</v>
      </c>
      <c r="X124" s="137">
        <v>500</v>
      </c>
      <c r="Y124" s="137">
        <v>0</v>
      </c>
      <c r="Z124" s="137">
        <f t="shared" si="1"/>
        <v>0</v>
      </c>
      <c r="AA124" s="101"/>
      <c r="AB124" s="139">
        <v>2017</v>
      </c>
      <c r="AC124" s="101"/>
      <c r="AD124" s="101" t="s">
        <v>101</v>
      </c>
    </row>
    <row r="125" spans="2:30" ht="13.15" customHeight="1" x14ac:dyDescent="0.25">
      <c r="B125" s="165" t="s">
        <v>909</v>
      </c>
      <c r="C125" s="166" t="s">
        <v>76</v>
      </c>
      <c r="D125" s="165" t="s">
        <v>849</v>
      </c>
      <c r="E125" s="165" t="s">
        <v>850</v>
      </c>
      <c r="F125" s="165"/>
      <c r="G125" s="165" t="s">
        <v>851</v>
      </c>
      <c r="H125" s="165"/>
      <c r="I125" s="165" t="s">
        <v>910</v>
      </c>
      <c r="J125" s="165"/>
      <c r="K125" s="165" t="s">
        <v>84</v>
      </c>
      <c r="L125" s="165"/>
      <c r="M125" s="167" t="s">
        <v>86</v>
      </c>
      <c r="N125" s="165">
        <v>230000000</v>
      </c>
      <c r="O125" s="192" t="s">
        <v>30</v>
      </c>
      <c r="P125" s="165" t="s">
        <v>102</v>
      </c>
      <c r="Q125" s="165" t="s">
        <v>91</v>
      </c>
      <c r="R125" s="165" t="s">
        <v>87</v>
      </c>
      <c r="S125" s="165" t="s">
        <v>94</v>
      </c>
      <c r="T125" s="165" t="s">
        <v>31</v>
      </c>
      <c r="U125" s="169" t="s">
        <v>97</v>
      </c>
      <c r="V125" s="101" t="s">
        <v>89</v>
      </c>
      <c r="W125" s="102">
        <v>11</v>
      </c>
      <c r="X125" s="137">
        <v>500</v>
      </c>
      <c r="Y125" s="137">
        <v>0</v>
      </c>
      <c r="Z125" s="137">
        <f t="shared" si="1"/>
        <v>0</v>
      </c>
      <c r="AA125" s="101"/>
      <c r="AB125" s="139">
        <v>2017</v>
      </c>
      <c r="AC125" s="101"/>
      <c r="AD125" s="101" t="s">
        <v>101</v>
      </c>
    </row>
    <row r="126" spans="2:30" ht="13.15" customHeight="1" x14ac:dyDescent="0.25">
      <c r="B126" s="165" t="s">
        <v>911</v>
      </c>
      <c r="C126" s="166" t="s">
        <v>76</v>
      </c>
      <c r="D126" s="165" t="s">
        <v>849</v>
      </c>
      <c r="E126" s="165" t="s">
        <v>850</v>
      </c>
      <c r="F126" s="165"/>
      <c r="G126" s="165" t="s">
        <v>851</v>
      </c>
      <c r="H126" s="165"/>
      <c r="I126" s="165" t="s">
        <v>912</v>
      </c>
      <c r="J126" s="165"/>
      <c r="K126" s="165" t="s">
        <v>84</v>
      </c>
      <c r="L126" s="165"/>
      <c r="M126" s="167" t="s">
        <v>86</v>
      </c>
      <c r="N126" s="165">
        <v>230000000</v>
      </c>
      <c r="O126" s="192" t="s">
        <v>30</v>
      </c>
      <c r="P126" s="165" t="s">
        <v>102</v>
      </c>
      <c r="Q126" s="165" t="s">
        <v>91</v>
      </c>
      <c r="R126" s="165" t="s">
        <v>87</v>
      </c>
      <c r="S126" s="165" t="s">
        <v>94</v>
      </c>
      <c r="T126" s="165" t="s">
        <v>31</v>
      </c>
      <c r="U126" s="169" t="s">
        <v>97</v>
      </c>
      <c r="V126" s="101" t="s">
        <v>89</v>
      </c>
      <c r="W126" s="102">
        <v>11</v>
      </c>
      <c r="X126" s="137">
        <v>500</v>
      </c>
      <c r="Y126" s="137">
        <v>0</v>
      </c>
      <c r="Z126" s="137">
        <f t="shared" si="1"/>
        <v>0</v>
      </c>
      <c r="AA126" s="101"/>
      <c r="AB126" s="139">
        <v>2017</v>
      </c>
      <c r="AC126" s="101"/>
      <c r="AD126" s="101" t="s">
        <v>101</v>
      </c>
    </row>
    <row r="127" spans="2:30" ht="13.15" customHeight="1" x14ac:dyDescent="0.25">
      <c r="B127" s="165" t="s">
        <v>913</v>
      </c>
      <c r="C127" s="166" t="s">
        <v>76</v>
      </c>
      <c r="D127" s="165" t="s">
        <v>849</v>
      </c>
      <c r="E127" s="165" t="s">
        <v>850</v>
      </c>
      <c r="F127" s="165"/>
      <c r="G127" s="165" t="s">
        <v>851</v>
      </c>
      <c r="H127" s="165"/>
      <c r="I127" s="165" t="s">
        <v>914</v>
      </c>
      <c r="J127" s="165"/>
      <c r="K127" s="165" t="s">
        <v>84</v>
      </c>
      <c r="L127" s="165"/>
      <c r="M127" s="167" t="s">
        <v>86</v>
      </c>
      <c r="N127" s="165">
        <v>230000000</v>
      </c>
      <c r="O127" s="192" t="s">
        <v>30</v>
      </c>
      <c r="P127" s="165" t="s">
        <v>102</v>
      </c>
      <c r="Q127" s="165" t="s">
        <v>91</v>
      </c>
      <c r="R127" s="165" t="s">
        <v>87</v>
      </c>
      <c r="S127" s="165" t="s">
        <v>94</v>
      </c>
      <c r="T127" s="165" t="s">
        <v>31</v>
      </c>
      <c r="U127" s="169" t="s">
        <v>97</v>
      </c>
      <c r="V127" s="101" t="s">
        <v>89</v>
      </c>
      <c r="W127" s="102">
        <v>11</v>
      </c>
      <c r="X127" s="137">
        <v>500</v>
      </c>
      <c r="Y127" s="137">
        <v>0</v>
      </c>
      <c r="Z127" s="137">
        <f t="shared" si="1"/>
        <v>0</v>
      </c>
      <c r="AA127" s="101"/>
      <c r="AB127" s="139">
        <v>2017</v>
      </c>
      <c r="AC127" s="101"/>
      <c r="AD127" s="101" t="s">
        <v>101</v>
      </c>
    </row>
    <row r="128" spans="2:30" ht="13.15" customHeight="1" x14ac:dyDescent="0.25">
      <c r="B128" s="165" t="s">
        <v>915</v>
      </c>
      <c r="C128" s="166" t="s">
        <v>76</v>
      </c>
      <c r="D128" s="165" t="s">
        <v>849</v>
      </c>
      <c r="E128" s="165" t="s">
        <v>850</v>
      </c>
      <c r="F128" s="165"/>
      <c r="G128" s="165" t="s">
        <v>851</v>
      </c>
      <c r="H128" s="165"/>
      <c r="I128" s="165" t="s">
        <v>916</v>
      </c>
      <c r="J128" s="165"/>
      <c r="K128" s="165" t="s">
        <v>84</v>
      </c>
      <c r="L128" s="165"/>
      <c r="M128" s="167" t="s">
        <v>86</v>
      </c>
      <c r="N128" s="165">
        <v>230000000</v>
      </c>
      <c r="O128" s="192" t="s">
        <v>30</v>
      </c>
      <c r="P128" s="165" t="s">
        <v>102</v>
      </c>
      <c r="Q128" s="165" t="s">
        <v>91</v>
      </c>
      <c r="R128" s="165" t="s">
        <v>87</v>
      </c>
      <c r="S128" s="165" t="s">
        <v>94</v>
      </c>
      <c r="T128" s="165" t="s">
        <v>31</v>
      </c>
      <c r="U128" s="169" t="s">
        <v>97</v>
      </c>
      <c r="V128" s="101" t="s">
        <v>89</v>
      </c>
      <c r="W128" s="102">
        <v>21</v>
      </c>
      <c r="X128" s="137">
        <v>875</v>
      </c>
      <c r="Y128" s="137">
        <v>0</v>
      </c>
      <c r="Z128" s="137">
        <f t="shared" si="1"/>
        <v>0</v>
      </c>
      <c r="AA128" s="101"/>
      <c r="AB128" s="139">
        <v>2017</v>
      </c>
      <c r="AC128" s="101"/>
      <c r="AD128" s="101" t="s">
        <v>101</v>
      </c>
    </row>
    <row r="129" spans="2:30" ht="13.15" customHeight="1" x14ac:dyDescent="0.25">
      <c r="B129" s="165" t="s">
        <v>917</v>
      </c>
      <c r="C129" s="166" t="s">
        <v>76</v>
      </c>
      <c r="D129" s="165" t="s">
        <v>918</v>
      </c>
      <c r="E129" s="165" t="s">
        <v>919</v>
      </c>
      <c r="F129" s="165"/>
      <c r="G129" s="165" t="s">
        <v>920</v>
      </c>
      <c r="H129" s="165"/>
      <c r="I129" s="165" t="s">
        <v>921</v>
      </c>
      <c r="J129" s="165"/>
      <c r="K129" s="165" t="s">
        <v>84</v>
      </c>
      <c r="L129" s="165"/>
      <c r="M129" s="167" t="s">
        <v>86</v>
      </c>
      <c r="N129" s="165">
        <v>230000000</v>
      </c>
      <c r="O129" s="192" t="s">
        <v>30</v>
      </c>
      <c r="P129" s="165" t="s">
        <v>102</v>
      </c>
      <c r="Q129" s="165" t="s">
        <v>91</v>
      </c>
      <c r="R129" s="165" t="s">
        <v>87</v>
      </c>
      <c r="S129" s="165" t="s">
        <v>94</v>
      </c>
      <c r="T129" s="165" t="s">
        <v>31</v>
      </c>
      <c r="U129" s="169" t="s">
        <v>97</v>
      </c>
      <c r="V129" s="101" t="s">
        <v>89</v>
      </c>
      <c r="W129" s="102">
        <v>3</v>
      </c>
      <c r="X129" s="137">
        <v>1580.4</v>
      </c>
      <c r="Y129" s="137">
        <v>0</v>
      </c>
      <c r="Z129" s="137">
        <f t="shared" si="1"/>
        <v>0</v>
      </c>
      <c r="AA129" s="101"/>
      <c r="AB129" s="139">
        <v>2017</v>
      </c>
      <c r="AC129" s="101"/>
      <c r="AD129" s="101" t="s">
        <v>101</v>
      </c>
    </row>
    <row r="130" spans="2:30" ht="13.15" customHeight="1" x14ac:dyDescent="0.25">
      <c r="B130" s="165" t="s">
        <v>922</v>
      </c>
      <c r="C130" s="166" t="s">
        <v>76</v>
      </c>
      <c r="D130" s="165" t="s">
        <v>918</v>
      </c>
      <c r="E130" s="165" t="s">
        <v>919</v>
      </c>
      <c r="F130" s="165"/>
      <c r="G130" s="165" t="s">
        <v>920</v>
      </c>
      <c r="H130" s="165"/>
      <c r="I130" s="165" t="s">
        <v>923</v>
      </c>
      <c r="J130" s="165"/>
      <c r="K130" s="165" t="s">
        <v>84</v>
      </c>
      <c r="L130" s="165"/>
      <c r="M130" s="167" t="s">
        <v>90</v>
      </c>
      <c r="N130" s="165">
        <v>230000000</v>
      </c>
      <c r="O130" s="168" t="s">
        <v>30</v>
      </c>
      <c r="P130" s="165" t="s">
        <v>103</v>
      </c>
      <c r="Q130" s="165" t="s">
        <v>91</v>
      </c>
      <c r="R130" s="165" t="s">
        <v>87</v>
      </c>
      <c r="S130" s="165" t="s">
        <v>94</v>
      </c>
      <c r="T130" s="165" t="s">
        <v>31</v>
      </c>
      <c r="U130" s="169" t="s">
        <v>97</v>
      </c>
      <c r="V130" s="101" t="s">
        <v>89</v>
      </c>
      <c r="W130" s="102">
        <v>2</v>
      </c>
      <c r="X130" s="137">
        <v>1580.4</v>
      </c>
      <c r="Y130" s="137">
        <v>0</v>
      </c>
      <c r="Z130" s="137">
        <f t="shared" si="1"/>
        <v>0</v>
      </c>
      <c r="AA130" s="101" t="s">
        <v>93</v>
      </c>
      <c r="AB130" s="139">
        <v>2017</v>
      </c>
      <c r="AC130" s="101"/>
      <c r="AD130" s="101" t="s">
        <v>101</v>
      </c>
    </row>
    <row r="131" spans="2:30" ht="13.15" customHeight="1" x14ac:dyDescent="0.25">
      <c r="B131" s="165" t="s">
        <v>924</v>
      </c>
      <c r="C131" s="166" t="s">
        <v>76</v>
      </c>
      <c r="D131" s="165" t="s">
        <v>925</v>
      </c>
      <c r="E131" s="165" t="s">
        <v>132</v>
      </c>
      <c r="F131" s="165"/>
      <c r="G131" s="165" t="s">
        <v>926</v>
      </c>
      <c r="H131" s="165"/>
      <c r="I131" s="165" t="s">
        <v>927</v>
      </c>
      <c r="J131" s="165"/>
      <c r="K131" s="165" t="s">
        <v>83</v>
      </c>
      <c r="L131" s="165"/>
      <c r="M131" s="167" t="s">
        <v>90</v>
      </c>
      <c r="N131" s="165">
        <v>230000000</v>
      </c>
      <c r="O131" s="168" t="s">
        <v>30</v>
      </c>
      <c r="P131" s="165" t="s">
        <v>103</v>
      </c>
      <c r="Q131" s="165" t="s">
        <v>91</v>
      </c>
      <c r="R131" s="165" t="s">
        <v>87</v>
      </c>
      <c r="S131" s="165" t="s">
        <v>106</v>
      </c>
      <c r="T131" s="165" t="s">
        <v>31</v>
      </c>
      <c r="U131" s="169" t="s">
        <v>97</v>
      </c>
      <c r="V131" s="101" t="s">
        <v>89</v>
      </c>
      <c r="W131" s="102">
        <v>3</v>
      </c>
      <c r="X131" s="193">
        <v>296005</v>
      </c>
      <c r="Y131" s="193">
        <v>0</v>
      </c>
      <c r="Z131" s="193">
        <f t="shared" si="1"/>
        <v>0</v>
      </c>
      <c r="AA131" s="101" t="s">
        <v>93</v>
      </c>
      <c r="AB131" s="139">
        <v>2017</v>
      </c>
      <c r="AC131" s="101" t="s">
        <v>108</v>
      </c>
      <c r="AD131" s="101" t="s">
        <v>98</v>
      </c>
    </row>
    <row r="132" spans="2:30" ht="13.15" customHeight="1" x14ac:dyDescent="0.25">
      <c r="B132" s="165" t="s">
        <v>928</v>
      </c>
      <c r="C132" s="166" t="s">
        <v>76</v>
      </c>
      <c r="D132" s="165" t="s">
        <v>929</v>
      </c>
      <c r="E132" s="165" t="s">
        <v>930</v>
      </c>
      <c r="F132" s="165"/>
      <c r="G132" s="165" t="s">
        <v>931</v>
      </c>
      <c r="H132" s="165"/>
      <c r="I132" s="165" t="s">
        <v>932</v>
      </c>
      <c r="J132" s="165"/>
      <c r="K132" s="165" t="s">
        <v>83</v>
      </c>
      <c r="L132" s="165"/>
      <c r="M132" s="167" t="s">
        <v>90</v>
      </c>
      <c r="N132" s="165">
        <v>230000000</v>
      </c>
      <c r="O132" s="168" t="s">
        <v>30</v>
      </c>
      <c r="P132" s="165" t="s">
        <v>103</v>
      </c>
      <c r="Q132" s="165" t="s">
        <v>91</v>
      </c>
      <c r="R132" s="165" t="s">
        <v>87</v>
      </c>
      <c r="S132" s="165" t="s">
        <v>106</v>
      </c>
      <c r="T132" s="165" t="s">
        <v>31</v>
      </c>
      <c r="U132" s="169" t="s">
        <v>97</v>
      </c>
      <c r="V132" s="101" t="s">
        <v>89</v>
      </c>
      <c r="W132" s="102">
        <v>5</v>
      </c>
      <c r="X132" s="193">
        <v>600000</v>
      </c>
      <c r="Y132" s="193">
        <v>0</v>
      </c>
      <c r="Z132" s="193">
        <f t="shared" si="1"/>
        <v>0</v>
      </c>
      <c r="AA132" s="101" t="s">
        <v>93</v>
      </c>
      <c r="AB132" s="139">
        <v>2017</v>
      </c>
      <c r="AC132" s="101" t="s">
        <v>108</v>
      </c>
      <c r="AD132" s="101" t="s">
        <v>98</v>
      </c>
    </row>
    <row r="133" spans="2:30" ht="13.15" customHeight="1" x14ac:dyDescent="0.25">
      <c r="B133" s="165" t="s">
        <v>933</v>
      </c>
      <c r="C133" s="166" t="s">
        <v>76</v>
      </c>
      <c r="D133" s="165" t="s">
        <v>934</v>
      </c>
      <c r="E133" s="165" t="s">
        <v>131</v>
      </c>
      <c r="F133" s="165"/>
      <c r="G133" s="165" t="s">
        <v>935</v>
      </c>
      <c r="H133" s="165"/>
      <c r="I133" s="165" t="s">
        <v>936</v>
      </c>
      <c r="J133" s="165"/>
      <c r="K133" s="165" t="s">
        <v>83</v>
      </c>
      <c r="L133" s="165"/>
      <c r="M133" s="170">
        <v>30</v>
      </c>
      <c r="N133" s="165">
        <v>230000000</v>
      </c>
      <c r="O133" s="168" t="s">
        <v>30</v>
      </c>
      <c r="P133" s="165" t="s">
        <v>712</v>
      </c>
      <c r="Q133" s="165" t="s">
        <v>91</v>
      </c>
      <c r="R133" s="165" t="s">
        <v>87</v>
      </c>
      <c r="S133" s="165" t="s">
        <v>94</v>
      </c>
      <c r="T133" s="165" t="s">
        <v>31</v>
      </c>
      <c r="U133" s="169" t="s">
        <v>97</v>
      </c>
      <c r="V133" s="101" t="s">
        <v>89</v>
      </c>
      <c r="W133" s="102">
        <v>1</v>
      </c>
      <c r="X133" s="193">
        <v>22642857</v>
      </c>
      <c r="Y133" s="193">
        <v>0</v>
      </c>
      <c r="Z133" s="193">
        <f t="shared" si="1"/>
        <v>0</v>
      </c>
      <c r="AA133" s="101" t="s">
        <v>93</v>
      </c>
      <c r="AB133" s="139">
        <v>2017</v>
      </c>
      <c r="AC133" s="101" t="s">
        <v>108</v>
      </c>
      <c r="AD133" s="101" t="s">
        <v>98</v>
      </c>
    </row>
    <row r="134" spans="2:30" ht="13.15" customHeight="1" x14ac:dyDescent="0.25">
      <c r="B134" s="194" t="s">
        <v>502</v>
      </c>
      <c r="C134" s="166" t="s">
        <v>76</v>
      </c>
      <c r="D134" s="194" t="s">
        <v>366</v>
      </c>
      <c r="E134" s="194" t="s">
        <v>135</v>
      </c>
      <c r="F134" s="171"/>
      <c r="G134" s="194" t="s">
        <v>367</v>
      </c>
      <c r="H134" s="171"/>
      <c r="I134" s="194" t="s">
        <v>368</v>
      </c>
      <c r="J134" s="171"/>
      <c r="K134" s="194" t="s">
        <v>84</v>
      </c>
      <c r="L134" s="171"/>
      <c r="M134" s="195" t="s">
        <v>86</v>
      </c>
      <c r="N134" s="194">
        <v>230000000</v>
      </c>
      <c r="O134" s="194" t="s">
        <v>142</v>
      </c>
      <c r="P134" s="194" t="s">
        <v>102</v>
      </c>
      <c r="Q134" s="194" t="s">
        <v>91</v>
      </c>
      <c r="R134" s="194" t="s">
        <v>87</v>
      </c>
      <c r="S134" s="194" t="s">
        <v>94</v>
      </c>
      <c r="T134" s="194" t="s">
        <v>31</v>
      </c>
      <c r="U134" s="196" t="s">
        <v>88</v>
      </c>
      <c r="V134" s="194" t="s">
        <v>89</v>
      </c>
      <c r="W134" s="197">
        <v>7</v>
      </c>
      <c r="X134" s="198">
        <v>350900</v>
      </c>
      <c r="Y134" s="193">
        <v>0</v>
      </c>
      <c r="Z134" s="193">
        <f t="shared" si="1"/>
        <v>0</v>
      </c>
      <c r="AA134" s="194"/>
      <c r="AB134" s="199">
        <v>2017</v>
      </c>
      <c r="AC134" s="101">
        <v>7</v>
      </c>
      <c r="AD134" s="194" t="s">
        <v>101</v>
      </c>
    </row>
    <row r="135" spans="2:30" ht="13.15" customHeight="1" x14ac:dyDescent="0.25">
      <c r="B135" s="194" t="s">
        <v>535</v>
      </c>
      <c r="C135" s="166" t="s">
        <v>76</v>
      </c>
      <c r="D135" s="194" t="s">
        <v>420</v>
      </c>
      <c r="E135" s="194" t="s">
        <v>419</v>
      </c>
      <c r="F135" s="171"/>
      <c r="G135" s="194" t="s">
        <v>421</v>
      </c>
      <c r="H135" s="171"/>
      <c r="I135" s="194" t="s">
        <v>422</v>
      </c>
      <c r="J135" s="171"/>
      <c r="K135" s="194" t="s">
        <v>84</v>
      </c>
      <c r="L135" s="171"/>
      <c r="M135" s="195" t="s">
        <v>90</v>
      </c>
      <c r="N135" s="194">
        <v>230000000</v>
      </c>
      <c r="O135" s="194" t="s">
        <v>142</v>
      </c>
      <c r="P135" s="194" t="s">
        <v>102</v>
      </c>
      <c r="Q135" s="194" t="s">
        <v>91</v>
      </c>
      <c r="R135" s="194" t="s">
        <v>87</v>
      </c>
      <c r="S135" s="194" t="s">
        <v>106</v>
      </c>
      <c r="T135" s="194" t="s">
        <v>31</v>
      </c>
      <c r="U135" s="196" t="s">
        <v>88</v>
      </c>
      <c r="V135" s="194" t="s">
        <v>89</v>
      </c>
      <c r="W135" s="197">
        <v>155</v>
      </c>
      <c r="X135" s="198">
        <v>4017.86</v>
      </c>
      <c r="Y135" s="193">
        <v>0</v>
      </c>
      <c r="Z135" s="193">
        <f t="shared" si="1"/>
        <v>0</v>
      </c>
      <c r="AA135" s="194" t="s">
        <v>93</v>
      </c>
      <c r="AB135" s="199">
        <v>2017</v>
      </c>
      <c r="AC135" s="101" t="s">
        <v>937</v>
      </c>
      <c r="AD135" s="194" t="s">
        <v>98</v>
      </c>
    </row>
    <row r="136" spans="2:30" ht="13.15" customHeight="1" x14ac:dyDescent="0.25">
      <c r="B136" s="194" t="s">
        <v>545</v>
      </c>
      <c r="C136" s="166" t="s">
        <v>76</v>
      </c>
      <c r="D136" s="194" t="s">
        <v>435</v>
      </c>
      <c r="E136" s="194" t="s">
        <v>436</v>
      </c>
      <c r="F136" s="171"/>
      <c r="G136" s="194" t="s">
        <v>437</v>
      </c>
      <c r="H136" s="171"/>
      <c r="I136" s="194" t="s">
        <v>438</v>
      </c>
      <c r="J136" s="171"/>
      <c r="K136" s="194" t="s">
        <v>84</v>
      </c>
      <c r="L136" s="171"/>
      <c r="M136" s="195" t="s">
        <v>86</v>
      </c>
      <c r="N136" s="194">
        <v>230000000</v>
      </c>
      <c r="O136" s="194" t="s">
        <v>142</v>
      </c>
      <c r="P136" s="194" t="s">
        <v>102</v>
      </c>
      <c r="Q136" s="194" t="s">
        <v>91</v>
      </c>
      <c r="R136" s="194" t="s">
        <v>87</v>
      </c>
      <c r="S136" s="194" t="s">
        <v>106</v>
      </c>
      <c r="T136" s="194" t="s">
        <v>31</v>
      </c>
      <c r="U136" s="196" t="s">
        <v>88</v>
      </c>
      <c r="V136" s="194" t="s">
        <v>89</v>
      </c>
      <c r="W136" s="197">
        <v>580</v>
      </c>
      <c r="X136" s="198">
        <v>15000</v>
      </c>
      <c r="Y136" s="193">
        <v>0</v>
      </c>
      <c r="Z136" s="193">
        <f t="shared" si="1"/>
        <v>0</v>
      </c>
      <c r="AA136" s="194" t="s">
        <v>107</v>
      </c>
      <c r="AB136" s="199">
        <v>2017</v>
      </c>
      <c r="AC136" s="101" t="s">
        <v>937</v>
      </c>
      <c r="AD136" s="194" t="s">
        <v>98</v>
      </c>
    </row>
    <row r="137" spans="2:30" ht="13.15" customHeight="1" x14ac:dyDescent="0.25">
      <c r="B137" s="165" t="s">
        <v>938</v>
      </c>
      <c r="C137" s="166" t="s">
        <v>76</v>
      </c>
      <c r="D137" s="165" t="s">
        <v>939</v>
      </c>
      <c r="E137" s="165" t="s">
        <v>346</v>
      </c>
      <c r="F137" s="165"/>
      <c r="G137" s="165" t="s">
        <v>940</v>
      </c>
      <c r="H137" s="165"/>
      <c r="I137" s="165" t="s">
        <v>941</v>
      </c>
      <c r="J137" s="165"/>
      <c r="K137" s="165" t="s">
        <v>83</v>
      </c>
      <c r="L137" s="165"/>
      <c r="M137" s="167" t="s">
        <v>90</v>
      </c>
      <c r="N137" s="165">
        <v>230000000</v>
      </c>
      <c r="O137" s="168" t="s">
        <v>30</v>
      </c>
      <c r="P137" s="165" t="s">
        <v>103</v>
      </c>
      <c r="Q137" s="165" t="s">
        <v>91</v>
      </c>
      <c r="R137" s="165" t="s">
        <v>87</v>
      </c>
      <c r="S137" s="165" t="s">
        <v>106</v>
      </c>
      <c r="T137" s="165" t="s">
        <v>31</v>
      </c>
      <c r="U137" s="169" t="s">
        <v>97</v>
      </c>
      <c r="V137" s="101" t="s">
        <v>89</v>
      </c>
      <c r="W137" s="102">
        <v>100</v>
      </c>
      <c r="X137" s="193">
        <v>17857.14</v>
      </c>
      <c r="Y137" s="193">
        <v>0</v>
      </c>
      <c r="Z137" s="193">
        <f t="shared" ref="Z137:Z141" si="2">Y137*1.12</f>
        <v>0</v>
      </c>
      <c r="AA137" s="101" t="s">
        <v>93</v>
      </c>
      <c r="AB137" s="139">
        <v>2017</v>
      </c>
      <c r="AC137" s="101" t="s">
        <v>108</v>
      </c>
      <c r="AD137" s="101" t="s">
        <v>98</v>
      </c>
    </row>
    <row r="138" spans="2:30" ht="13.15" customHeight="1" x14ac:dyDescent="0.2">
      <c r="B138" s="165" t="s">
        <v>942</v>
      </c>
      <c r="C138" s="166" t="s">
        <v>76</v>
      </c>
      <c r="D138" s="165" t="s">
        <v>349</v>
      </c>
      <c r="E138" s="165" t="s">
        <v>346</v>
      </c>
      <c r="F138" s="165"/>
      <c r="G138" s="165" t="s">
        <v>350</v>
      </c>
      <c r="H138" s="165"/>
      <c r="I138" s="165" t="s">
        <v>943</v>
      </c>
      <c r="J138" s="165"/>
      <c r="K138" s="165" t="s">
        <v>83</v>
      </c>
      <c r="L138" s="165"/>
      <c r="M138" s="167" t="s">
        <v>90</v>
      </c>
      <c r="N138" s="139">
        <v>230000000</v>
      </c>
      <c r="O138" s="168" t="s">
        <v>30</v>
      </c>
      <c r="P138" s="165" t="s">
        <v>103</v>
      </c>
      <c r="Q138" s="165" t="s">
        <v>91</v>
      </c>
      <c r="R138" s="165" t="s">
        <v>87</v>
      </c>
      <c r="S138" s="165" t="s">
        <v>106</v>
      </c>
      <c r="T138" s="165" t="s">
        <v>31</v>
      </c>
      <c r="U138" s="169" t="s">
        <v>97</v>
      </c>
      <c r="V138" s="101" t="s">
        <v>89</v>
      </c>
      <c r="W138" s="102">
        <v>22</v>
      </c>
      <c r="X138" s="193">
        <v>35714.28</v>
      </c>
      <c r="Y138" s="193">
        <v>0</v>
      </c>
      <c r="Z138" s="193">
        <f t="shared" si="2"/>
        <v>0</v>
      </c>
      <c r="AA138" s="101" t="s">
        <v>93</v>
      </c>
      <c r="AB138" s="139">
        <v>2017</v>
      </c>
      <c r="AC138" s="100" t="s">
        <v>108</v>
      </c>
      <c r="AD138" s="101" t="s">
        <v>98</v>
      </c>
    </row>
    <row r="139" spans="2:30" ht="13.15" customHeight="1" x14ac:dyDescent="0.25">
      <c r="B139" s="101" t="s">
        <v>944</v>
      </c>
      <c r="C139" s="200" t="s">
        <v>76</v>
      </c>
      <c r="D139" s="101" t="s">
        <v>945</v>
      </c>
      <c r="E139" s="101" t="s">
        <v>946</v>
      </c>
      <c r="F139" s="101"/>
      <c r="G139" s="101" t="s">
        <v>947</v>
      </c>
      <c r="H139" s="101"/>
      <c r="I139" s="101" t="s">
        <v>948</v>
      </c>
      <c r="J139" s="101"/>
      <c r="K139" s="101" t="s">
        <v>84</v>
      </c>
      <c r="L139" s="101"/>
      <c r="M139" s="167" t="s">
        <v>86</v>
      </c>
      <c r="N139" s="139">
        <v>230000000</v>
      </c>
      <c r="O139" s="201" t="s">
        <v>30</v>
      </c>
      <c r="P139" s="101" t="s">
        <v>103</v>
      </c>
      <c r="Q139" s="101" t="s">
        <v>91</v>
      </c>
      <c r="R139" s="101" t="s">
        <v>87</v>
      </c>
      <c r="S139" s="101" t="s">
        <v>94</v>
      </c>
      <c r="T139" s="101" t="s">
        <v>31</v>
      </c>
      <c r="U139" s="169" t="s">
        <v>115</v>
      </c>
      <c r="V139" s="101" t="s">
        <v>116</v>
      </c>
      <c r="W139" s="102">
        <v>1208</v>
      </c>
      <c r="X139" s="193">
        <v>1288</v>
      </c>
      <c r="Y139" s="193">
        <v>0</v>
      </c>
      <c r="Z139" s="193">
        <v>0</v>
      </c>
      <c r="AA139" s="101"/>
      <c r="AB139" s="101">
        <v>2017</v>
      </c>
      <c r="AC139" s="101" t="s">
        <v>602</v>
      </c>
      <c r="AD139" s="101"/>
    </row>
    <row r="140" spans="2:30" ht="13.15" customHeight="1" x14ac:dyDescent="0.25">
      <c r="B140" s="101" t="s">
        <v>479</v>
      </c>
      <c r="C140" s="200" t="s">
        <v>76</v>
      </c>
      <c r="D140" s="101" t="s">
        <v>474</v>
      </c>
      <c r="E140" s="101" t="s">
        <v>475</v>
      </c>
      <c r="F140" s="202"/>
      <c r="G140" s="101" t="s">
        <v>476</v>
      </c>
      <c r="H140" s="202" t="s">
        <v>452</v>
      </c>
      <c r="I140" s="101" t="s">
        <v>478</v>
      </c>
      <c r="J140" s="202" t="s">
        <v>452</v>
      </c>
      <c r="K140" s="101" t="s">
        <v>84</v>
      </c>
      <c r="L140" s="101"/>
      <c r="M140" s="139" t="s">
        <v>86</v>
      </c>
      <c r="N140" s="139">
        <v>230000000</v>
      </c>
      <c r="O140" s="201" t="s">
        <v>30</v>
      </c>
      <c r="P140" s="177" t="s">
        <v>102</v>
      </c>
      <c r="Q140" s="101" t="s">
        <v>91</v>
      </c>
      <c r="R140" s="101" t="s">
        <v>87</v>
      </c>
      <c r="S140" s="101" t="s">
        <v>106</v>
      </c>
      <c r="T140" s="101" t="s">
        <v>31</v>
      </c>
      <c r="U140" s="101">
        <v>796</v>
      </c>
      <c r="V140" s="101" t="s">
        <v>89</v>
      </c>
      <c r="W140" s="102">
        <v>1470</v>
      </c>
      <c r="X140" s="203">
        <v>1400</v>
      </c>
      <c r="Y140" s="203">
        <v>0</v>
      </c>
      <c r="Z140" s="203">
        <v>0</v>
      </c>
      <c r="AA140" s="101"/>
      <c r="AB140" s="138">
        <v>2017</v>
      </c>
      <c r="AC140" s="101"/>
      <c r="AD140" s="101"/>
    </row>
    <row r="141" spans="2:30" ht="13.15" customHeight="1" x14ac:dyDescent="0.2">
      <c r="B141" s="101" t="s">
        <v>949</v>
      </c>
      <c r="C141" s="200" t="s">
        <v>76</v>
      </c>
      <c r="D141" s="101" t="s">
        <v>950</v>
      </c>
      <c r="E141" s="101" t="s">
        <v>951</v>
      </c>
      <c r="F141" s="101"/>
      <c r="G141" s="101" t="s">
        <v>952</v>
      </c>
      <c r="H141" s="101"/>
      <c r="I141" s="101" t="s">
        <v>953</v>
      </c>
      <c r="J141" s="101"/>
      <c r="K141" s="101" t="s">
        <v>83</v>
      </c>
      <c r="L141" s="169"/>
      <c r="M141" s="167" t="s">
        <v>90</v>
      </c>
      <c r="N141" s="139">
        <v>230000000</v>
      </c>
      <c r="O141" s="201" t="s">
        <v>30</v>
      </c>
      <c r="P141" s="101" t="s">
        <v>712</v>
      </c>
      <c r="Q141" s="101" t="s">
        <v>91</v>
      </c>
      <c r="R141" s="101" t="s">
        <v>87</v>
      </c>
      <c r="S141" s="101" t="s">
        <v>94</v>
      </c>
      <c r="T141" s="101" t="s">
        <v>31</v>
      </c>
      <c r="U141" s="169" t="s">
        <v>97</v>
      </c>
      <c r="V141" s="101" t="s">
        <v>89</v>
      </c>
      <c r="W141" s="102">
        <v>1</v>
      </c>
      <c r="X141" s="193">
        <v>35937500</v>
      </c>
      <c r="Y141" s="193">
        <v>0</v>
      </c>
      <c r="Z141" s="193">
        <f t="shared" si="2"/>
        <v>0</v>
      </c>
      <c r="AA141" s="101" t="s">
        <v>93</v>
      </c>
      <c r="AB141" s="101">
        <v>2017</v>
      </c>
      <c r="AC141" s="100" t="s">
        <v>108</v>
      </c>
      <c r="AD141" s="101" t="s">
        <v>98</v>
      </c>
    </row>
    <row r="142" spans="2:30" ht="13.15" customHeight="1" x14ac:dyDescent="0.2">
      <c r="B142" s="158" t="s">
        <v>80</v>
      </c>
      <c r="C142" s="62"/>
      <c r="D142" s="62"/>
      <c r="E142" s="62"/>
      <c r="F142" s="62"/>
      <c r="G142" s="62"/>
      <c r="H142" s="62"/>
      <c r="I142" s="62"/>
      <c r="J142" s="62"/>
      <c r="K142" s="62"/>
      <c r="L142" s="62"/>
      <c r="M142" s="58"/>
      <c r="N142" s="62"/>
      <c r="O142" s="62"/>
      <c r="P142" s="62"/>
      <c r="Q142" s="62"/>
      <c r="R142" s="62"/>
      <c r="S142" s="62"/>
      <c r="T142" s="62"/>
      <c r="U142" s="52"/>
      <c r="V142" s="51"/>
      <c r="W142" s="54"/>
      <c r="X142" s="78"/>
      <c r="Y142" s="79">
        <f>SUM(Z111:Z134)</f>
        <v>0</v>
      </c>
      <c r="Z142" s="79">
        <f>SUM(AA111:AA134)</f>
        <v>0</v>
      </c>
      <c r="AA142" s="51"/>
      <c r="AB142" s="58"/>
      <c r="AC142" s="51"/>
      <c r="AD142" s="50"/>
    </row>
    <row r="143" spans="2:30" ht="13.15" customHeight="1" x14ac:dyDescent="0.2">
      <c r="B143" s="158" t="s">
        <v>81</v>
      </c>
      <c r="C143" s="62"/>
      <c r="D143" s="62"/>
      <c r="E143" s="62"/>
      <c r="F143" s="62"/>
      <c r="G143" s="62"/>
      <c r="H143" s="62"/>
      <c r="I143" s="62"/>
      <c r="J143" s="62"/>
      <c r="K143" s="62"/>
      <c r="L143" s="62"/>
      <c r="M143" s="58"/>
      <c r="N143" s="62"/>
      <c r="O143" s="62"/>
      <c r="P143" s="62"/>
      <c r="Q143" s="62"/>
      <c r="R143" s="62"/>
      <c r="S143" s="62"/>
      <c r="T143" s="62"/>
      <c r="U143" s="52"/>
      <c r="V143" s="51"/>
      <c r="W143" s="54"/>
      <c r="X143" s="78"/>
      <c r="Y143" s="80"/>
      <c r="Z143" s="80"/>
      <c r="AA143" s="51"/>
      <c r="AB143" s="58"/>
      <c r="AC143" s="51"/>
      <c r="AD143" s="50"/>
    </row>
    <row r="144" spans="2:30" ht="13.15" customHeight="1" x14ac:dyDescent="0.2">
      <c r="B144" s="56" t="s">
        <v>954</v>
      </c>
      <c r="C144" s="53" t="s">
        <v>85</v>
      </c>
      <c r="D144" s="56" t="s">
        <v>955</v>
      </c>
      <c r="E144" s="56" t="s">
        <v>956</v>
      </c>
      <c r="F144" s="62"/>
      <c r="G144" s="56" t="s">
        <v>957</v>
      </c>
      <c r="H144" s="62"/>
      <c r="I144" s="56" t="s">
        <v>958</v>
      </c>
      <c r="J144" s="62"/>
      <c r="K144" s="56" t="s">
        <v>84</v>
      </c>
      <c r="L144" s="62"/>
      <c r="M144" s="204">
        <v>0</v>
      </c>
      <c r="N144" s="56">
        <v>230000000</v>
      </c>
      <c r="O144" s="56" t="s">
        <v>142</v>
      </c>
      <c r="P144" s="56" t="s">
        <v>102</v>
      </c>
      <c r="Q144" s="53" t="s">
        <v>91</v>
      </c>
      <c r="R144" s="56" t="s">
        <v>87</v>
      </c>
      <c r="S144" s="56" t="s">
        <v>106</v>
      </c>
      <c r="T144" s="56" t="s">
        <v>31</v>
      </c>
      <c r="U144" s="57" t="s">
        <v>88</v>
      </c>
      <c r="V144" s="56" t="s">
        <v>89</v>
      </c>
      <c r="W144" s="205">
        <v>12</v>
      </c>
      <c r="X144" s="106">
        <v>110833.33</v>
      </c>
      <c r="Y144" s="106">
        <v>1329999.96</v>
      </c>
      <c r="Z144" s="106">
        <v>1489599.96</v>
      </c>
      <c r="AA144" s="56"/>
      <c r="AB144" s="82">
        <v>2017</v>
      </c>
      <c r="AC144" s="100"/>
      <c r="AD144" s="56" t="s">
        <v>98</v>
      </c>
    </row>
    <row r="145" spans="2:30" ht="13.15" customHeight="1" x14ac:dyDescent="0.2">
      <c r="B145" s="56" t="s">
        <v>959</v>
      </c>
      <c r="C145" s="53" t="s">
        <v>85</v>
      </c>
      <c r="D145" s="56" t="s">
        <v>960</v>
      </c>
      <c r="E145" s="56" t="s">
        <v>961</v>
      </c>
      <c r="F145" s="62"/>
      <c r="G145" s="56" t="s">
        <v>962</v>
      </c>
      <c r="H145" s="62"/>
      <c r="I145" s="56" t="s">
        <v>963</v>
      </c>
      <c r="J145" s="62"/>
      <c r="K145" s="56" t="s">
        <v>84</v>
      </c>
      <c r="L145" s="62"/>
      <c r="M145" s="204">
        <v>30</v>
      </c>
      <c r="N145" s="56">
        <v>231010000</v>
      </c>
      <c r="O145" s="56" t="s">
        <v>142</v>
      </c>
      <c r="P145" s="56" t="s">
        <v>102</v>
      </c>
      <c r="Q145" s="53" t="s">
        <v>91</v>
      </c>
      <c r="R145" s="56" t="s">
        <v>87</v>
      </c>
      <c r="S145" s="56" t="s">
        <v>106</v>
      </c>
      <c r="T145" s="56" t="s">
        <v>31</v>
      </c>
      <c r="U145" s="57" t="s">
        <v>88</v>
      </c>
      <c r="V145" s="56" t="s">
        <v>89</v>
      </c>
      <c r="W145" s="205">
        <v>154</v>
      </c>
      <c r="X145" s="106">
        <v>1015</v>
      </c>
      <c r="Y145" s="106">
        <v>156310</v>
      </c>
      <c r="Z145" s="106">
        <v>175067.2</v>
      </c>
      <c r="AA145" s="56" t="s">
        <v>93</v>
      </c>
      <c r="AB145" s="82">
        <v>2017</v>
      </c>
      <c r="AC145" s="100"/>
      <c r="AD145" s="56" t="s">
        <v>101</v>
      </c>
    </row>
    <row r="146" spans="2:30" ht="13.15" customHeight="1" x14ac:dyDescent="0.2">
      <c r="B146" s="56" t="s">
        <v>964</v>
      </c>
      <c r="C146" s="53" t="s">
        <v>85</v>
      </c>
      <c r="D146" s="56" t="s">
        <v>361</v>
      </c>
      <c r="E146" s="56" t="s">
        <v>362</v>
      </c>
      <c r="F146" s="50"/>
      <c r="G146" s="56" t="s">
        <v>363</v>
      </c>
      <c r="H146" s="50"/>
      <c r="I146" s="56" t="s">
        <v>965</v>
      </c>
      <c r="J146" s="50"/>
      <c r="K146" s="56" t="s">
        <v>83</v>
      </c>
      <c r="L146" s="50"/>
      <c r="M146" s="162" t="s">
        <v>90</v>
      </c>
      <c r="N146" s="56">
        <v>230000000</v>
      </c>
      <c r="O146" s="56" t="s">
        <v>142</v>
      </c>
      <c r="P146" s="56" t="s">
        <v>102</v>
      </c>
      <c r="Q146" s="53" t="s">
        <v>91</v>
      </c>
      <c r="R146" s="56" t="s">
        <v>87</v>
      </c>
      <c r="S146" s="56" t="s">
        <v>94</v>
      </c>
      <c r="T146" s="56" t="s">
        <v>31</v>
      </c>
      <c r="U146" s="57" t="s">
        <v>562</v>
      </c>
      <c r="V146" s="56" t="s">
        <v>129</v>
      </c>
      <c r="W146" s="205">
        <v>38.799999999999997</v>
      </c>
      <c r="X146" s="206">
        <v>2000000</v>
      </c>
      <c r="Y146" s="206">
        <v>77600000</v>
      </c>
      <c r="Z146" s="206">
        <v>86912000</v>
      </c>
      <c r="AA146" s="56" t="s">
        <v>93</v>
      </c>
      <c r="AB146" s="56">
        <v>2017</v>
      </c>
      <c r="AC146" s="100"/>
      <c r="AD146" s="56" t="s">
        <v>101</v>
      </c>
    </row>
    <row r="147" spans="2:30" ht="13.15" customHeight="1" x14ac:dyDescent="0.2">
      <c r="B147" s="56" t="s">
        <v>966</v>
      </c>
      <c r="C147" s="53" t="s">
        <v>85</v>
      </c>
      <c r="D147" s="56" t="s">
        <v>967</v>
      </c>
      <c r="E147" s="56" t="s">
        <v>968</v>
      </c>
      <c r="F147" s="62"/>
      <c r="G147" s="56" t="s">
        <v>969</v>
      </c>
      <c r="H147" s="62"/>
      <c r="I147" s="56" t="s">
        <v>970</v>
      </c>
      <c r="J147" s="62"/>
      <c r="K147" s="56" t="s">
        <v>83</v>
      </c>
      <c r="L147" s="62"/>
      <c r="M147" s="204">
        <v>30</v>
      </c>
      <c r="N147" s="56">
        <v>230000000</v>
      </c>
      <c r="O147" s="56" t="s">
        <v>142</v>
      </c>
      <c r="P147" s="56" t="s">
        <v>102</v>
      </c>
      <c r="Q147" s="53" t="s">
        <v>91</v>
      </c>
      <c r="R147" s="56" t="s">
        <v>87</v>
      </c>
      <c r="S147" s="56" t="s">
        <v>94</v>
      </c>
      <c r="T147" s="56" t="s">
        <v>31</v>
      </c>
      <c r="U147" s="57" t="s">
        <v>88</v>
      </c>
      <c r="V147" s="56" t="s">
        <v>89</v>
      </c>
      <c r="W147" s="205">
        <v>1</v>
      </c>
      <c r="X147" s="106">
        <v>50000000</v>
      </c>
      <c r="Y147" s="106">
        <v>50000000</v>
      </c>
      <c r="Z147" s="106">
        <v>56000000</v>
      </c>
      <c r="AA147" s="56" t="s">
        <v>93</v>
      </c>
      <c r="AB147" s="82">
        <v>2017</v>
      </c>
      <c r="AC147" s="100"/>
      <c r="AD147" s="56" t="s">
        <v>98</v>
      </c>
    </row>
    <row r="148" spans="2:30" ht="13.15" customHeight="1" x14ac:dyDescent="0.2">
      <c r="B148" s="56" t="s">
        <v>971</v>
      </c>
      <c r="C148" s="53" t="s">
        <v>85</v>
      </c>
      <c r="D148" s="56" t="s">
        <v>967</v>
      </c>
      <c r="E148" s="56" t="s">
        <v>968</v>
      </c>
      <c r="F148" s="62"/>
      <c r="G148" s="56" t="s">
        <v>969</v>
      </c>
      <c r="H148" s="62"/>
      <c r="I148" s="56" t="s">
        <v>972</v>
      </c>
      <c r="J148" s="62"/>
      <c r="K148" s="56" t="s">
        <v>83</v>
      </c>
      <c r="L148" s="62"/>
      <c r="M148" s="204">
        <v>30</v>
      </c>
      <c r="N148" s="56">
        <v>230000000</v>
      </c>
      <c r="O148" s="56" t="s">
        <v>142</v>
      </c>
      <c r="P148" s="56" t="s">
        <v>102</v>
      </c>
      <c r="Q148" s="53" t="s">
        <v>91</v>
      </c>
      <c r="R148" s="56" t="s">
        <v>87</v>
      </c>
      <c r="S148" s="56" t="s">
        <v>94</v>
      </c>
      <c r="T148" s="56" t="s">
        <v>31</v>
      </c>
      <c r="U148" s="57" t="s">
        <v>88</v>
      </c>
      <c r="V148" s="56" t="s">
        <v>89</v>
      </c>
      <c r="W148" s="205">
        <v>2</v>
      </c>
      <c r="X148" s="106">
        <v>12000000</v>
      </c>
      <c r="Y148" s="106">
        <v>24000000</v>
      </c>
      <c r="Z148" s="106">
        <v>26880000</v>
      </c>
      <c r="AA148" s="56" t="s">
        <v>93</v>
      </c>
      <c r="AB148" s="82">
        <v>2017</v>
      </c>
      <c r="AC148" s="100"/>
      <c r="AD148" s="56" t="s">
        <v>98</v>
      </c>
    </row>
    <row r="149" spans="2:30" ht="13.15" customHeight="1" x14ac:dyDescent="0.2">
      <c r="B149" s="56" t="s">
        <v>973</v>
      </c>
      <c r="C149" s="53" t="s">
        <v>85</v>
      </c>
      <c r="D149" s="56" t="s">
        <v>967</v>
      </c>
      <c r="E149" s="56" t="s">
        <v>968</v>
      </c>
      <c r="F149" s="62"/>
      <c r="G149" s="56" t="s">
        <v>969</v>
      </c>
      <c r="H149" s="62"/>
      <c r="I149" s="56" t="s">
        <v>974</v>
      </c>
      <c r="J149" s="62"/>
      <c r="K149" s="56" t="s">
        <v>83</v>
      </c>
      <c r="L149" s="62"/>
      <c r="M149" s="204">
        <v>30</v>
      </c>
      <c r="N149" s="56">
        <v>230000000</v>
      </c>
      <c r="O149" s="56" t="s">
        <v>142</v>
      </c>
      <c r="P149" s="56" t="s">
        <v>102</v>
      </c>
      <c r="Q149" s="53" t="s">
        <v>91</v>
      </c>
      <c r="R149" s="56" t="s">
        <v>87</v>
      </c>
      <c r="S149" s="56" t="s">
        <v>94</v>
      </c>
      <c r="T149" s="56" t="s">
        <v>31</v>
      </c>
      <c r="U149" s="57" t="s">
        <v>88</v>
      </c>
      <c r="V149" s="56" t="s">
        <v>89</v>
      </c>
      <c r="W149" s="205">
        <v>1</v>
      </c>
      <c r="X149" s="106">
        <v>6500000</v>
      </c>
      <c r="Y149" s="106">
        <v>6500000</v>
      </c>
      <c r="Z149" s="106">
        <v>7280000</v>
      </c>
      <c r="AA149" s="56" t="s">
        <v>93</v>
      </c>
      <c r="AB149" s="82">
        <v>2017</v>
      </c>
      <c r="AC149" s="100"/>
      <c r="AD149" s="56" t="s">
        <v>98</v>
      </c>
    </row>
    <row r="150" spans="2:30" ht="13.15" customHeight="1" x14ac:dyDescent="0.2">
      <c r="B150" s="56" t="s">
        <v>975</v>
      </c>
      <c r="C150" s="53" t="s">
        <v>85</v>
      </c>
      <c r="D150" s="56" t="s">
        <v>976</v>
      </c>
      <c r="E150" s="56" t="s">
        <v>977</v>
      </c>
      <c r="F150" s="62"/>
      <c r="G150" s="56" t="s">
        <v>978</v>
      </c>
      <c r="H150" s="62"/>
      <c r="I150" s="56" t="s">
        <v>979</v>
      </c>
      <c r="J150" s="62"/>
      <c r="K150" s="56" t="s">
        <v>84</v>
      </c>
      <c r="L150" s="62"/>
      <c r="M150" s="204">
        <v>0</v>
      </c>
      <c r="N150" s="56">
        <v>230000000</v>
      </c>
      <c r="O150" s="56" t="s">
        <v>142</v>
      </c>
      <c r="P150" s="56" t="s">
        <v>102</v>
      </c>
      <c r="Q150" s="53" t="s">
        <v>91</v>
      </c>
      <c r="R150" s="56" t="s">
        <v>87</v>
      </c>
      <c r="S150" s="56" t="s">
        <v>106</v>
      </c>
      <c r="T150" s="56" t="s">
        <v>31</v>
      </c>
      <c r="U150" s="57" t="s">
        <v>88</v>
      </c>
      <c r="V150" s="56" t="s">
        <v>89</v>
      </c>
      <c r="W150" s="205">
        <v>15</v>
      </c>
      <c r="X150" s="106">
        <v>307.5</v>
      </c>
      <c r="Y150" s="106">
        <v>4612.5</v>
      </c>
      <c r="Z150" s="106">
        <v>5166</v>
      </c>
      <c r="AA150" s="56"/>
      <c r="AB150" s="82">
        <v>2017</v>
      </c>
      <c r="AC150" s="100"/>
      <c r="AD150" s="56" t="s">
        <v>101</v>
      </c>
    </row>
    <row r="151" spans="2:30" ht="13.15" customHeight="1" x14ac:dyDescent="0.2">
      <c r="B151" s="56" t="s">
        <v>980</v>
      </c>
      <c r="C151" s="53" t="s">
        <v>85</v>
      </c>
      <c r="D151" s="56" t="s">
        <v>981</v>
      </c>
      <c r="E151" s="56" t="s">
        <v>982</v>
      </c>
      <c r="F151" s="62"/>
      <c r="G151" s="56" t="s">
        <v>983</v>
      </c>
      <c r="H151" s="62"/>
      <c r="I151" s="56"/>
      <c r="J151" s="62"/>
      <c r="K151" s="56" t="s">
        <v>84</v>
      </c>
      <c r="L151" s="62"/>
      <c r="M151" s="204">
        <v>0</v>
      </c>
      <c r="N151" s="56">
        <v>230000000</v>
      </c>
      <c r="O151" s="56" t="s">
        <v>142</v>
      </c>
      <c r="P151" s="56" t="s">
        <v>102</v>
      </c>
      <c r="Q151" s="56" t="s">
        <v>91</v>
      </c>
      <c r="R151" s="56" t="s">
        <v>87</v>
      </c>
      <c r="S151" s="56" t="s">
        <v>106</v>
      </c>
      <c r="T151" s="56" t="s">
        <v>31</v>
      </c>
      <c r="U151" s="57" t="s">
        <v>88</v>
      </c>
      <c r="V151" s="56" t="s">
        <v>89</v>
      </c>
      <c r="W151" s="205">
        <v>50</v>
      </c>
      <c r="X151" s="106">
        <v>2928.57</v>
      </c>
      <c r="Y151" s="106">
        <v>146428.5</v>
      </c>
      <c r="Z151" s="106">
        <v>163999.92000000001</v>
      </c>
      <c r="AA151" s="56"/>
      <c r="AB151" s="82">
        <v>2017</v>
      </c>
      <c r="AC151" s="100"/>
      <c r="AD151" s="56" t="s">
        <v>101</v>
      </c>
    </row>
    <row r="152" spans="2:30" ht="13.15" customHeight="1" x14ac:dyDescent="0.2">
      <c r="B152" s="56" t="s">
        <v>984</v>
      </c>
      <c r="C152" s="53" t="s">
        <v>85</v>
      </c>
      <c r="D152" s="56" t="s">
        <v>985</v>
      </c>
      <c r="E152" s="56" t="s">
        <v>136</v>
      </c>
      <c r="F152" s="62"/>
      <c r="G152" s="56" t="s">
        <v>986</v>
      </c>
      <c r="H152" s="62"/>
      <c r="I152" s="56"/>
      <c r="J152" s="62"/>
      <c r="K152" s="56" t="s">
        <v>83</v>
      </c>
      <c r="L152" s="62"/>
      <c r="M152" s="204">
        <v>0</v>
      </c>
      <c r="N152" s="56">
        <v>230000000</v>
      </c>
      <c r="O152" s="56" t="s">
        <v>142</v>
      </c>
      <c r="P152" s="56" t="s">
        <v>102</v>
      </c>
      <c r="Q152" s="53" t="s">
        <v>91</v>
      </c>
      <c r="R152" s="56" t="s">
        <v>87</v>
      </c>
      <c r="S152" s="56" t="s">
        <v>106</v>
      </c>
      <c r="T152" s="56" t="s">
        <v>31</v>
      </c>
      <c r="U152" s="57" t="s">
        <v>987</v>
      </c>
      <c r="V152" s="56" t="s">
        <v>116</v>
      </c>
      <c r="W152" s="205">
        <v>50</v>
      </c>
      <c r="X152" s="106">
        <v>8424.07</v>
      </c>
      <c r="Y152" s="106">
        <v>421203.5</v>
      </c>
      <c r="Z152" s="106">
        <v>471747.92</v>
      </c>
      <c r="AA152" s="56"/>
      <c r="AB152" s="82">
        <v>2017</v>
      </c>
      <c r="AC152" s="100"/>
      <c r="AD152" s="56" t="s">
        <v>101</v>
      </c>
    </row>
    <row r="153" spans="2:30" ht="13.15" customHeight="1" x14ac:dyDescent="0.2">
      <c r="B153" s="56" t="s">
        <v>988</v>
      </c>
      <c r="C153" s="53" t="s">
        <v>85</v>
      </c>
      <c r="D153" s="56" t="s">
        <v>989</v>
      </c>
      <c r="E153" s="56" t="s">
        <v>990</v>
      </c>
      <c r="F153" s="62"/>
      <c r="G153" s="56" t="s">
        <v>991</v>
      </c>
      <c r="H153" s="62"/>
      <c r="I153" s="56" t="s">
        <v>992</v>
      </c>
      <c r="J153" s="62"/>
      <c r="K153" s="56" t="s">
        <v>84</v>
      </c>
      <c r="L153" s="62"/>
      <c r="M153" s="204">
        <v>0</v>
      </c>
      <c r="N153" s="56">
        <v>230000000</v>
      </c>
      <c r="O153" s="56" t="s">
        <v>142</v>
      </c>
      <c r="P153" s="56" t="s">
        <v>102</v>
      </c>
      <c r="Q153" s="53" t="s">
        <v>91</v>
      </c>
      <c r="R153" s="56" t="s">
        <v>87</v>
      </c>
      <c r="S153" s="56" t="s">
        <v>94</v>
      </c>
      <c r="T153" s="56" t="s">
        <v>31</v>
      </c>
      <c r="U153" s="57" t="s">
        <v>993</v>
      </c>
      <c r="V153" s="56" t="s">
        <v>994</v>
      </c>
      <c r="W153" s="205">
        <v>50</v>
      </c>
      <c r="X153" s="106">
        <v>1716.9</v>
      </c>
      <c r="Y153" s="106">
        <v>85845</v>
      </c>
      <c r="Z153" s="106">
        <v>96146.4</v>
      </c>
      <c r="AA153" s="56"/>
      <c r="AB153" s="82">
        <v>2017</v>
      </c>
      <c r="AC153" s="100"/>
      <c r="AD153" s="56" t="s">
        <v>101</v>
      </c>
    </row>
    <row r="154" spans="2:30" ht="13.15" customHeight="1" x14ac:dyDescent="0.2">
      <c r="B154" s="56" t="s">
        <v>995</v>
      </c>
      <c r="C154" s="53" t="s">
        <v>85</v>
      </c>
      <c r="D154" s="56" t="s">
        <v>996</v>
      </c>
      <c r="E154" s="56" t="s">
        <v>997</v>
      </c>
      <c r="F154" s="62"/>
      <c r="G154" s="56" t="s">
        <v>998</v>
      </c>
      <c r="H154" s="62"/>
      <c r="I154" s="56" t="s">
        <v>999</v>
      </c>
      <c r="J154" s="62"/>
      <c r="K154" s="56" t="s">
        <v>84</v>
      </c>
      <c r="L154" s="62"/>
      <c r="M154" s="204">
        <v>0</v>
      </c>
      <c r="N154" s="56">
        <v>230000000</v>
      </c>
      <c r="O154" s="56" t="s">
        <v>142</v>
      </c>
      <c r="P154" s="56" t="s">
        <v>102</v>
      </c>
      <c r="Q154" s="53" t="s">
        <v>91</v>
      </c>
      <c r="R154" s="56" t="s">
        <v>87</v>
      </c>
      <c r="S154" s="56" t="s">
        <v>106</v>
      </c>
      <c r="T154" s="56" t="s">
        <v>31</v>
      </c>
      <c r="U154" s="57" t="s">
        <v>88</v>
      </c>
      <c r="V154" s="56" t="s">
        <v>89</v>
      </c>
      <c r="W154" s="205">
        <v>36</v>
      </c>
      <c r="X154" s="106">
        <v>14000</v>
      </c>
      <c r="Y154" s="106">
        <v>504000</v>
      </c>
      <c r="Z154" s="106">
        <v>564480</v>
      </c>
      <c r="AA154" s="56"/>
      <c r="AB154" s="82">
        <v>2017</v>
      </c>
      <c r="AC154" s="100"/>
      <c r="AD154" s="56" t="s">
        <v>101</v>
      </c>
    </row>
    <row r="155" spans="2:30" ht="13.15" customHeight="1" x14ac:dyDescent="0.2">
      <c r="B155" s="56" t="s">
        <v>1000</v>
      </c>
      <c r="C155" s="53" t="s">
        <v>85</v>
      </c>
      <c r="D155" s="56" t="s">
        <v>1001</v>
      </c>
      <c r="E155" s="56" t="s">
        <v>1002</v>
      </c>
      <c r="F155" s="62"/>
      <c r="G155" s="56" t="s">
        <v>1003</v>
      </c>
      <c r="H155" s="62"/>
      <c r="I155" s="56"/>
      <c r="J155" s="62"/>
      <c r="K155" s="56" t="s">
        <v>84</v>
      </c>
      <c r="L155" s="62"/>
      <c r="M155" s="204">
        <v>0</v>
      </c>
      <c r="N155" s="56">
        <v>230000000</v>
      </c>
      <c r="O155" s="56" t="s">
        <v>142</v>
      </c>
      <c r="P155" s="56" t="s">
        <v>102</v>
      </c>
      <c r="Q155" s="53" t="s">
        <v>91</v>
      </c>
      <c r="R155" s="56" t="s">
        <v>87</v>
      </c>
      <c r="S155" s="56" t="s">
        <v>94</v>
      </c>
      <c r="T155" s="56" t="s">
        <v>31</v>
      </c>
      <c r="U155" s="57" t="s">
        <v>88</v>
      </c>
      <c r="V155" s="56" t="s">
        <v>89</v>
      </c>
      <c r="W155" s="205">
        <v>2</v>
      </c>
      <c r="X155" s="106">
        <v>21196.400000000001</v>
      </c>
      <c r="Y155" s="106">
        <v>42392.800000000003</v>
      </c>
      <c r="Z155" s="106">
        <v>47479.94</v>
      </c>
      <c r="AA155" s="56"/>
      <c r="AB155" s="82">
        <v>2017</v>
      </c>
      <c r="AC155" s="100"/>
      <c r="AD155" s="56" t="s">
        <v>101</v>
      </c>
    </row>
    <row r="156" spans="2:30" ht="13.15" customHeight="1" x14ac:dyDescent="0.2">
      <c r="B156" s="56" t="s">
        <v>1004</v>
      </c>
      <c r="C156" s="53" t="s">
        <v>85</v>
      </c>
      <c r="D156" s="56" t="s">
        <v>1005</v>
      </c>
      <c r="E156" s="56" t="s">
        <v>1006</v>
      </c>
      <c r="F156" s="62"/>
      <c r="G156" s="56" t="s">
        <v>1007</v>
      </c>
      <c r="H156" s="62"/>
      <c r="I156" s="56"/>
      <c r="J156" s="62"/>
      <c r="K156" s="56" t="s">
        <v>84</v>
      </c>
      <c r="L156" s="62"/>
      <c r="M156" s="204">
        <v>0</v>
      </c>
      <c r="N156" s="56">
        <v>230000000</v>
      </c>
      <c r="O156" s="56" t="s">
        <v>142</v>
      </c>
      <c r="P156" s="56" t="s">
        <v>102</v>
      </c>
      <c r="Q156" s="53" t="s">
        <v>91</v>
      </c>
      <c r="R156" s="56" t="s">
        <v>87</v>
      </c>
      <c r="S156" s="56" t="s">
        <v>94</v>
      </c>
      <c r="T156" s="56" t="s">
        <v>31</v>
      </c>
      <c r="U156" s="57" t="s">
        <v>88</v>
      </c>
      <c r="V156" s="56" t="s">
        <v>89</v>
      </c>
      <c r="W156" s="205">
        <v>8</v>
      </c>
      <c r="X156" s="106">
        <v>66333.899999999994</v>
      </c>
      <c r="Y156" s="106">
        <v>530671.19999999995</v>
      </c>
      <c r="Z156" s="106">
        <v>594351.74</v>
      </c>
      <c r="AA156" s="56"/>
      <c r="AB156" s="82">
        <v>2017</v>
      </c>
      <c r="AC156" s="100"/>
      <c r="AD156" s="56" t="s">
        <v>101</v>
      </c>
    </row>
    <row r="157" spans="2:30" ht="13.15" customHeight="1" x14ac:dyDescent="0.2">
      <c r="B157" s="56" t="s">
        <v>1008</v>
      </c>
      <c r="C157" s="53" t="s">
        <v>85</v>
      </c>
      <c r="D157" s="56" t="s">
        <v>1009</v>
      </c>
      <c r="E157" s="56" t="s">
        <v>1010</v>
      </c>
      <c r="F157" s="62"/>
      <c r="G157" s="56" t="s">
        <v>1011</v>
      </c>
      <c r="H157" s="62"/>
      <c r="I157" s="56" t="s">
        <v>1012</v>
      </c>
      <c r="J157" s="62"/>
      <c r="K157" s="56" t="s">
        <v>83</v>
      </c>
      <c r="L157" s="62"/>
      <c r="M157" s="204">
        <v>0</v>
      </c>
      <c r="N157" s="56">
        <v>230000000</v>
      </c>
      <c r="O157" s="56" t="s">
        <v>142</v>
      </c>
      <c r="P157" s="56" t="s">
        <v>102</v>
      </c>
      <c r="Q157" s="53" t="s">
        <v>91</v>
      </c>
      <c r="R157" s="56" t="s">
        <v>87</v>
      </c>
      <c r="S157" s="56" t="s">
        <v>106</v>
      </c>
      <c r="T157" s="56" t="s">
        <v>31</v>
      </c>
      <c r="U157" s="57" t="s">
        <v>564</v>
      </c>
      <c r="V157" s="56" t="s">
        <v>109</v>
      </c>
      <c r="W157" s="205">
        <v>15</v>
      </c>
      <c r="X157" s="106">
        <v>2976575</v>
      </c>
      <c r="Y157" s="106">
        <v>44648625</v>
      </c>
      <c r="Z157" s="106">
        <v>50006460</v>
      </c>
      <c r="AA157" s="56"/>
      <c r="AB157" s="82">
        <v>2017</v>
      </c>
      <c r="AC157" s="100"/>
      <c r="AD157" s="56" t="s">
        <v>98</v>
      </c>
    </row>
    <row r="158" spans="2:30" ht="13.15" customHeight="1" x14ac:dyDescent="0.2">
      <c r="B158" s="56" t="s">
        <v>1013</v>
      </c>
      <c r="C158" s="53" t="s">
        <v>85</v>
      </c>
      <c r="D158" s="56" t="s">
        <v>955</v>
      </c>
      <c r="E158" s="56" t="s">
        <v>956</v>
      </c>
      <c r="F158" s="62"/>
      <c r="G158" s="56" t="s">
        <v>957</v>
      </c>
      <c r="H158" s="62"/>
      <c r="I158" s="56" t="s">
        <v>1014</v>
      </c>
      <c r="J158" s="62"/>
      <c r="K158" s="56" t="s">
        <v>83</v>
      </c>
      <c r="L158" s="62"/>
      <c r="M158" s="204">
        <v>0</v>
      </c>
      <c r="N158" s="56">
        <v>230000000</v>
      </c>
      <c r="O158" s="56" t="s">
        <v>142</v>
      </c>
      <c r="P158" s="56" t="s">
        <v>102</v>
      </c>
      <c r="Q158" s="53" t="s">
        <v>91</v>
      </c>
      <c r="R158" s="56" t="s">
        <v>87</v>
      </c>
      <c r="S158" s="56" t="s">
        <v>106</v>
      </c>
      <c r="T158" s="56" t="s">
        <v>31</v>
      </c>
      <c r="U158" s="57" t="s">
        <v>88</v>
      </c>
      <c r="V158" s="56" t="s">
        <v>89</v>
      </c>
      <c r="W158" s="205">
        <v>12</v>
      </c>
      <c r="X158" s="106">
        <v>765239</v>
      </c>
      <c r="Y158" s="106">
        <v>9182868</v>
      </c>
      <c r="Z158" s="106">
        <v>10284812.16</v>
      </c>
      <c r="AA158" s="56"/>
      <c r="AB158" s="82">
        <v>2017</v>
      </c>
      <c r="AC158" s="100"/>
      <c r="AD158" s="56" t="s">
        <v>98</v>
      </c>
    </row>
    <row r="159" spans="2:30" ht="13.15" customHeight="1" x14ac:dyDescent="0.2">
      <c r="B159" s="56" t="s">
        <v>1015</v>
      </c>
      <c r="C159" s="53" t="s">
        <v>85</v>
      </c>
      <c r="D159" s="56" t="s">
        <v>1016</v>
      </c>
      <c r="E159" s="56" t="s">
        <v>1017</v>
      </c>
      <c r="F159" s="62"/>
      <c r="G159" s="56" t="s">
        <v>1018</v>
      </c>
      <c r="H159" s="62"/>
      <c r="I159" s="56" t="s">
        <v>1019</v>
      </c>
      <c r="J159" s="62"/>
      <c r="K159" s="56" t="s">
        <v>83</v>
      </c>
      <c r="L159" s="62"/>
      <c r="M159" s="204">
        <v>0</v>
      </c>
      <c r="N159" s="56">
        <v>230000000</v>
      </c>
      <c r="O159" s="56" t="s">
        <v>142</v>
      </c>
      <c r="P159" s="56" t="s">
        <v>102</v>
      </c>
      <c r="Q159" s="53" t="s">
        <v>91</v>
      </c>
      <c r="R159" s="56" t="s">
        <v>87</v>
      </c>
      <c r="S159" s="56" t="s">
        <v>106</v>
      </c>
      <c r="T159" s="56" t="s">
        <v>31</v>
      </c>
      <c r="U159" s="57" t="s">
        <v>564</v>
      </c>
      <c r="V159" s="56" t="s">
        <v>109</v>
      </c>
      <c r="W159" s="205">
        <v>1</v>
      </c>
      <c r="X159" s="106">
        <v>67150000</v>
      </c>
      <c r="Y159" s="106">
        <v>67150000</v>
      </c>
      <c r="Z159" s="106">
        <v>75208000</v>
      </c>
      <c r="AA159" s="56"/>
      <c r="AB159" s="82">
        <v>2017</v>
      </c>
      <c r="AC159" s="100"/>
      <c r="AD159" s="56" t="s">
        <v>98</v>
      </c>
    </row>
    <row r="160" spans="2:30" ht="13.15" customHeight="1" x14ac:dyDescent="0.2">
      <c r="B160" s="56" t="s">
        <v>1020</v>
      </c>
      <c r="C160" s="53" t="s">
        <v>85</v>
      </c>
      <c r="D160" s="56" t="s">
        <v>1021</v>
      </c>
      <c r="E160" s="56" t="s">
        <v>132</v>
      </c>
      <c r="F160" s="62"/>
      <c r="G160" s="56" t="s">
        <v>1022</v>
      </c>
      <c r="H160" s="62"/>
      <c r="I160" s="56" t="s">
        <v>1023</v>
      </c>
      <c r="J160" s="62"/>
      <c r="K160" s="56" t="s">
        <v>83</v>
      </c>
      <c r="L160" s="62"/>
      <c r="M160" s="204">
        <v>0</v>
      </c>
      <c r="N160" s="56">
        <v>230000000</v>
      </c>
      <c r="O160" s="56" t="s">
        <v>142</v>
      </c>
      <c r="P160" s="56" t="s">
        <v>102</v>
      </c>
      <c r="Q160" s="53" t="s">
        <v>91</v>
      </c>
      <c r="R160" s="56" t="s">
        <v>87</v>
      </c>
      <c r="S160" s="56" t="s">
        <v>106</v>
      </c>
      <c r="T160" s="56" t="s">
        <v>31</v>
      </c>
      <c r="U160" s="57" t="s">
        <v>88</v>
      </c>
      <c r="V160" s="56" t="s">
        <v>89</v>
      </c>
      <c r="W160" s="205">
        <v>2</v>
      </c>
      <c r="X160" s="106">
        <v>34775000</v>
      </c>
      <c r="Y160" s="106">
        <v>69550000</v>
      </c>
      <c r="Z160" s="106">
        <v>77896000</v>
      </c>
      <c r="AA160" s="56"/>
      <c r="AB160" s="82">
        <v>2017</v>
      </c>
      <c r="AC160" s="100"/>
      <c r="AD160" s="56" t="s">
        <v>98</v>
      </c>
    </row>
    <row r="161" spans="2:30" ht="13.15" customHeight="1" x14ac:dyDescent="0.2">
      <c r="B161" s="56" t="s">
        <v>1024</v>
      </c>
      <c r="C161" s="53" t="s">
        <v>85</v>
      </c>
      <c r="D161" s="56" t="s">
        <v>1025</v>
      </c>
      <c r="E161" s="56" t="s">
        <v>1026</v>
      </c>
      <c r="F161" s="62"/>
      <c r="G161" s="56" t="s">
        <v>1027</v>
      </c>
      <c r="H161" s="62"/>
      <c r="I161" s="56" t="s">
        <v>1028</v>
      </c>
      <c r="J161" s="62"/>
      <c r="K161" s="56" t="s">
        <v>84</v>
      </c>
      <c r="L161" s="62"/>
      <c r="M161" s="204">
        <v>30</v>
      </c>
      <c r="N161" s="56">
        <v>230000000</v>
      </c>
      <c r="O161" s="56" t="s">
        <v>142</v>
      </c>
      <c r="P161" s="56" t="s">
        <v>102</v>
      </c>
      <c r="Q161" s="53" t="s">
        <v>91</v>
      </c>
      <c r="R161" s="56" t="s">
        <v>87</v>
      </c>
      <c r="S161" s="56" t="s">
        <v>106</v>
      </c>
      <c r="T161" s="56" t="s">
        <v>31</v>
      </c>
      <c r="U161" s="57" t="s">
        <v>562</v>
      </c>
      <c r="V161" s="56" t="s">
        <v>129</v>
      </c>
      <c r="W161" s="205">
        <v>1.7789999999999999</v>
      </c>
      <c r="X161" s="106">
        <v>400775</v>
      </c>
      <c r="Y161" s="106">
        <v>712978.73</v>
      </c>
      <c r="Z161" s="106">
        <v>798536.18</v>
      </c>
      <c r="AA161" s="56" t="s">
        <v>93</v>
      </c>
      <c r="AB161" s="82">
        <v>2017</v>
      </c>
      <c r="AC161" s="100"/>
      <c r="AD161" s="56" t="s">
        <v>101</v>
      </c>
    </row>
    <row r="162" spans="2:30" ht="13.15" customHeight="1" x14ac:dyDescent="0.2">
      <c r="B162" s="56" t="s">
        <v>1029</v>
      </c>
      <c r="C162" s="53" t="s">
        <v>85</v>
      </c>
      <c r="D162" s="56" t="s">
        <v>1030</v>
      </c>
      <c r="E162" s="56" t="s">
        <v>1031</v>
      </c>
      <c r="F162" s="94"/>
      <c r="G162" s="56" t="s">
        <v>1032</v>
      </c>
      <c r="H162" s="94"/>
      <c r="I162" s="56" t="s">
        <v>1033</v>
      </c>
      <c r="J162" s="94"/>
      <c r="K162" s="56" t="s">
        <v>84</v>
      </c>
      <c r="L162" s="94"/>
      <c r="M162" s="162" t="s">
        <v>86</v>
      </c>
      <c r="N162" s="56">
        <v>230000000</v>
      </c>
      <c r="O162" s="56" t="s">
        <v>142</v>
      </c>
      <c r="P162" s="56" t="s">
        <v>102</v>
      </c>
      <c r="Q162" s="53" t="s">
        <v>91</v>
      </c>
      <c r="R162" s="56" t="s">
        <v>87</v>
      </c>
      <c r="S162" s="56" t="s">
        <v>106</v>
      </c>
      <c r="T162" s="56" t="s">
        <v>31</v>
      </c>
      <c r="U162" s="57" t="s">
        <v>88</v>
      </c>
      <c r="V162" s="56" t="s">
        <v>89</v>
      </c>
      <c r="W162" s="205">
        <v>3</v>
      </c>
      <c r="X162" s="106">
        <v>94250</v>
      </c>
      <c r="Y162" s="106">
        <v>282750</v>
      </c>
      <c r="Z162" s="106">
        <v>316680</v>
      </c>
      <c r="AA162" s="56"/>
      <c r="AB162" s="82">
        <v>2017</v>
      </c>
      <c r="AC162" s="100"/>
      <c r="AD162" s="56" t="s">
        <v>101</v>
      </c>
    </row>
    <row r="163" spans="2:30" ht="13.15" customHeight="1" x14ac:dyDescent="0.2">
      <c r="B163" s="56" t="s">
        <v>1034</v>
      </c>
      <c r="C163" s="53" t="s">
        <v>85</v>
      </c>
      <c r="D163" s="56" t="s">
        <v>1035</v>
      </c>
      <c r="E163" s="56" t="s">
        <v>1036</v>
      </c>
      <c r="F163" s="62"/>
      <c r="G163" s="56" t="s">
        <v>1037</v>
      </c>
      <c r="H163" s="62"/>
      <c r="I163" s="56" t="s">
        <v>1038</v>
      </c>
      <c r="J163" s="62"/>
      <c r="K163" s="56" t="s">
        <v>84</v>
      </c>
      <c r="L163" s="62"/>
      <c r="M163" s="204">
        <v>0</v>
      </c>
      <c r="N163" s="56">
        <v>230000000</v>
      </c>
      <c r="O163" s="56" t="s">
        <v>142</v>
      </c>
      <c r="P163" s="56" t="s">
        <v>102</v>
      </c>
      <c r="Q163" s="53" t="s">
        <v>91</v>
      </c>
      <c r="R163" s="56" t="s">
        <v>87</v>
      </c>
      <c r="S163" s="56" t="s">
        <v>106</v>
      </c>
      <c r="T163" s="56" t="s">
        <v>31</v>
      </c>
      <c r="U163" s="57" t="s">
        <v>88</v>
      </c>
      <c r="V163" s="56" t="s">
        <v>89</v>
      </c>
      <c r="W163" s="205">
        <v>10</v>
      </c>
      <c r="X163" s="106">
        <v>9821.43</v>
      </c>
      <c r="Y163" s="106">
        <v>98214.3</v>
      </c>
      <c r="Z163" s="106">
        <v>110000.02</v>
      </c>
      <c r="AA163" s="56"/>
      <c r="AB163" s="82">
        <v>2017</v>
      </c>
      <c r="AC163" s="100"/>
      <c r="AD163" s="56" t="s">
        <v>101</v>
      </c>
    </row>
    <row r="164" spans="2:30" ht="13.15" customHeight="1" x14ac:dyDescent="0.2">
      <c r="B164" s="56" t="s">
        <v>1039</v>
      </c>
      <c r="C164" s="53" t="s">
        <v>85</v>
      </c>
      <c r="D164" s="56" t="s">
        <v>1040</v>
      </c>
      <c r="E164" s="56" t="s">
        <v>1036</v>
      </c>
      <c r="F164" s="62"/>
      <c r="G164" s="56" t="s">
        <v>1041</v>
      </c>
      <c r="H164" s="62"/>
      <c r="I164" s="56" t="s">
        <v>1042</v>
      </c>
      <c r="J164" s="62"/>
      <c r="K164" s="56" t="s">
        <v>84</v>
      </c>
      <c r="L164" s="62"/>
      <c r="M164" s="204">
        <v>0</v>
      </c>
      <c r="N164" s="56">
        <v>230000000</v>
      </c>
      <c r="O164" s="56" t="s">
        <v>142</v>
      </c>
      <c r="P164" s="56" t="s">
        <v>102</v>
      </c>
      <c r="Q164" s="53" t="s">
        <v>91</v>
      </c>
      <c r="R164" s="56" t="s">
        <v>87</v>
      </c>
      <c r="S164" s="56" t="s">
        <v>106</v>
      </c>
      <c r="T164" s="56" t="s">
        <v>31</v>
      </c>
      <c r="U164" s="57" t="s">
        <v>88</v>
      </c>
      <c r="V164" s="56" t="s">
        <v>89</v>
      </c>
      <c r="W164" s="205">
        <v>11</v>
      </c>
      <c r="X164" s="106">
        <v>9697.68</v>
      </c>
      <c r="Y164" s="106">
        <v>106674.48</v>
      </c>
      <c r="Z164" s="106">
        <v>119475.42</v>
      </c>
      <c r="AA164" s="56"/>
      <c r="AB164" s="82">
        <v>2017</v>
      </c>
      <c r="AC164" s="100"/>
      <c r="AD164" s="56" t="s">
        <v>101</v>
      </c>
    </row>
    <row r="165" spans="2:30" ht="13.15" customHeight="1" x14ac:dyDescent="0.2">
      <c r="B165" s="56" t="s">
        <v>1043</v>
      </c>
      <c r="C165" s="53" t="s">
        <v>85</v>
      </c>
      <c r="D165" s="56" t="s">
        <v>111</v>
      </c>
      <c r="E165" s="56" t="s">
        <v>112</v>
      </c>
      <c r="F165" s="62"/>
      <c r="G165" s="56" t="s">
        <v>113</v>
      </c>
      <c r="H165" s="62"/>
      <c r="I165" s="56" t="s">
        <v>1044</v>
      </c>
      <c r="J165" s="62"/>
      <c r="K165" s="56" t="s">
        <v>83</v>
      </c>
      <c r="L165" s="62"/>
      <c r="M165" s="204">
        <v>0</v>
      </c>
      <c r="N165" s="56">
        <v>230000000</v>
      </c>
      <c r="O165" s="56" t="s">
        <v>142</v>
      </c>
      <c r="P165" s="56" t="s">
        <v>102</v>
      </c>
      <c r="Q165" s="53" t="s">
        <v>91</v>
      </c>
      <c r="R165" s="56" t="s">
        <v>87</v>
      </c>
      <c r="S165" s="56" t="s">
        <v>106</v>
      </c>
      <c r="T165" s="56" t="s">
        <v>31</v>
      </c>
      <c r="U165" s="57" t="s">
        <v>88</v>
      </c>
      <c r="V165" s="56" t="s">
        <v>89</v>
      </c>
      <c r="W165" s="205">
        <v>141</v>
      </c>
      <c r="X165" s="106">
        <v>14662.5</v>
      </c>
      <c r="Y165" s="106">
        <v>2067412.5</v>
      </c>
      <c r="Z165" s="106">
        <v>2315502</v>
      </c>
      <c r="AA165" s="56"/>
      <c r="AB165" s="82">
        <v>2017</v>
      </c>
      <c r="AC165" s="100"/>
      <c r="AD165" s="56" t="s">
        <v>101</v>
      </c>
    </row>
    <row r="166" spans="2:30" ht="13.15" customHeight="1" x14ac:dyDescent="0.2">
      <c r="B166" s="56" t="s">
        <v>1045</v>
      </c>
      <c r="C166" s="53" t="s">
        <v>85</v>
      </c>
      <c r="D166" s="56" t="s">
        <v>1046</v>
      </c>
      <c r="E166" s="56" t="s">
        <v>1047</v>
      </c>
      <c r="F166" s="62"/>
      <c r="G166" s="56" t="s">
        <v>1048</v>
      </c>
      <c r="H166" s="62"/>
      <c r="I166" s="56" t="s">
        <v>1049</v>
      </c>
      <c r="J166" s="62"/>
      <c r="K166" s="56" t="s">
        <v>83</v>
      </c>
      <c r="L166" s="62"/>
      <c r="M166" s="204">
        <v>0</v>
      </c>
      <c r="N166" s="56">
        <v>230000000</v>
      </c>
      <c r="O166" s="56" t="s">
        <v>142</v>
      </c>
      <c r="P166" s="56" t="s">
        <v>102</v>
      </c>
      <c r="Q166" s="53" t="s">
        <v>1050</v>
      </c>
      <c r="R166" s="56" t="s">
        <v>87</v>
      </c>
      <c r="S166" s="56" t="s">
        <v>94</v>
      </c>
      <c r="T166" s="56" t="s">
        <v>31</v>
      </c>
      <c r="U166" s="57" t="s">
        <v>1051</v>
      </c>
      <c r="V166" s="56" t="s">
        <v>124</v>
      </c>
      <c r="W166" s="205">
        <v>18000</v>
      </c>
      <c r="X166" s="106">
        <v>1643.98</v>
      </c>
      <c r="Y166" s="106">
        <v>29591640</v>
      </c>
      <c r="Z166" s="106">
        <v>33142636.800000001</v>
      </c>
      <c r="AA166" s="56"/>
      <c r="AB166" s="82">
        <v>2017</v>
      </c>
      <c r="AC166" s="100"/>
      <c r="AD166" s="56" t="s">
        <v>101</v>
      </c>
    </row>
    <row r="167" spans="2:30" ht="13.15" customHeight="1" x14ac:dyDescent="0.2">
      <c r="B167" s="56" t="s">
        <v>1052</v>
      </c>
      <c r="C167" s="53" t="s">
        <v>85</v>
      </c>
      <c r="D167" s="56" t="s">
        <v>918</v>
      </c>
      <c r="E167" s="56" t="s">
        <v>919</v>
      </c>
      <c r="F167" s="62"/>
      <c r="G167" s="56" t="s">
        <v>920</v>
      </c>
      <c r="H167" s="62"/>
      <c r="I167" s="56" t="s">
        <v>1053</v>
      </c>
      <c r="J167" s="62"/>
      <c r="K167" s="56" t="s">
        <v>84</v>
      </c>
      <c r="L167" s="62"/>
      <c r="M167" s="204">
        <v>0</v>
      </c>
      <c r="N167" s="56">
        <v>230000000</v>
      </c>
      <c r="O167" s="56" t="s">
        <v>142</v>
      </c>
      <c r="P167" s="56" t="s">
        <v>102</v>
      </c>
      <c r="Q167" s="53" t="s">
        <v>1050</v>
      </c>
      <c r="R167" s="56" t="s">
        <v>87</v>
      </c>
      <c r="S167" s="56" t="s">
        <v>106</v>
      </c>
      <c r="T167" s="56" t="s">
        <v>31</v>
      </c>
      <c r="U167" s="57" t="s">
        <v>88</v>
      </c>
      <c r="V167" s="56" t="s">
        <v>89</v>
      </c>
      <c r="W167" s="205">
        <v>1</v>
      </c>
      <c r="X167" s="106">
        <v>5643.75</v>
      </c>
      <c r="Y167" s="106">
        <v>5643.75</v>
      </c>
      <c r="Z167" s="106">
        <v>6321</v>
      </c>
      <c r="AA167" s="56"/>
      <c r="AB167" s="82">
        <v>2017</v>
      </c>
      <c r="AC167" s="100"/>
      <c r="AD167" s="56" t="s">
        <v>101</v>
      </c>
    </row>
    <row r="168" spans="2:30" ht="13.15" customHeight="1" x14ac:dyDescent="0.2">
      <c r="B168" s="56" t="s">
        <v>1054</v>
      </c>
      <c r="C168" s="53" t="s">
        <v>85</v>
      </c>
      <c r="D168" s="56" t="s">
        <v>918</v>
      </c>
      <c r="E168" s="56" t="s">
        <v>919</v>
      </c>
      <c r="F168" s="62"/>
      <c r="G168" s="56" t="s">
        <v>920</v>
      </c>
      <c r="H168" s="62"/>
      <c r="I168" s="56" t="s">
        <v>1053</v>
      </c>
      <c r="J168" s="62"/>
      <c r="K168" s="56" t="s">
        <v>84</v>
      </c>
      <c r="L168" s="62"/>
      <c r="M168" s="204">
        <v>0</v>
      </c>
      <c r="N168" s="56">
        <v>230000000</v>
      </c>
      <c r="O168" s="56" t="s">
        <v>142</v>
      </c>
      <c r="P168" s="56" t="s">
        <v>102</v>
      </c>
      <c r="Q168" s="53" t="s">
        <v>1050</v>
      </c>
      <c r="R168" s="56" t="s">
        <v>87</v>
      </c>
      <c r="S168" s="56" t="s">
        <v>106</v>
      </c>
      <c r="T168" s="56" t="s">
        <v>31</v>
      </c>
      <c r="U168" s="57" t="s">
        <v>88</v>
      </c>
      <c r="V168" s="56" t="s">
        <v>89</v>
      </c>
      <c r="W168" s="205">
        <v>1</v>
      </c>
      <c r="X168" s="106">
        <v>5643.75</v>
      </c>
      <c r="Y168" s="106">
        <v>5643.75</v>
      </c>
      <c r="Z168" s="106">
        <v>6321</v>
      </c>
      <c r="AA168" s="56"/>
      <c r="AB168" s="82">
        <v>2017</v>
      </c>
      <c r="AC168" s="100"/>
      <c r="AD168" s="56" t="s">
        <v>101</v>
      </c>
    </row>
    <row r="169" spans="2:30" ht="13.15" customHeight="1" x14ac:dyDescent="0.2">
      <c r="B169" s="56" t="s">
        <v>1055</v>
      </c>
      <c r="C169" s="53" t="s">
        <v>85</v>
      </c>
      <c r="D169" s="56" t="s">
        <v>918</v>
      </c>
      <c r="E169" s="56" t="s">
        <v>919</v>
      </c>
      <c r="F169" s="62"/>
      <c r="G169" s="56" t="s">
        <v>920</v>
      </c>
      <c r="H169" s="62"/>
      <c r="I169" s="56" t="s">
        <v>1053</v>
      </c>
      <c r="J169" s="62"/>
      <c r="K169" s="56" t="s">
        <v>84</v>
      </c>
      <c r="L169" s="62"/>
      <c r="M169" s="204">
        <v>0</v>
      </c>
      <c r="N169" s="56">
        <v>230000000</v>
      </c>
      <c r="O169" s="56" t="s">
        <v>142</v>
      </c>
      <c r="P169" s="56" t="s">
        <v>102</v>
      </c>
      <c r="Q169" s="53" t="s">
        <v>1050</v>
      </c>
      <c r="R169" s="56" t="s">
        <v>87</v>
      </c>
      <c r="S169" s="56" t="s">
        <v>106</v>
      </c>
      <c r="T169" s="56" t="s">
        <v>31</v>
      </c>
      <c r="U169" s="57" t="s">
        <v>88</v>
      </c>
      <c r="V169" s="56" t="s">
        <v>89</v>
      </c>
      <c r="W169" s="205">
        <v>1</v>
      </c>
      <c r="X169" s="106">
        <v>5643.75</v>
      </c>
      <c r="Y169" s="106">
        <v>5643.75</v>
      </c>
      <c r="Z169" s="106">
        <v>6321</v>
      </c>
      <c r="AA169" s="56"/>
      <c r="AB169" s="82">
        <v>2017</v>
      </c>
      <c r="AC169" s="100"/>
      <c r="AD169" s="56" t="s">
        <v>101</v>
      </c>
    </row>
    <row r="170" spans="2:30" ht="13.15" customHeight="1" x14ac:dyDescent="0.2">
      <c r="B170" s="56" t="s">
        <v>1056</v>
      </c>
      <c r="C170" s="53" t="s">
        <v>85</v>
      </c>
      <c r="D170" s="56" t="s">
        <v>918</v>
      </c>
      <c r="E170" s="56" t="s">
        <v>919</v>
      </c>
      <c r="F170" s="62"/>
      <c r="G170" s="56" t="s">
        <v>920</v>
      </c>
      <c r="H170" s="62"/>
      <c r="I170" s="56" t="s">
        <v>1053</v>
      </c>
      <c r="J170" s="62"/>
      <c r="K170" s="56" t="s">
        <v>84</v>
      </c>
      <c r="L170" s="62"/>
      <c r="M170" s="204">
        <v>0</v>
      </c>
      <c r="N170" s="56">
        <v>230000000</v>
      </c>
      <c r="O170" s="56" t="s">
        <v>142</v>
      </c>
      <c r="P170" s="56" t="s">
        <v>102</v>
      </c>
      <c r="Q170" s="53" t="s">
        <v>1050</v>
      </c>
      <c r="R170" s="56" t="s">
        <v>87</v>
      </c>
      <c r="S170" s="56" t="s">
        <v>106</v>
      </c>
      <c r="T170" s="56" t="s">
        <v>31</v>
      </c>
      <c r="U170" s="57" t="s">
        <v>88</v>
      </c>
      <c r="V170" s="56" t="s">
        <v>89</v>
      </c>
      <c r="W170" s="205">
        <v>1</v>
      </c>
      <c r="X170" s="106">
        <v>5643.75</v>
      </c>
      <c r="Y170" s="106">
        <v>5643.75</v>
      </c>
      <c r="Z170" s="106">
        <v>6321</v>
      </c>
      <c r="AA170" s="56"/>
      <c r="AB170" s="82">
        <v>2017</v>
      </c>
      <c r="AC170" s="100"/>
      <c r="AD170" s="56" t="s">
        <v>101</v>
      </c>
    </row>
    <row r="171" spans="2:30" ht="13.15" customHeight="1" x14ac:dyDescent="0.2">
      <c r="B171" s="56" t="s">
        <v>1057</v>
      </c>
      <c r="C171" s="53" t="s">
        <v>85</v>
      </c>
      <c r="D171" s="56" t="s">
        <v>918</v>
      </c>
      <c r="E171" s="56" t="s">
        <v>919</v>
      </c>
      <c r="F171" s="62"/>
      <c r="G171" s="56" t="s">
        <v>920</v>
      </c>
      <c r="H171" s="62"/>
      <c r="I171" s="56" t="s">
        <v>1053</v>
      </c>
      <c r="J171" s="62"/>
      <c r="K171" s="56" t="s">
        <v>84</v>
      </c>
      <c r="L171" s="62"/>
      <c r="M171" s="204">
        <v>0</v>
      </c>
      <c r="N171" s="56">
        <v>230000000</v>
      </c>
      <c r="O171" s="56" t="s">
        <v>142</v>
      </c>
      <c r="P171" s="56" t="s">
        <v>102</v>
      </c>
      <c r="Q171" s="53" t="s">
        <v>1050</v>
      </c>
      <c r="R171" s="56" t="s">
        <v>87</v>
      </c>
      <c r="S171" s="56" t="s">
        <v>106</v>
      </c>
      <c r="T171" s="56" t="s">
        <v>31</v>
      </c>
      <c r="U171" s="57" t="s">
        <v>88</v>
      </c>
      <c r="V171" s="56" t="s">
        <v>89</v>
      </c>
      <c r="W171" s="205">
        <v>1</v>
      </c>
      <c r="X171" s="106">
        <v>5643.75</v>
      </c>
      <c r="Y171" s="106">
        <v>5643.75</v>
      </c>
      <c r="Z171" s="106">
        <v>6321</v>
      </c>
      <c r="AA171" s="56"/>
      <c r="AB171" s="82">
        <v>2017</v>
      </c>
      <c r="AC171" s="100"/>
      <c r="AD171" s="56" t="s">
        <v>101</v>
      </c>
    </row>
    <row r="172" spans="2:30" ht="13.15" customHeight="1" x14ac:dyDescent="0.2">
      <c r="B172" s="56" t="s">
        <v>1058</v>
      </c>
      <c r="C172" s="53" t="s">
        <v>85</v>
      </c>
      <c r="D172" s="56" t="s">
        <v>918</v>
      </c>
      <c r="E172" s="56" t="s">
        <v>919</v>
      </c>
      <c r="F172" s="62"/>
      <c r="G172" s="56" t="s">
        <v>920</v>
      </c>
      <c r="H172" s="62"/>
      <c r="I172" s="56" t="s">
        <v>1053</v>
      </c>
      <c r="J172" s="62"/>
      <c r="K172" s="56" t="s">
        <v>84</v>
      </c>
      <c r="L172" s="62"/>
      <c r="M172" s="204">
        <v>0</v>
      </c>
      <c r="N172" s="56">
        <v>230000000</v>
      </c>
      <c r="O172" s="56" t="s">
        <v>142</v>
      </c>
      <c r="P172" s="56" t="s">
        <v>102</v>
      </c>
      <c r="Q172" s="53" t="s">
        <v>1050</v>
      </c>
      <c r="R172" s="56" t="s">
        <v>87</v>
      </c>
      <c r="S172" s="56" t="s">
        <v>106</v>
      </c>
      <c r="T172" s="56" t="s">
        <v>31</v>
      </c>
      <c r="U172" s="57" t="s">
        <v>88</v>
      </c>
      <c r="V172" s="56" t="s">
        <v>89</v>
      </c>
      <c r="W172" s="205">
        <v>1</v>
      </c>
      <c r="X172" s="106">
        <v>5643.75</v>
      </c>
      <c r="Y172" s="106">
        <v>5643.75</v>
      </c>
      <c r="Z172" s="106">
        <v>6321</v>
      </c>
      <c r="AA172" s="56"/>
      <c r="AB172" s="82">
        <v>2017</v>
      </c>
      <c r="AC172" s="100"/>
      <c r="AD172" s="56" t="s">
        <v>101</v>
      </c>
    </row>
    <row r="173" spans="2:30" ht="13.15" customHeight="1" x14ac:dyDescent="0.2">
      <c r="B173" s="56" t="s">
        <v>1059</v>
      </c>
      <c r="C173" s="53" t="s">
        <v>85</v>
      </c>
      <c r="D173" s="56" t="s">
        <v>918</v>
      </c>
      <c r="E173" s="56" t="s">
        <v>919</v>
      </c>
      <c r="F173" s="62"/>
      <c r="G173" s="56" t="s">
        <v>920</v>
      </c>
      <c r="H173" s="62"/>
      <c r="I173" s="56" t="s">
        <v>1053</v>
      </c>
      <c r="J173" s="62"/>
      <c r="K173" s="56" t="s">
        <v>84</v>
      </c>
      <c r="L173" s="62"/>
      <c r="M173" s="204">
        <v>0</v>
      </c>
      <c r="N173" s="56">
        <v>230000000</v>
      </c>
      <c r="O173" s="56" t="s">
        <v>142</v>
      </c>
      <c r="P173" s="56" t="s">
        <v>102</v>
      </c>
      <c r="Q173" s="53" t="s">
        <v>1050</v>
      </c>
      <c r="R173" s="56" t="s">
        <v>87</v>
      </c>
      <c r="S173" s="56" t="s">
        <v>106</v>
      </c>
      <c r="T173" s="56" t="s">
        <v>31</v>
      </c>
      <c r="U173" s="57" t="s">
        <v>88</v>
      </c>
      <c r="V173" s="56" t="s">
        <v>89</v>
      </c>
      <c r="W173" s="205">
        <v>1</v>
      </c>
      <c r="X173" s="106">
        <v>5643.75</v>
      </c>
      <c r="Y173" s="106">
        <v>5643.75</v>
      </c>
      <c r="Z173" s="106">
        <v>6321</v>
      </c>
      <c r="AA173" s="56"/>
      <c r="AB173" s="82">
        <v>2017</v>
      </c>
      <c r="AC173" s="100"/>
      <c r="AD173" s="56" t="s">
        <v>101</v>
      </c>
    </row>
    <row r="174" spans="2:30" ht="13.15" customHeight="1" x14ac:dyDescent="0.2">
      <c r="B174" s="56" t="s">
        <v>1060</v>
      </c>
      <c r="C174" s="53" t="s">
        <v>85</v>
      </c>
      <c r="D174" s="56" t="s">
        <v>918</v>
      </c>
      <c r="E174" s="56" t="s">
        <v>919</v>
      </c>
      <c r="F174" s="62"/>
      <c r="G174" s="56" t="s">
        <v>920</v>
      </c>
      <c r="H174" s="62"/>
      <c r="I174" s="56" t="s">
        <v>1053</v>
      </c>
      <c r="J174" s="62"/>
      <c r="K174" s="56" t="s">
        <v>84</v>
      </c>
      <c r="L174" s="62"/>
      <c r="M174" s="204">
        <v>0</v>
      </c>
      <c r="N174" s="56">
        <v>230000000</v>
      </c>
      <c r="O174" s="56" t="s">
        <v>142</v>
      </c>
      <c r="P174" s="56" t="s">
        <v>102</v>
      </c>
      <c r="Q174" s="53" t="s">
        <v>1050</v>
      </c>
      <c r="R174" s="56" t="s">
        <v>87</v>
      </c>
      <c r="S174" s="56" t="s">
        <v>106</v>
      </c>
      <c r="T174" s="56" t="s">
        <v>31</v>
      </c>
      <c r="U174" s="57" t="s">
        <v>88</v>
      </c>
      <c r="V174" s="56" t="s">
        <v>89</v>
      </c>
      <c r="W174" s="205">
        <v>1</v>
      </c>
      <c r="X174" s="106">
        <v>5643.75</v>
      </c>
      <c r="Y174" s="106">
        <v>5643.75</v>
      </c>
      <c r="Z174" s="106">
        <v>6321</v>
      </c>
      <c r="AA174" s="56"/>
      <c r="AB174" s="82">
        <v>2017</v>
      </c>
      <c r="AC174" s="100"/>
      <c r="AD174" s="56" t="s">
        <v>101</v>
      </c>
    </row>
    <row r="175" spans="2:30" ht="13.15" customHeight="1" x14ac:dyDescent="0.2">
      <c r="B175" s="56" t="s">
        <v>1061</v>
      </c>
      <c r="C175" s="53" t="s">
        <v>85</v>
      </c>
      <c r="D175" s="56" t="s">
        <v>918</v>
      </c>
      <c r="E175" s="56" t="s">
        <v>919</v>
      </c>
      <c r="F175" s="62"/>
      <c r="G175" s="56" t="s">
        <v>920</v>
      </c>
      <c r="H175" s="62"/>
      <c r="I175" s="56" t="s">
        <v>1053</v>
      </c>
      <c r="J175" s="62"/>
      <c r="K175" s="56" t="s">
        <v>84</v>
      </c>
      <c r="L175" s="62"/>
      <c r="M175" s="204">
        <v>0</v>
      </c>
      <c r="N175" s="56">
        <v>230000000</v>
      </c>
      <c r="O175" s="56" t="s">
        <v>142</v>
      </c>
      <c r="P175" s="56" t="s">
        <v>102</v>
      </c>
      <c r="Q175" s="53" t="s">
        <v>1050</v>
      </c>
      <c r="R175" s="56" t="s">
        <v>87</v>
      </c>
      <c r="S175" s="56" t="s">
        <v>106</v>
      </c>
      <c r="T175" s="56" t="s">
        <v>31</v>
      </c>
      <c r="U175" s="57" t="s">
        <v>88</v>
      </c>
      <c r="V175" s="56" t="s">
        <v>89</v>
      </c>
      <c r="W175" s="205">
        <v>1</v>
      </c>
      <c r="X175" s="106">
        <v>5643.75</v>
      </c>
      <c r="Y175" s="106">
        <v>5643.75</v>
      </c>
      <c r="Z175" s="106">
        <v>6321</v>
      </c>
      <c r="AA175" s="56"/>
      <c r="AB175" s="82">
        <v>2017</v>
      </c>
      <c r="AC175" s="100"/>
      <c r="AD175" s="56" t="s">
        <v>101</v>
      </c>
    </row>
    <row r="176" spans="2:30" ht="13.15" customHeight="1" x14ac:dyDescent="0.2">
      <c r="B176" s="56" t="s">
        <v>1062</v>
      </c>
      <c r="C176" s="53" t="s">
        <v>85</v>
      </c>
      <c r="D176" s="56" t="s">
        <v>918</v>
      </c>
      <c r="E176" s="56" t="s">
        <v>919</v>
      </c>
      <c r="F176" s="62"/>
      <c r="G176" s="56" t="s">
        <v>920</v>
      </c>
      <c r="H176" s="62"/>
      <c r="I176" s="56" t="s">
        <v>1053</v>
      </c>
      <c r="J176" s="62"/>
      <c r="K176" s="56" t="s">
        <v>84</v>
      </c>
      <c r="L176" s="62"/>
      <c r="M176" s="204">
        <v>0</v>
      </c>
      <c r="N176" s="56">
        <v>230000000</v>
      </c>
      <c r="O176" s="56" t="s">
        <v>142</v>
      </c>
      <c r="P176" s="56" t="s">
        <v>102</v>
      </c>
      <c r="Q176" s="53" t="s">
        <v>1050</v>
      </c>
      <c r="R176" s="56" t="s">
        <v>87</v>
      </c>
      <c r="S176" s="56" t="s">
        <v>106</v>
      </c>
      <c r="T176" s="56" t="s">
        <v>31</v>
      </c>
      <c r="U176" s="57" t="s">
        <v>88</v>
      </c>
      <c r="V176" s="56" t="s">
        <v>89</v>
      </c>
      <c r="W176" s="205">
        <v>1</v>
      </c>
      <c r="X176" s="106">
        <v>5643.75</v>
      </c>
      <c r="Y176" s="106">
        <v>5643.75</v>
      </c>
      <c r="Z176" s="106">
        <v>6321</v>
      </c>
      <c r="AA176" s="56"/>
      <c r="AB176" s="82">
        <v>2017</v>
      </c>
      <c r="AC176" s="100"/>
      <c r="AD176" s="56" t="s">
        <v>101</v>
      </c>
    </row>
    <row r="177" spans="2:31" ht="13.15" customHeight="1" x14ac:dyDescent="0.2">
      <c r="B177" s="56" t="s">
        <v>1063</v>
      </c>
      <c r="C177" s="53" t="s">
        <v>85</v>
      </c>
      <c r="D177" s="56" t="s">
        <v>918</v>
      </c>
      <c r="E177" s="56" t="s">
        <v>919</v>
      </c>
      <c r="F177" s="62"/>
      <c r="G177" s="56" t="s">
        <v>920</v>
      </c>
      <c r="H177" s="62"/>
      <c r="I177" s="56" t="s">
        <v>1053</v>
      </c>
      <c r="J177" s="62"/>
      <c r="K177" s="56" t="s">
        <v>84</v>
      </c>
      <c r="L177" s="62"/>
      <c r="M177" s="204">
        <v>0</v>
      </c>
      <c r="N177" s="56">
        <v>230000000</v>
      </c>
      <c r="O177" s="56" t="s">
        <v>142</v>
      </c>
      <c r="P177" s="56" t="s">
        <v>102</v>
      </c>
      <c r="Q177" s="53" t="s">
        <v>1050</v>
      </c>
      <c r="R177" s="56" t="s">
        <v>87</v>
      </c>
      <c r="S177" s="56" t="s">
        <v>106</v>
      </c>
      <c r="T177" s="56" t="s">
        <v>31</v>
      </c>
      <c r="U177" s="57" t="s">
        <v>88</v>
      </c>
      <c r="V177" s="56" t="s">
        <v>89</v>
      </c>
      <c r="W177" s="205">
        <v>1</v>
      </c>
      <c r="X177" s="106">
        <v>5643.75</v>
      </c>
      <c r="Y177" s="106">
        <v>5643.75</v>
      </c>
      <c r="Z177" s="106">
        <v>6321</v>
      </c>
      <c r="AA177" s="56"/>
      <c r="AB177" s="82">
        <v>2017</v>
      </c>
      <c r="AC177" s="100"/>
      <c r="AD177" s="56" t="s">
        <v>101</v>
      </c>
    </row>
    <row r="178" spans="2:31" ht="13.15" customHeight="1" x14ac:dyDescent="0.2">
      <c r="B178" s="56" t="s">
        <v>1064</v>
      </c>
      <c r="C178" s="53" t="s">
        <v>85</v>
      </c>
      <c r="D178" s="56" t="s">
        <v>918</v>
      </c>
      <c r="E178" s="56" t="s">
        <v>919</v>
      </c>
      <c r="F178" s="62"/>
      <c r="G178" s="56" t="s">
        <v>920</v>
      </c>
      <c r="H178" s="62"/>
      <c r="I178" s="56" t="s">
        <v>1053</v>
      </c>
      <c r="J178" s="62"/>
      <c r="K178" s="56" t="s">
        <v>84</v>
      </c>
      <c r="L178" s="62"/>
      <c r="M178" s="204">
        <v>0</v>
      </c>
      <c r="N178" s="56">
        <v>230000000</v>
      </c>
      <c r="O178" s="56" t="s">
        <v>142</v>
      </c>
      <c r="P178" s="56" t="s">
        <v>102</v>
      </c>
      <c r="Q178" s="53" t="s">
        <v>1050</v>
      </c>
      <c r="R178" s="56" t="s">
        <v>87</v>
      </c>
      <c r="S178" s="56" t="s">
        <v>106</v>
      </c>
      <c r="T178" s="56" t="s">
        <v>31</v>
      </c>
      <c r="U178" s="57" t="s">
        <v>88</v>
      </c>
      <c r="V178" s="56" t="s">
        <v>89</v>
      </c>
      <c r="W178" s="205">
        <v>1</v>
      </c>
      <c r="X178" s="106">
        <v>5643.75</v>
      </c>
      <c r="Y178" s="106">
        <v>5643.75</v>
      </c>
      <c r="Z178" s="106">
        <v>6321</v>
      </c>
      <c r="AA178" s="56"/>
      <c r="AB178" s="82">
        <v>2017</v>
      </c>
      <c r="AC178" s="100"/>
      <c r="AD178" s="56" t="s">
        <v>101</v>
      </c>
    </row>
    <row r="179" spans="2:31" ht="13.15" customHeight="1" x14ac:dyDescent="0.2">
      <c r="B179" s="56" t="s">
        <v>1065</v>
      </c>
      <c r="C179" s="53" t="s">
        <v>85</v>
      </c>
      <c r="D179" s="56" t="s">
        <v>918</v>
      </c>
      <c r="E179" s="56" t="s">
        <v>919</v>
      </c>
      <c r="F179" s="62"/>
      <c r="G179" s="56" t="s">
        <v>920</v>
      </c>
      <c r="H179" s="62"/>
      <c r="I179" s="56" t="s">
        <v>1053</v>
      </c>
      <c r="J179" s="62"/>
      <c r="K179" s="56" t="s">
        <v>84</v>
      </c>
      <c r="L179" s="62"/>
      <c r="M179" s="204">
        <v>0</v>
      </c>
      <c r="N179" s="56">
        <v>230000000</v>
      </c>
      <c r="O179" s="56" t="s">
        <v>142</v>
      </c>
      <c r="P179" s="56" t="s">
        <v>102</v>
      </c>
      <c r="Q179" s="53" t="s">
        <v>1050</v>
      </c>
      <c r="R179" s="56" t="s">
        <v>87</v>
      </c>
      <c r="S179" s="56" t="s">
        <v>106</v>
      </c>
      <c r="T179" s="56" t="s">
        <v>31</v>
      </c>
      <c r="U179" s="57" t="s">
        <v>88</v>
      </c>
      <c r="V179" s="56" t="s">
        <v>89</v>
      </c>
      <c r="W179" s="205">
        <v>1</v>
      </c>
      <c r="X179" s="106">
        <v>5643.75</v>
      </c>
      <c r="Y179" s="106">
        <v>5643.75</v>
      </c>
      <c r="Z179" s="106">
        <v>6321</v>
      </c>
      <c r="AA179" s="56"/>
      <c r="AB179" s="82">
        <v>2017</v>
      </c>
      <c r="AC179" s="100"/>
      <c r="AD179" s="56" t="s">
        <v>101</v>
      </c>
    </row>
    <row r="180" spans="2:31" ht="13.15" customHeight="1" x14ac:dyDescent="0.2">
      <c r="B180" s="56" t="s">
        <v>1066</v>
      </c>
      <c r="C180" s="53" t="s">
        <v>85</v>
      </c>
      <c r="D180" s="56" t="s">
        <v>918</v>
      </c>
      <c r="E180" s="56" t="s">
        <v>919</v>
      </c>
      <c r="F180" s="62"/>
      <c r="G180" s="56" t="s">
        <v>920</v>
      </c>
      <c r="H180" s="62"/>
      <c r="I180" s="56" t="s">
        <v>1053</v>
      </c>
      <c r="J180" s="62"/>
      <c r="K180" s="56" t="s">
        <v>84</v>
      </c>
      <c r="L180" s="62"/>
      <c r="M180" s="204">
        <v>0</v>
      </c>
      <c r="N180" s="56">
        <v>230000000</v>
      </c>
      <c r="O180" s="56" t="s">
        <v>142</v>
      </c>
      <c r="P180" s="56" t="s">
        <v>102</v>
      </c>
      <c r="Q180" s="53" t="s">
        <v>1050</v>
      </c>
      <c r="R180" s="56" t="s">
        <v>87</v>
      </c>
      <c r="S180" s="56" t="s">
        <v>106</v>
      </c>
      <c r="T180" s="56" t="s">
        <v>31</v>
      </c>
      <c r="U180" s="57" t="s">
        <v>88</v>
      </c>
      <c r="V180" s="56" t="s">
        <v>89</v>
      </c>
      <c r="W180" s="205">
        <v>1</v>
      </c>
      <c r="X180" s="106">
        <v>5643.75</v>
      </c>
      <c r="Y180" s="106">
        <v>5643.75</v>
      </c>
      <c r="Z180" s="106">
        <v>6321</v>
      </c>
      <c r="AA180" s="56"/>
      <c r="AB180" s="82">
        <v>2017</v>
      </c>
      <c r="AC180" s="100"/>
      <c r="AD180" s="56" t="s">
        <v>101</v>
      </c>
    </row>
    <row r="181" spans="2:31" ht="13.15" customHeight="1" x14ac:dyDescent="0.2">
      <c r="B181" s="56" t="s">
        <v>1067</v>
      </c>
      <c r="C181" s="53" t="s">
        <v>85</v>
      </c>
      <c r="D181" s="56" t="s">
        <v>918</v>
      </c>
      <c r="E181" s="56" t="s">
        <v>919</v>
      </c>
      <c r="F181" s="62"/>
      <c r="G181" s="56" t="s">
        <v>920</v>
      </c>
      <c r="H181" s="62"/>
      <c r="I181" s="56" t="s">
        <v>1053</v>
      </c>
      <c r="J181" s="62"/>
      <c r="K181" s="56" t="s">
        <v>84</v>
      </c>
      <c r="L181" s="62"/>
      <c r="M181" s="204">
        <v>0</v>
      </c>
      <c r="N181" s="56">
        <v>230000000</v>
      </c>
      <c r="O181" s="56" t="s">
        <v>142</v>
      </c>
      <c r="P181" s="56" t="s">
        <v>102</v>
      </c>
      <c r="Q181" s="53" t="s">
        <v>1050</v>
      </c>
      <c r="R181" s="56" t="s">
        <v>87</v>
      </c>
      <c r="S181" s="56" t="s">
        <v>106</v>
      </c>
      <c r="T181" s="56" t="s">
        <v>31</v>
      </c>
      <c r="U181" s="57" t="s">
        <v>88</v>
      </c>
      <c r="V181" s="56" t="s">
        <v>89</v>
      </c>
      <c r="W181" s="205">
        <v>1</v>
      </c>
      <c r="X181" s="106">
        <v>5643.75</v>
      </c>
      <c r="Y181" s="106">
        <v>5643.75</v>
      </c>
      <c r="Z181" s="106">
        <v>6321</v>
      </c>
      <c r="AA181" s="56"/>
      <c r="AB181" s="82">
        <v>2017</v>
      </c>
      <c r="AC181" s="100"/>
      <c r="AD181" s="56" t="s">
        <v>101</v>
      </c>
    </row>
    <row r="182" spans="2:31" ht="13.15" customHeight="1" x14ac:dyDescent="0.2">
      <c r="B182" s="56" t="s">
        <v>1068</v>
      </c>
      <c r="C182" s="53" t="s">
        <v>85</v>
      </c>
      <c r="D182" s="56" t="s">
        <v>918</v>
      </c>
      <c r="E182" s="56" t="s">
        <v>919</v>
      </c>
      <c r="F182" s="62"/>
      <c r="G182" s="56" t="s">
        <v>920</v>
      </c>
      <c r="H182" s="62"/>
      <c r="I182" s="56" t="s">
        <v>1053</v>
      </c>
      <c r="J182" s="62"/>
      <c r="K182" s="56" t="s">
        <v>84</v>
      </c>
      <c r="L182" s="62"/>
      <c r="M182" s="204">
        <v>0</v>
      </c>
      <c r="N182" s="56">
        <v>230000000</v>
      </c>
      <c r="O182" s="56" t="s">
        <v>142</v>
      </c>
      <c r="P182" s="56" t="s">
        <v>102</v>
      </c>
      <c r="Q182" s="53" t="s">
        <v>1050</v>
      </c>
      <c r="R182" s="56" t="s">
        <v>87</v>
      </c>
      <c r="S182" s="56" t="s">
        <v>106</v>
      </c>
      <c r="T182" s="56" t="s">
        <v>31</v>
      </c>
      <c r="U182" s="57" t="s">
        <v>88</v>
      </c>
      <c r="V182" s="56" t="s">
        <v>89</v>
      </c>
      <c r="W182" s="205">
        <v>1</v>
      </c>
      <c r="X182" s="106">
        <v>5643.75</v>
      </c>
      <c r="Y182" s="106">
        <v>5643.75</v>
      </c>
      <c r="Z182" s="106">
        <v>6321</v>
      </c>
      <c r="AA182" s="56"/>
      <c r="AB182" s="82">
        <v>2017</v>
      </c>
      <c r="AC182" s="100"/>
      <c r="AD182" s="56" t="s">
        <v>101</v>
      </c>
    </row>
    <row r="183" spans="2:31" ht="13.15" customHeight="1" x14ac:dyDescent="0.2">
      <c r="B183" s="56" t="s">
        <v>1069</v>
      </c>
      <c r="C183" s="53" t="s">
        <v>85</v>
      </c>
      <c r="D183" s="56" t="s">
        <v>918</v>
      </c>
      <c r="E183" s="56" t="s">
        <v>919</v>
      </c>
      <c r="F183" s="62"/>
      <c r="G183" s="56" t="s">
        <v>920</v>
      </c>
      <c r="H183" s="62"/>
      <c r="I183" s="56" t="s">
        <v>1053</v>
      </c>
      <c r="J183" s="62"/>
      <c r="K183" s="56" t="s">
        <v>84</v>
      </c>
      <c r="L183" s="62"/>
      <c r="M183" s="204">
        <v>0</v>
      </c>
      <c r="N183" s="56">
        <v>230000000</v>
      </c>
      <c r="O183" s="56" t="s">
        <v>142</v>
      </c>
      <c r="P183" s="56" t="s">
        <v>102</v>
      </c>
      <c r="Q183" s="53" t="s">
        <v>1050</v>
      </c>
      <c r="R183" s="56" t="s">
        <v>87</v>
      </c>
      <c r="S183" s="56" t="s">
        <v>106</v>
      </c>
      <c r="T183" s="56" t="s">
        <v>31</v>
      </c>
      <c r="U183" s="57" t="s">
        <v>88</v>
      </c>
      <c r="V183" s="56" t="s">
        <v>89</v>
      </c>
      <c r="W183" s="205">
        <v>1</v>
      </c>
      <c r="X183" s="106">
        <v>5643.75</v>
      </c>
      <c r="Y183" s="106">
        <v>5643.75</v>
      </c>
      <c r="Z183" s="106">
        <v>6321</v>
      </c>
      <c r="AA183" s="56"/>
      <c r="AB183" s="82">
        <v>2017</v>
      </c>
      <c r="AC183" s="100"/>
      <c r="AD183" s="56" t="s">
        <v>101</v>
      </c>
    </row>
    <row r="184" spans="2:31" ht="13.15" customHeight="1" x14ac:dyDescent="0.2">
      <c r="B184" s="56" t="s">
        <v>1070</v>
      </c>
      <c r="C184" s="53" t="s">
        <v>85</v>
      </c>
      <c r="D184" s="56" t="s">
        <v>918</v>
      </c>
      <c r="E184" s="56" t="s">
        <v>919</v>
      </c>
      <c r="F184" s="62"/>
      <c r="G184" s="56" t="s">
        <v>920</v>
      </c>
      <c r="H184" s="62"/>
      <c r="I184" s="56" t="s">
        <v>1053</v>
      </c>
      <c r="J184" s="62"/>
      <c r="K184" s="56" t="s">
        <v>84</v>
      </c>
      <c r="L184" s="62"/>
      <c r="M184" s="204">
        <v>0</v>
      </c>
      <c r="N184" s="56">
        <v>230000000</v>
      </c>
      <c r="O184" s="56" t="s">
        <v>142</v>
      </c>
      <c r="P184" s="56" t="s">
        <v>102</v>
      </c>
      <c r="Q184" s="53" t="s">
        <v>1050</v>
      </c>
      <c r="R184" s="56" t="s">
        <v>87</v>
      </c>
      <c r="S184" s="56" t="s">
        <v>106</v>
      </c>
      <c r="T184" s="56" t="s">
        <v>31</v>
      </c>
      <c r="U184" s="57" t="s">
        <v>88</v>
      </c>
      <c r="V184" s="56" t="s">
        <v>89</v>
      </c>
      <c r="W184" s="205">
        <v>1</v>
      </c>
      <c r="X184" s="106">
        <v>5643.75</v>
      </c>
      <c r="Y184" s="106">
        <v>5643.75</v>
      </c>
      <c r="Z184" s="106">
        <v>6321</v>
      </c>
      <c r="AA184" s="56"/>
      <c r="AB184" s="82">
        <v>2017</v>
      </c>
      <c r="AC184" s="100"/>
      <c r="AD184" s="56" t="s">
        <v>101</v>
      </c>
    </row>
    <row r="185" spans="2:31" ht="13.15" customHeight="1" x14ac:dyDescent="0.2">
      <c r="B185" s="56" t="s">
        <v>1071</v>
      </c>
      <c r="C185" s="53" t="s">
        <v>85</v>
      </c>
      <c r="D185" s="56" t="s">
        <v>918</v>
      </c>
      <c r="E185" s="56" t="s">
        <v>919</v>
      </c>
      <c r="F185" s="62"/>
      <c r="G185" s="56" t="s">
        <v>920</v>
      </c>
      <c r="H185" s="62"/>
      <c r="I185" s="56" t="s">
        <v>1053</v>
      </c>
      <c r="J185" s="62"/>
      <c r="K185" s="56" t="s">
        <v>84</v>
      </c>
      <c r="L185" s="62"/>
      <c r="M185" s="204">
        <v>0</v>
      </c>
      <c r="N185" s="56">
        <v>230000000</v>
      </c>
      <c r="O185" s="56" t="s">
        <v>142</v>
      </c>
      <c r="P185" s="56" t="s">
        <v>102</v>
      </c>
      <c r="Q185" s="53" t="s">
        <v>1050</v>
      </c>
      <c r="R185" s="56" t="s">
        <v>87</v>
      </c>
      <c r="S185" s="56" t="s">
        <v>106</v>
      </c>
      <c r="T185" s="56" t="s">
        <v>31</v>
      </c>
      <c r="U185" s="57" t="s">
        <v>88</v>
      </c>
      <c r="V185" s="56" t="s">
        <v>89</v>
      </c>
      <c r="W185" s="205">
        <v>1</v>
      </c>
      <c r="X185" s="106">
        <v>5643.75</v>
      </c>
      <c r="Y185" s="106">
        <v>5643.75</v>
      </c>
      <c r="Z185" s="106">
        <v>6321</v>
      </c>
      <c r="AA185" s="56"/>
      <c r="AB185" s="82">
        <v>2017</v>
      </c>
      <c r="AC185" s="100"/>
      <c r="AD185" s="56" t="s">
        <v>101</v>
      </c>
      <c r="AE185" s="96"/>
    </row>
    <row r="186" spans="2:31" ht="13.15" customHeight="1" x14ac:dyDescent="0.2">
      <c r="B186" s="56" t="s">
        <v>1072</v>
      </c>
      <c r="C186" s="53" t="s">
        <v>85</v>
      </c>
      <c r="D186" s="56" t="s">
        <v>918</v>
      </c>
      <c r="E186" s="56" t="s">
        <v>919</v>
      </c>
      <c r="F186" s="62"/>
      <c r="G186" s="56" t="s">
        <v>920</v>
      </c>
      <c r="H186" s="62"/>
      <c r="I186" s="56" t="s">
        <v>1053</v>
      </c>
      <c r="J186" s="62"/>
      <c r="K186" s="56" t="s">
        <v>84</v>
      </c>
      <c r="L186" s="62"/>
      <c r="M186" s="204">
        <v>0</v>
      </c>
      <c r="N186" s="56">
        <v>230000000</v>
      </c>
      <c r="O186" s="56" t="s">
        <v>142</v>
      </c>
      <c r="P186" s="56" t="s">
        <v>102</v>
      </c>
      <c r="Q186" s="53" t="s">
        <v>1050</v>
      </c>
      <c r="R186" s="56" t="s">
        <v>87</v>
      </c>
      <c r="S186" s="56" t="s">
        <v>106</v>
      </c>
      <c r="T186" s="56" t="s">
        <v>31</v>
      </c>
      <c r="U186" s="57" t="s">
        <v>88</v>
      </c>
      <c r="V186" s="56" t="s">
        <v>89</v>
      </c>
      <c r="W186" s="205">
        <v>1</v>
      </c>
      <c r="X186" s="106">
        <v>5643.75</v>
      </c>
      <c r="Y186" s="106">
        <v>5643.75</v>
      </c>
      <c r="Z186" s="106">
        <v>6321</v>
      </c>
      <c r="AA186" s="56"/>
      <c r="AB186" s="82">
        <v>2017</v>
      </c>
      <c r="AC186" s="100"/>
      <c r="AD186" s="56" t="s">
        <v>101</v>
      </c>
      <c r="AE186" s="96"/>
    </row>
    <row r="187" spans="2:31" ht="13.15" customHeight="1" x14ac:dyDescent="0.2">
      <c r="B187" s="56" t="s">
        <v>1073</v>
      </c>
      <c r="C187" s="53" t="s">
        <v>85</v>
      </c>
      <c r="D187" s="56" t="s">
        <v>918</v>
      </c>
      <c r="E187" s="56" t="s">
        <v>919</v>
      </c>
      <c r="F187" s="62"/>
      <c r="G187" s="56" t="s">
        <v>920</v>
      </c>
      <c r="H187" s="62"/>
      <c r="I187" s="56" t="s">
        <v>1053</v>
      </c>
      <c r="J187" s="62"/>
      <c r="K187" s="56" t="s">
        <v>84</v>
      </c>
      <c r="L187" s="62"/>
      <c r="M187" s="204">
        <v>0</v>
      </c>
      <c r="N187" s="56">
        <v>230000000</v>
      </c>
      <c r="O187" s="56" t="s">
        <v>142</v>
      </c>
      <c r="P187" s="56" t="s">
        <v>102</v>
      </c>
      <c r="Q187" s="53" t="s">
        <v>1050</v>
      </c>
      <c r="R187" s="56" t="s">
        <v>87</v>
      </c>
      <c r="S187" s="56" t="s">
        <v>106</v>
      </c>
      <c r="T187" s="56" t="s">
        <v>31</v>
      </c>
      <c r="U187" s="57" t="s">
        <v>88</v>
      </c>
      <c r="V187" s="56" t="s">
        <v>89</v>
      </c>
      <c r="W187" s="205">
        <v>1</v>
      </c>
      <c r="X187" s="106">
        <v>5643.75</v>
      </c>
      <c r="Y187" s="106">
        <v>5643.75</v>
      </c>
      <c r="Z187" s="106">
        <v>6321</v>
      </c>
      <c r="AA187" s="56"/>
      <c r="AB187" s="82">
        <v>2017</v>
      </c>
      <c r="AC187" s="100"/>
      <c r="AD187" s="56" t="s">
        <v>101</v>
      </c>
      <c r="AE187" s="96"/>
    </row>
    <row r="188" spans="2:31" ht="13.15" customHeight="1" x14ac:dyDescent="0.2">
      <c r="B188" s="56" t="s">
        <v>1074</v>
      </c>
      <c r="C188" s="53" t="s">
        <v>85</v>
      </c>
      <c r="D188" s="56" t="s">
        <v>918</v>
      </c>
      <c r="E188" s="56" t="s">
        <v>919</v>
      </c>
      <c r="F188" s="62"/>
      <c r="G188" s="56" t="s">
        <v>920</v>
      </c>
      <c r="H188" s="62"/>
      <c r="I188" s="56" t="s">
        <v>1053</v>
      </c>
      <c r="J188" s="62"/>
      <c r="K188" s="56" t="s">
        <v>84</v>
      </c>
      <c r="L188" s="62"/>
      <c r="M188" s="204">
        <v>0</v>
      </c>
      <c r="N188" s="56">
        <v>230000000</v>
      </c>
      <c r="O188" s="56" t="s">
        <v>142</v>
      </c>
      <c r="P188" s="56" t="s">
        <v>102</v>
      </c>
      <c r="Q188" s="53" t="s">
        <v>1050</v>
      </c>
      <c r="R188" s="56" t="s">
        <v>87</v>
      </c>
      <c r="S188" s="56" t="s">
        <v>106</v>
      </c>
      <c r="T188" s="56" t="s">
        <v>31</v>
      </c>
      <c r="U188" s="57" t="s">
        <v>88</v>
      </c>
      <c r="V188" s="56" t="s">
        <v>89</v>
      </c>
      <c r="W188" s="205">
        <v>1</v>
      </c>
      <c r="X188" s="106">
        <v>5643.75</v>
      </c>
      <c r="Y188" s="106">
        <v>5643.75</v>
      </c>
      <c r="Z188" s="106">
        <v>6321</v>
      </c>
      <c r="AA188" s="56"/>
      <c r="AB188" s="82">
        <v>2017</v>
      </c>
      <c r="AC188" s="100"/>
      <c r="AD188" s="56" t="s">
        <v>101</v>
      </c>
      <c r="AE188" s="96"/>
    </row>
    <row r="189" spans="2:31" ht="13.15" customHeight="1" x14ac:dyDescent="0.2">
      <c r="B189" s="56" t="s">
        <v>1075</v>
      </c>
      <c r="C189" s="53" t="s">
        <v>85</v>
      </c>
      <c r="D189" s="56" t="s">
        <v>918</v>
      </c>
      <c r="E189" s="56" t="s">
        <v>919</v>
      </c>
      <c r="F189" s="62"/>
      <c r="G189" s="56" t="s">
        <v>920</v>
      </c>
      <c r="H189" s="62"/>
      <c r="I189" s="56" t="s">
        <v>1053</v>
      </c>
      <c r="J189" s="62"/>
      <c r="K189" s="56" t="s">
        <v>84</v>
      </c>
      <c r="L189" s="62"/>
      <c r="M189" s="204">
        <v>0</v>
      </c>
      <c r="N189" s="56">
        <v>230000000</v>
      </c>
      <c r="O189" s="56" t="s">
        <v>142</v>
      </c>
      <c r="P189" s="56" t="s">
        <v>102</v>
      </c>
      <c r="Q189" s="53" t="s">
        <v>1050</v>
      </c>
      <c r="R189" s="56" t="s">
        <v>87</v>
      </c>
      <c r="S189" s="56" t="s">
        <v>106</v>
      </c>
      <c r="T189" s="56" t="s">
        <v>31</v>
      </c>
      <c r="U189" s="57" t="s">
        <v>88</v>
      </c>
      <c r="V189" s="56" t="s">
        <v>89</v>
      </c>
      <c r="W189" s="205">
        <v>1</v>
      </c>
      <c r="X189" s="106">
        <v>5643.75</v>
      </c>
      <c r="Y189" s="106">
        <v>5643.75</v>
      </c>
      <c r="Z189" s="106">
        <v>6321</v>
      </c>
      <c r="AA189" s="56"/>
      <c r="AB189" s="82">
        <v>2017</v>
      </c>
      <c r="AC189" s="100"/>
      <c r="AD189" s="56" t="s">
        <v>101</v>
      </c>
      <c r="AE189" s="96"/>
    </row>
    <row r="190" spans="2:31" ht="13.15" customHeight="1" x14ac:dyDescent="0.2">
      <c r="B190" s="56" t="s">
        <v>1076</v>
      </c>
      <c r="C190" s="53" t="s">
        <v>85</v>
      </c>
      <c r="D190" s="56" t="s">
        <v>918</v>
      </c>
      <c r="E190" s="56" t="s">
        <v>919</v>
      </c>
      <c r="F190" s="62"/>
      <c r="G190" s="56" t="s">
        <v>920</v>
      </c>
      <c r="H190" s="62"/>
      <c r="I190" s="56" t="s">
        <v>1053</v>
      </c>
      <c r="J190" s="62"/>
      <c r="K190" s="56" t="s">
        <v>84</v>
      </c>
      <c r="L190" s="62"/>
      <c r="M190" s="204">
        <v>0</v>
      </c>
      <c r="N190" s="56">
        <v>230000000</v>
      </c>
      <c r="O190" s="56" t="s">
        <v>142</v>
      </c>
      <c r="P190" s="56" t="s">
        <v>102</v>
      </c>
      <c r="Q190" s="53" t="s">
        <v>1050</v>
      </c>
      <c r="R190" s="56" t="s">
        <v>87</v>
      </c>
      <c r="S190" s="56" t="s">
        <v>106</v>
      </c>
      <c r="T190" s="56" t="s">
        <v>31</v>
      </c>
      <c r="U190" s="57" t="s">
        <v>88</v>
      </c>
      <c r="V190" s="56" t="s">
        <v>89</v>
      </c>
      <c r="W190" s="205">
        <v>1</v>
      </c>
      <c r="X190" s="106">
        <v>5643.75</v>
      </c>
      <c r="Y190" s="106">
        <v>5643.75</v>
      </c>
      <c r="Z190" s="106">
        <v>6321</v>
      </c>
      <c r="AA190" s="56"/>
      <c r="AB190" s="82">
        <v>2017</v>
      </c>
      <c r="AC190" s="100"/>
      <c r="AD190" s="56" t="s">
        <v>101</v>
      </c>
      <c r="AE190" s="96"/>
    </row>
    <row r="191" spans="2:31" ht="13.15" customHeight="1" x14ac:dyDescent="0.2">
      <c r="B191" s="56" t="s">
        <v>1077</v>
      </c>
      <c r="C191" s="53" t="s">
        <v>85</v>
      </c>
      <c r="D191" s="56" t="s">
        <v>918</v>
      </c>
      <c r="E191" s="56" t="s">
        <v>919</v>
      </c>
      <c r="F191" s="62"/>
      <c r="G191" s="56" t="s">
        <v>920</v>
      </c>
      <c r="H191" s="62"/>
      <c r="I191" s="56" t="s">
        <v>1053</v>
      </c>
      <c r="J191" s="62"/>
      <c r="K191" s="56" t="s">
        <v>84</v>
      </c>
      <c r="L191" s="62"/>
      <c r="M191" s="204">
        <v>0</v>
      </c>
      <c r="N191" s="56">
        <v>230000000</v>
      </c>
      <c r="O191" s="56" t="s">
        <v>142</v>
      </c>
      <c r="P191" s="56" t="s">
        <v>102</v>
      </c>
      <c r="Q191" s="53" t="s">
        <v>1050</v>
      </c>
      <c r="R191" s="56" t="s">
        <v>87</v>
      </c>
      <c r="S191" s="56" t="s">
        <v>106</v>
      </c>
      <c r="T191" s="56" t="s">
        <v>31</v>
      </c>
      <c r="U191" s="57" t="s">
        <v>88</v>
      </c>
      <c r="V191" s="56" t="s">
        <v>89</v>
      </c>
      <c r="W191" s="205">
        <v>1</v>
      </c>
      <c r="X191" s="106">
        <v>5643.75</v>
      </c>
      <c r="Y191" s="106">
        <v>5643.75</v>
      </c>
      <c r="Z191" s="106">
        <v>6321</v>
      </c>
      <c r="AA191" s="56"/>
      <c r="AB191" s="82">
        <v>2017</v>
      </c>
      <c r="AC191" s="100"/>
      <c r="AD191" s="56" t="s">
        <v>101</v>
      </c>
      <c r="AE191" s="96"/>
    </row>
    <row r="192" spans="2:31" ht="13.15" customHeight="1" x14ac:dyDescent="0.2">
      <c r="B192" s="56" t="s">
        <v>1078</v>
      </c>
      <c r="C192" s="53" t="s">
        <v>85</v>
      </c>
      <c r="D192" s="56" t="s">
        <v>918</v>
      </c>
      <c r="E192" s="56" t="s">
        <v>919</v>
      </c>
      <c r="F192" s="62"/>
      <c r="G192" s="56" t="s">
        <v>920</v>
      </c>
      <c r="H192" s="62"/>
      <c r="I192" s="56" t="s">
        <v>1053</v>
      </c>
      <c r="J192" s="62"/>
      <c r="K192" s="56" t="s">
        <v>84</v>
      </c>
      <c r="L192" s="62"/>
      <c r="M192" s="204">
        <v>0</v>
      </c>
      <c r="N192" s="56">
        <v>230000000</v>
      </c>
      <c r="O192" s="56" t="s">
        <v>142</v>
      </c>
      <c r="P192" s="56" t="s">
        <v>102</v>
      </c>
      <c r="Q192" s="53" t="s">
        <v>1050</v>
      </c>
      <c r="R192" s="56" t="s">
        <v>87</v>
      </c>
      <c r="S192" s="56" t="s">
        <v>106</v>
      </c>
      <c r="T192" s="56" t="s">
        <v>31</v>
      </c>
      <c r="U192" s="57" t="s">
        <v>88</v>
      </c>
      <c r="V192" s="56" t="s">
        <v>89</v>
      </c>
      <c r="W192" s="205">
        <v>1</v>
      </c>
      <c r="X192" s="106">
        <v>5643.75</v>
      </c>
      <c r="Y192" s="106">
        <v>5643.75</v>
      </c>
      <c r="Z192" s="106">
        <v>6321</v>
      </c>
      <c r="AA192" s="56"/>
      <c r="AB192" s="82">
        <v>2017</v>
      </c>
      <c r="AC192" s="100"/>
      <c r="AD192" s="56" t="s">
        <v>101</v>
      </c>
      <c r="AE192" s="96"/>
    </row>
    <row r="193" spans="2:31" ht="13.15" customHeight="1" x14ac:dyDescent="0.2">
      <c r="B193" s="56" t="s">
        <v>1079</v>
      </c>
      <c r="C193" s="53" t="s">
        <v>85</v>
      </c>
      <c r="D193" s="56" t="s">
        <v>918</v>
      </c>
      <c r="E193" s="56" t="s">
        <v>919</v>
      </c>
      <c r="F193" s="62"/>
      <c r="G193" s="56" t="s">
        <v>920</v>
      </c>
      <c r="H193" s="62"/>
      <c r="I193" s="56" t="s">
        <v>1053</v>
      </c>
      <c r="J193" s="62"/>
      <c r="K193" s="56" t="s">
        <v>84</v>
      </c>
      <c r="L193" s="62"/>
      <c r="M193" s="204">
        <v>0</v>
      </c>
      <c r="N193" s="56">
        <v>230000000</v>
      </c>
      <c r="O193" s="56" t="s">
        <v>142</v>
      </c>
      <c r="P193" s="56" t="s">
        <v>102</v>
      </c>
      <c r="Q193" s="53" t="s">
        <v>1050</v>
      </c>
      <c r="R193" s="56" t="s">
        <v>87</v>
      </c>
      <c r="S193" s="56" t="s">
        <v>106</v>
      </c>
      <c r="T193" s="56" t="s">
        <v>31</v>
      </c>
      <c r="U193" s="57" t="s">
        <v>88</v>
      </c>
      <c r="V193" s="56" t="s">
        <v>89</v>
      </c>
      <c r="W193" s="205">
        <v>1</v>
      </c>
      <c r="X193" s="106">
        <v>5643.75</v>
      </c>
      <c r="Y193" s="106">
        <v>5643.75</v>
      </c>
      <c r="Z193" s="106">
        <v>6321</v>
      </c>
      <c r="AA193" s="56"/>
      <c r="AB193" s="82">
        <v>2017</v>
      </c>
      <c r="AC193" s="100"/>
      <c r="AD193" s="56" t="s">
        <v>101</v>
      </c>
      <c r="AE193" s="96"/>
    </row>
    <row r="194" spans="2:31" ht="13.15" customHeight="1" x14ac:dyDescent="0.2">
      <c r="B194" s="56" t="s">
        <v>1080</v>
      </c>
      <c r="C194" s="53" t="s">
        <v>85</v>
      </c>
      <c r="D194" s="56" t="s">
        <v>918</v>
      </c>
      <c r="E194" s="56" t="s">
        <v>919</v>
      </c>
      <c r="F194" s="62"/>
      <c r="G194" s="56" t="s">
        <v>920</v>
      </c>
      <c r="H194" s="62"/>
      <c r="I194" s="56" t="s">
        <v>1053</v>
      </c>
      <c r="J194" s="62"/>
      <c r="K194" s="56" t="s">
        <v>84</v>
      </c>
      <c r="L194" s="62"/>
      <c r="M194" s="204">
        <v>0</v>
      </c>
      <c r="N194" s="56">
        <v>230000000</v>
      </c>
      <c r="O194" s="56" t="s">
        <v>142</v>
      </c>
      <c r="P194" s="56" t="s">
        <v>102</v>
      </c>
      <c r="Q194" s="53" t="s">
        <v>1050</v>
      </c>
      <c r="R194" s="56" t="s">
        <v>87</v>
      </c>
      <c r="S194" s="56" t="s">
        <v>106</v>
      </c>
      <c r="T194" s="56" t="s">
        <v>31</v>
      </c>
      <c r="U194" s="57" t="s">
        <v>88</v>
      </c>
      <c r="V194" s="56" t="s">
        <v>89</v>
      </c>
      <c r="W194" s="205">
        <v>1</v>
      </c>
      <c r="X194" s="106">
        <v>5643.75</v>
      </c>
      <c r="Y194" s="106">
        <v>5643.75</v>
      </c>
      <c r="Z194" s="106">
        <v>6321</v>
      </c>
      <c r="AA194" s="56"/>
      <c r="AB194" s="82">
        <v>2017</v>
      </c>
      <c r="AC194" s="100"/>
      <c r="AD194" s="56" t="s">
        <v>101</v>
      </c>
    </row>
    <row r="195" spans="2:31" ht="13.15" customHeight="1" x14ac:dyDescent="0.2">
      <c r="B195" s="56" t="s">
        <v>1081</v>
      </c>
      <c r="C195" s="53" t="s">
        <v>85</v>
      </c>
      <c r="D195" s="56" t="s">
        <v>918</v>
      </c>
      <c r="E195" s="56" t="s">
        <v>919</v>
      </c>
      <c r="F195" s="62"/>
      <c r="G195" s="56" t="s">
        <v>920</v>
      </c>
      <c r="H195" s="62"/>
      <c r="I195" s="56" t="s">
        <v>1053</v>
      </c>
      <c r="J195" s="62"/>
      <c r="K195" s="56" t="s">
        <v>84</v>
      </c>
      <c r="L195" s="62"/>
      <c r="M195" s="204">
        <v>0</v>
      </c>
      <c r="N195" s="56">
        <v>230000000</v>
      </c>
      <c r="O195" s="56" t="s">
        <v>142</v>
      </c>
      <c r="P195" s="56" t="s">
        <v>102</v>
      </c>
      <c r="Q195" s="53" t="s">
        <v>1050</v>
      </c>
      <c r="R195" s="56" t="s">
        <v>87</v>
      </c>
      <c r="S195" s="56" t="s">
        <v>106</v>
      </c>
      <c r="T195" s="56" t="s">
        <v>31</v>
      </c>
      <c r="U195" s="57" t="s">
        <v>88</v>
      </c>
      <c r="V195" s="56" t="s">
        <v>89</v>
      </c>
      <c r="W195" s="205">
        <v>1</v>
      </c>
      <c r="X195" s="106">
        <v>5643.75</v>
      </c>
      <c r="Y195" s="106">
        <v>5643.75</v>
      </c>
      <c r="Z195" s="106">
        <v>6321</v>
      </c>
      <c r="AA195" s="56"/>
      <c r="AB195" s="82">
        <v>2017</v>
      </c>
      <c r="AC195" s="100"/>
      <c r="AD195" s="56" t="s">
        <v>101</v>
      </c>
    </row>
    <row r="196" spans="2:31" ht="13.15" customHeight="1" x14ac:dyDescent="0.2">
      <c r="B196" s="56" t="s">
        <v>1082</v>
      </c>
      <c r="C196" s="53" t="s">
        <v>85</v>
      </c>
      <c r="D196" s="56" t="s">
        <v>918</v>
      </c>
      <c r="E196" s="56" t="s">
        <v>919</v>
      </c>
      <c r="F196" s="62"/>
      <c r="G196" s="56" t="s">
        <v>920</v>
      </c>
      <c r="H196" s="62"/>
      <c r="I196" s="56" t="s">
        <v>1053</v>
      </c>
      <c r="J196" s="62"/>
      <c r="K196" s="56" t="s">
        <v>84</v>
      </c>
      <c r="L196" s="62"/>
      <c r="M196" s="204">
        <v>0</v>
      </c>
      <c r="N196" s="56">
        <v>230000000</v>
      </c>
      <c r="O196" s="56" t="s">
        <v>142</v>
      </c>
      <c r="P196" s="56" t="s">
        <v>102</v>
      </c>
      <c r="Q196" s="53" t="s">
        <v>1050</v>
      </c>
      <c r="R196" s="56" t="s">
        <v>87</v>
      </c>
      <c r="S196" s="56" t="s">
        <v>106</v>
      </c>
      <c r="T196" s="56" t="s">
        <v>31</v>
      </c>
      <c r="U196" s="57" t="s">
        <v>88</v>
      </c>
      <c r="V196" s="56" t="s">
        <v>89</v>
      </c>
      <c r="W196" s="205">
        <v>1</v>
      </c>
      <c r="X196" s="106">
        <v>5643.75</v>
      </c>
      <c r="Y196" s="106">
        <v>5643.75</v>
      </c>
      <c r="Z196" s="106">
        <v>6321</v>
      </c>
      <c r="AA196" s="56"/>
      <c r="AB196" s="82">
        <v>2017</v>
      </c>
      <c r="AC196" s="100"/>
      <c r="AD196" s="56" t="s">
        <v>101</v>
      </c>
    </row>
    <row r="197" spans="2:31" ht="13.15" customHeight="1" x14ac:dyDescent="0.2">
      <c r="B197" s="56" t="s">
        <v>1083</v>
      </c>
      <c r="C197" s="53" t="s">
        <v>85</v>
      </c>
      <c r="D197" s="56" t="s">
        <v>918</v>
      </c>
      <c r="E197" s="56" t="s">
        <v>919</v>
      </c>
      <c r="F197" s="62"/>
      <c r="G197" s="56" t="s">
        <v>920</v>
      </c>
      <c r="H197" s="62"/>
      <c r="I197" s="56" t="s">
        <v>1053</v>
      </c>
      <c r="J197" s="62"/>
      <c r="K197" s="56" t="s">
        <v>84</v>
      </c>
      <c r="L197" s="62"/>
      <c r="M197" s="204">
        <v>0</v>
      </c>
      <c r="N197" s="56">
        <v>230000000</v>
      </c>
      <c r="O197" s="56" t="s">
        <v>142</v>
      </c>
      <c r="P197" s="56" t="s">
        <v>102</v>
      </c>
      <c r="Q197" s="53" t="s">
        <v>1050</v>
      </c>
      <c r="R197" s="56" t="s">
        <v>87</v>
      </c>
      <c r="S197" s="56" t="s">
        <v>106</v>
      </c>
      <c r="T197" s="56" t="s">
        <v>31</v>
      </c>
      <c r="U197" s="57" t="s">
        <v>88</v>
      </c>
      <c r="V197" s="56" t="s">
        <v>89</v>
      </c>
      <c r="W197" s="205">
        <v>1</v>
      </c>
      <c r="X197" s="106">
        <v>5643.75</v>
      </c>
      <c r="Y197" s="106">
        <v>5643.75</v>
      </c>
      <c r="Z197" s="106">
        <v>6321</v>
      </c>
      <c r="AA197" s="56"/>
      <c r="AB197" s="82">
        <v>2017</v>
      </c>
      <c r="AC197" s="100"/>
      <c r="AD197" s="56" t="s">
        <v>101</v>
      </c>
    </row>
    <row r="198" spans="2:31" ht="13.15" customHeight="1" x14ac:dyDescent="0.2">
      <c r="B198" s="56" t="s">
        <v>1084</v>
      </c>
      <c r="C198" s="53" t="s">
        <v>85</v>
      </c>
      <c r="D198" s="56" t="s">
        <v>918</v>
      </c>
      <c r="E198" s="56" t="s">
        <v>919</v>
      </c>
      <c r="F198" s="62"/>
      <c r="G198" s="56" t="s">
        <v>920</v>
      </c>
      <c r="H198" s="62"/>
      <c r="I198" s="56" t="s">
        <v>1053</v>
      </c>
      <c r="J198" s="62"/>
      <c r="K198" s="56" t="s">
        <v>84</v>
      </c>
      <c r="L198" s="62"/>
      <c r="M198" s="204">
        <v>0</v>
      </c>
      <c r="N198" s="56">
        <v>230000000</v>
      </c>
      <c r="O198" s="56" t="s">
        <v>142</v>
      </c>
      <c r="P198" s="56" t="s">
        <v>102</v>
      </c>
      <c r="Q198" s="53" t="s">
        <v>1050</v>
      </c>
      <c r="R198" s="56" t="s">
        <v>87</v>
      </c>
      <c r="S198" s="56" t="s">
        <v>106</v>
      </c>
      <c r="T198" s="56" t="s">
        <v>31</v>
      </c>
      <c r="U198" s="57" t="s">
        <v>88</v>
      </c>
      <c r="V198" s="56" t="s">
        <v>89</v>
      </c>
      <c r="W198" s="205">
        <v>1</v>
      </c>
      <c r="X198" s="106">
        <v>5643.75</v>
      </c>
      <c r="Y198" s="106">
        <v>5643.75</v>
      </c>
      <c r="Z198" s="106">
        <v>6321</v>
      </c>
      <c r="AA198" s="56"/>
      <c r="AB198" s="82">
        <v>2017</v>
      </c>
      <c r="AC198" s="100"/>
      <c r="AD198" s="56" t="s">
        <v>101</v>
      </c>
    </row>
    <row r="199" spans="2:31" ht="13.15" customHeight="1" x14ac:dyDescent="0.2">
      <c r="B199" s="56" t="s">
        <v>1085</v>
      </c>
      <c r="C199" s="53" t="s">
        <v>85</v>
      </c>
      <c r="D199" s="56" t="s">
        <v>918</v>
      </c>
      <c r="E199" s="56" t="s">
        <v>919</v>
      </c>
      <c r="F199" s="62"/>
      <c r="G199" s="56" t="s">
        <v>920</v>
      </c>
      <c r="H199" s="62"/>
      <c r="I199" s="56" t="s">
        <v>1053</v>
      </c>
      <c r="J199" s="62"/>
      <c r="K199" s="56" t="s">
        <v>84</v>
      </c>
      <c r="L199" s="62"/>
      <c r="M199" s="204">
        <v>0</v>
      </c>
      <c r="N199" s="56">
        <v>230000000</v>
      </c>
      <c r="O199" s="56" t="s">
        <v>142</v>
      </c>
      <c r="P199" s="56" t="s">
        <v>102</v>
      </c>
      <c r="Q199" s="53" t="s">
        <v>1050</v>
      </c>
      <c r="R199" s="56" t="s">
        <v>87</v>
      </c>
      <c r="S199" s="56" t="s">
        <v>106</v>
      </c>
      <c r="T199" s="56" t="s">
        <v>31</v>
      </c>
      <c r="U199" s="57" t="s">
        <v>88</v>
      </c>
      <c r="V199" s="56" t="s">
        <v>89</v>
      </c>
      <c r="W199" s="205">
        <v>1</v>
      </c>
      <c r="X199" s="106">
        <v>5643.75</v>
      </c>
      <c r="Y199" s="106">
        <v>5643.75</v>
      </c>
      <c r="Z199" s="106">
        <v>6321</v>
      </c>
      <c r="AA199" s="56"/>
      <c r="AB199" s="82">
        <v>2017</v>
      </c>
      <c r="AC199" s="100"/>
      <c r="AD199" s="56" t="s">
        <v>101</v>
      </c>
    </row>
    <row r="200" spans="2:31" ht="13.15" customHeight="1" x14ac:dyDescent="0.2">
      <c r="B200" s="56" t="s">
        <v>1086</v>
      </c>
      <c r="C200" s="53" t="s">
        <v>85</v>
      </c>
      <c r="D200" s="56" t="s">
        <v>918</v>
      </c>
      <c r="E200" s="56" t="s">
        <v>919</v>
      </c>
      <c r="F200" s="62"/>
      <c r="G200" s="56" t="s">
        <v>920</v>
      </c>
      <c r="H200" s="62"/>
      <c r="I200" s="56" t="s">
        <v>1053</v>
      </c>
      <c r="J200" s="62"/>
      <c r="K200" s="56" t="s">
        <v>84</v>
      </c>
      <c r="L200" s="62"/>
      <c r="M200" s="204">
        <v>0</v>
      </c>
      <c r="N200" s="56">
        <v>230000000</v>
      </c>
      <c r="O200" s="56" t="s">
        <v>142</v>
      </c>
      <c r="P200" s="56" t="s">
        <v>102</v>
      </c>
      <c r="Q200" s="53" t="s">
        <v>1050</v>
      </c>
      <c r="R200" s="56" t="s">
        <v>87</v>
      </c>
      <c r="S200" s="56" t="s">
        <v>106</v>
      </c>
      <c r="T200" s="56" t="s">
        <v>31</v>
      </c>
      <c r="U200" s="57" t="s">
        <v>88</v>
      </c>
      <c r="V200" s="56" t="s">
        <v>89</v>
      </c>
      <c r="W200" s="205">
        <v>1</v>
      </c>
      <c r="X200" s="106">
        <v>5643.75</v>
      </c>
      <c r="Y200" s="106">
        <v>5643.75</v>
      </c>
      <c r="Z200" s="106">
        <v>6321</v>
      </c>
      <c r="AA200" s="56"/>
      <c r="AB200" s="82">
        <v>2017</v>
      </c>
      <c r="AC200" s="100"/>
      <c r="AD200" s="56" t="s">
        <v>101</v>
      </c>
    </row>
    <row r="201" spans="2:31" ht="13.15" customHeight="1" x14ac:dyDescent="0.2">
      <c r="B201" s="56" t="s">
        <v>1087</v>
      </c>
      <c r="C201" s="53" t="s">
        <v>85</v>
      </c>
      <c r="D201" s="56" t="s">
        <v>918</v>
      </c>
      <c r="E201" s="56" t="s">
        <v>919</v>
      </c>
      <c r="F201" s="62"/>
      <c r="G201" s="56" t="s">
        <v>920</v>
      </c>
      <c r="H201" s="62"/>
      <c r="I201" s="56" t="s">
        <v>1053</v>
      </c>
      <c r="J201" s="62"/>
      <c r="K201" s="56" t="s">
        <v>84</v>
      </c>
      <c r="L201" s="62"/>
      <c r="M201" s="204">
        <v>0</v>
      </c>
      <c r="N201" s="56">
        <v>230000000</v>
      </c>
      <c r="O201" s="56" t="s">
        <v>142</v>
      </c>
      <c r="P201" s="56" t="s">
        <v>102</v>
      </c>
      <c r="Q201" s="53" t="s">
        <v>1050</v>
      </c>
      <c r="R201" s="56" t="s">
        <v>87</v>
      </c>
      <c r="S201" s="56" t="s">
        <v>106</v>
      </c>
      <c r="T201" s="56" t="s">
        <v>31</v>
      </c>
      <c r="U201" s="57" t="s">
        <v>88</v>
      </c>
      <c r="V201" s="56" t="s">
        <v>89</v>
      </c>
      <c r="W201" s="205">
        <v>1</v>
      </c>
      <c r="X201" s="106">
        <v>5643.75</v>
      </c>
      <c r="Y201" s="106">
        <v>5643.75</v>
      </c>
      <c r="Z201" s="106">
        <v>6321</v>
      </c>
      <c r="AA201" s="56"/>
      <c r="AB201" s="82">
        <v>2017</v>
      </c>
      <c r="AC201" s="100"/>
      <c r="AD201" s="56" t="s">
        <v>101</v>
      </c>
    </row>
    <row r="202" spans="2:31" ht="13.15" customHeight="1" x14ac:dyDescent="0.2">
      <c r="B202" s="56" t="s">
        <v>1088</v>
      </c>
      <c r="C202" s="53" t="s">
        <v>85</v>
      </c>
      <c r="D202" s="56" t="s">
        <v>918</v>
      </c>
      <c r="E202" s="56" t="s">
        <v>919</v>
      </c>
      <c r="F202" s="62"/>
      <c r="G202" s="56" t="s">
        <v>920</v>
      </c>
      <c r="H202" s="62"/>
      <c r="I202" s="56" t="s">
        <v>1053</v>
      </c>
      <c r="J202" s="62"/>
      <c r="K202" s="56" t="s">
        <v>84</v>
      </c>
      <c r="L202" s="62"/>
      <c r="M202" s="204">
        <v>0</v>
      </c>
      <c r="N202" s="56">
        <v>230000000</v>
      </c>
      <c r="O202" s="56" t="s">
        <v>142</v>
      </c>
      <c r="P202" s="56" t="s">
        <v>102</v>
      </c>
      <c r="Q202" s="53" t="s">
        <v>1050</v>
      </c>
      <c r="R202" s="56" t="s">
        <v>87</v>
      </c>
      <c r="S202" s="56" t="s">
        <v>106</v>
      </c>
      <c r="T202" s="56" t="s">
        <v>31</v>
      </c>
      <c r="U202" s="57" t="s">
        <v>88</v>
      </c>
      <c r="V202" s="56" t="s">
        <v>89</v>
      </c>
      <c r="W202" s="205">
        <v>1</v>
      </c>
      <c r="X202" s="106">
        <v>5643.75</v>
      </c>
      <c r="Y202" s="106">
        <v>5643.75</v>
      </c>
      <c r="Z202" s="106">
        <v>6321</v>
      </c>
      <c r="AA202" s="56"/>
      <c r="AB202" s="82">
        <v>2017</v>
      </c>
      <c r="AC202" s="100"/>
      <c r="AD202" s="56" t="s">
        <v>101</v>
      </c>
    </row>
    <row r="203" spans="2:31" ht="13.15" customHeight="1" x14ac:dyDescent="0.2">
      <c r="B203" s="56" t="s">
        <v>1089</v>
      </c>
      <c r="C203" s="53" t="s">
        <v>85</v>
      </c>
      <c r="D203" s="56" t="s">
        <v>918</v>
      </c>
      <c r="E203" s="56" t="s">
        <v>919</v>
      </c>
      <c r="F203" s="62"/>
      <c r="G203" s="56" t="s">
        <v>920</v>
      </c>
      <c r="H203" s="62"/>
      <c r="I203" s="56" t="s">
        <v>1053</v>
      </c>
      <c r="J203" s="62"/>
      <c r="K203" s="56" t="s">
        <v>84</v>
      </c>
      <c r="L203" s="62"/>
      <c r="M203" s="204">
        <v>0</v>
      </c>
      <c r="N203" s="56">
        <v>230000000</v>
      </c>
      <c r="O203" s="56" t="s">
        <v>142</v>
      </c>
      <c r="P203" s="56" t="s">
        <v>102</v>
      </c>
      <c r="Q203" s="53" t="s">
        <v>1050</v>
      </c>
      <c r="R203" s="56" t="s">
        <v>87</v>
      </c>
      <c r="S203" s="56" t="s">
        <v>106</v>
      </c>
      <c r="T203" s="56" t="s">
        <v>31</v>
      </c>
      <c r="U203" s="57" t="s">
        <v>88</v>
      </c>
      <c r="V203" s="56" t="s">
        <v>89</v>
      </c>
      <c r="W203" s="205">
        <v>1</v>
      </c>
      <c r="X203" s="106">
        <v>5643.75</v>
      </c>
      <c r="Y203" s="106">
        <v>5643.75</v>
      </c>
      <c r="Z203" s="106">
        <v>6321</v>
      </c>
      <c r="AA203" s="56"/>
      <c r="AB203" s="82">
        <v>2017</v>
      </c>
      <c r="AC203" s="100"/>
      <c r="AD203" s="56" t="s">
        <v>101</v>
      </c>
    </row>
    <row r="204" spans="2:31" ht="13.15" customHeight="1" x14ac:dyDescent="0.2">
      <c r="B204" s="56" t="s">
        <v>1090</v>
      </c>
      <c r="C204" s="53" t="s">
        <v>85</v>
      </c>
      <c r="D204" s="56" t="s">
        <v>918</v>
      </c>
      <c r="E204" s="56" t="s">
        <v>919</v>
      </c>
      <c r="F204" s="62"/>
      <c r="G204" s="56" t="s">
        <v>920</v>
      </c>
      <c r="H204" s="62"/>
      <c r="I204" s="56" t="s">
        <v>1053</v>
      </c>
      <c r="J204" s="62"/>
      <c r="K204" s="56" t="s">
        <v>84</v>
      </c>
      <c r="L204" s="62"/>
      <c r="M204" s="204">
        <v>0</v>
      </c>
      <c r="N204" s="56">
        <v>230000000</v>
      </c>
      <c r="O204" s="56" t="s">
        <v>142</v>
      </c>
      <c r="P204" s="56" t="s">
        <v>102</v>
      </c>
      <c r="Q204" s="53" t="s">
        <v>1050</v>
      </c>
      <c r="R204" s="56" t="s">
        <v>87</v>
      </c>
      <c r="S204" s="56" t="s">
        <v>106</v>
      </c>
      <c r="T204" s="56" t="s">
        <v>31</v>
      </c>
      <c r="U204" s="57" t="s">
        <v>88</v>
      </c>
      <c r="V204" s="56" t="s">
        <v>89</v>
      </c>
      <c r="W204" s="205">
        <v>1</v>
      </c>
      <c r="X204" s="106">
        <v>5643.75</v>
      </c>
      <c r="Y204" s="106">
        <v>5643.75</v>
      </c>
      <c r="Z204" s="106">
        <v>6321</v>
      </c>
      <c r="AA204" s="56"/>
      <c r="AB204" s="82">
        <v>2017</v>
      </c>
      <c r="AC204" s="100"/>
      <c r="AD204" s="56" t="s">
        <v>101</v>
      </c>
    </row>
    <row r="205" spans="2:31" ht="13.15" customHeight="1" x14ac:dyDescent="0.2">
      <c r="B205" s="56" t="s">
        <v>1091</v>
      </c>
      <c r="C205" s="53" t="s">
        <v>85</v>
      </c>
      <c r="D205" s="56" t="s">
        <v>918</v>
      </c>
      <c r="E205" s="56" t="s">
        <v>919</v>
      </c>
      <c r="F205" s="62"/>
      <c r="G205" s="56" t="s">
        <v>920</v>
      </c>
      <c r="H205" s="62"/>
      <c r="I205" s="56" t="s">
        <v>1053</v>
      </c>
      <c r="J205" s="62"/>
      <c r="K205" s="56" t="s">
        <v>84</v>
      </c>
      <c r="L205" s="62"/>
      <c r="M205" s="204">
        <v>0</v>
      </c>
      <c r="N205" s="56">
        <v>230000000</v>
      </c>
      <c r="O205" s="56" t="s">
        <v>142</v>
      </c>
      <c r="P205" s="56" t="s">
        <v>102</v>
      </c>
      <c r="Q205" s="53" t="s">
        <v>1050</v>
      </c>
      <c r="R205" s="56" t="s">
        <v>87</v>
      </c>
      <c r="S205" s="56" t="s">
        <v>106</v>
      </c>
      <c r="T205" s="56" t="s">
        <v>31</v>
      </c>
      <c r="U205" s="57" t="s">
        <v>88</v>
      </c>
      <c r="V205" s="56" t="s">
        <v>89</v>
      </c>
      <c r="W205" s="205">
        <v>1</v>
      </c>
      <c r="X205" s="106">
        <v>5643.75</v>
      </c>
      <c r="Y205" s="106">
        <v>5643.75</v>
      </c>
      <c r="Z205" s="106">
        <v>6321</v>
      </c>
      <c r="AA205" s="56"/>
      <c r="AB205" s="82">
        <v>2017</v>
      </c>
      <c r="AC205" s="100"/>
      <c r="AD205" s="56" t="s">
        <v>101</v>
      </c>
    </row>
    <row r="206" spans="2:31" ht="13.15" customHeight="1" x14ac:dyDescent="0.2">
      <c r="B206" s="56" t="s">
        <v>1092</v>
      </c>
      <c r="C206" s="53" t="s">
        <v>85</v>
      </c>
      <c r="D206" s="56" t="s">
        <v>918</v>
      </c>
      <c r="E206" s="56" t="s">
        <v>919</v>
      </c>
      <c r="F206" s="62"/>
      <c r="G206" s="56" t="s">
        <v>920</v>
      </c>
      <c r="H206" s="62"/>
      <c r="I206" s="56" t="s">
        <v>1053</v>
      </c>
      <c r="J206" s="62"/>
      <c r="K206" s="56" t="s">
        <v>84</v>
      </c>
      <c r="L206" s="62"/>
      <c r="M206" s="204">
        <v>0</v>
      </c>
      <c r="N206" s="56">
        <v>230000000</v>
      </c>
      <c r="O206" s="56" t="s">
        <v>142</v>
      </c>
      <c r="P206" s="56" t="s">
        <v>102</v>
      </c>
      <c r="Q206" s="53" t="s">
        <v>1050</v>
      </c>
      <c r="R206" s="56" t="s">
        <v>87</v>
      </c>
      <c r="S206" s="56" t="s">
        <v>106</v>
      </c>
      <c r="T206" s="56" t="s">
        <v>31</v>
      </c>
      <c r="U206" s="57" t="s">
        <v>88</v>
      </c>
      <c r="V206" s="56" t="s">
        <v>89</v>
      </c>
      <c r="W206" s="205">
        <v>1</v>
      </c>
      <c r="X206" s="106">
        <v>5643.75</v>
      </c>
      <c r="Y206" s="106">
        <v>5643.75</v>
      </c>
      <c r="Z206" s="106">
        <v>6321</v>
      </c>
      <c r="AA206" s="56"/>
      <c r="AB206" s="82">
        <v>2017</v>
      </c>
      <c r="AC206" s="100"/>
      <c r="AD206" s="56" t="s">
        <v>101</v>
      </c>
    </row>
    <row r="207" spans="2:31" ht="13.15" customHeight="1" x14ac:dyDescent="0.2">
      <c r="B207" s="56" t="s">
        <v>1093</v>
      </c>
      <c r="C207" s="53" t="s">
        <v>85</v>
      </c>
      <c r="D207" s="56" t="s">
        <v>918</v>
      </c>
      <c r="E207" s="56" t="s">
        <v>919</v>
      </c>
      <c r="F207" s="62"/>
      <c r="G207" s="56" t="s">
        <v>920</v>
      </c>
      <c r="H207" s="62"/>
      <c r="I207" s="56" t="s">
        <v>1053</v>
      </c>
      <c r="J207" s="62"/>
      <c r="K207" s="56" t="s">
        <v>84</v>
      </c>
      <c r="L207" s="62"/>
      <c r="M207" s="204">
        <v>0</v>
      </c>
      <c r="N207" s="56">
        <v>230000000</v>
      </c>
      <c r="O207" s="56" t="s">
        <v>142</v>
      </c>
      <c r="P207" s="56" t="s">
        <v>102</v>
      </c>
      <c r="Q207" s="53" t="s">
        <v>1050</v>
      </c>
      <c r="R207" s="56" t="s">
        <v>87</v>
      </c>
      <c r="S207" s="56" t="s">
        <v>106</v>
      </c>
      <c r="T207" s="56" t="s">
        <v>31</v>
      </c>
      <c r="U207" s="57" t="s">
        <v>88</v>
      </c>
      <c r="V207" s="56" t="s">
        <v>89</v>
      </c>
      <c r="W207" s="205">
        <v>1</v>
      </c>
      <c r="X207" s="106">
        <v>5643.75</v>
      </c>
      <c r="Y207" s="106">
        <v>5643.75</v>
      </c>
      <c r="Z207" s="106">
        <v>6321</v>
      </c>
      <c r="AA207" s="56"/>
      <c r="AB207" s="82">
        <v>2017</v>
      </c>
      <c r="AC207" s="100"/>
      <c r="AD207" s="56" t="s">
        <v>101</v>
      </c>
    </row>
    <row r="208" spans="2:31" ht="13.15" customHeight="1" x14ac:dyDescent="0.2">
      <c r="B208" s="56" t="s">
        <v>1094</v>
      </c>
      <c r="C208" s="53" t="s">
        <v>85</v>
      </c>
      <c r="D208" s="56" t="s">
        <v>918</v>
      </c>
      <c r="E208" s="56" t="s">
        <v>919</v>
      </c>
      <c r="F208" s="62"/>
      <c r="G208" s="56" t="s">
        <v>920</v>
      </c>
      <c r="H208" s="62"/>
      <c r="I208" s="56" t="s">
        <v>1053</v>
      </c>
      <c r="J208" s="62"/>
      <c r="K208" s="56" t="s">
        <v>84</v>
      </c>
      <c r="L208" s="62"/>
      <c r="M208" s="204">
        <v>0</v>
      </c>
      <c r="N208" s="56">
        <v>230000000</v>
      </c>
      <c r="O208" s="56" t="s">
        <v>142</v>
      </c>
      <c r="P208" s="56" t="s">
        <v>102</v>
      </c>
      <c r="Q208" s="53" t="s">
        <v>1050</v>
      </c>
      <c r="R208" s="56" t="s">
        <v>87</v>
      </c>
      <c r="S208" s="56" t="s">
        <v>106</v>
      </c>
      <c r="T208" s="56" t="s">
        <v>31</v>
      </c>
      <c r="U208" s="57" t="s">
        <v>88</v>
      </c>
      <c r="V208" s="56" t="s">
        <v>89</v>
      </c>
      <c r="W208" s="205">
        <v>1</v>
      </c>
      <c r="X208" s="106">
        <v>5643.75</v>
      </c>
      <c r="Y208" s="106">
        <v>5643.75</v>
      </c>
      <c r="Z208" s="106">
        <v>6321</v>
      </c>
      <c r="AA208" s="56"/>
      <c r="AB208" s="82">
        <v>2017</v>
      </c>
      <c r="AC208" s="100"/>
      <c r="AD208" s="56" t="s">
        <v>101</v>
      </c>
    </row>
    <row r="209" spans="2:30" ht="13.15" customHeight="1" x14ac:dyDescent="0.2">
      <c r="B209" s="56" t="s">
        <v>1095</v>
      </c>
      <c r="C209" s="53" t="s">
        <v>85</v>
      </c>
      <c r="D209" s="56" t="s">
        <v>918</v>
      </c>
      <c r="E209" s="56" t="s">
        <v>919</v>
      </c>
      <c r="F209" s="62"/>
      <c r="G209" s="56" t="s">
        <v>920</v>
      </c>
      <c r="H209" s="62"/>
      <c r="I209" s="56" t="s">
        <v>1053</v>
      </c>
      <c r="J209" s="62"/>
      <c r="K209" s="56" t="s">
        <v>84</v>
      </c>
      <c r="L209" s="62"/>
      <c r="M209" s="204">
        <v>0</v>
      </c>
      <c r="N209" s="56">
        <v>230000000</v>
      </c>
      <c r="O209" s="56" t="s">
        <v>142</v>
      </c>
      <c r="P209" s="56" t="s">
        <v>102</v>
      </c>
      <c r="Q209" s="53" t="s">
        <v>1050</v>
      </c>
      <c r="R209" s="56" t="s">
        <v>87</v>
      </c>
      <c r="S209" s="56" t="s">
        <v>106</v>
      </c>
      <c r="T209" s="56" t="s">
        <v>31</v>
      </c>
      <c r="U209" s="57" t="s">
        <v>88</v>
      </c>
      <c r="V209" s="56" t="s">
        <v>89</v>
      </c>
      <c r="W209" s="205">
        <v>1</v>
      </c>
      <c r="X209" s="106">
        <v>5643.75</v>
      </c>
      <c r="Y209" s="106">
        <v>5643.75</v>
      </c>
      <c r="Z209" s="106">
        <v>6321</v>
      </c>
      <c r="AA209" s="56"/>
      <c r="AB209" s="82">
        <v>2017</v>
      </c>
      <c r="AC209" s="100"/>
      <c r="AD209" s="56" t="s">
        <v>101</v>
      </c>
    </row>
    <row r="210" spans="2:30" ht="13.15" customHeight="1" x14ac:dyDescent="0.2">
      <c r="B210" s="56" t="s">
        <v>1096</v>
      </c>
      <c r="C210" s="53" t="s">
        <v>85</v>
      </c>
      <c r="D210" s="56" t="s">
        <v>918</v>
      </c>
      <c r="E210" s="56" t="s">
        <v>919</v>
      </c>
      <c r="F210" s="62"/>
      <c r="G210" s="56" t="s">
        <v>920</v>
      </c>
      <c r="H210" s="62"/>
      <c r="I210" s="56" t="s">
        <v>1053</v>
      </c>
      <c r="J210" s="62"/>
      <c r="K210" s="56" t="s">
        <v>84</v>
      </c>
      <c r="L210" s="62"/>
      <c r="M210" s="204">
        <v>0</v>
      </c>
      <c r="N210" s="56">
        <v>230000000</v>
      </c>
      <c r="O210" s="56" t="s">
        <v>142</v>
      </c>
      <c r="P210" s="56" t="s">
        <v>102</v>
      </c>
      <c r="Q210" s="53" t="s">
        <v>1050</v>
      </c>
      <c r="R210" s="56" t="s">
        <v>87</v>
      </c>
      <c r="S210" s="56" t="s">
        <v>106</v>
      </c>
      <c r="T210" s="56" t="s">
        <v>31</v>
      </c>
      <c r="U210" s="57" t="s">
        <v>88</v>
      </c>
      <c r="V210" s="56" t="s">
        <v>89</v>
      </c>
      <c r="W210" s="205">
        <v>1</v>
      </c>
      <c r="X210" s="106">
        <v>5643.75</v>
      </c>
      <c r="Y210" s="106">
        <v>5643.75</v>
      </c>
      <c r="Z210" s="106">
        <v>6321</v>
      </c>
      <c r="AA210" s="56"/>
      <c r="AB210" s="82">
        <v>2017</v>
      </c>
      <c r="AC210" s="100"/>
      <c r="AD210" s="56" t="s">
        <v>101</v>
      </c>
    </row>
    <row r="211" spans="2:30" ht="13.15" customHeight="1" x14ac:dyDescent="0.2">
      <c r="B211" s="56" t="s">
        <v>1097</v>
      </c>
      <c r="C211" s="53" t="s">
        <v>85</v>
      </c>
      <c r="D211" s="56" t="s">
        <v>918</v>
      </c>
      <c r="E211" s="56" t="s">
        <v>919</v>
      </c>
      <c r="F211" s="62"/>
      <c r="G211" s="56" t="s">
        <v>920</v>
      </c>
      <c r="H211" s="62"/>
      <c r="I211" s="56" t="s">
        <v>1053</v>
      </c>
      <c r="J211" s="62"/>
      <c r="K211" s="56" t="s">
        <v>84</v>
      </c>
      <c r="L211" s="62"/>
      <c r="M211" s="204">
        <v>0</v>
      </c>
      <c r="N211" s="56">
        <v>230000000</v>
      </c>
      <c r="O211" s="56" t="s">
        <v>142</v>
      </c>
      <c r="P211" s="56" t="s">
        <v>102</v>
      </c>
      <c r="Q211" s="53" t="s">
        <v>1050</v>
      </c>
      <c r="R211" s="56" t="s">
        <v>87</v>
      </c>
      <c r="S211" s="56" t="s">
        <v>106</v>
      </c>
      <c r="T211" s="56" t="s">
        <v>31</v>
      </c>
      <c r="U211" s="57" t="s">
        <v>88</v>
      </c>
      <c r="V211" s="56" t="s">
        <v>89</v>
      </c>
      <c r="W211" s="205">
        <v>1</v>
      </c>
      <c r="X211" s="106">
        <v>5643.75</v>
      </c>
      <c r="Y211" s="106">
        <v>5643.75</v>
      </c>
      <c r="Z211" s="106">
        <v>6321</v>
      </c>
      <c r="AA211" s="56"/>
      <c r="AB211" s="82">
        <v>2017</v>
      </c>
      <c r="AC211" s="100"/>
      <c r="AD211" s="56" t="s">
        <v>101</v>
      </c>
    </row>
    <row r="212" spans="2:30" ht="13.15" customHeight="1" x14ac:dyDescent="0.2">
      <c r="B212" s="56" t="s">
        <v>1098</v>
      </c>
      <c r="C212" s="53" t="s">
        <v>85</v>
      </c>
      <c r="D212" s="56" t="s">
        <v>918</v>
      </c>
      <c r="E212" s="56" t="s">
        <v>919</v>
      </c>
      <c r="F212" s="62"/>
      <c r="G212" s="56" t="s">
        <v>920</v>
      </c>
      <c r="H212" s="62"/>
      <c r="I212" s="56" t="s">
        <v>1053</v>
      </c>
      <c r="J212" s="62"/>
      <c r="K212" s="56" t="s">
        <v>84</v>
      </c>
      <c r="L212" s="62"/>
      <c r="M212" s="204">
        <v>0</v>
      </c>
      <c r="N212" s="56">
        <v>230000000</v>
      </c>
      <c r="O212" s="56" t="s">
        <v>142</v>
      </c>
      <c r="P212" s="56" t="s">
        <v>102</v>
      </c>
      <c r="Q212" s="53" t="s">
        <v>1050</v>
      </c>
      <c r="R212" s="56" t="s">
        <v>87</v>
      </c>
      <c r="S212" s="56" t="s">
        <v>106</v>
      </c>
      <c r="T212" s="56" t="s">
        <v>31</v>
      </c>
      <c r="U212" s="57" t="s">
        <v>88</v>
      </c>
      <c r="V212" s="56" t="s">
        <v>89</v>
      </c>
      <c r="W212" s="205">
        <v>1</v>
      </c>
      <c r="X212" s="106">
        <v>5643.75</v>
      </c>
      <c r="Y212" s="106">
        <v>5643.75</v>
      </c>
      <c r="Z212" s="106">
        <v>6321</v>
      </c>
      <c r="AA212" s="56"/>
      <c r="AB212" s="82">
        <v>2017</v>
      </c>
      <c r="AC212" s="100"/>
      <c r="AD212" s="56" t="s">
        <v>101</v>
      </c>
    </row>
    <row r="213" spans="2:30" ht="13.15" customHeight="1" x14ac:dyDescent="0.2">
      <c r="B213" s="56" t="s">
        <v>1099</v>
      </c>
      <c r="C213" s="53" t="s">
        <v>85</v>
      </c>
      <c r="D213" s="56" t="s">
        <v>918</v>
      </c>
      <c r="E213" s="56" t="s">
        <v>919</v>
      </c>
      <c r="F213" s="62"/>
      <c r="G213" s="56" t="s">
        <v>920</v>
      </c>
      <c r="H213" s="62"/>
      <c r="I213" s="56" t="s">
        <v>1053</v>
      </c>
      <c r="J213" s="62"/>
      <c r="K213" s="56" t="s">
        <v>84</v>
      </c>
      <c r="L213" s="62"/>
      <c r="M213" s="204">
        <v>0</v>
      </c>
      <c r="N213" s="56">
        <v>230000000</v>
      </c>
      <c r="O213" s="56" t="s">
        <v>142</v>
      </c>
      <c r="P213" s="56" t="s">
        <v>102</v>
      </c>
      <c r="Q213" s="53" t="s">
        <v>1050</v>
      </c>
      <c r="R213" s="56" t="s">
        <v>87</v>
      </c>
      <c r="S213" s="56" t="s">
        <v>106</v>
      </c>
      <c r="T213" s="56" t="s">
        <v>31</v>
      </c>
      <c r="U213" s="57" t="s">
        <v>88</v>
      </c>
      <c r="V213" s="56" t="s">
        <v>89</v>
      </c>
      <c r="W213" s="205">
        <v>1</v>
      </c>
      <c r="X213" s="106">
        <v>5643.75</v>
      </c>
      <c r="Y213" s="106">
        <v>5643.75</v>
      </c>
      <c r="Z213" s="106">
        <v>6321</v>
      </c>
      <c r="AA213" s="56"/>
      <c r="AB213" s="82">
        <v>2017</v>
      </c>
      <c r="AC213" s="100"/>
      <c r="AD213" s="56" t="s">
        <v>101</v>
      </c>
    </row>
    <row r="214" spans="2:30" ht="13.15" customHeight="1" x14ac:dyDescent="0.2">
      <c r="B214" s="56" t="s">
        <v>1100</v>
      </c>
      <c r="C214" s="53" t="s">
        <v>85</v>
      </c>
      <c r="D214" s="56" t="s">
        <v>918</v>
      </c>
      <c r="E214" s="56" t="s">
        <v>919</v>
      </c>
      <c r="F214" s="62"/>
      <c r="G214" s="56" t="s">
        <v>920</v>
      </c>
      <c r="H214" s="62"/>
      <c r="I214" s="56" t="s">
        <v>1053</v>
      </c>
      <c r="J214" s="62"/>
      <c r="K214" s="56" t="s">
        <v>84</v>
      </c>
      <c r="L214" s="62"/>
      <c r="M214" s="204">
        <v>0</v>
      </c>
      <c r="N214" s="56">
        <v>230000000</v>
      </c>
      <c r="O214" s="56" t="s">
        <v>142</v>
      </c>
      <c r="P214" s="56" t="s">
        <v>102</v>
      </c>
      <c r="Q214" s="53" t="s">
        <v>1050</v>
      </c>
      <c r="R214" s="56" t="s">
        <v>87</v>
      </c>
      <c r="S214" s="56" t="s">
        <v>106</v>
      </c>
      <c r="T214" s="56" t="s">
        <v>31</v>
      </c>
      <c r="U214" s="57" t="s">
        <v>88</v>
      </c>
      <c r="V214" s="56" t="s">
        <v>89</v>
      </c>
      <c r="W214" s="205">
        <v>1</v>
      </c>
      <c r="X214" s="106">
        <v>5643.75</v>
      </c>
      <c r="Y214" s="106">
        <v>5643.75</v>
      </c>
      <c r="Z214" s="106">
        <v>6321</v>
      </c>
      <c r="AA214" s="56"/>
      <c r="AB214" s="82">
        <v>2017</v>
      </c>
      <c r="AC214" s="100"/>
      <c r="AD214" s="56" t="s">
        <v>101</v>
      </c>
    </row>
    <row r="215" spans="2:30" ht="13.15" customHeight="1" x14ac:dyDescent="0.2">
      <c r="B215" s="56" t="s">
        <v>1101</v>
      </c>
      <c r="C215" s="53" t="s">
        <v>85</v>
      </c>
      <c r="D215" s="56" t="s">
        <v>918</v>
      </c>
      <c r="E215" s="56" t="s">
        <v>919</v>
      </c>
      <c r="F215" s="62"/>
      <c r="G215" s="56" t="s">
        <v>920</v>
      </c>
      <c r="H215" s="62"/>
      <c r="I215" s="56" t="s">
        <v>1053</v>
      </c>
      <c r="J215" s="62"/>
      <c r="K215" s="56" t="s">
        <v>84</v>
      </c>
      <c r="L215" s="62"/>
      <c r="M215" s="204">
        <v>0</v>
      </c>
      <c r="N215" s="56">
        <v>230000000</v>
      </c>
      <c r="O215" s="56" t="s">
        <v>142</v>
      </c>
      <c r="P215" s="56" t="s">
        <v>102</v>
      </c>
      <c r="Q215" s="53" t="s">
        <v>1050</v>
      </c>
      <c r="R215" s="56" t="s">
        <v>87</v>
      </c>
      <c r="S215" s="56" t="s">
        <v>106</v>
      </c>
      <c r="T215" s="56" t="s">
        <v>31</v>
      </c>
      <c r="U215" s="57" t="s">
        <v>88</v>
      </c>
      <c r="V215" s="56" t="s">
        <v>89</v>
      </c>
      <c r="W215" s="205">
        <v>1</v>
      </c>
      <c r="X215" s="106">
        <v>5643.75</v>
      </c>
      <c r="Y215" s="106">
        <v>5643.75</v>
      </c>
      <c r="Z215" s="106">
        <v>6321</v>
      </c>
      <c r="AA215" s="56"/>
      <c r="AB215" s="82">
        <v>2017</v>
      </c>
      <c r="AC215" s="100"/>
      <c r="AD215" s="56" t="s">
        <v>101</v>
      </c>
    </row>
    <row r="216" spans="2:30" ht="13.15" customHeight="1" x14ac:dyDescent="0.2">
      <c r="B216" s="56" t="s">
        <v>1102</v>
      </c>
      <c r="C216" s="53" t="s">
        <v>85</v>
      </c>
      <c r="D216" s="56" t="s">
        <v>918</v>
      </c>
      <c r="E216" s="56" t="s">
        <v>919</v>
      </c>
      <c r="F216" s="62"/>
      <c r="G216" s="56" t="s">
        <v>920</v>
      </c>
      <c r="H216" s="62"/>
      <c r="I216" s="56" t="s">
        <v>1053</v>
      </c>
      <c r="J216" s="62"/>
      <c r="K216" s="56" t="s">
        <v>84</v>
      </c>
      <c r="L216" s="62"/>
      <c r="M216" s="204">
        <v>0</v>
      </c>
      <c r="N216" s="56">
        <v>230000000</v>
      </c>
      <c r="O216" s="56" t="s">
        <v>142</v>
      </c>
      <c r="P216" s="56" t="s">
        <v>102</v>
      </c>
      <c r="Q216" s="53" t="s">
        <v>1050</v>
      </c>
      <c r="R216" s="56" t="s">
        <v>87</v>
      </c>
      <c r="S216" s="56" t="s">
        <v>106</v>
      </c>
      <c r="T216" s="56" t="s">
        <v>31</v>
      </c>
      <c r="U216" s="57" t="s">
        <v>88</v>
      </c>
      <c r="V216" s="56" t="s">
        <v>89</v>
      </c>
      <c r="W216" s="205">
        <v>1</v>
      </c>
      <c r="X216" s="106">
        <v>5643.75</v>
      </c>
      <c r="Y216" s="106">
        <v>5643.75</v>
      </c>
      <c r="Z216" s="106">
        <v>6321</v>
      </c>
      <c r="AA216" s="56"/>
      <c r="AB216" s="82">
        <v>2017</v>
      </c>
      <c r="AC216" s="100"/>
      <c r="AD216" s="56" t="s">
        <v>101</v>
      </c>
    </row>
    <row r="217" spans="2:30" ht="13.15" customHeight="1" x14ac:dyDescent="0.2">
      <c r="B217" s="56" t="s">
        <v>1103</v>
      </c>
      <c r="C217" s="53" t="s">
        <v>85</v>
      </c>
      <c r="D217" s="56" t="s">
        <v>918</v>
      </c>
      <c r="E217" s="56" t="s">
        <v>919</v>
      </c>
      <c r="F217" s="62"/>
      <c r="G217" s="56" t="s">
        <v>920</v>
      </c>
      <c r="H217" s="62"/>
      <c r="I217" s="56" t="s">
        <v>1053</v>
      </c>
      <c r="J217" s="62"/>
      <c r="K217" s="56" t="s">
        <v>84</v>
      </c>
      <c r="L217" s="62"/>
      <c r="M217" s="204">
        <v>0</v>
      </c>
      <c r="N217" s="56">
        <v>230000000</v>
      </c>
      <c r="O217" s="56" t="s">
        <v>142</v>
      </c>
      <c r="P217" s="56" t="s">
        <v>102</v>
      </c>
      <c r="Q217" s="53" t="s">
        <v>1050</v>
      </c>
      <c r="R217" s="56" t="s">
        <v>87</v>
      </c>
      <c r="S217" s="56" t="s">
        <v>106</v>
      </c>
      <c r="T217" s="56" t="s">
        <v>31</v>
      </c>
      <c r="U217" s="57" t="s">
        <v>88</v>
      </c>
      <c r="V217" s="56" t="s">
        <v>89</v>
      </c>
      <c r="W217" s="205">
        <v>1</v>
      </c>
      <c r="X217" s="106">
        <v>5643.75</v>
      </c>
      <c r="Y217" s="106">
        <v>5643.75</v>
      </c>
      <c r="Z217" s="106">
        <v>6321</v>
      </c>
      <c r="AA217" s="56"/>
      <c r="AB217" s="82">
        <v>2017</v>
      </c>
      <c r="AC217" s="100"/>
      <c r="AD217" s="56" t="s">
        <v>101</v>
      </c>
    </row>
    <row r="218" spans="2:30" ht="13.15" customHeight="1" x14ac:dyDescent="0.2">
      <c r="B218" s="56" t="s">
        <v>1104</v>
      </c>
      <c r="C218" s="53" t="s">
        <v>85</v>
      </c>
      <c r="D218" s="56" t="s">
        <v>918</v>
      </c>
      <c r="E218" s="56" t="s">
        <v>919</v>
      </c>
      <c r="F218" s="62"/>
      <c r="G218" s="56" t="s">
        <v>920</v>
      </c>
      <c r="H218" s="62"/>
      <c r="I218" s="56" t="s">
        <v>1053</v>
      </c>
      <c r="J218" s="62"/>
      <c r="K218" s="56" t="s">
        <v>84</v>
      </c>
      <c r="L218" s="62"/>
      <c r="M218" s="204">
        <v>0</v>
      </c>
      <c r="N218" s="56">
        <v>230000000</v>
      </c>
      <c r="O218" s="56" t="s">
        <v>142</v>
      </c>
      <c r="P218" s="56" t="s">
        <v>102</v>
      </c>
      <c r="Q218" s="53" t="s">
        <v>1050</v>
      </c>
      <c r="R218" s="56" t="s">
        <v>87</v>
      </c>
      <c r="S218" s="56" t="s">
        <v>106</v>
      </c>
      <c r="T218" s="56" t="s">
        <v>31</v>
      </c>
      <c r="U218" s="57" t="s">
        <v>88</v>
      </c>
      <c r="V218" s="56" t="s">
        <v>89</v>
      </c>
      <c r="W218" s="205">
        <v>1</v>
      </c>
      <c r="X218" s="106">
        <v>6831.25</v>
      </c>
      <c r="Y218" s="106">
        <v>6831.25</v>
      </c>
      <c r="Z218" s="106">
        <v>7651</v>
      </c>
      <c r="AA218" s="56"/>
      <c r="AB218" s="82">
        <v>2017</v>
      </c>
      <c r="AC218" s="100"/>
      <c r="AD218" s="56" t="s">
        <v>101</v>
      </c>
    </row>
    <row r="219" spans="2:30" ht="13.15" customHeight="1" x14ac:dyDescent="0.2">
      <c r="B219" s="56" t="s">
        <v>1105</v>
      </c>
      <c r="C219" s="53" t="s">
        <v>85</v>
      </c>
      <c r="D219" s="56" t="s">
        <v>918</v>
      </c>
      <c r="E219" s="56" t="s">
        <v>919</v>
      </c>
      <c r="F219" s="62"/>
      <c r="G219" s="56" t="s">
        <v>920</v>
      </c>
      <c r="H219" s="62"/>
      <c r="I219" s="56" t="s">
        <v>1053</v>
      </c>
      <c r="J219" s="62"/>
      <c r="K219" s="56" t="s">
        <v>84</v>
      </c>
      <c r="L219" s="62"/>
      <c r="M219" s="204">
        <v>0</v>
      </c>
      <c r="N219" s="56">
        <v>230000000</v>
      </c>
      <c r="O219" s="56" t="s">
        <v>142</v>
      </c>
      <c r="P219" s="56" t="s">
        <v>102</v>
      </c>
      <c r="Q219" s="53" t="s">
        <v>1050</v>
      </c>
      <c r="R219" s="56" t="s">
        <v>87</v>
      </c>
      <c r="S219" s="56" t="s">
        <v>106</v>
      </c>
      <c r="T219" s="56" t="s">
        <v>31</v>
      </c>
      <c r="U219" s="57" t="s">
        <v>88</v>
      </c>
      <c r="V219" s="56" t="s">
        <v>89</v>
      </c>
      <c r="W219" s="205">
        <v>1</v>
      </c>
      <c r="X219" s="106">
        <v>6831.25</v>
      </c>
      <c r="Y219" s="106">
        <v>6831.25</v>
      </c>
      <c r="Z219" s="106">
        <v>7651</v>
      </c>
      <c r="AA219" s="56"/>
      <c r="AB219" s="82">
        <v>2017</v>
      </c>
      <c r="AC219" s="100"/>
      <c r="AD219" s="56" t="s">
        <v>101</v>
      </c>
    </row>
    <row r="220" spans="2:30" ht="13.15" customHeight="1" x14ac:dyDescent="0.2">
      <c r="B220" s="56" t="s">
        <v>1106</v>
      </c>
      <c r="C220" s="53" t="s">
        <v>85</v>
      </c>
      <c r="D220" s="56" t="s">
        <v>918</v>
      </c>
      <c r="E220" s="56" t="s">
        <v>919</v>
      </c>
      <c r="F220" s="62"/>
      <c r="G220" s="56" t="s">
        <v>920</v>
      </c>
      <c r="H220" s="62"/>
      <c r="I220" s="56" t="s">
        <v>1053</v>
      </c>
      <c r="J220" s="62"/>
      <c r="K220" s="56" t="s">
        <v>84</v>
      </c>
      <c r="L220" s="62"/>
      <c r="M220" s="204">
        <v>0</v>
      </c>
      <c r="N220" s="56">
        <v>230000000</v>
      </c>
      <c r="O220" s="56" t="s">
        <v>142</v>
      </c>
      <c r="P220" s="56" t="s">
        <v>102</v>
      </c>
      <c r="Q220" s="53" t="s">
        <v>1050</v>
      </c>
      <c r="R220" s="56" t="s">
        <v>87</v>
      </c>
      <c r="S220" s="56" t="s">
        <v>106</v>
      </c>
      <c r="T220" s="56" t="s">
        <v>31</v>
      </c>
      <c r="U220" s="57" t="s">
        <v>88</v>
      </c>
      <c r="V220" s="56" t="s">
        <v>89</v>
      </c>
      <c r="W220" s="205">
        <v>1</v>
      </c>
      <c r="X220" s="106">
        <v>5643.75</v>
      </c>
      <c r="Y220" s="106">
        <v>5643.75</v>
      </c>
      <c r="Z220" s="106">
        <v>6321</v>
      </c>
      <c r="AA220" s="56"/>
      <c r="AB220" s="82">
        <v>2017</v>
      </c>
      <c r="AC220" s="100"/>
      <c r="AD220" s="56" t="s">
        <v>101</v>
      </c>
    </row>
    <row r="221" spans="2:30" ht="13.15" customHeight="1" x14ac:dyDescent="0.2">
      <c r="B221" s="56" t="s">
        <v>1107</v>
      </c>
      <c r="C221" s="53" t="s">
        <v>85</v>
      </c>
      <c r="D221" s="56" t="s">
        <v>918</v>
      </c>
      <c r="E221" s="56" t="s">
        <v>919</v>
      </c>
      <c r="F221" s="62"/>
      <c r="G221" s="56" t="s">
        <v>920</v>
      </c>
      <c r="H221" s="62"/>
      <c r="I221" s="56" t="s">
        <v>1053</v>
      </c>
      <c r="J221" s="62"/>
      <c r="K221" s="56" t="s">
        <v>84</v>
      </c>
      <c r="L221" s="62"/>
      <c r="M221" s="204">
        <v>0</v>
      </c>
      <c r="N221" s="56">
        <v>230000000</v>
      </c>
      <c r="O221" s="56" t="s">
        <v>142</v>
      </c>
      <c r="P221" s="56" t="s">
        <v>102</v>
      </c>
      <c r="Q221" s="53" t="s">
        <v>1050</v>
      </c>
      <c r="R221" s="56" t="s">
        <v>87</v>
      </c>
      <c r="S221" s="56" t="s">
        <v>106</v>
      </c>
      <c r="T221" s="56" t="s">
        <v>31</v>
      </c>
      <c r="U221" s="57" t="s">
        <v>88</v>
      </c>
      <c r="V221" s="56" t="s">
        <v>89</v>
      </c>
      <c r="W221" s="205">
        <v>1</v>
      </c>
      <c r="X221" s="106">
        <v>5643.75</v>
      </c>
      <c r="Y221" s="106">
        <v>5643.75</v>
      </c>
      <c r="Z221" s="106">
        <v>6321</v>
      </c>
      <c r="AA221" s="56"/>
      <c r="AB221" s="82">
        <v>2017</v>
      </c>
      <c r="AC221" s="100"/>
      <c r="AD221" s="56" t="s">
        <v>101</v>
      </c>
    </row>
    <row r="222" spans="2:30" ht="13.15" customHeight="1" x14ac:dyDescent="0.2">
      <c r="B222" s="56" t="s">
        <v>1108</v>
      </c>
      <c r="C222" s="53" t="s">
        <v>85</v>
      </c>
      <c r="D222" s="56" t="s">
        <v>918</v>
      </c>
      <c r="E222" s="56" t="s">
        <v>919</v>
      </c>
      <c r="F222" s="62"/>
      <c r="G222" s="56" t="s">
        <v>920</v>
      </c>
      <c r="H222" s="62"/>
      <c r="I222" s="56" t="s">
        <v>1053</v>
      </c>
      <c r="J222" s="62"/>
      <c r="K222" s="56" t="s">
        <v>84</v>
      </c>
      <c r="L222" s="62"/>
      <c r="M222" s="204">
        <v>0</v>
      </c>
      <c r="N222" s="56">
        <v>230000000</v>
      </c>
      <c r="O222" s="56" t="s">
        <v>142</v>
      </c>
      <c r="P222" s="56" t="s">
        <v>102</v>
      </c>
      <c r="Q222" s="53" t="s">
        <v>1050</v>
      </c>
      <c r="R222" s="56" t="s">
        <v>87</v>
      </c>
      <c r="S222" s="56" t="s">
        <v>106</v>
      </c>
      <c r="T222" s="56" t="s">
        <v>31</v>
      </c>
      <c r="U222" s="57" t="s">
        <v>88</v>
      </c>
      <c r="V222" s="56" t="s">
        <v>89</v>
      </c>
      <c r="W222" s="205">
        <v>1</v>
      </c>
      <c r="X222" s="106">
        <v>5643.75</v>
      </c>
      <c r="Y222" s="106">
        <v>5643.75</v>
      </c>
      <c r="Z222" s="106">
        <v>6321</v>
      </c>
      <c r="AA222" s="56"/>
      <c r="AB222" s="82">
        <v>2017</v>
      </c>
      <c r="AC222" s="100"/>
      <c r="AD222" s="56" t="s">
        <v>101</v>
      </c>
    </row>
    <row r="223" spans="2:30" ht="13.15" customHeight="1" x14ac:dyDescent="0.2">
      <c r="B223" s="56" t="s">
        <v>1109</v>
      </c>
      <c r="C223" s="53" t="s">
        <v>85</v>
      </c>
      <c r="D223" s="56" t="s">
        <v>918</v>
      </c>
      <c r="E223" s="56" t="s">
        <v>919</v>
      </c>
      <c r="F223" s="62"/>
      <c r="G223" s="56" t="s">
        <v>920</v>
      </c>
      <c r="H223" s="62"/>
      <c r="I223" s="56" t="s">
        <v>1053</v>
      </c>
      <c r="J223" s="62"/>
      <c r="K223" s="56" t="s">
        <v>84</v>
      </c>
      <c r="L223" s="62"/>
      <c r="M223" s="204">
        <v>0</v>
      </c>
      <c r="N223" s="56">
        <v>230000000</v>
      </c>
      <c r="O223" s="56" t="s">
        <v>142</v>
      </c>
      <c r="P223" s="56" t="s">
        <v>102</v>
      </c>
      <c r="Q223" s="53" t="s">
        <v>1050</v>
      </c>
      <c r="R223" s="56" t="s">
        <v>87</v>
      </c>
      <c r="S223" s="56" t="s">
        <v>106</v>
      </c>
      <c r="T223" s="56" t="s">
        <v>31</v>
      </c>
      <c r="U223" s="57" t="s">
        <v>88</v>
      </c>
      <c r="V223" s="56" t="s">
        <v>89</v>
      </c>
      <c r="W223" s="205">
        <v>1</v>
      </c>
      <c r="X223" s="106">
        <v>5643.75</v>
      </c>
      <c r="Y223" s="106">
        <v>5643.75</v>
      </c>
      <c r="Z223" s="106">
        <v>6321</v>
      </c>
      <c r="AA223" s="56"/>
      <c r="AB223" s="82">
        <v>2017</v>
      </c>
      <c r="AC223" s="100"/>
      <c r="AD223" s="56" t="s">
        <v>101</v>
      </c>
    </row>
    <row r="224" spans="2:30" ht="13.15" customHeight="1" x14ac:dyDescent="0.2">
      <c r="B224" s="56" t="s">
        <v>1110</v>
      </c>
      <c r="C224" s="53" t="s">
        <v>85</v>
      </c>
      <c r="D224" s="56" t="s">
        <v>918</v>
      </c>
      <c r="E224" s="56" t="s">
        <v>919</v>
      </c>
      <c r="F224" s="62"/>
      <c r="G224" s="56" t="s">
        <v>920</v>
      </c>
      <c r="H224" s="62"/>
      <c r="I224" s="56" t="s">
        <v>1053</v>
      </c>
      <c r="J224" s="62"/>
      <c r="K224" s="56" t="s">
        <v>84</v>
      </c>
      <c r="L224" s="62"/>
      <c r="M224" s="204">
        <v>0</v>
      </c>
      <c r="N224" s="56">
        <v>230000000</v>
      </c>
      <c r="O224" s="56" t="s">
        <v>142</v>
      </c>
      <c r="P224" s="56" t="s">
        <v>102</v>
      </c>
      <c r="Q224" s="53" t="s">
        <v>1050</v>
      </c>
      <c r="R224" s="56" t="s">
        <v>87</v>
      </c>
      <c r="S224" s="56" t="s">
        <v>106</v>
      </c>
      <c r="T224" s="56" t="s">
        <v>31</v>
      </c>
      <c r="U224" s="57" t="s">
        <v>88</v>
      </c>
      <c r="V224" s="56" t="s">
        <v>89</v>
      </c>
      <c r="W224" s="205">
        <v>1</v>
      </c>
      <c r="X224" s="106">
        <v>5643.75</v>
      </c>
      <c r="Y224" s="106">
        <v>5643.75</v>
      </c>
      <c r="Z224" s="106">
        <v>6321</v>
      </c>
      <c r="AA224" s="56"/>
      <c r="AB224" s="82">
        <v>2017</v>
      </c>
      <c r="AC224" s="100"/>
      <c r="AD224" s="56" t="s">
        <v>101</v>
      </c>
    </row>
    <row r="225" spans="2:30" ht="13.15" customHeight="1" x14ac:dyDescent="0.2">
      <c r="B225" s="56" t="s">
        <v>1111</v>
      </c>
      <c r="C225" s="53" t="s">
        <v>85</v>
      </c>
      <c r="D225" s="56" t="s">
        <v>918</v>
      </c>
      <c r="E225" s="56" t="s">
        <v>919</v>
      </c>
      <c r="F225" s="62"/>
      <c r="G225" s="56" t="s">
        <v>920</v>
      </c>
      <c r="H225" s="62"/>
      <c r="I225" s="56" t="s">
        <v>1053</v>
      </c>
      <c r="J225" s="62"/>
      <c r="K225" s="56" t="s">
        <v>84</v>
      </c>
      <c r="L225" s="62"/>
      <c r="M225" s="204">
        <v>0</v>
      </c>
      <c r="N225" s="56">
        <v>230000000</v>
      </c>
      <c r="O225" s="56" t="s">
        <v>142</v>
      </c>
      <c r="P225" s="56" t="s">
        <v>102</v>
      </c>
      <c r="Q225" s="53" t="s">
        <v>1050</v>
      </c>
      <c r="R225" s="56" t="s">
        <v>87</v>
      </c>
      <c r="S225" s="56" t="s">
        <v>106</v>
      </c>
      <c r="T225" s="56" t="s">
        <v>31</v>
      </c>
      <c r="U225" s="57" t="s">
        <v>88</v>
      </c>
      <c r="V225" s="56" t="s">
        <v>89</v>
      </c>
      <c r="W225" s="205">
        <v>1</v>
      </c>
      <c r="X225" s="106">
        <v>5643.75</v>
      </c>
      <c r="Y225" s="106">
        <v>5643.75</v>
      </c>
      <c r="Z225" s="106">
        <v>6321</v>
      </c>
      <c r="AA225" s="56"/>
      <c r="AB225" s="82">
        <v>2017</v>
      </c>
      <c r="AC225" s="100"/>
      <c r="AD225" s="56" t="s">
        <v>101</v>
      </c>
    </row>
    <row r="226" spans="2:30" ht="13.15" customHeight="1" x14ac:dyDescent="0.2">
      <c r="B226" s="56" t="s">
        <v>1112</v>
      </c>
      <c r="C226" s="53" t="s">
        <v>85</v>
      </c>
      <c r="D226" s="56" t="s">
        <v>918</v>
      </c>
      <c r="E226" s="56" t="s">
        <v>919</v>
      </c>
      <c r="F226" s="62"/>
      <c r="G226" s="56" t="s">
        <v>920</v>
      </c>
      <c r="H226" s="62"/>
      <c r="I226" s="56" t="s">
        <v>1053</v>
      </c>
      <c r="J226" s="62"/>
      <c r="K226" s="56" t="s">
        <v>84</v>
      </c>
      <c r="L226" s="62"/>
      <c r="M226" s="204">
        <v>0</v>
      </c>
      <c r="N226" s="56">
        <v>230000000</v>
      </c>
      <c r="O226" s="56" t="s">
        <v>142</v>
      </c>
      <c r="P226" s="56" t="s">
        <v>102</v>
      </c>
      <c r="Q226" s="53" t="s">
        <v>1050</v>
      </c>
      <c r="R226" s="56" t="s">
        <v>87</v>
      </c>
      <c r="S226" s="56" t="s">
        <v>106</v>
      </c>
      <c r="T226" s="56" t="s">
        <v>31</v>
      </c>
      <c r="U226" s="57" t="s">
        <v>88</v>
      </c>
      <c r="V226" s="56" t="s">
        <v>89</v>
      </c>
      <c r="W226" s="205">
        <v>1</v>
      </c>
      <c r="X226" s="106">
        <v>5643.75</v>
      </c>
      <c r="Y226" s="106">
        <v>5643.75</v>
      </c>
      <c r="Z226" s="106">
        <v>6321</v>
      </c>
      <c r="AA226" s="56"/>
      <c r="AB226" s="82">
        <v>2017</v>
      </c>
      <c r="AC226" s="100"/>
      <c r="AD226" s="56" t="s">
        <v>101</v>
      </c>
    </row>
    <row r="227" spans="2:30" ht="13.15" customHeight="1" x14ac:dyDescent="0.2">
      <c r="B227" s="56" t="s">
        <v>1113</v>
      </c>
      <c r="C227" s="53" t="s">
        <v>85</v>
      </c>
      <c r="D227" s="56" t="s">
        <v>918</v>
      </c>
      <c r="E227" s="56" t="s">
        <v>919</v>
      </c>
      <c r="F227" s="62"/>
      <c r="G227" s="56" t="s">
        <v>920</v>
      </c>
      <c r="H227" s="62"/>
      <c r="I227" s="56" t="s">
        <v>1053</v>
      </c>
      <c r="J227" s="62"/>
      <c r="K227" s="56" t="s">
        <v>84</v>
      </c>
      <c r="L227" s="62"/>
      <c r="M227" s="204">
        <v>0</v>
      </c>
      <c r="N227" s="56">
        <v>230000000</v>
      </c>
      <c r="O227" s="56" t="s">
        <v>142</v>
      </c>
      <c r="P227" s="56" t="s">
        <v>102</v>
      </c>
      <c r="Q227" s="53" t="s">
        <v>1050</v>
      </c>
      <c r="R227" s="56" t="s">
        <v>87</v>
      </c>
      <c r="S227" s="56" t="s">
        <v>106</v>
      </c>
      <c r="T227" s="56" t="s">
        <v>31</v>
      </c>
      <c r="U227" s="57" t="s">
        <v>88</v>
      </c>
      <c r="V227" s="56" t="s">
        <v>89</v>
      </c>
      <c r="W227" s="205">
        <v>1</v>
      </c>
      <c r="X227" s="106">
        <v>5643.75</v>
      </c>
      <c r="Y227" s="106">
        <v>5643.75</v>
      </c>
      <c r="Z227" s="106">
        <v>6321</v>
      </c>
      <c r="AA227" s="56"/>
      <c r="AB227" s="82">
        <v>2017</v>
      </c>
      <c r="AC227" s="100"/>
      <c r="AD227" s="56" t="s">
        <v>101</v>
      </c>
    </row>
    <row r="228" spans="2:30" ht="13.15" customHeight="1" x14ac:dyDescent="0.2">
      <c r="B228" s="56" t="s">
        <v>1114</v>
      </c>
      <c r="C228" s="53" t="s">
        <v>85</v>
      </c>
      <c r="D228" s="56" t="s">
        <v>918</v>
      </c>
      <c r="E228" s="56" t="s">
        <v>919</v>
      </c>
      <c r="F228" s="62"/>
      <c r="G228" s="56" t="s">
        <v>920</v>
      </c>
      <c r="H228" s="62"/>
      <c r="I228" s="56" t="s">
        <v>1053</v>
      </c>
      <c r="J228" s="62"/>
      <c r="K228" s="56" t="s">
        <v>84</v>
      </c>
      <c r="L228" s="62"/>
      <c r="M228" s="204">
        <v>0</v>
      </c>
      <c r="N228" s="56">
        <v>230000000</v>
      </c>
      <c r="O228" s="56" t="s">
        <v>142</v>
      </c>
      <c r="P228" s="56" t="s">
        <v>102</v>
      </c>
      <c r="Q228" s="53" t="s">
        <v>1050</v>
      </c>
      <c r="R228" s="56" t="s">
        <v>87</v>
      </c>
      <c r="S228" s="56" t="s">
        <v>106</v>
      </c>
      <c r="T228" s="56" t="s">
        <v>31</v>
      </c>
      <c r="U228" s="57" t="s">
        <v>88</v>
      </c>
      <c r="V228" s="56" t="s">
        <v>89</v>
      </c>
      <c r="W228" s="205">
        <v>1</v>
      </c>
      <c r="X228" s="106">
        <v>5643.75</v>
      </c>
      <c r="Y228" s="106">
        <v>5643.75</v>
      </c>
      <c r="Z228" s="106">
        <v>6321</v>
      </c>
      <c r="AA228" s="56"/>
      <c r="AB228" s="82">
        <v>2017</v>
      </c>
      <c r="AC228" s="100"/>
      <c r="AD228" s="56" t="s">
        <v>101</v>
      </c>
    </row>
    <row r="229" spans="2:30" ht="13.15" customHeight="1" x14ac:dyDescent="0.2">
      <c r="B229" s="56" t="s">
        <v>1115</v>
      </c>
      <c r="C229" s="53" t="s">
        <v>85</v>
      </c>
      <c r="D229" s="56" t="s">
        <v>918</v>
      </c>
      <c r="E229" s="56" t="s">
        <v>919</v>
      </c>
      <c r="F229" s="62"/>
      <c r="G229" s="56" t="s">
        <v>920</v>
      </c>
      <c r="H229" s="62"/>
      <c r="I229" s="56" t="s">
        <v>1053</v>
      </c>
      <c r="J229" s="62"/>
      <c r="K229" s="56" t="s">
        <v>84</v>
      </c>
      <c r="L229" s="62"/>
      <c r="M229" s="204">
        <v>0</v>
      </c>
      <c r="N229" s="56">
        <v>230000000</v>
      </c>
      <c r="O229" s="56" t="s">
        <v>142</v>
      </c>
      <c r="P229" s="56" t="s">
        <v>102</v>
      </c>
      <c r="Q229" s="53" t="s">
        <v>1050</v>
      </c>
      <c r="R229" s="56" t="s">
        <v>87</v>
      </c>
      <c r="S229" s="56" t="s">
        <v>106</v>
      </c>
      <c r="T229" s="56" t="s">
        <v>31</v>
      </c>
      <c r="U229" s="57" t="s">
        <v>88</v>
      </c>
      <c r="V229" s="56" t="s">
        <v>89</v>
      </c>
      <c r="W229" s="205">
        <v>1</v>
      </c>
      <c r="X229" s="106">
        <v>5643.75</v>
      </c>
      <c r="Y229" s="106">
        <v>5643.75</v>
      </c>
      <c r="Z229" s="106">
        <v>6321</v>
      </c>
      <c r="AA229" s="56"/>
      <c r="AB229" s="82">
        <v>2017</v>
      </c>
      <c r="AC229" s="100"/>
      <c r="AD229" s="56" t="s">
        <v>101</v>
      </c>
    </row>
    <row r="230" spans="2:30" ht="13.15" customHeight="1" x14ac:dyDescent="0.2">
      <c r="B230" s="56" t="s">
        <v>1116</v>
      </c>
      <c r="C230" s="53" t="s">
        <v>85</v>
      </c>
      <c r="D230" s="56" t="s">
        <v>918</v>
      </c>
      <c r="E230" s="56" t="s">
        <v>919</v>
      </c>
      <c r="F230" s="62"/>
      <c r="G230" s="56" t="s">
        <v>920</v>
      </c>
      <c r="H230" s="62"/>
      <c r="I230" s="56" t="s">
        <v>1053</v>
      </c>
      <c r="J230" s="62"/>
      <c r="K230" s="56" t="s">
        <v>84</v>
      </c>
      <c r="L230" s="62"/>
      <c r="M230" s="204">
        <v>0</v>
      </c>
      <c r="N230" s="56">
        <v>230000000</v>
      </c>
      <c r="O230" s="56" t="s">
        <v>142</v>
      </c>
      <c r="P230" s="56" t="s">
        <v>102</v>
      </c>
      <c r="Q230" s="53" t="s">
        <v>1050</v>
      </c>
      <c r="R230" s="56" t="s">
        <v>87</v>
      </c>
      <c r="S230" s="56" t="s">
        <v>106</v>
      </c>
      <c r="T230" s="56" t="s">
        <v>31</v>
      </c>
      <c r="U230" s="57" t="s">
        <v>88</v>
      </c>
      <c r="V230" s="56" t="s">
        <v>89</v>
      </c>
      <c r="W230" s="205">
        <v>1</v>
      </c>
      <c r="X230" s="106">
        <v>5643.75</v>
      </c>
      <c r="Y230" s="106">
        <v>5643.75</v>
      </c>
      <c r="Z230" s="106">
        <v>6321</v>
      </c>
      <c r="AA230" s="56"/>
      <c r="AB230" s="82">
        <v>2017</v>
      </c>
      <c r="AC230" s="100"/>
      <c r="AD230" s="56" t="s">
        <v>101</v>
      </c>
    </row>
    <row r="231" spans="2:30" ht="13.15" customHeight="1" x14ac:dyDescent="0.2">
      <c r="B231" s="56" t="s">
        <v>1117</v>
      </c>
      <c r="C231" s="53" t="s">
        <v>85</v>
      </c>
      <c r="D231" s="56" t="s">
        <v>918</v>
      </c>
      <c r="E231" s="56" t="s">
        <v>919</v>
      </c>
      <c r="F231" s="62"/>
      <c r="G231" s="56" t="s">
        <v>920</v>
      </c>
      <c r="H231" s="62"/>
      <c r="I231" s="56" t="s">
        <v>1053</v>
      </c>
      <c r="J231" s="62"/>
      <c r="K231" s="56" t="s">
        <v>84</v>
      </c>
      <c r="L231" s="62"/>
      <c r="M231" s="204">
        <v>0</v>
      </c>
      <c r="N231" s="56">
        <v>230000000</v>
      </c>
      <c r="O231" s="56" t="s">
        <v>142</v>
      </c>
      <c r="P231" s="56" t="s">
        <v>102</v>
      </c>
      <c r="Q231" s="53" t="s">
        <v>1050</v>
      </c>
      <c r="R231" s="56" t="s">
        <v>87</v>
      </c>
      <c r="S231" s="56" t="s">
        <v>106</v>
      </c>
      <c r="T231" s="56" t="s">
        <v>31</v>
      </c>
      <c r="U231" s="57" t="s">
        <v>88</v>
      </c>
      <c r="V231" s="56" t="s">
        <v>89</v>
      </c>
      <c r="W231" s="205">
        <v>1</v>
      </c>
      <c r="X231" s="106">
        <v>5643.75</v>
      </c>
      <c r="Y231" s="106">
        <v>5643.75</v>
      </c>
      <c r="Z231" s="106">
        <v>6321</v>
      </c>
      <c r="AA231" s="56"/>
      <c r="AB231" s="82">
        <v>2017</v>
      </c>
      <c r="AC231" s="100"/>
      <c r="AD231" s="56" t="s">
        <v>101</v>
      </c>
    </row>
    <row r="232" spans="2:30" ht="13.15" customHeight="1" x14ac:dyDescent="0.2">
      <c r="B232" s="56" t="s">
        <v>1118</v>
      </c>
      <c r="C232" s="53" t="s">
        <v>85</v>
      </c>
      <c r="D232" s="56" t="s">
        <v>918</v>
      </c>
      <c r="E232" s="56" t="s">
        <v>919</v>
      </c>
      <c r="F232" s="62"/>
      <c r="G232" s="56" t="s">
        <v>920</v>
      </c>
      <c r="H232" s="62"/>
      <c r="I232" s="56" t="s">
        <v>1053</v>
      </c>
      <c r="J232" s="62"/>
      <c r="K232" s="56" t="s">
        <v>84</v>
      </c>
      <c r="L232" s="62"/>
      <c r="M232" s="204">
        <v>0</v>
      </c>
      <c r="N232" s="56">
        <v>230000000</v>
      </c>
      <c r="O232" s="56" t="s">
        <v>142</v>
      </c>
      <c r="P232" s="56" t="s">
        <v>102</v>
      </c>
      <c r="Q232" s="53" t="s">
        <v>1050</v>
      </c>
      <c r="R232" s="56" t="s">
        <v>87</v>
      </c>
      <c r="S232" s="56" t="s">
        <v>106</v>
      </c>
      <c r="T232" s="56" t="s">
        <v>31</v>
      </c>
      <c r="U232" s="57" t="s">
        <v>88</v>
      </c>
      <c r="V232" s="56" t="s">
        <v>89</v>
      </c>
      <c r="W232" s="205">
        <v>1</v>
      </c>
      <c r="X232" s="106">
        <v>5643.75</v>
      </c>
      <c r="Y232" s="106">
        <v>5643.75</v>
      </c>
      <c r="Z232" s="106">
        <v>6321</v>
      </c>
      <c r="AA232" s="56"/>
      <c r="AB232" s="82">
        <v>2017</v>
      </c>
      <c r="AC232" s="100"/>
      <c r="AD232" s="56" t="s">
        <v>101</v>
      </c>
    </row>
    <row r="233" spans="2:30" ht="13.15" customHeight="1" x14ac:dyDescent="0.2">
      <c r="B233" s="56" t="s">
        <v>1119</v>
      </c>
      <c r="C233" s="53" t="s">
        <v>85</v>
      </c>
      <c r="D233" s="56" t="s">
        <v>918</v>
      </c>
      <c r="E233" s="56" t="s">
        <v>919</v>
      </c>
      <c r="F233" s="62"/>
      <c r="G233" s="56" t="s">
        <v>920</v>
      </c>
      <c r="H233" s="62"/>
      <c r="I233" s="56" t="s">
        <v>1053</v>
      </c>
      <c r="J233" s="62"/>
      <c r="K233" s="56" t="s">
        <v>84</v>
      </c>
      <c r="L233" s="62"/>
      <c r="M233" s="204">
        <v>0</v>
      </c>
      <c r="N233" s="56">
        <v>230000000</v>
      </c>
      <c r="O233" s="56" t="s">
        <v>142</v>
      </c>
      <c r="P233" s="56" t="s">
        <v>102</v>
      </c>
      <c r="Q233" s="53" t="s">
        <v>1050</v>
      </c>
      <c r="R233" s="56" t="s">
        <v>87</v>
      </c>
      <c r="S233" s="56" t="s">
        <v>106</v>
      </c>
      <c r="T233" s="56" t="s">
        <v>31</v>
      </c>
      <c r="U233" s="57" t="s">
        <v>88</v>
      </c>
      <c r="V233" s="56" t="s">
        <v>89</v>
      </c>
      <c r="W233" s="205">
        <v>1</v>
      </c>
      <c r="X233" s="106">
        <v>5643.75</v>
      </c>
      <c r="Y233" s="106">
        <v>5643.75</v>
      </c>
      <c r="Z233" s="106">
        <v>6321</v>
      </c>
      <c r="AA233" s="56"/>
      <c r="AB233" s="82">
        <v>2017</v>
      </c>
      <c r="AC233" s="100"/>
      <c r="AD233" s="56" t="s">
        <v>101</v>
      </c>
    </row>
    <row r="234" spans="2:30" ht="13.15" customHeight="1" x14ac:dyDescent="0.2">
      <c r="B234" s="56" t="s">
        <v>1120</v>
      </c>
      <c r="C234" s="53" t="s">
        <v>85</v>
      </c>
      <c r="D234" s="56" t="s">
        <v>918</v>
      </c>
      <c r="E234" s="56" t="s">
        <v>919</v>
      </c>
      <c r="F234" s="62"/>
      <c r="G234" s="56" t="s">
        <v>920</v>
      </c>
      <c r="H234" s="62"/>
      <c r="I234" s="56" t="s">
        <v>1053</v>
      </c>
      <c r="J234" s="62"/>
      <c r="K234" s="56" t="s">
        <v>84</v>
      </c>
      <c r="L234" s="62"/>
      <c r="M234" s="204">
        <v>0</v>
      </c>
      <c r="N234" s="56">
        <v>230000000</v>
      </c>
      <c r="O234" s="56" t="s">
        <v>142</v>
      </c>
      <c r="P234" s="56" t="s">
        <v>102</v>
      </c>
      <c r="Q234" s="53" t="s">
        <v>1050</v>
      </c>
      <c r="R234" s="56" t="s">
        <v>87</v>
      </c>
      <c r="S234" s="56" t="s">
        <v>106</v>
      </c>
      <c r="T234" s="56" t="s">
        <v>31</v>
      </c>
      <c r="U234" s="57" t="s">
        <v>88</v>
      </c>
      <c r="V234" s="56" t="s">
        <v>89</v>
      </c>
      <c r="W234" s="205">
        <v>1</v>
      </c>
      <c r="X234" s="106">
        <v>5643.75</v>
      </c>
      <c r="Y234" s="106">
        <v>5643.75</v>
      </c>
      <c r="Z234" s="106">
        <v>6321</v>
      </c>
      <c r="AA234" s="56"/>
      <c r="AB234" s="82">
        <v>2017</v>
      </c>
      <c r="AC234" s="100"/>
      <c r="AD234" s="56" t="s">
        <v>101</v>
      </c>
    </row>
    <row r="235" spans="2:30" ht="13.15" customHeight="1" x14ac:dyDescent="0.2">
      <c r="B235" s="56" t="s">
        <v>1121</v>
      </c>
      <c r="C235" s="53" t="s">
        <v>85</v>
      </c>
      <c r="D235" s="56" t="s">
        <v>918</v>
      </c>
      <c r="E235" s="56" t="s">
        <v>919</v>
      </c>
      <c r="F235" s="62"/>
      <c r="G235" s="56" t="s">
        <v>920</v>
      </c>
      <c r="H235" s="62"/>
      <c r="I235" s="56" t="s">
        <v>1053</v>
      </c>
      <c r="J235" s="62"/>
      <c r="K235" s="56" t="s">
        <v>84</v>
      </c>
      <c r="L235" s="62"/>
      <c r="M235" s="204">
        <v>0</v>
      </c>
      <c r="N235" s="56">
        <v>230000000</v>
      </c>
      <c r="O235" s="56" t="s">
        <v>142</v>
      </c>
      <c r="P235" s="56" t="s">
        <v>102</v>
      </c>
      <c r="Q235" s="53" t="s">
        <v>1050</v>
      </c>
      <c r="R235" s="56" t="s">
        <v>87</v>
      </c>
      <c r="S235" s="56" t="s">
        <v>106</v>
      </c>
      <c r="T235" s="56" t="s">
        <v>31</v>
      </c>
      <c r="U235" s="57" t="s">
        <v>88</v>
      </c>
      <c r="V235" s="56" t="s">
        <v>89</v>
      </c>
      <c r="W235" s="205">
        <v>1</v>
      </c>
      <c r="X235" s="106">
        <v>5643.75</v>
      </c>
      <c r="Y235" s="106">
        <v>5643.75</v>
      </c>
      <c r="Z235" s="106">
        <v>6321</v>
      </c>
      <c r="AA235" s="56"/>
      <c r="AB235" s="82">
        <v>2017</v>
      </c>
      <c r="AC235" s="100"/>
      <c r="AD235" s="56" t="s">
        <v>101</v>
      </c>
    </row>
    <row r="236" spans="2:30" ht="13.15" customHeight="1" x14ac:dyDescent="0.2">
      <c r="B236" s="56" t="s">
        <v>1122</v>
      </c>
      <c r="C236" s="53" t="s">
        <v>85</v>
      </c>
      <c r="D236" s="56" t="s">
        <v>918</v>
      </c>
      <c r="E236" s="56" t="s">
        <v>919</v>
      </c>
      <c r="F236" s="62"/>
      <c r="G236" s="56" t="s">
        <v>920</v>
      </c>
      <c r="H236" s="62"/>
      <c r="I236" s="56" t="s">
        <v>1053</v>
      </c>
      <c r="J236" s="62"/>
      <c r="K236" s="56" t="s">
        <v>84</v>
      </c>
      <c r="L236" s="62"/>
      <c r="M236" s="204">
        <v>0</v>
      </c>
      <c r="N236" s="56">
        <v>230000000</v>
      </c>
      <c r="O236" s="56" t="s">
        <v>142</v>
      </c>
      <c r="P236" s="56" t="s">
        <v>102</v>
      </c>
      <c r="Q236" s="53" t="s">
        <v>1050</v>
      </c>
      <c r="R236" s="56" t="s">
        <v>87</v>
      </c>
      <c r="S236" s="56" t="s">
        <v>106</v>
      </c>
      <c r="T236" s="56" t="s">
        <v>31</v>
      </c>
      <c r="U236" s="57" t="s">
        <v>88</v>
      </c>
      <c r="V236" s="56" t="s">
        <v>89</v>
      </c>
      <c r="W236" s="205">
        <v>1</v>
      </c>
      <c r="X236" s="106">
        <v>5643.75</v>
      </c>
      <c r="Y236" s="106">
        <v>5643.75</v>
      </c>
      <c r="Z236" s="106">
        <v>6321</v>
      </c>
      <c r="AA236" s="56"/>
      <c r="AB236" s="82">
        <v>2017</v>
      </c>
      <c r="AC236" s="100"/>
      <c r="AD236" s="56" t="s">
        <v>101</v>
      </c>
    </row>
    <row r="237" spans="2:30" ht="13.15" customHeight="1" x14ac:dyDescent="0.2">
      <c r="B237" s="56" t="s">
        <v>1123</v>
      </c>
      <c r="C237" s="53" t="s">
        <v>85</v>
      </c>
      <c r="D237" s="56" t="s">
        <v>918</v>
      </c>
      <c r="E237" s="56" t="s">
        <v>919</v>
      </c>
      <c r="F237" s="62"/>
      <c r="G237" s="56" t="s">
        <v>920</v>
      </c>
      <c r="H237" s="62"/>
      <c r="I237" s="56" t="s">
        <v>1053</v>
      </c>
      <c r="J237" s="62"/>
      <c r="K237" s="56" t="s">
        <v>84</v>
      </c>
      <c r="L237" s="62"/>
      <c r="M237" s="204">
        <v>0</v>
      </c>
      <c r="N237" s="56">
        <v>230000000</v>
      </c>
      <c r="O237" s="56" t="s">
        <v>142</v>
      </c>
      <c r="P237" s="56" t="s">
        <v>102</v>
      </c>
      <c r="Q237" s="53" t="s">
        <v>1050</v>
      </c>
      <c r="R237" s="56" t="s">
        <v>87</v>
      </c>
      <c r="S237" s="56" t="s">
        <v>106</v>
      </c>
      <c r="T237" s="56" t="s">
        <v>31</v>
      </c>
      <c r="U237" s="57" t="s">
        <v>88</v>
      </c>
      <c r="V237" s="56" t="s">
        <v>89</v>
      </c>
      <c r="W237" s="205">
        <v>1</v>
      </c>
      <c r="X237" s="106">
        <v>5643.75</v>
      </c>
      <c r="Y237" s="106">
        <v>5643.75</v>
      </c>
      <c r="Z237" s="106">
        <v>6321</v>
      </c>
      <c r="AA237" s="56"/>
      <c r="AB237" s="82">
        <v>2017</v>
      </c>
      <c r="AC237" s="100"/>
      <c r="AD237" s="56" t="s">
        <v>101</v>
      </c>
    </row>
    <row r="238" spans="2:30" ht="13.15" customHeight="1" x14ac:dyDescent="0.2">
      <c r="B238" s="56" t="s">
        <v>1124</v>
      </c>
      <c r="C238" s="53" t="s">
        <v>85</v>
      </c>
      <c r="D238" s="56" t="s">
        <v>918</v>
      </c>
      <c r="E238" s="56" t="s">
        <v>919</v>
      </c>
      <c r="F238" s="62"/>
      <c r="G238" s="56" t="s">
        <v>920</v>
      </c>
      <c r="H238" s="62"/>
      <c r="I238" s="56" t="s">
        <v>1053</v>
      </c>
      <c r="J238" s="62"/>
      <c r="K238" s="56" t="s">
        <v>84</v>
      </c>
      <c r="L238" s="62"/>
      <c r="M238" s="204">
        <v>0</v>
      </c>
      <c r="N238" s="56">
        <v>230000000</v>
      </c>
      <c r="O238" s="56" t="s">
        <v>142</v>
      </c>
      <c r="P238" s="56" t="s">
        <v>102</v>
      </c>
      <c r="Q238" s="53" t="s">
        <v>1050</v>
      </c>
      <c r="R238" s="56" t="s">
        <v>87</v>
      </c>
      <c r="S238" s="56" t="s">
        <v>106</v>
      </c>
      <c r="T238" s="56" t="s">
        <v>31</v>
      </c>
      <c r="U238" s="57" t="s">
        <v>88</v>
      </c>
      <c r="V238" s="56" t="s">
        <v>89</v>
      </c>
      <c r="W238" s="205">
        <v>1</v>
      </c>
      <c r="X238" s="106">
        <v>5643.75</v>
      </c>
      <c r="Y238" s="106">
        <v>5643.75</v>
      </c>
      <c r="Z238" s="106">
        <v>6321</v>
      </c>
      <c r="AA238" s="56"/>
      <c r="AB238" s="82">
        <v>2017</v>
      </c>
      <c r="AC238" s="100"/>
      <c r="AD238" s="56" t="s">
        <v>101</v>
      </c>
    </row>
    <row r="239" spans="2:30" ht="13.15" customHeight="1" x14ac:dyDescent="0.2">
      <c r="B239" s="56" t="s">
        <v>1125</v>
      </c>
      <c r="C239" s="53" t="s">
        <v>85</v>
      </c>
      <c r="D239" s="56" t="s">
        <v>918</v>
      </c>
      <c r="E239" s="56" t="s">
        <v>919</v>
      </c>
      <c r="F239" s="62"/>
      <c r="G239" s="56" t="s">
        <v>920</v>
      </c>
      <c r="H239" s="62"/>
      <c r="I239" s="56" t="s">
        <v>1053</v>
      </c>
      <c r="J239" s="62"/>
      <c r="K239" s="56" t="s">
        <v>84</v>
      </c>
      <c r="L239" s="62"/>
      <c r="M239" s="204">
        <v>0</v>
      </c>
      <c r="N239" s="56">
        <v>230000000</v>
      </c>
      <c r="O239" s="56" t="s">
        <v>142</v>
      </c>
      <c r="P239" s="56" t="s">
        <v>102</v>
      </c>
      <c r="Q239" s="53" t="s">
        <v>1050</v>
      </c>
      <c r="R239" s="56" t="s">
        <v>87</v>
      </c>
      <c r="S239" s="56" t="s">
        <v>106</v>
      </c>
      <c r="T239" s="56" t="s">
        <v>31</v>
      </c>
      <c r="U239" s="57" t="s">
        <v>88</v>
      </c>
      <c r="V239" s="56" t="s">
        <v>89</v>
      </c>
      <c r="W239" s="205">
        <v>1</v>
      </c>
      <c r="X239" s="106">
        <v>5643.75</v>
      </c>
      <c r="Y239" s="106">
        <v>5643.75</v>
      </c>
      <c r="Z239" s="106">
        <v>6321</v>
      </c>
      <c r="AA239" s="56"/>
      <c r="AB239" s="82">
        <v>2017</v>
      </c>
      <c r="AC239" s="100"/>
      <c r="AD239" s="56" t="s">
        <v>101</v>
      </c>
    </row>
    <row r="240" spans="2:30" ht="13.15" customHeight="1" x14ac:dyDescent="0.2">
      <c r="B240" s="56" t="s">
        <v>1126</v>
      </c>
      <c r="C240" s="53" t="s">
        <v>85</v>
      </c>
      <c r="D240" s="56" t="s">
        <v>918</v>
      </c>
      <c r="E240" s="56" t="s">
        <v>919</v>
      </c>
      <c r="F240" s="62"/>
      <c r="G240" s="56" t="s">
        <v>920</v>
      </c>
      <c r="H240" s="62"/>
      <c r="I240" s="56" t="s">
        <v>1053</v>
      </c>
      <c r="J240" s="62"/>
      <c r="K240" s="56" t="s">
        <v>84</v>
      </c>
      <c r="L240" s="62"/>
      <c r="M240" s="204">
        <v>0</v>
      </c>
      <c r="N240" s="56">
        <v>230000000</v>
      </c>
      <c r="O240" s="56" t="s">
        <v>142</v>
      </c>
      <c r="P240" s="56" t="s">
        <v>102</v>
      </c>
      <c r="Q240" s="53" t="s">
        <v>1050</v>
      </c>
      <c r="R240" s="56" t="s">
        <v>87</v>
      </c>
      <c r="S240" s="56" t="s">
        <v>106</v>
      </c>
      <c r="T240" s="56" t="s">
        <v>31</v>
      </c>
      <c r="U240" s="57" t="s">
        <v>88</v>
      </c>
      <c r="V240" s="56" t="s">
        <v>89</v>
      </c>
      <c r="W240" s="205">
        <v>1</v>
      </c>
      <c r="X240" s="106">
        <v>5643.75</v>
      </c>
      <c r="Y240" s="106">
        <v>5643.75</v>
      </c>
      <c r="Z240" s="106">
        <v>6321</v>
      </c>
      <c r="AA240" s="56"/>
      <c r="AB240" s="82">
        <v>2017</v>
      </c>
      <c r="AC240" s="100"/>
      <c r="AD240" s="56" t="s">
        <v>101</v>
      </c>
    </row>
    <row r="241" spans="2:30" ht="13.15" customHeight="1" x14ac:dyDescent="0.2">
      <c r="B241" s="56" t="s">
        <v>1127</v>
      </c>
      <c r="C241" s="53" t="s">
        <v>85</v>
      </c>
      <c r="D241" s="56" t="s">
        <v>918</v>
      </c>
      <c r="E241" s="56" t="s">
        <v>919</v>
      </c>
      <c r="F241" s="62"/>
      <c r="G241" s="56" t="s">
        <v>920</v>
      </c>
      <c r="H241" s="62"/>
      <c r="I241" s="56" t="s">
        <v>1053</v>
      </c>
      <c r="J241" s="62"/>
      <c r="K241" s="56" t="s">
        <v>84</v>
      </c>
      <c r="L241" s="62"/>
      <c r="M241" s="204">
        <v>0</v>
      </c>
      <c r="N241" s="56">
        <v>230000000</v>
      </c>
      <c r="O241" s="56" t="s">
        <v>142</v>
      </c>
      <c r="P241" s="56" t="s">
        <v>102</v>
      </c>
      <c r="Q241" s="53" t="s">
        <v>1050</v>
      </c>
      <c r="R241" s="56" t="s">
        <v>87</v>
      </c>
      <c r="S241" s="56" t="s">
        <v>106</v>
      </c>
      <c r="T241" s="56" t="s">
        <v>31</v>
      </c>
      <c r="U241" s="57" t="s">
        <v>88</v>
      </c>
      <c r="V241" s="56" t="s">
        <v>89</v>
      </c>
      <c r="W241" s="205">
        <v>1</v>
      </c>
      <c r="X241" s="106">
        <v>5643.75</v>
      </c>
      <c r="Y241" s="106">
        <v>5643.75</v>
      </c>
      <c r="Z241" s="106">
        <v>6321</v>
      </c>
      <c r="AA241" s="56"/>
      <c r="AB241" s="82">
        <v>2017</v>
      </c>
      <c r="AC241" s="100"/>
      <c r="AD241" s="56" t="s">
        <v>101</v>
      </c>
    </row>
    <row r="242" spans="2:30" ht="13.15" customHeight="1" x14ac:dyDescent="0.2">
      <c r="B242" s="56" t="s">
        <v>1128</v>
      </c>
      <c r="C242" s="53" t="s">
        <v>85</v>
      </c>
      <c r="D242" s="56" t="s">
        <v>918</v>
      </c>
      <c r="E242" s="56" t="s">
        <v>919</v>
      </c>
      <c r="F242" s="62"/>
      <c r="G242" s="56" t="s">
        <v>920</v>
      </c>
      <c r="H242" s="62"/>
      <c r="I242" s="56" t="s">
        <v>1053</v>
      </c>
      <c r="J242" s="62"/>
      <c r="K242" s="56" t="s">
        <v>84</v>
      </c>
      <c r="L242" s="62"/>
      <c r="M242" s="204">
        <v>0</v>
      </c>
      <c r="N242" s="56">
        <v>230000000</v>
      </c>
      <c r="O242" s="56" t="s">
        <v>142</v>
      </c>
      <c r="P242" s="56" t="s">
        <v>102</v>
      </c>
      <c r="Q242" s="53" t="s">
        <v>1050</v>
      </c>
      <c r="R242" s="56" t="s">
        <v>87</v>
      </c>
      <c r="S242" s="56" t="s">
        <v>106</v>
      </c>
      <c r="T242" s="56" t="s">
        <v>31</v>
      </c>
      <c r="U242" s="57" t="s">
        <v>88</v>
      </c>
      <c r="V242" s="56" t="s">
        <v>89</v>
      </c>
      <c r="W242" s="205">
        <v>1</v>
      </c>
      <c r="X242" s="106">
        <v>5643.75</v>
      </c>
      <c r="Y242" s="106">
        <v>5643.75</v>
      </c>
      <c r="Z242" s="106">
        <v>6321</v>
      </c>
      <c r="AA242" s="56"/>
      <c r="AB242" s="82">
        <v>2017</v>
      </c>
      <c r="AC242" s="100"/>
      <c r="AD242" s="56" t="s">
        <v>101</v>
      </c>
    </row>
    <row r="243" spans="2:30" ht="13.15" customHeight="1" x14ac:dyDescent="0.2">
      <c r="B243" s="56" t="s">
        <v>1129</v>
      </c>
      <c r="C243" s="53" t="s">
        <v>85</v>
      </c>
      <c r="D243" s="56" t="s">
        <v>918</v>
      </c>
      <c r="E243" s="56" t="s">
        <v>919</v>
      </c>
      <c r="F243" s="62"/>
      <c r="G243" s="56" t="s">
        <v>920</v>
      </c>
      <c r="H243" s="62"/>
      <c r="I243" s="56" t="s">
        <v>1053</v>
      </c>
      <c r="J243" s="62"/>
      <c r="K243" s="56" t="s">
        <v>84</v>
      </c>
      <c r="L243" s="62"/>
      <c r="M243" s="204">
        <v>0</v>
      </c>
      <c r="N243" s="56">
        <v>230000000</v>
      </c>
      <c r="O243" s="56" t="s">
        <v>142</v>
      </c>
      <c r="P243" s="56" t="s">
        <v>102</v>
      </c>
      <c r="Q243" s="53" t="s">
        <v>1050</v>
      </c>
      <c r="R243" s="56" t="s">
        <v>87</v>
      </c>
      <c r="S243" s="56" t="s">
        <v>106</v>
      </c>
      <c r="T243" s="56" t="s">
        <v>31</v>
      </c>
      <c r="U243" s="57" t="s">
        <v>88</v>
      </c>
      <c r="V243" s="56" t="s">
        <v>89</v>
      </c>
      <c r="W243" s="205">
        <v>1</v>
      </c>
      <c r="X243" s="106">
        <v>5643.75</v>
      </c>
      <c r="Y243" s="106">
        <v>5643.75</v>
      </c>
      <c r="Z243" s="106">
        <v>6321</v>
      </c>
      <c r="AA243" s="56"/>
      <c r="AB243" s="82">
        <v>2017</v>
      </c>
      <c r="AC243" s="100"/>
      <c r="AD243" s="56" t="s">
        <v>101</v>
      </c>
    </row>
    <row r="244" spans="2:30" ht="13.15" customHeight="1" x14ac:dyDescent="0.2">
      <c r="B244" s="56" t="s">
        <v>1130</v>
      </c>
      <c r="C244" s="53" t="s">
        <v>85</v>
      </c>
      <c r="D244" s="56" t="s">
        <v>918</v>
      </c>
      <c r="E244" s="56" t="s">
        <v>919</v>
      </c>
      <c r="F244" s="62"/>
      <c r="G244" s="56" t="s">
        <v>920</v>
      </c>
      <c r="H244" s="62"/>
      <c r="I244" s="56" t="s">
        <v>1053</v>
      </c>
      <c r="J244" s="62"/>
      <c r="K244" s="56" t="s">
        <v>84</v>
      </c>
      <c r="L244" s="62"/>
      <c r="M244" s="204">
        <v>0</v>
      </c>
      <c r="N244" s="56">
        <v>230000000</v>
      </c>
      <c r="O244" s="56" t="s">
        <v>142</v>
      </c>
      <c r="P244" s="56" t="s">
        <v>102</v>
      </c>
      <c r="Q244" s="53" t="s">
        <v>1050</v>
      </c>
      <c r="R244" s="56" t="s">
        <v>87</v>
      </c>
      <c r="S244" s="56" t="s">
        <v>106</v>
      </c>
      <c r="T244" s="56" t="s">
        <v>31</v>
      </c>
      <c r="U244" s="57" t="s">
        <v>88</v>
      </c>
      <c r="V244" s="56" t="s">
        <v>89</v>
      </c>
      <c r="W244" s="205">
        <v>1</v>
      </c>
      <c r="X244" s="106">
        <v>5643.75</v>
      </c>
      <c r="Y244" s="106">
        <v>5643.75</v>
      </c>
      <c r="Z244" s="106">
        <v>6321</v>
      </c>
      <c r="AA244" s="56"/>
      <c r="AB244" s="82">
        <v>2017</v>
      </c>
      <c r="AC244" s="100"/>
      <c r="AD244" s="56" t="s">
        <v>101</v>
      </c>
    </row>
    <row r="245" spans="2:30" ht="13.15" customHeight="1" x14ac:dyDescent="0.2">
      <c r="B245" s="56" t="s">
        <v>1131</v>
      </c>
      <c r="C245" s="53" t="s">
        <v>85</v>
      </c>
      <c r="D245" s="56" t="s">
        <v>918</v>
      </c>
      <c r="E245" s="56" t="s">
        <v>919</v>
      </c>
      <c r="F245" s="62"/>
      <c r="G245" s="56" t="s">
        <v>920</v>
      </c>
      <c r="H245" s="62"/>
      <c r="I245" s="56" t="s">
        <v>1053</v>
      </c>
      <c r="J245" s="62"/>
      <c r="K245" s="56" t="s">
        <v>84</v>
      </c>
      <c r="L245" s="62"/>
      <c r="M245" s="204">
        <v>0</v>
      </c>
      <c r="N245" s="56">
        <v>230000000</v>
      </c>
      <c r="O245" s="56" t="s">
        <v>142</v>
      </c>
      <c r="P245" s="56" t="s">
        <v>102</v>
      </c>
      <c r="Q245" s="53" t="s">
        <v>1050</v>
      </c>
      <c r="R245" s="56" t="s">
        <v>87</v>
      </c>
      <c r="S245" s="56" t="s">
        <v>106</v>
      </c>
      <c r="T245" s="56" t="s">
        <v>31</v>
      </c>
      <c r="U245" s="57" t="s">
        <v>88</v>
      </c>
      <c r="V245" s="56" t="s">
        <v>89</v>
      </c>
      <c r="W245" s="205">
        <v>1</v>
      </c>
      <c r="X245" s="106">
        <v>5643.75</v>
      </c>
      <c r="Y245" s="106">
        <v>5643.75</v>
      </c>
      <c r="Z245" s="106">
        <v>6321</v>
      </c>
      <c r="AA245" s="56"/>
      <c r="AB245" s="82">
        <v>2017</v>
      </c>
      <c r="AC245" s="100"/>
      <c r="AD245" s="56" t="s">
        <v>101</v>
      </c>
    </row>
    <row r="246" spans="2:30" ht="13.15" customHeight="1" x14ac:dyDescent="0.2">
      <c r="B246" s="56" t="s">
        <v>1132</v>
      </c>
      <c r="C246" s="53" t="s">
        <v>85</v>
      </c>
      <c r="D246" s="56" t="s">
        <v>918</v>
      </c>
      <c r="E246" s="56" t="s">
        <v>919</v>
      </c>
      <c r="F246" s="62"/>
      <c r="G246" s="56" t="s">
        <v>920</v>
      </c>
      <c r="H246" s="62"/>
      <c r="I246" s="56" t="s">
        <v>1053</v>
      </c>
      <c r="J246" s="62"/>
      <c r="K246" s="56" t="s">
        <v>84</v>
      </c>
      <c r="L246" s="62"/>
      <c r="M246" s="204">
        <v>0</v>
      </c>
      <c r="N246" s="56">
        <v>230000000</v>
      </c>
      <c r="O246" s="56" t="s">
        <v>142</v>
      </c>
      <c r="P246" s="56" t="s">
        <v>102</v>
      </c>
      <c r="Q246" s="53" t="s">
        <v>1050</v>
      </c>
      <c r="R246" s="56" t="s">
        <v>87</v>
      </c>
      <c r="S246" s="56" t="s">
        <v>106</v>
      </c>
      <c r="T246" s="56" t="s">
        <v>31</v>
      </c>
      <c r="U246" s="57" t="s">
        <v>88</v>
      </c>
      <c r="V246" s="56" t="s">
        <v>89</v>
      </c>
      <c r="W246" s="205">
        <v>1</v>
      </c>
      <c r="X246" s="106">
        <v>5643.75</v>
      </c>
      <c r="Y246" s="106">
        <v>5643.75</v>
      </c>
      <c r="Z246" s="106">
        <v>6321</v>
      </c>
      <c r="AA246" s="56"/>
      <c r="AB246" s="82">
        <v>2017</v>
      </c>
      <c r="AC246" s="100"/>
      <c r="AD246" s="56" t="s">
        <v>101</v>
      </c>
    </row>
    <row r="247" spans="2:30" ht="13.15" customHeight="1" x14ac:dyDescent="0.2">
      <c r="B247" s="56" t="s">
        <v>1133</v>
      </c>
      <c r="C247" s="53" t="s">
        <v>85</v>
      </c>
      <c r="D247" s="56" t="s">
        <v>918</v>
      </c>
      <c r="E247" s="56" t="s">
        <v>919</v>
      </c>
      <c r="F247" s="62"/>
      <c r="G247" s="56" t="s">
        <v>920</v>
      </c>
      <c r="H247" s="62"/>
      <c r="I247" s="56" t="s">
        <v>1053</v>
      </c>
      <c r="J247" s="62"/>
      <c r="K247" s="56" t="s">
        <v>84</v>
      </c>
      <c r="L247" s="62"/>
      <c r="M247" s="204">
        <v>0</v>
      </c>
      <c r="N247" s="56">
        <v>230000000</v>
      </c>
      <c r="O247" s="56" t="s">
        <v>142</v>
      </c>
      <c r="P247" s="56" t="s">
        <v>102</v>
      </c>
      <c r="Q247" s="53" t="s">
        <v>1050</v>
      </c>
      <c r="R247" s="56" t="s">
        <v>87</v>
      </c>
      <c r="S247" s="56" t="s">
        <v>106</v>
      </c>
      <c r="T247" s="56" t="s">
        <v>31</v>
      </c>
      <c r="U247" s="57" t="s">
        <v>88</v>
      </c>
      <c r="V247" s="56" t="s">
        <v>89</v>
      </c>
      <c r="W247" s="205">
        <v>1</v>
      </c>
      <c r="X247" s="106">
        <v>5643.75</v>
      </c>
      <c r="Y247" s="106">
        <v>5643.75</v>
      </c>
      <c r="Z247" s="106">
        <v>6321</v>
      </c>
      <c r="AA247" s="56"/>
      <c r="AB247" s="82">
        <v>2017</v>
      </c>
      <c r="AC247" s="100"/>
      <c r="AD247" s="56" t="s">
        <v>101</v>
      </c>
    </row>
    <row r="248" spans="2:30" ht="13.15" customHeight="1" x14ac:dyDescent="0.2">
      <c r="B248" s="56" t="s">
        <v>1134</v>
      </c>
      <c r="C248" s="53" t="s">
        <v>85</v>
      </c>
      <c r="D248" s="56" t="s">
        <v>918</v>
      </c>
      <c r="E248" s="56" t="s">
        <v>919</v>
      </c>
      <c r="F248" s="62"/>
      <c r="G248" s="56" t="s">
        <v>920</v>
      </c>
      <c r="H248" s="62"/>
      <c r="I248" s="56" t="s">
        <v>1053</v>
      </c>
      <c r="J248" s="62"/>
      <c r="K248" s="56" t="s">
        <v>84</v>
      </c>
      <c r="L248" s="62"/>
      <c r="M248" s="204">
        <v>0</v>
      </c>
      <c r="N248" s="56">
        <v>230000000</v>
      </c>
      <c r="O248" s="56" t="s">
        <v>142</v>
      </c>
      <c r="P248" s="56" t="s">
        <v>102</v>
      </c>
      <c r="Q248" s="53" t="s">
        <v>1050</v>
      </c>
      <c r="R248" s="56" t="s">
        <v>87</v>
      </c>
      <c r="S248" s="56" t="s">
        <v>106</v>
      </c>
      <c r="T248" s="56" t="s">
        <v>31</v>
      </c>
      <c r="U248" s="57" t="s">
        <v>88</v>
      </c>
      <c r="V248" s="56" t="s">
        <v>89</v>
      </c>
      <c r="W248" s="205">
        <v>1</v>
      </c>
      <c r="X248" s="106">
        <v>5643.75</v>
      </c>
      <c r="Y248" s="106">
        <v>5643.75</v>
      </c>
      <c r="Z248" s="106">
        <v>6321</v>
      </c>
      <c r="AA248" s="56"/>
      <c r="AB248" s="82">
        <v>2017</v>
      </c>
      <c r="AC248" s="100"/>
      <c r="AD248" s="56" t="s">
        <v>101</v>
      </c>
    </row>
    <row r="249" spans="2:30" ht="13.15" customHeight="1" x14ac:dyDescent="0.2">
      <c r="B249" s="56" t="s">
        <v>1135</v>
      </c>
      <c r="C249" s="53" t="s">
        <v>85</v>
      </c>
      <c r="D249" s="56" t="s">
        <v>918</v>
      </c>
      <c r="E249" s="56" t="s">
        <v>919</v>
      </c>
      <c r="F249" s="62"/>
      <c r="G249" s="56" t="s">
        <v>920</v>
      </c>
      <c r="H249" s="62"/>
      <c r="I249" s="56" t="s">
        <v>1053</v>
      </c>
      <c r="J249" s="62"/>
      <c r="K249" s="56" t="s">
        <v>84</v>
      </c>
      <c r="L249" s="62"/>
      <c r="M249" s="204">
        <v>0</v>
      </c>
      <c r="N249" s="56">
        <v>230000000</v>
      </c>
      <c r="O249" s="56" t="s">
        <v>142</v>
      </c>
      <c r="P249" s="56" t="s">
        <v>102</v>
      </c>
      <c r="Q249" s="53" t="s">
        <v>1050</v>
      </c>
      <c r="R249" s="56" t="s">
        <v>87</v>
      </c>
      <c r="S249" s="56" t="s">
        <v>106</v>
      </c>
      <c r="T249" s="56" t="s">
        <v>31</v>
      </c>
      <c r="U249" s="57" t="s">
        <v>88</v>
      </c>
      <c r="V249" s="56" t="s">
        <v>89</v>
      </c>
      <c r="W249" s="205">
        <v>1</v>
      </c>
      <c r="X249" s="106">
        <v>5643.75</v>
      </c>
      <c r="Y249" s="106">
        <v>5643.75</v>
      </c>
      <c r="Z249" s="106">
        <v>6321</v>
      </c>
      <c r="AA249" s="56"/>
      <c r="AB249" s="82">
        <v>2017</v>
      </c>
      <c r="AC249" s="100"/>
      <c r="AD249" s="56" t="s">
        <v>101</v>
      </c>
    </row>
    <row r="250" spans="2:30" ht="13.15" customHeight="1" x14ac:dyDescent="0.2">
      <c r="B250" s="56" t="s">
        <v>1136</v>
      </c>
      <c r="C250" s="53" t="s">
        <v>85</v>
      </c>
      <c r="D250" s="56" t="s">
        <v>918</v>
      </c>
      <c r="E250" s="56" t="s">
        <v>919</v>
      </c>
      <c r="F250" s="62"/>
      <c r="G250" s="56" t="s">
        <v>920</v>
      </c>
      <c r="H250" s="62"/>
      <c r="I250" s="56" t="s">
        <v>1053</v>
      </c>
      <c r="J250" s="62"/>
      <c r="K250" s="56" t="s">
        <v>84</v>
      </c>
      <c r="L250" s="62"/>
      <c r="M250" s="204">
        <v>0</v>
      </c>
      <c r="N250" s="56">
        <v>230000000</v>
      </c>
      <c r="O250" s="56" t="s">
        <v>142</v>
      </c>
      <c r="P250" s="56" t="s">
        <v>102</v>
      </c>
      <c r="Q250" s="53" t="s">
        <v>1050</v>
      </c>
      <c r="R250" s="56" t="s">
        <v>87</v>
      </c>
      <c r="S250" s="56" t="s">
        <v>106</v>
      </c>
      <c r="T250" s="56" t="s">
        <v>31</v>
      </c>
      <c r="U250" s="57" t="s">
        <v>88</v>
      </c>
      <c r="V250" s="56" t="s">
        <v>89</v>
      </c>
      <c r="W250" s="205">
        <v>1</v>
      </c>
      <c r="X250" s="106">
        <v>5643.75</v>
      </c>
      <c r="Y250" s="106">
        <v>5643.75</v>
      </c>
      <c r="Z250" s="106">
        <v>6321</v>
      </c>
      <c r="AA250" s="56"/>
      <c r="AB250" s="82">
        <v>2017</v>
      </c>
      <c r="AC250" s="100"/>
      <c r="AD250" s="56" t="s">
        <v>101</v>
      </c>
    </row>
    <row r="251" spans="2:30" ht="13.15" customHeight="1" x14ac:dyDescent="0.2">
      <c r="B251" s="56" t="s">
        <v>1137</v>
      </c>
      <c r="C251" s="53" t="s">
        <v>85</v>
      </c>
      <c r="D251" s="56" t="s">
        <v>918</v>
      </c>
      <c r="E251" s="56" t="s">
        <v>919</v>
      </c>
      <c r="F251" s="62"/>
      <c r="G251" s="56" t="s">
        <v>920</v>
      </c>
      <c r="H251" s="62"/>
      <c r="I251" s="56" t="s">
        <v>1053</v>
      </c>
      <c r="J251" s="62"/>
      <c r="K251" s="56" t="s">
        <v>84</v>
      </c>
      <c r="L251" s="62"/>
      <c r="M251" s="204">
        <v>0</v>
      </c>
      <c r="N251" s="56">
        <v>230000000</v>
      </c>
      <c r="O251" s="56" t="s">
        <v>142</v>
      </c>
      <c r="P251" s="56" t="s">
        <v>102</v>
      </c>
      <c r="Q251" s="53" t="s">
        <v>1050</v>
      </c>
      <c r="R251" s="56" t="s">
        <v>87</v>
      </c>
      <c r="S251" s="56" t="s">
        <v>106</v>
      </c>
      <c r="T251" s="56" t="s">
        <v>31</v>
      </c>
      <c r="U251" s="57" t="s">
        <v>88</v>
      </c>
      <c r="V251" s="56" t="s">
        <v>89</v>
      </c>
      <c r="W251" s="205">
        <v>1</v>
      </c>
      <c r="X251" s="106">
        <v>5643.75</v>
      </c>
      <c r="Y251" s="106">
        <v>5643.75</v>
      </c>
      <c r="Z251" s="106">
        <v>6321</v>
      </c>
      <c r="AA251" s="56"/>
      <c r="AB251" s="82">
        <v>2017</v>
      </c>
      <c r="AC251" s="100"/>
      <c r="AD251" s="56" t="s">
        <v>101</v>
      </c>
    </row>
    <row r="252" spans="2:30" ht="13.15" customHeight="1" x14ac:dyDescent="0.2">
      <c r="B252" s="56" t="s">
        <v>1138</v>
      </c>
      <c r="C252" s="53" t="s">
        <v>85</v>
      </c>
      <c r="D252" s="56" t="s">
        <v>918</v>
      </c>
      <c r="E252" s="56" t="s">
        <v>919</v>
      </c>
      <c r="F252" s="62"/>
      <c r="G252" s="56" t="s">
        <v>920</v>
      </c>
      <c r="H252" s="62"/>
      <c r="I252" s="56" t="s">
        <v>1053</v>
      </c>
      <c r="J252" s="62"/>
      <c r="K252" s="56" t="s">
        <v>84</v>
      </c>
      <c r="L252" s="62"/>
      <c r="M252" s="204">
        <v>0</v>
      </c>
      <c r="N252" s="56">
        <v>230000000</v>
      </c>
      <c r="O252" s="56" t="s">
        <v>142</v>
      </c>
      <c r="P252" s="56" t="s">
        <v>102</v>
      </c>
      <c r="Q252" s="53" t="s">
        <v>1050</v>
      </c>
      <c r="R252" s="56" t="s">
        <v>87</v>
      </c>
      <c r="S252" s="56" t="s">
        <v>106</v>
      </c>
      <c r="T252" s="56" t="s">
        <v>31</v>
      </c>
      <c r="U252" s="57" t="s">
        <v>88</v>
      </c>
      <c r="V252" s="56" t="s">
        <v>89</v>
      </c>
      <c r="W252" s="205">
        <v>1</v>
      </c>
      <c r="X252" s="106">
        <v>5643.75</v>
      </c>
      <c r="Y252" s="106">
        <v>5643.75</v>
      </c>
      <c r="Z252" s="106">
        <v>6321</v>
      </c>
      <c r="AA252" s="56"/>
      <c r="AB252" s="82">
        <v>2017</v>
      </c>
      <c r="AC252" s="100"/>
      <c r="AD252" s="56" t="s">
        <v>101</v>
      </c>
    </row>
    <row r="253" spans="2:30" ht="13.15" customHeight="1" x14ac:dyDescent="0.2">
      <c r="B253" s="56" t="s">
        <v>1139</v>
      </c>
      <c r="C253" s="53" t="s">
        <v>85</v>
      </c>
      <c r="D253" s="56" t="s">
        <v>918</v>
      </c>
      <c r="E253" s="56" t="s">
        <v>919</v>
      </c>
      <c r="F253" s="62"/>
      <c r="G253" s="56" t="s">
        <v>920</v>
      </c>
      <c r="H253" s="62"/>
      <c r="I253" s="56" t="s">
        <v>1053</v>
      </c>
      <c r="J253" s="62"/>
      <c r="K253" s="56" t="s">
        <v>84</v>
      </c>
      <c r="L253" s="62"/>
      <c r="M253" s="204">
        <v>0</v>
      </c>
      <c r="N253" s="56">
        <v>230000000</v>
      </c>
      <c r="O253" s="56" t="s">
        <v>142</v>
      </c>
      <c r="P253" s="56" t="s">
        <v>102</v>
      </c>
      <c r="Q253" s="53" t="s">
        <v>1050</v>
      </c>
      <c r="R253" s="56" t="s">
        <v>87</v>
      </c>
      <c r="S253" s="56" t="s">
        <v>106</v>
      </c>
      <c r="T253" s="56" t="s">
        <v>31</v>
      </c>
      <c r="U253" s="57" t="s">
        <v>88</v>
      </c>
      <c r="V253" s="56" t="s">
        <v>89</v>
      </c>
      <c r="W253" s="205">
        <v>1</v>
      </c>
      <c r="X253" s="106">
        <v>5643.75</v>
      </c>
      <c r="Y253" s="106">
        <v>5643.75</v>
      </c>
      <c r="Z253" s="106">
        <v>6321</v>
      </c>
      <c r="AA253" s="56"/>
      <c r="AB253" s="82">
        <v>2017</v>
      </c>
      <c r="AC253" s="100"/>
      <c r="AD253" s="56" t="s">
        <v>101</v>
      </c>
    </row>
    <row r="254" spans="2:30" ht="13.15" customHeight="1" x14ac:dyDescent="0.2">
      <c r="B254" s="56" t="s">
        <v>1140</v>
      </c>
      <c r="C254" s="53" t="s">
        <v>85</v>
      </c>
      <c r="D254" s="56" t="s">
        <v>918</v>
      </c>
      <c r="E254" s="56" t="s">
        <v>919</v>
      </c>
      <c r="F254" s="62"/>
      <c r="G254" s="56" t="s">
        <v>920</v>
      </c>
      <c r="H254" s="62"/>
      <c r="I254" s="56" t="s">
        <v>1053</v>
      </c>
      <c r="J254" s="62"/>
      <c r="K254" s="56" t="s">
        <v>84</v>
      </c>
      <c r="L254" s="62"/>
      <c r="M254" s="204">
        <v>0</v>
      </c>
      <c r="N254" s="56">
        <v>230000000</v>
      </c>
      <c r="O254" s="56" t="s">
        <v>142</v>
      </c>
      <c r="P254" s="56" t="s">
        <v>102</v>
      </c>
      <c r="Q254" s="53" t="s">
        <v>1050</v>
      </c>
      <c r="R254" s="56" t="s">
        <v>87</v>
      </c>
      <c r="S254" s="56" t="s">
        <v>106</v>
      </c>
      <c r="T254" s="56" t="s">
        <v>31</v>
      </c>
      <c r="U254" s="57" t="s">
        <v>88</v>
      </c>
      <c r="V254" s="56" t="s">
        <v>89</v>
      </c>
      <c r="W254" s="205">
        <v>1</v>
      </c>
      <c r="X254" s="106">
        <v>5643.75</v>
      </c>
      <c r="Y254" s="106">
        <v>5643.75</v>
      </c>
      <c r="Z254" s="106">
        <v>6321</v>
      </c>
      <c r="AA254" s="56"/>
      <c r="AB254" s="82">
        <v>2017</v>
      </c>
      <c r="AC254" s="100"/>
      <c r="AD254" s="56" t="s">
        <v>101</v>
      </c>
    </row>
    <row r="255" spans="2:30" ht="13.15" customHeight="1" x14ac:dyDescent="0.2">
      <c r="B255" s="56" t="s">
        <v>1141</v>
      </c>
      <c r="C255" s="53" t="s">
        <v>85</v>
      </c>
      <c r="D255" s="56" t="s">
        <v>918</v>
      </c>
      <c r="E255" s="56" t="s">
        <v>919</v>
      </c>
      <c r="F255" s="62"/>
      <c r="G255" s="56" t="s">
        <v>920</v>
      </c>
      <c r="H255" s="62"/>
      <c r="I255" s="56" t="s">
        <v>1053</v>
      </c>
      <c r="J255" s="62"/>
      <c r="K255" s="56" t="s">
        <v>84</v>
      </c>
      <c r="L255" s="62"/>
      <c r="M255" s="204">
        <v>0</v>
      </c>
      <c r="N255" s="56">
        <v>230000000</v>
      </c>
      <c r="O255" s="56" t="s">
        <v>142</v>
      </c>
      <c r="P255" s="56" t="s">
        <v>102</v>
      </c>
      <c r="Q255" s="53" t="s">
        <v>1050</v>
      </c>
      <c r="R255" s="56" t="s">
        <v>87</v>
      </c>
      <c r="S255" s="56" t="s">
        <v>106</v>
      </c>
      <c r="T255" s="56" t="s">
        <v>31</v>
      </c>
      <c r="U255" s="57" t="s">
        <v>88</v>
      </c>
      <c r="V255" s="56" t="s">
        <v>89</v>
      </c>
      <c r="W255" s="205">
        <v>1</v>
      </c>
      <c r="X255" s="106">
        <v>5643.75</v>
      </c>
      <c r="Y255" s="106">
        <v>5643.75</v>
      </c>
      <c r="Z255" s="106">
        <v>6321</v>
      </c>
      <c r="AA255" s="56"/>
      <c r="AB255" s="82">
        <v>2017</v>
      </c>
      <c r="AC255" s="100"/>
      <c r="AD255" s="56" t="s">
        <v>101</v>
      </c>
    </row>
    <row r="256" spans="2:30" ht="13.15" customHeight="1" x14ac:dyDescent="0.2">
      <c r="B256" s="56" t="s">
        <v>1142</v>
      </c>
      <c r="C256" s="53" t="s">
        <v>85</v>
      </c>
      <c r="D256" s="56" t="s">
        <v>918</v>
      </c>
      <c r="E256" s="56" t="s">
        <v>919</v>
      </c>
      <c r="F256" s="62"/>
      <c r="G256" s="56" t="s">
        <v>920</v>
      </c>
      <c r="H256" s="62"/>
      <c r="I256" s="56" t="s">
        <v>1053</v>
      </c>
      <c r="J256" s="62"/>
      <c r="K256" s="56" t="s">
        <v>84</v>
      </c>
      <c r="L256" s="62"/>
      <c r="M256" s="204">
        <v>0</v>
      </c>
      <c r="N256" s="56">
        <v>230000000</v>
      </c>
      <c r="O256" s="56" t="s">
        <v>142</v>
      </c>
      <c r="P256" s="56" t="s">
        <v>102</v>
      </c>
      <c r="Q256" s="53" t="s">
        <v>1050</v>
      </c>
      <c r="R256" s="56" t="s">
        <v>87</v>
      </c>
      <c r="S256" s="56" t="s">
        <v>106</v>
      </c>
      <c r="T256" s="56" t="s">
        <v>31</v>
      </c>
      <c r="U256" s="57" t="s">
        <v>88</v>
      </c>
      <c r="V256" s="56" t="s">
        <v>89</v>
      </c>
      <c r="W256" s="205">
        <v>1</v>
      </c>
      <c r="X256" s="106">
        <v>5643.75</v>
      </c>
      <c r="Y256" s="106">
        <v>5643.75</v>
      </c>
      <c r="Z256" s="106">
        <v>6321</v>
      </c>
      <c r="AA256" s="56"/>
      <c r="AB256" s="82">
        <v>2017</v>
      </c>
      <c r="AC256" s="100"/>
      <c r="AD256" s="56" t="s">
        <v>101</v>
      </c>
    </row>
    <row r="257" spans="2:30" ht="13.15" customHeight="1" x14ac:dyDescent="0.2">
      <c r="B257" s="56" t="s">
        <v>1143</v>
      </c>
      <c r="C257" s="53" t="s">
        <v>85</v>
      </c>
      <c r="D257" s="56" t="s">
        <v>918</v>
      </c>
      <c r="E257" s="56" t="s">
        <v>919</v>
      </c>
      <c r="F257" s="62"/>
      <c r="G257" s="56" t="s">
        <v>920</v>
      </c>
      <c r="H257" s="62"/>
      <c r="I257" s="56" t="s">
        <v>1053</v>
      </c>
      <c r="J257" s="62"/>
      <c r="K257" s="56" t="s">
        <v>84</v>
      </c>
      <c r="L257" s="62"/>
      <c r="M257" s="204">
        <v>0</v>
      </c>
      <c r="N257" s="56">
        <v>230000000</v>
      </c>
      <c r="O257" s="56" t="s">
        <v>142</v>
      </c>
      <c r="P257" s="56" t="s">
        <v>102</v>
      </c>
      <c r="Q257" s="53" t="s">
        <v>1050</v>
      </c>
      <c r="R257" s="56" t="s">
        <v>87</v>
      </c>
      <c r="S257" s="56" t="s">
        <v>106</v>
      </c>
      <c r="T257" s="56" t="s">
        <v>31</v>
      </c>
      <c r="U257" s="57" t="s">
        <v>88</v>
      </c>
      <c r="V257" s="56" t="s">
        <v>89</v>
      </c>
      <c r="W257" s="205">
        <v>1</v>
      </c>
      <c r="X257" s="106">
        <v>5643.75</v>
      </c>
      <c r="Y257" s="106">
        <v>5643.75</v>
      </c>
      <c r="Z257" s="106">
        <v>6321</v>
      </c>
      <c r="AA257" s="56"/>
      <c r="AB257" s="82">
        <v>2017</v>
      </c>
      <c r="AC257" s="100"/>
      <c r="AD257" s="56" t="s">
        <v>101</v>
      </c>
    </row>
    <row r="258" spans="2:30" ht="13.15" customHeight="1" x14ac:dyDescent="0.2">
      <c r="B258" s="56" t="s">
        <v>1144</v>
      </c>
      <c r="C258" s="53" t="s">
        <v>85</v>
      </c>
      <c r="D258" s="56" t="s">
        <v>918</v>
      </c>
      <c r="E258" s="56" t="s">
        <v>919</v>
      </c>
      <c r="F258" s="62"/>
      <c r="G258" s="56" t="s">
        <v>920</v>
      </c>
      <c r="H258" s="62"/>
      <c r="I258" s="56" t="s">
        <v>1053</v>
      </c>
      <c r="J258" s="62"/>
      <c r="K258" s="56" t="s">
        <v>84</v>
      </c>
      <c r="L258" s="62"/>
      <c r="M258" s="204">
        <v>0</v>
      </c>
      <c r="N258" s="56">
        <v>230000000</v>
      </c>
      <c r="O258" s="56" t="s">
        <v>142</v>
      </c>
      <c r="P258" s="56" t="s">
        <v>102</v>
      </c>
      <c r="Q258" s="53" t="s">
        <v>1050</v>
      </c>
      <c r="R258" s="56" t="s">
        <v>87</v>
      </c>
      <c r="S258" s="56" t="s">
        <v>106</v>
      </c>
      <c r="T258" s="56" t="s">
        <v>31</v>
      </c>
      <c r="U258" s="57" t="s">
        <v>88</v>
      </c>
      <c r="V258" s="56" t="s">
        <v>89</v>
      </c>
      <c r="W258" s="205">
        <v>1</v>
      </c>
      <c r="X258" s="106">
        <v>5643.75</v>
      </c>
      <c r="Y258" s="106">
        <v>5643.75</v>
      </c>
      <c r="Z258" s="106">
        <v>6321</v>
      </c>
      <c r="AA258" s="56"/>
      <c r="AB258" s="82">
        <v>2017</v>
      </c>
      <c r="AC258" s="100"/>
      <c r="AD258" s="56" t="s">
        <v>101</v>
      </c>
    </row>
    <row r="259" spans="2:30" ht="13.15" customHeight="1" x14ac:dyDescent="0.2">
      <c r="B259" s="56" t="s">
        <v>1145</v>
      </c>
      <c r="C259" s="53" t="s">
        <v>85</v>
      </c>
      <c r="D259" s="56" t="s">
        <v>918</v>
      </c>
      <c r="E259" s="56" t="s">
        <v>919</v>
      </c>
      <c r="F259" s="22"/>
      <c r="G259" s="56" t="s">
        <v>920</v>
      </c>
      <c r="H259" s="22"/>
      <c r="I259" s="56" t="s">
        <v>1053</v>
      </c>
      <c r="J259" s="22"/>
      <c r="K259" s="56" t="s">
        <v>84</v>
      </c>
      <c r="L259" s="22"/>
      <c r="M259" s="204">
        <v>0</v>
      </c>
      <c r="N259" s="56">
        <v>230000000</v>
      </c>
      <c r="O259" s="56" t="s">
        <v>142</v>
      </c>
      <c r="P259" s="56" t="s">
        <v>102</v>
      </c>
      <c r="Q259" s="53" t="s">
        <v>1050</v>
      </c>
      <c r="R259" s="56" t="s">
        <v>87</v>
      </c>
      <c r="S259" s="56" t="s">
        <v>106</v>
      </c>
      <c r="T259" s="56" t="s">
        <v>31</v>
      </c>
      <c r="U259" s="57" t="s">
        <v>88</v>
      </c>
      <c r="V259" s="56" t="s">
        <v>89</v>
      </c>
      <c r="W259" s="205">
        <v>1</v>
      </c>
      <c r="X259" s="106">
        <v>5643.75</v>
      </c>
      <c r="Y259" s="106">
        <v>5643.75</v>
      </c>
      <c r="Z259" s="106">
        <v>6321</v>
      </c>
      <c r="AA259" s="56"/>
      <c r="AB259" s="82">
        <v>2017</v>
      </c>
      <c r="AC259" s="100"/>
      <c r="AD259" s="56" t="s">
        <v>101</v>
      </c>
    </row>
    <row r="260" spans="2:30" ht="13.15" customHeight="1" x14ac:dyDescent="0.2">
      <c r="B260" s="56" t="s">
        <v>1146</v>
      </c>
      <c r="C260" s="53" t="s">
        <v>85</v>
      </c>
      <c r="D260" s="56" t="s">
        <v>599</v>
      </c>
      <c r="E260" s="56" t="s">
        <v>600</v>
      </c>
      <c r="F260" s="94"/>
      <c r="G260" s="56" t="s">
        <v>601</v>
      </c>
      <c r="H260" s="94"/>
      <c r="I260" s="56" t="s">
        <v>1147</v>
      </c>
      <c r="J260" s="94"/>
      <c r="K260" s="56" t="s">
        <v>84</v>
      </c>
      <c r="L260" s="94"/>
      <c r="M260" s="204">
        <v>0</v>
      </c>
      <c r="N260" s="56">
        <v>230000000</v>
      </c>
      <c r="O260" s="56" t="s">
        <v>142</v>
      </c>
      <c r="P260" s="56" t="s">
        <v>102</v>
      </c>
      <c r="Q260" s="53" t="s">
        <v>91</v>
      </c>
      <c r="R260" s="56" t="s">
        <v>87</v>
      </c>
      <c r="S260" s="56" t="s">
        <v>106</v>
      </c>
      <c r="T260" s="56" t="s">
        <v>31</v>
      </c>
      <c r="U260" s="57" t="s">
        <v>88</v>
      </c>
      <c r="V260" s="56" t="s">
        <v>89</v>
      </c>
      <c r="W260" s="205">
        <v>154</v>
      </c>
      <c r="X260" s="106">
        <v>1463.39</v>
      </c>
      <c r="Y260" s="106">
        <v>225362.06</v>
      </c>
      <c r="Z260" s="106">
        <v>252405.51</v>
      </c>
      <c r="AA260" s="56"/>
      <c r="AB260" s="82">
        <v>2017</v>
      </c>
      <c r="AC260" s="100"/>
      <c r="AD260" s="56" t="s">
        <v>101</v>
      </c>
    </row>
    <row r="261" spans="2:30" ht="13.15" customHeight="1" x14ac:dyDescent="0.2">
      <c r="B261" s="56" t="s">
        <v>1148</v>
      </c>
      <c r="C261" s="53" t="s">
        <v>85</v>
      </c>
      <c r="D261" s="56" t="s">
        <v>604</v>
      </c>
      <c r="E261" s="56" t="s">
        <v>485</v>
      </c>
      <c r="F261" s="94"/>
      <c r="G261" s="56" t="s">
        <v>605</v>
      </c>
      <c r="H261" s="94"/>
      <c r="I261" s="56" t="s">
        <v>606</v>
      </c>
      <c r="J261" s="94"/>
      <c r="K261" s="56" t="s">
        <v>447</v>
      </c>
      <c r="L261" s="94"/>
      <c r="M261" s="204">
        <v>0</v>
      </c>
      <c r="N261" s="56">
        <v>230000000</v>
      </c>
      <c r="O261" s="56" t="s">
        <v>142</v>
      </c>
      <c r="P261" s="56" t="s">
        <v>102</v>
      </c>
      <c r="Q261" s="53" t="s">
        <v>91</v>
      </c>
      <c r="R261" s="56" t="s">
        <v>87</v>
      </c>
      <c r="S261" s="56" t="s">
        <v>106</v>
      </c>
      <c r="T261" s="56" t="s">
        <v>31</v>
      </c>
      <c r="U261" s="57" t="s">
        <v>1051</v>
      </c>
      <c r="V261" s="56" t="s">
        <v>124</v>
      </c>
      <c r="W261" s="205">
        <v>550</v>
      </c>
      <c r="X261" s="106">
        <v>570.4</v>
      </c>
      <c r="Y261" s="106">
        <v>313720</v>
      </c>
      <c r="Z261" s="106">
        <v>351366.40000000002</v>
      </c>
      <c r="AA261" s="56"/>
      <c r="AB261" s="82">
        <v>2017</v>
      </c>
      <c r="AC261" s="100"/>
      <c r="AD261" s="56" t="s">
        <v>101</v>
      </c>
    </row>
    <row r="262" spans="2:30" ht="13.15" customHeight="1" x14ac:dyDescent="0.2">
      <c r="B262" s="56" t="s">
        <v>1149</v>
      </c>
      <c r="C262" s="53" t="s">
        <v>85</v>
      </c>
      <c r="D262" s="56" t="s">
        <v>608</v>
      </c>
      <c r="E262" s="56" t="s">
        <v>158</v>
      </c>
      <c r="F262" s="94"/>
      <c r="G262" s="56" t="s">
        <v>609</v>
      </c>
      <c r="H262" s="94"/>
      <c r="I262" s="56" t="s">
        <v>1150</v>
      </c>
      <c r="J262" s="94"/>
      <c r="K262" s="56" t="s">
        <v>83</v>
      </c>
      <c r="L262" s="94"/>
      <c r="M262" s="204">
        <v>0</v>
      </c>
      <c r="N262" s="56">
        <v>230000000</v>
      </c>
      <c r="O262" s="56" t="s">
        <v>142</v>
      </c>
      <c r="P262" s="56" t="s">
        <v>102</v>
      </c>
      <c r="Q262" s="53" t="s">
        <v>91</v>
      </c>
      <c r="R262" s="56" t="s">
        <v>87</v>
      </c>
      <c r="S262" s="56" t="s">
        <v>106</v>
      </c>
      <c r="T262" s="56" t="s">
        <v>31</v>
      </c>
      <c r="U262" s="57" t="s">
        <v>88</v>
      </c>
      <c r="V262" s="56" t="s">
        <v>89</v>
      </c>
      <c r="W262" s="205">
        <v>14</v>
      </c>
      <c r="X262" s="106">
        <v>55535.71</v>
      </c>
      <c r="Y262" s="106">
        <v>777499.94</v>
      </c>
      <c r="Z262" s="106">
        <v>870799.93</v>
      </c>
      <c r="AA262" s="56"/>
      <c r="AB262" s="82">
        <v>2017</v>
      </c>
      <c r="AC262" s="100"/>
      <c r="AD262" s="56" t="s">
        <v>101</v>
      </c>
    </row>
    <row r="263" spans="2:30" ht="13.15" customHeight="1" x14ac:dyDescent="0.2">
      <c r="B263" s="56" t="s">
        <v>1151</v>
      </c>
      <c r="C263" s="53" t="s">
        <v>85</v>
      </c>
      <c r="D263" s="56" t="s">
        <v>306</v>
      </c>
      <c r="E263" s="56" t="s">
        <v>307</v>
      </c>
      <c r="F263" s="94"/>
      <c r="G263" s="56" t="s">
        <v>308</v>
      </c>
      <c r="H263" s="94"/>
      <c r="I263" s="56" t="s">
        <v>309</v>
      </c>
      <c r="J263" s="94"/>
      <c r="K263" s="56" t="s">
        <v>83</v>
      </c>
      <c r="L263" s="94"/>
      <c r="M263" s="204">
        <v>0</v>
      </c>
      <c r="N263" s="56">
        <v>230000000</v>
      </c>
      <c r="O263" s="56" t="s">
        <v>142</v>
      </c>
      <c r="P263" s="56" t="s">
        <v>102</v>
      </c>
      <c r="Q263" s="53" t="s">
        <v>91</v>
      </c>
      <c r="R263" s="56" t="s">
        <v>87</v>
      </c>
      <c r="S263" s="56" t="s">
        <v>106</v>
      </c>
      <c r="T263" s="56" t="s">
        <v>31</v>
      </c>
      <c r="U263" s="57" t="s">
        <v>88</v>
      </c>
      <c r="V263" s="56" t="s">
        <v>89</v>
      </c>
      <c r="W263" s="205">
        <v>4</v>
      </c>
      <c r="X263" s="106">
        <v>860000</v>
      </c>
      <c r="Y263" s="106">
        <v>3440000</v>
      </c>
      <c r="Z263" s="106">
        <v>3852800</v>
      </c>
      <c r="AA263" s="56"/>
      <c r="AB263" s="82">
        <v>2017</v>
      </c>
      <c r="AC263" s="100"/>
      <c r="AD263" s="56" t="s">
        <v>98</v>
      </c>
    </row>
    <row r="264" spans="2:30" ht="13.15" customHeight="1" x14ac:dyDescent="0.2">
      <c r="B264" s="56" t="s">
        <v>1152</v>
      </c>
      <c r="C264" s="53" t="s">
        <v>85</v>
      </c>
      <c r="D264" s="56" t="s">
        <v>611</v>
      </c>
      <c r="E264" s="56" t="s">
        <v>612</v>
      </c>
      <c r="F264" s="94"/>
      <c r="G264" s="56" t="s">
        <v>613</v>
      </c>
      <c r="H264" s="94"/>
      <c r="I264" s="56" t="s">
        <v>1153</v>
      </c>
      <c r="J264" s="94"/>
      <c r="K264" s="56" t="s">
        <v>447</v>
      </c>
      <c r="L264" s="94"/>
      <c r="M264" s="204">
        <v>0</v>
      </c>
      <c r="N264" s="56">
        <v>230000000</v>
      </c>
      <c r="O264" s="56" t="s">
        <v>142</v>
      </c>
      <c r="P264" s="56" t="s">
        <v>102</v>
      </c>
      <c r="Q264" s="53" t="s">
        <v>91</v>
      </c>
      <c r="R264" s="56" t="s">
        <v>87</v>
      </c>
      <c r="S264" s="56" t="s">
        <v>106</v>
      </c>
      <c r="T264" s="56" t="s">
        <v>31</v>
      </c>
      <c r="U264" s="57" t="s">
        <v>88</v>
      </c>
      <c r="V264" s="56" t="s">
        <v>89</v>
      </c>
      <c r="W264" s="205">
        <v>76</v>
      </c>
      <c r="X264" s="106">
        <v>2975</v>
      </c>
      <c r="Y264" s="106">
        <v>226100</v>
      </c>
      <c r="Z264" s="106">
        <v>253232</v>
      </c>
      <c r="AA264" s="56"/>
      <c r="AB264" s="82">
        <v>2017</v>
      </c>
      <c r="AC264" s="100"/>
      <c r="AD264" s="56" t="s">
        <v>101</v>
      </c>
    </row>
    <row r="265" spans="2:30" ht="13.15" customHeight="1" x14ac:dyDescent="0.2">
      <c r="B265" s="56" t="s">
        <v>1154</v>
      </c>
      <c r="C265" s="53" t="s">
        <v>85</v>
      </c>
      <c r="D265" s="56" t="s">
        <v>616</v>
      </c>
      <c r="E265" s="56" t="s">
        <v>617</v>
      </c>
      <c r="F265" s="94"/>
      <c r="G265" s="56" t="s">
        <v>618</v>
      </c>
      <c r="H265" s="94"/>
      <c r="I265" s="56" t="s">
        <v>619</v>
      </c>
      <c r="J265" s="94"/>
      <c r="K265" s="56" t="s">
        <v>84</v>
      </c>
      <c r="L265" s="94"/>
      <c r="M265" s="204">
        <v>0</v>
      </c>
      <c r="N265" s="56">
        <v>230000000</v>
      </c>
      <c r="O265" s="56" t="s">
        <v>142</v>
      </c>
      <c r="P265" s="56" t="s">
        <v>102</v>
      </c>
      <c r="Q265" s="56" t="s">
        <v>91</v>
      </c>
      <c r="R265" s="56" t="s">
        <v>87</v>
      </c>
      <c r="S265" s="56" t="s">
        <v>94</v>
      </c>
      <c r="T265" s="56" t="s">
        <v>31</v>
      </c>
      <c r="U265" s="57" t="s">
        <v>88</v>
      </c>
      <c r="V265" s="56" t="s">
        <v>89</v>
      </c>
      <c r="W265" s="205">
        <v>1</v>
      </c>
      <c r="X265" s="106">
        <v>7674666.6699999999</v>
      </c>
      <c r="Y265" s="106">
        <v>7674666.6699999999</v>
      </c>
      <c r="Z265" s="106">
        <v>8595626.6699999999</v>
      </c>
      <c r="AA265" s="56"/>
      <c r="AB265" s="82">
        <v>2017</v>
      </c>
      <c r="AC265" s="100"/>
      <c r="AD265" s="56" t="s">
        <v>98</v>
      </c>
    </row>
    <row r="266" spans="2:30" ht="13.15" customHeight="1" x14ac:dyDescent="0.2">
      <c r="B266" s="56" t="s">
        <v>1155</v>
      </c>
      <c r="C266" s="53" t="s">
        <v>85</v>
      </c>
      <c r="D266" s="56" t="s">
        <v>621</v>
      </c>
      <c r="E266" s="56" t="s">
        <v>170</v>
      </c>
      <c r="F266" s="94"/>
      <c r="G266" s="56" t="s">
        <v>622</v>
      </c>
      <c r="H266" s="94"/>
      <c r="I266" s="56" t="s">
        <v>623</v>
      </c>
      <c r="J266" s="94"/>
      <c r="K266" s="56" t="s">
        <v>83</v>
      </c>
      <c r="L266" s="94"/>
      <c r="M266" s="204">
        <v>0</v>
      </c>
      <c r="N266" s="56">
        <v>230000000</v>
      </c>
      <c r="O266" s="56" t="s">
        <v>142</v>
      </c>
      <c r="P266" s="56" t="s">
        <v>102</v>
      </c>
      <c r="Q266" s="56" t="s">
        <v>91</v>
      </c>
      <c r="R266" s="56" t="s">
        <v>87</v>
      </c>
      <c r="S266" s="56" t="s">
        <v>94</v>
      </c>
      <c r="T266" s="56" t="s">
        <v>31</v>
      </c>
      <c r="U266" s="57" t="s">
        <v>1156</v>
      </c>
      <c r="V266" s="56" t="s">
        <v>92</v>
      </c>
      <c r="W266" s="205">
        <v>600</v>
      </c>
      <c r="X266" s="106">
        <v>289.29000000000002</v>
      </c>
      <c r="Y266" s="106">
        <v>173574</v>
      </c>
      <c r="Z266" s="106">
        <v>194402.88</v>
      </c>
      <c r="AA266" s="56"/>
      <c r="AB266" s="82">
        <v>2017</v>
      </c>
      <c r="AC266" s="100"/>
      <c r="AD266" s="56" t="s">
        <v>101</v>
      </c>
    </row>
    <row r="267" spans="2:30" ht="13.15" customHeight="1" x14ac:dyDescent="0.2">
      <c r="B267" s="56" t="s">
        <v>1157</v>
      </c>
      <c r="C267" s="53" t="s">
        <v>85</v>
      </c>
      <c r="D267" s="56" t="s">
        <v>625</v>
      </c>
      <c r="E267" s="56" t="s">
        <v>170</v>
      </c>
      <c r="F267" s="94"/>
      <c r="G267" s="56" t="s">
        <v>626</v>
      </c>
      <c r="H267" s="94"/>
      <c r="I267" s="56" t="s">
        <v>627</v>
      </c>
      <c r="J267" s="94"/>
      <c r="K267" s="56" t="s">
        <v>83</v>
      </c>
      <c r="L267" s="94"/>
      <c r="M267" s="204">
        <v>0</v>
      </c>
      <c r="N267" s="56">
        <v>230000000</v>
      </c>
      <c r="O267" s="56" t="s">
        <v>142</v>
      </c>
      <c r="P267" s="56" t="s">
        <v>102</v>
      </c>
      <c r="Q267" s="56" t="s">
        <v>91</v>
      </c>
      <c r="R267" s="56" t="s">
        <v>87</v>
      </c>
      <c r="S267" s="56" t="s">
        <v>94</v>
      </c>
      <c r="T267" s="56" t="s">
        <v>31</v>
      </c>
      <c r="U267" s="57" t="s">
        <v>1156</v>
      </c>
      <c r="V267" s="56" t="s">
        <v>92</v>
      </c>
      <c r="W267" s="205">
        <v>330</v>
      </c>
      <c r="X267" s="106">
        <v>534.28</v>
      </c>
      <c r="Y267" s="106">
        <v>176312.4</v>
      </c>
      <c r="Z267" s="106">
        <v>197469.89</v>
      </c>
      <c r="AA267" s="56"/>
      <c r="AB267" s="82">
        <v>2017</v>
      </c>
      <c r="AC267" s="100"/>
      <c r="AD267" s="56" t="s">
        <v>101</v>
      </c>
    </row>
    <row r="268" spans="2:30" ht="13.15" customHeight="1" x14ac:dyDescent="0.2">
      <c r="B268" s="56" t="s">
        <v>1158</v>
      </c>
      <c r="C268" s="53" t="s">
        <v>85</v>
      </c>
      <c r="D268" s="56" t="s">
        <v>629</v>
      </c>
      <c r="E268" s="56" t="s">
        <v>136</v>
      </c>
      <c r="F268" s="94"/>
      <c r="G268" s="56" t="s">
        <v>630</v>
      </c>
      <c r="H268" s="94"/>
      <c r="I268" s="56" t="s">
        <v>631</v>
      </c>
      <c r="J268" s="94"/>
      <c r="K268" s="56" t="s">
        <v>83</v>
      </c>
      <c r="L268" s="94"/>
      <c r="M268" s="204">
        <v>45</v>
      </c>
      <c r="N268" s="56">
        <v>230000000</v>
      </c>
      <c r="O268" s="56" t="s">
        <v>142</v>
      </c>
      <c r="P268" s="56" t="s">
        <v>102</v>
      </c>
      <c r="Q268" s="56" t="s">
        <v>91</v>
      </c>
      <c r="R268" s="56" t="s">
        <v>87</v>
      </c>
      <c r="S268" s="56" t="s">
        <v>94</v>
      </c>
      <c r="T268" s="56" t="s">
        <v>31</v>
      </c>
      <c r="U268" s="57" t="s">
        <v>1159</v>
      </c>
      <c r="V268" s="56" t="s">
        <v>138</v>
      </c>
      <c r="W268" s="205">
        <v>0.3</v>
      </c>
      <c r="X268" s="106">
        <v>41205</v>
      </c>
      <c r="Y268" s="106">
        <v>12361.5</v>
      </c>
      <c r="Z268" s="106">
        <v>13844.88</v>
      </c>
      <c r="AA268" s="56" t="s">
        <v>93</v>
      </c>
      <c r="AB268" s="82">
        <v>2017</v>
      </c>
      <c r="AC268" s="100"/>
      <c r="AD268" s="56" t="s">
        <v>101</v>
      </c>
    </row>
    <row r="269" spans="2:30" ht="13.15" customHeight="1" x14ac:dyDescent="0.2">
      <c r="B269" s="56" t="s">
        <v>1160</v>
      </c>
      <c r="C269" s="53" t="s">
        <v>85</v>
      </c>
      <c r="D269" s="56" t="s">
        <v>633</v>
      </c>
      <c r="E269" s="56" t="s">
        <v>634</v>
      </c>
      <c r="F269" s="94"/>
      <c r="G269" s="56" t="s">
        <v>635</v>
      </c>
      <c r="H269" s="94"/>
      <c r="I269" s="56" t="s">
        <v>636</v>
      </c>
      <c r="J269" s="94"/>
      <c r="K269" s="56" t="s">
        <v>447</v>
      </c>
      <c r="L269" s="94"/>
      <c r="M269" s="204">
        <v>0</v>
      </c>
      <c r="N269" s="56">
        <v>230000000</v>
      </c>
      <c r="O269" s="56" t="s">
        <v>142</v>
      </c>
      <c r="P269" s="56" t="s">
        <v>102</v>
      </c>
      <c r="Q269" s="56" t="s">
        <v>91</v>
      </c>
      <c r="R269" s="56" t="s">
        <v>87</v>
      </c>
      <c r="S269" s="56" t="s">
        <v>106</v>
      </c>
      <c r="T269" s="56" t="s">
        <v>31</v>
      </c>
      <c r="U269" s="57" t="s">
        <v>563</v>
      </c>
      <c r="V269" s="56" t="s">
        <v>375</v>
      </c>
      <c r="W269" s="205">
        <v>450</v>
      </c>
      <c r="X269" s="106">
        <v>399</v>
      </c>
      <c r="Y269" s="106">
        <v>179550</v>
      </c>
      <c r="Z269" s="106">
        <v>201096</v>
      </c>
      <c r="AA269" s="56"/>
      <c r="AB269" s="82">
        <v>2017</v>
      </c>
      <c r="AC269" s="100"/>
      <c r="AD269" s="56" t="s">
        <v>101</v>
      </c>
    </row>
    <row r="270" spans="2:30" ht="13.15" customHeight="1" x14ac:dyDescent="0.2">
      <c r="B270" s="56" t="s">
        <v>1161</v>
      </c>
      <c r="C270" s="53" t="s">
        <v>85</v>
      </c>
      <c r="D270" s="56" t="s">
        <v>639</v>
      </c>
      <c r="E270" s="56" t="s">
        <v>634</v>
      </c>
      <c r="F270" s="94"/>
      <c r="G270" s="56" t="s">
        <v>640</v>
      </c>
      <c r="H270" s="94"/>
      <c r="I270" s="56" t="s">
        <v>641</v>
      </c>
      <c r="J270" s="94"/>
      <c r="K270" s="56" t="s">
        <v>447</v>
      </c>
      <c r="L270" s="94"/>
      <c r="M270" s="204">
        <v>0</v>
      </c>
      <c r="N270" s="56">
        <v>230000000</v>
      </c>
      <c r="O270" s="56" t="s">
        <v>142</v>
      </c>
      <c r="P270" s="56" t="s">
        <v>102</v>
      </c>
      <c r="Q270" s="56" t="s">
        <v>91</v>
      </c>
      <c r="R270" s="56" t="s">
        <v>87</v>
      </c>
      <c r="S270" s="56" t="s">
        <v>106</v>
      </c>
      <c r="T270" s="56" t="s">
        <v>31</v>
      </c>
      <c r="U270" s="57" t="s">
        <v>88</v>
      </c>
      <c r="V270" s="56" t="s">
        <v>89</v>
      </c>
      <c r="W270" s="205">
        <v>35318</v>
      </c>
      <c r="X270" s="106">
        <v>36.6</v>
      </c>
      <c r="Y270" s="106">
        <v>1292638.8</v>
      </c>
      <c r="Z270" s="106">
        <v>1447755.46</v>
      </c>
      <c r="AA270" s="56"/>
      <c r="AB270" s="82">
        <v>2017</v>
      </c>
      <c r="AC270" s="100"/>
      <c r="AD270" s="56" t="s">
        <v>101</v>
      </c>
    </row>
    <row r="271" spans="2:30" ht="13.15" customHeight="1" x14ac:dyDescent="0.2">
      <c r="B271" s="56" t="s">
        <v>1162</v>
      </c>
      <c r="C271" s="53" t="s">
        <v>85</v>
      </c>
      <c r="D271" s="56" t="s">
        <v>644</v>
      </c>
      <c r="E271" s="56" t="s">
        <v>645</v>
      </c>
      <c r="F271" s="94"/>
      <c r="G271" s="56" t="s">
        <v>646</v>
      </c>
      <c r="H271" s="94"/>
      <c r="I271" s="56" t="s">
        <v>1163</v>
      </c>
      <c r="J271" s="94"/>
      <c r="K271" s="56" t="s">
        <v>83</v>
      </c>
      <c r="L271" s="94"/>
      <c r="M271" s="204">
        <v>0</v>
      </c>
      <c r="N271" s="56">
        <v>230000000</v>
      </c>
      <c r="O271" s="56" t="s">
        <v>142</v>
      </c>
      <c r="P271" s="56" t="s">
        <v>102</v>
      </c>
      <c r="Q271" s="56" t="s">
        <v>91</v>
      </c>
      <c r="R271" s="56" t="s">
        <v>87</v>
      </c>
      <c r="S271" s="56" t="s">
        <v>106</v>
      </c>
      <c r="T271" s="56" t="s">
        <v>31</v>
      </c>
      <c r="U271" s="57" t="s">
        <v>88</v>
      </c>
      <c r="V271" s="56" t="s">
        <v>89</v>
      </c>
      <c r="W271" s="205">
        <v>43</v>
      </c>
      <c r="X271" s="106">
        <v>26902.67</v>
      </c>
      <c r="Y271" s="106">
        <v>1156814.81</v>
      </c>
      <c r="Z271" s="106">
        <v>1295632.5900000001</v>
      </c>
      <c r="AA271" s="56"/>
      <c r="AB271" s="82">
        <v>2017</v>
      </c>
      <c r="AC271" s="100"/>
      <c r="AD271" s="56" t="s">
        <v>101</v>
      </c>
    </row>
    <row r="272" spans="2:30" ht="13.15" customHeight="1" x14ac:dyDescent="0.2">
      <c r="B272" s="56" t="s">
        <v>1164</v>
      </c>
      <c r="C272" s="53" t="s">
        <v>85</v>
      </c>
      <c r="D272" s="56" t="s">
        <v>648</v>
      </c>
      <c r="E272" s="56" t="s">
        <v>645</v>
      </c>
      <c r="F272" s="94"/>
      <c r="G272" s="56" t="s">
        <v>649</v>
      </c>
      <c r="H272" s="94"/>
      <c r="I272" s="56" t="s">
        <v>1163</v>
      </c>
      <c r="J272" s="94"/>
      <c r="K272" s="56" t="s">
        <v>83</v>
      </c>
      <c r="L272" s="94"/>
      <c r="M272" s="204">
        <v>0</v>
      </c>
      <c r="N272" s="56">
        <v>230000000</v>
      </c>
      <c r="O272" s="56" t="s">
        <v>142</v>
      </c>
      <c r="P272" s="56" t="s">
        <v>102</v>
      </c>
      <c r="Q272" s="56" t="s">
        <v>91</v>
      </c>
      <c r="R272" s="56" t="s">
        <v>87</v>
      </c>
      <c r="S272" s="56" t="s">
        <v>106</v>
      </c>
      <c r="T272" s="56" t="s">
        <v>31</v>
      </c>
      <c r="U272" s="57" t="s">
        <v>88</v>
      </c>
      <c r="V272" s="56" t="s">
        <v>89</v>
      </c>
      <c r="W272" s="205">
        <v>6</v>
      </c>
      <c r="X272" s="106">
        <v>34870.54</v>
      </c>
      <c r="Y272" s="106">
        <v>209223.24</v>
      </c>
      <c r="Z272" s="106">
        <v>234330.03</v>
      </c>
      <c r="AA272" s="56"/>
      <c r="AB272" s="82">
        <v>2017</v>
      </c>
      <c r="AC272" s="100"/>
      <c r="AD272" s="56" t="s">
        <v>101</v>
      </c>
    </row>
    <row r="273" spans="2:31" ht="13.15" customHeight="1" x14ac:dyDescent="0.2">
      <c r="B273" s="56" t="s">
        <v>1165</v>
      </c>
      <c r="C273" s="53" t="s">
        <v>85</v>
      </c>
      <c r="D273" s="56" t="s">
        <v>651</v>
      </c>
      <c r="E273" s="56" t="s">
        <v>134</v>
      </c>
      <c r="F273" s="94"/>
      <c r="G273" s="56" t="s">
        <v>652</v>
      </c>
      <c r="H273" s="94"/>
      <c r="I273" s="56" t="s">
        <v>1166</v>
      </c>
      <c r="J273" s="94"/>
      <c r="K273" s="56" t="s">
        <v>83</v>
      </c>
      <c r="L273" s="94"/>
      <c r="M273" s="204">
        <v>0</v>
      </c>
      <c r="N273" s="56">
        <v>230000000</v>
      </c>
      <c r="O273" s="56" t="s">
        <v>142</v>
      </c>
      <c r="P273" s="56" t="s">
        <v>102</v>
      </c>
      <c r="Q273" s="56" t="s">
        <v>91</v>
      </c>
      <c r="R273" s="56" t="s">
        <v>87</v>
      </c>
      <c r="S273" s="56" t="s">
        <v>106</v>
      </c>
      <c r="T273" s="56" t="s">
        <v>31</v>
      </c>
      <c r="U273" s="57" t="s">
        <v>88</v>
      </c>
      <c r="V273" s="56" t="s">
        <v>89</v>
      </c>
      <c r="W273" s="205">
        <v>4</v>
      </c>
      <c r="X273" s="106">
        <v>71428.570000000007</v>
      </c>
      <c r="Y273" s="106">
        <v>285714.28000000003</v>
      </c>
      <c r="Z273" s="106">
        <v>319999.99</v>
      </c>
      <c r="AA273" s="56"/>
      <c r="AB273" s="82">
        <v>2017</v>
      </c>
      <c r="AC273" s="100"/>
      <c r="AD273" s="56" t="s">
        <v>101</v>
      </c>
    </row>
    <row r="274" spans="2:31" ht="13.15" customHeight="1" x14ac:dyDescent="0.2">
      <c r="B274" s="56" t="s">
        <v>1167</v>
      </c>
      <c r="C274" s="53" t="s">
        <v>85</v>
      </c>
      <c r="D274" s="56" t="s">
        <v>654</v>
      </c>
      <c r="E274" s="56" t="s">
        <v>134</v>
      </c>
      <c r="F274" s="94"/>
      <c r="G274" s="56" t="s">
        <v>655</v>
      </c>
      <c r="H274" s="94"/>
      <c r="I274" s="56" t="s">
        <v>1168</v>
      </c>
      <c r="J274" s="94"/>
      <c r="K274" s="56" t="s">
        <v>83</v>
      </c>
      <c r="L274" s="94"/>
      <c r="M274" s="204">
        <v>30</v>
      </c>
      <c r="N274" s="56">
        <v>230000000</v>
      </c>
      <c r="O274" s="56" t="s">
        <v>142</v>
      </c>
      <c r="P274" s="56" t="s">
        <v>102</v>
      </c>
      <c r="Q274" s="56" t="s">
        <v>91</v>
      </c>
      <c r="R274" s="56" t="s">
        <v>87</v>
      </c>
      <c r="S274" s="56" t="s">
        <v>106</v>
      </c>
      <c r="T274" s="56" t="s">
        <v>31</v>
      </c>
      <c r="U274" s="57" t="s">
        <v>88</v>
      </c>
      <c r="V274" s="56" t="s">
        <v>89</v>
      </c>
      <c r="W274" s="205">
        <v>7867</v>
      </c>
      <c r="X274" s="106">
        <v>1312</v>
      </c>
      <c r="Y274" s="106">
        <v>10321504</v>
      </c>
      <c r="Z274" s="106">
        <v>11560084.48</v>
      </c>
      <c r="AA274" s="56" t="s">
        <v>93</v>
      </c>
      <c r="AB274" s="82">
        <v>2017</v>
      </c>
      <c r="AC274" s="100"/>
      <c r="AD274" s="56" t="s">
        <v>101</v>
      </c>
    </row>
    <row r="275" spans="2:31" ht="13.15" customHeight="1" x14ac:dyDescent="0.2">
      <c r="B275" s="56" t="s">
        <v>1169</v>
      </c>
      <c r="C275" s="53" t="s">
        <v>85</v>
      </c>
      <c r="D275" s="56" t="s">
        <v>658</v>
      </c>
      <c r="E275" s="56" t="s">
        <v>104</v>
      </c>
      <c r="F275" s="94"/>
      <c r="G275" s="56" t="s">
        <v>659</v>
      </c>
      <c r="H275" s="94"/>
      <c r="I275" s="56" t="s">
        <v>1170</v>
      </c>
      <c r="J275" s="94"/>
      <c r="K275" s="56" t="s">
        <v>83</v>
      </c>
      <c r="L275" s="94"/>
      <c r="M275" s="204">
        <v>0</v>
      </c>
      <c r="N275" s="56">
        <v>230000000</v>
      </c>
      <c r="O275" s="56" t="s">
        <v>142</v>
      </c>
      <c r="P275" s="56" t="s">
        <v>102</v>
      </c>
      <c r="Q275" s="56" t="s">
        <v>91</v>
      </c>
      <c r="R275" s="56" t="s">
        <v>87</v>
      </c>
      <c r="S275" s="56" t="s">
        <v>106</v>
      </c>
      <c r="T275" s="56" t="s">
        <v>31</v>
      </c>
      <c r="U275" s="57" t="s">
        <v>88</v>
      </c>
      <c r="V275" s="56" t="s">
        <v>89</v>
      </c>
      <c r="W275" s="205">
        <v>40</v>
      </c>
      <c r="X275" s="106">
        <v>1365</v>
      </c>
      <c r="Y275" s="106">
        <v>54600</v>
      </c>
      <c r="Z275" s="106">
        <v>61152</v>
      </c>
      <c r="AA275" s="56"/>
      <c r="AB275" s="82">
        <v>2017</v>
      </c>
      <c r="AC275" s="100"/>
      <c r="AD275" s="56" t="s">
        <v>101</v>
      </c>
    </row>
    <row r="276" spans="2:31" ht="13.15" customHeight="1" x14ac:dyDescent="0.2">
      <c r="B276" s="56" t="s">
        <v>1171</v>
      </c>
      <c r="C276" s="53" t="s">
        <v>85</v>
      </c>
      <c r="D276" s="56" t="s">
        <v>661</v>
      </c>
      <c r="E276" s="56" t="s">
        <v>104</v>
      </c>
      <c r="F276" s="94"/>
      <c r="G276" s="56" t="s">
        <v>662</v>
      </c>
      <c r="H276" s="94"/>
      <c r="I276" s="56" t="s">
        <v>1172</v>
      </c>
      <c r="J276" s="94"/>
      <c r="K276" s="56" t="s">
        <v>83</v>
      </c>
      <c r="L276" s="94"/>
      <c r="M276" s="204">
        <v>0</v>
      </c>
      <c r="N276" s="56">
        <v>230000000</v>
      </c>
      <c r="O276" s="56" t="s">
        <v>142</v>
      </c>
      <c r="P276" s="56" t="s">
        <v>102</v>
      </c>
      <c r="Q276" s="56" t="s">
        <v>91</v>
      </c>
      <c r="R276" s="56" t="s">
        <v>87</v>
      </c>
      <c r="S276" s="56" t="s">
        <v>106</v>
      </c>
      <c r="T276" s="56" t="s">
        <v>31</v>
      </c>
      <c r="U276" s="57" t="s">
        <v>88</v>
      </c>
      <c r="V276" s="56" t="s">
        <v>89</v>
      </c>
      <c r="W276" s="205">
        <v>40</v>
      </c>
      <c r="X276" s="106">
        <v>445.53</v>
      </c>
      <c r="Y276" s="106">
        <v>17821.2</v>
      </c>
      <c r="Z276" s="106">
        <v>19959.740000000002</v>
      </c>
      <c r="AA276" s="56"/>
      <c r="AB276" s="82">
        <v>2017</v>
      </c>
      <c r="AC276" s="100"/>
      <c r="AD276" s="56" t="s">
        <v>101</v>
      </c>
    </row>
    <row r="277" spans="2:31" ht="13.15" customHeight="1" x14ac:dyDescent="0.2">
      <c r="B277" s="56" t="s">
        <v>1173</v>
      </c>
      <c r="C277" s="53" t="s">
        <v>85</v>
      </c>
      <c r="D277" s="56" t="s">
        <v>664</v>
      </c>
      <c r="E277" s="56" t="s">
        <v>104</v>
      </c>
      <c r="F277" s="94"/>
      <c r="G277" s="56" t="s">
        <v>665</v>
      </c>
      <c r="H277" s="94"/>
      <c r="I277" s="56" t="s">
        <v>1174</v>
      </c>
      <c r="J277" s="94"/>
      <c r="K277" s="56" t="s">
        <v>83</v>
      </c>
      <c r="L277" s="94"/>
      <c r="M277" s="204">
        <v>0</v>
      </c>
      <c r="N277" s="56">
        <v>230000000</v>
      </c>
      <c r="O277" s="56" t="s">
        <v>142</v>
      </c>
      <c r="P277" s="56" t="s">
        <v>102</v>
      </c>
      <c r="Q277" s="56" t="s">
        <v>91</v>
      </c>
      <c r="R277" s="56" t="s">
        <v>87</v>
      </c>
      <c r="S277" s="56" t="s">
        <v>106</v>
      </c>
      <c r="T277" s="56" t="s">
        <v>31</v>
      </c>
      <c r="U277" s="57" t="s">
        <v>88</v>
      </c>
      <c r="V277" s="56" t="s">
        <v>89</v>
      </c>
      <c r="W277" s="205">
        <v>40</v>
      </c>
      <c r="X277" s="106">
        <v>462.27</v>
      </c>
      <c r="Y277" s="106">
        <v>18490.8</v>
      </c>
      <c r="Z277" s="106">
        <v>20709.7</v>
      </c>
      <c r="AA277" s="56"/>
      <c r="AB277" s="82">
        <v>2017</v>
      </c>
      <c r="AC277" s="100"/>
      <c r="AD277" s="56" t="s">
        <v>101</v>
      </c>
    </row>
    <row r="278" spans="2:31" ht="13.15" customHeight="1" x14ac:dyDescent="0.2">
      <c r="B278" s="56" t="s">
        <v>1175</v>
      </c>
      <c r="C278" s="53" t="s">
        <v>85</v>
      </c>
      <c r="D278" s="56" t="s">
        <v>667</v>
      </c>
      <c r="E278" s="56" t="s">
        <v>104</v>
      </c>
      <c r="F278" s="94"/>
      <c r="G278" s="56" t="s">
        <v>668</v>
      </c>
      <c r="H278" s="94"/>
      <c r="I278" s="56" t="s">
        <v>1176</v>
      </c>
      <c r="J278" s="94"/>
      <c r="K278" s="56" t="s">
        <v>83</v>
      </c>
      <c r="L278" s="94"/>
      <c r="M278" s="204">
        <v>0</v>
      </c>
      <c r="N278" s="56">
        <v>230000000</v>
      </c>
      <c r="O278" s="56" t="s">
        <v>142</v>
      </c>
      <c r="P278" s="56" t="s">
        <v>102</v>
      </c>
      <c r="Q278" s="56" t="s">
        <v>91</v>
      </c>
      <c r="R278" s="56" t="s">
        <v>87</v>
      </c>
      <c r="S278" s="56" t="s">
        <v>106</v>
      </c>
      <c r="T278" s="56" t="s">
        <v>31</v>
      </c>
      <c r="U278" s="57" t="s">
        <v>88</v>
      </c>
      <c r="V278" s="56" t="s">
        <v>89</v>
      </c>
      <c r="W278" s="205">
        <v>40</v>
      </c>
      <c r="X278" s="106">
        <v>550.02</v>
      </c>
      <c r="Y278" s="106">
        <v>22000.799999999999</v>
      </c>
      <c r="Z278" s="106">
        <v>24640.9</v>
      </c>
      <c r="AA278" s="56"/>
      <c r="AB278" s="82">
        <v>2017</v>
      </c>
      <c r="AC278" s="100"/>
      <c r="AD278" s="56" t="s">
        <v>101</v>
      </c>
    </row>
    <row r="279" spans="2:31" ht="13.15" customHeight="1" x14ac:dyDescent="0.2">
      <c r="B279" s="56" t="s">
        <v>1177</v>
      </c>
      <c r="C279" s="53" t="s">
        <v>85</v>
      </c>
      <c r="D279" s="56" t="s">
        <v>670</v>
      </c>
      <c r="E279" s="56" t="s">
        <v>104</v>
      </c>
      <c r="F279" s="94"/>
      <c r="G279" s="56" t="s">
        <v>671</v>
      </c>
      <c r="H279" s="94"/>
      <c r="I279" s="56" t="s">
        <v>1178</v>
      </c>
      <c r="J279" s="94"/>
      <c r="K279" s="56" t="s">
        <v>83</v>
      </c>
      <c r="L279" s="94"/>
      <c r="M279" s="204">
        <v>0</v>
      </c>
      <c r="N279" s="56">
        <v>230000000</v>
      </c>
      <c r="O279" s="56" t="s">
        <v>142</v>
      </c>
      <c r="P279" s="56" t="s">
        <v>102</v>
      </c>
      <c r="Q279" s="56" t="s">
        <v>91</v>
      </c>
      <c r="R279" s="56" t="s">
        <v>87</v>
      </c>
      <c r="S279" s="56" t="s">
        <v>106</v>
      </c>
      <c r="T279" s="56" t="s">
        <v>31</v>
      </c>
      <c r="U279" s="57" t="s">
        <v>88</v>
      </c>
      <c r="V279" s="56" t="s">
        <v>89</v>
      </c>
      <c r="W279" s="205">
        <v>40</v>
      </c>
      <c r="X279" s="106">
        <v>596.63</v>
      </c>
      <c r="Y279" s="106">
        <v>23865.200000000001</v>
      </c>
      <c r="Z279" s="106">
        <v>26729.02</v>
      </c>
      <c r="AA279" s="56"/>
      <c r="AB279" s="82">
        <v>2017</v>
      </c>
      <c r="AC279" s="100"/>
      <c r="AD279" s="56" t="s">
        <v>101</v>
      </c>
    </row>
    <row r="280" spans="2:31" ht="13.15" customHeight="1" x14ac:dyDescent="0.2">
      <c r="B280" s="56" t="s">
        <v>1179</v>
      </c>
      <c r="C280" s="53" t="s">
        <v>85</v>
      </c>
      <c r="D280" s="56" t="s">
        <v>670</v>
      </c>
      <c r="E280" s="56" t="s">
        <v>104</v>
      </c>
      <c r="F280" s="94"/>
      <c r="G280" s="56" t="s">
        <v>671</v>
      </c>
      <c r="H280" s="94"/>
      <c r="I280" s="56" t="s">
        <v>1180</v>
      </c>
      <c r="J280" s="94"/>
      <c r="K280" s="56" t="s">
        <v>83</v>
      </c>
      <c r="L280" s="94"/>
      <c r="M280" s="204">
        <v>0</v>
      </c>
      <c r="N280" s="56">
        <v>230000000</v>
      </c>
      <c r="O280" s="56" t="s">
        <v>142</v>
      </c>
      <c r="P280" s="56" t="s">
        <v>102</v>
      </c>
      <c r="Q280" s="56" t="s">
        <v>91</v>
      </c>
      <c r="R280" s="56" t="s">
        <v>87</v>
      </c>
      <c r="S280" s="56" t="s">
        <v>106</v>
      </c>
      <c r="T280" s="56" t="s">
        <v>31</v>
      </c>
      <c r="U280" s="57" t="s">
        <v>88</v>
      </c>
      <c r="V280" s="56" t="s">
        <v>89</v>
      </c>
      <c r="W280" s="205">
        <v>30</v>
      </c>
      <c r="X280" s="106">
        <v>1486.97</v>
      </c>
      <c r="Y280" s="106">
        <v>44609.1</v>
      </c>
      <c r="Z280" s="106">
        <v>49962.19</v>
      </c>
      <c r="AA280" s="56"/>
      <c r="AB280" s="82">
        <v>2017</v>
      </c>
      <c r="AC280" s="100"/>
      <c r="AD280" s="56" t="s">
        <v>101</v>
      </c>
    </row>
    <row r="281" spans="2:31" ht="13.15" customHeight="1" x14ac:dyDescent="0.2">
      <c r="B281" s="56" t="s">
        <v>1181</v>
      </c>
      <c r="C281" s="53" t="s">
        <v>85</v>
      </c>
      <c r="D281" s="56" t="s">
        <v>674</v>
      </c>
      <c r="E281" s="56" t="s">
        <v>104</v>
      </c>
      <c r="F281" s="94"/>
      <c r="G281" s="56" t="s">
        <v>675</v>
      </c>
      <c r="H281" s="94"/>
      <c r="I281" s="56" t="s">
        <v>1182</v>
      </c>
      <c r="J281" s="94"/>
      <c r="K281" s="56" t="s">
        <v>83</v>
      </c>
      <c r="L281" s="94"/>
      <c r="M281" s="204">
        <v>0</v>
      </c>
      <c r="N281" s="56">
        <v>230000000</v>
      </c>
      <c r="O281" s="56" t="s">
        <v>142</v>
      </c>
      <c r="P281" s="56" t="s">
        <v>102</v>
      </c>
      <c r="Q281" s="56" t="s">
        <v>91</v>
      </c>
      <c r="R281" s="56" t="s">
        <v>87</v>
      </c>
      <c r="S281" s="56" t="s">
        <v>106</v>
      </c>
      <c r="T281" s="56" t="s">
        <v>31</v>
      </c>
      <c r="U281" s="57" t="s">
        <v>88</v>
      </c>
      <c r="V281" s="56" t="s">
        <v>89</v>
      </c>
      <c r="W281" s="205">
        <v>30</v>
      </c>
      <c r="X281" s="106">
        <v>1607</v>
      </c>
      <c r="Y281" s="106">
        <v>48210</v>
      </c>
      <c r="Z281" s="106">
        <v>53995.199999999997</v>
      </c>
      <c r="AA281" s="56"/>
      <c r="AB281" s="82">
        <v>2017</v>
      </c>
      <c r="AC281" s="100"/>
      <c r="AD281" s="56" t="s">
        <v>101</v>
      </c>
    </row>
    <row r="282" spans="2:31" ht="13.15" customHeight="1" x14ac:dyDescent="0.2">
      <c r="B282" s="56" t="s">
        <v>1183</v>
      </c>
      <c r="C282" s="53" t="s">
        <v>85</v>
      </c>
      <c r="D282" s="56" t="s">
        <v>677</v>
      </c>
      <c r="E282" s="56" t="s">
        <v>104</v>
      </c>
      <c r="F282" s="94"/>
      <c r="G282" s="56" t="s">
        <v>678</v>
      </c>
      <c r="H282" s="94"/>
      <c r="I282" s="56" t="s">
        <v>1184</v>
      </c>
      <c r="J282" s="94"/>
      <c r="K282" s="56" t="s">
        <v>83</v>
      </c>
      <c r="L282" s="94"/>
      <c r="M282" s="204">
        <v>0</v>
      </c>
      <c r="N282" s="56">
        <v>230000000</v>
      </c>
      <c r="O282" s="56" t="s">
        <v>142</v>
      </c>
      <c r="P282" s="56" t="s">
        <v>102</v>
      </c>
      <c r="Q282" s="56" t="s">
        <v>91</v>
      </c>
      <c r="R282" s="56" t="s">
        <v>87</v>
      </c>
      <c r="S282" s="56" t="s">
        <v>106</v>
      </c>
      <c r="T282" s="56" t="s">
        <v>31</v>
      </c>
      <c r="U282" s="57" t="s">
        <v>88</v>
      </c>
      <c r="V282" s="56" t="s">
        <v>89</v>
      </c>
      <c r="W282" s="205">
        <v>15</v>
      </c>
      <c r="X282" s="106">
        <v>1785.71</v>
      </c>
      <c r="Y282" s="106">
        <v>26785.65</v>
      </c>
      <c r="Z282" s="106">
        <v>29999.93</v>
      </c>
      <c r="AA282" s="56"/>
      <c r="AB282" s="82">
        <v>2017</v>
      </c>
      <c r="AC282" s="100"/>
      <c r="AD282" s="56" t="s">
        <v>101</v>
      </c>
    </row>
    <row r="283" spans="2:31" ht="13.15" customHeight="1" x14ac:dyDescent="0.2">
      <c r="B283" s="56" t="s">
        <v>1185</v>
      </c>
      <c r="C283" s="53" t="s">
        <v>85</v>
      </c>
      <c r="D283" s="56" t="s">
        <v>680</v>
      </c>
      <c r="E283" s="56" t="s">
        <v>104</v>
      </c>
      <c r="F283" s="94"/>
      <c r="G283" s="56" t="s">
        <v>681</v>
      </c>
      <c r="H283" s="94"/>
      <c r="I283" s="56" t="s">
        <v>1186</v>
      </c>
      <c r="J283" s="94"/>
      <c r="K283" s="56" t="s">
        <v>83</v>
      </c>
      <c r="L283" s="94"/>
      <c r="M283" s="204">
        <v>0</v>
      </c>
      <c r="N283" s="56">
        <v>230000000</v>
      </c>
      <c r="O283" s="56" t="s">
        <v>142</v>
      </c>
      <c r="P283" s="56" t="s">
        <v>102</v>
      </c>
      <c r="Q283" s="56" t="s">
        <v>91</v>
      </c>
      <c r="R283" s="56" t="s">
        <v>87</v>
      </c>
      <c r="S283" s="56" t="s">
        <v>106</v>
      </c>
      <c r="T283" s="56" t="s">
        <v>31</v>
      </c>
      <c r="U283" s="57" t="s">
        <v>88</v>
      </c>
      <c r="V283" s="56" t="s">
        <v>89</v>
      </c>
      <c r="W283" s="205">
        <v>7</v>
      </c>
      <c r="X283" s="106">
        <v>1785.71</v>
      </c>
      <c r="Y283" s="106">
        <v>12499.97</v>
      </c>
      <c r="Z283" s="106">
        <v>13999.97</v>
      </c>
      <c r="AA283" s="56"/>
      <c r="AB283" s="82">
        <v>2017</v>
      </c>
      <c r="AC283" s="100"/>
      <c r="AD283" s="56" t="s">
        <v>101</v>
      </c>
    </row>
    <row r="284" spans="2:31" ht="13.15" customHeight="1" x14ac:dyDescent="0.25">
      <c r="B284" s="101" t="s">
        <v>1187</v>
      </c>
      <c r="C284" s="200" t="s">
        <v>76</v>
      </c>
      <c r="D284" s="101" t="s">
        <v>474</v>
      </c>
      <c r="E284" s="101" t="s">
        <v>475</v>
      </c>
      <c r="F284" s="202"/>
      <c r="G284" s="101" t="s">
        <v>476</v>
      </c>
      <c r="H284" s="202" t="s">
        <v>452</v>
      </c>
      <c r="I284" s="101" t="s">
        <v>478</v>
      </c>
      <c r="J284" s="202" t="s">
        <v>452</v>
      </c>
      <c r="K284" s="101" t="s">
        <v>84</v>
      </c>
      <c r="L284" s="101"/>
      <c r="M284" s="139" t="s">
        <v>86</v>
      </c>
      <c r="N284" s="139">
        <v>230000000</v>
      </c>
      <c r="O284" s="201" t="s">
        <v>30</v>
      </c>
      <c r="P284" s="177" t="s">
        <v>102</v>
      </c>
      <c r="Q284" s="101" t="s">
        <v>91</v>
      </c>
      <c r="R284" s="101" t="s">
        <v>87</v>
      </c>
      <c r="S284" s="101" t="s">
        <v>106</v>
      </c>
      <c r="T284" s="101" t="s">
        <v>31</v>
      </c>
      <c r="U284" s="101">
        <v>796</v>
      </c>
      <c r="V284" s="101" t="s">
        <v>89</v>
      </c>
      <c r="W284" s="102">
        <v>1470</v>
      </c>
      <c r="X284" s="203">
        <v>1400</v>
      </c>
      <c r="Y284" s="203">
        <v>2058000</v>
      </c>
      <c r="Z284" s="203">
        <v>2304960</v>
      </c>
      <c r="AA284" s="101"/>
      <c r="AB284" s="138">
        <v>2017</v>
      </c>
      <c r="AC284" s="101"/>
      <c r="AD284" s="101"/>
    </row>
    <row r="285" spans="2:31" ht="13.15" customHeight="1" x14ac:dyDescent="0.2">
      <c r="B285" s="56" t="s">
        <v>1188</v>
      </c>
      <c r="C285" s="53" t="s">
        <v>85</v>
      </c>
      <c r="D285" s="56" t="s">
        <v>683</v>
      </c>
      <c r="E285" s="56" t="s">
        <v>645</v>
      </c>
      <c r="F285" s="94"/>
      <c r="G285" s="56" t="s">
        <v>684</v>
      </c>
      <c r="H285" s="94"/>
      <c r="I285" s="56" t="s">
        <v>1189</v>
      </c>
      <c r="J285" s="94"/>
      <c r="K285" s="56" t="s">
        <v>83</v>
      </c>
      <c r="L285" s="94"/>
      <c r="M285" s="204">
        <v>0</v>
      </c>
      <c r="N285" s="56">
        <v>230000000</v>
      </c>
      <c r="O285" s="56" t="s">
        <v>142</v>
      </c>
      <c r="P285" s="56" t="s">
        <v>102</v>
      </c>
      <c r="Q285" s="56" t="s">
        <v>91</v>
      </c>
      <c r="R285" s="56" t="s">
        <v>87</v>
      </c>
      <c r="S285" s="56" t="s">
        <v>106</v>
      </c>
      <c r="T285" s="56" t="s">
        <v>31</v>
      </c>
      <c r="U285" s="57" t="s">
        <v>88</v>
      </c>
      <c r="V285" s="56" t="s">
        <v>89</v>
      </c>
      <c r="W285" s="205">
        <v>6</v>
      </c>
      <c r="X285" s="106">
        <v>71428.570000000007</v>
      </c>
      <c r="Y285" s="106">
        <v>428571.42</v>
      </c>
      <c r="Z285" s="106">
        <v>479999.99</v>
      </c>
      <c r="AA285" s="56"/>
      <c r="AB285" s="82">
        <v>2017</v>
      </c>
      <c r="AC285" s="100"/>
      <c r="AD285" s="56" t="s">
        <v>101</v>
      </c>
      <c r="AE285" s="96"/>
    </row>
    <row r="286" spans="2:31" ht="13.15" customHeight="1" x14ac:dyDescent="0.2">
      <c r="B286" s="56" t="s">
        <v>1190</v>
      </c>
      <c r="C286" s="53" t="s">
        <v>85</v>
      </c>
      <c r="D286" s="56" t="s">
        <v>686</v>
      </c>
      <c r="E286" s="56" t="s">
        <v>645</v>
      </c>
      <c r="F286" s="94"/>
      <c r="G286" s="56" t="s">
        <v>687</v>
      </c>
      <c r="H286" s="94"/>
      <c r="I286" s="56" t="s">
        <v>1191</v>
      </c>
      <c r="J286" s="94"/>
      <c r="K286" s="56" t="s">
        <v>83</v>
      </c>
      <c r="L286" s="94"/>
      <c r="M286" s="204">
        <v>0</v>
      </c>
      <c r="N286" s="56">
        <v>230000000</v>
      </c>
      <c r="O286" s="56" t="s">
        <v>142</v>
      </c>
      <c r="P286" s="56" t="s">
        <v>102</v>
      </c>
      <c r="Q286" s="56" t="s">
        <v>91</v>
      </c>
      <c r="R286" s="56" t="s">
        <v>87</v>
      </c>
      <c r="S286" s="56" t="s">
        <v>106</v>
      </c>
      <c r="T286" s="56" t="s">
        <v>31</v>
      </c>
      <c r="U286" s="57" t="s">
        <v>88</v>
      </c>
      <c r="V286" s="56" t="s">
        <v>89</v>
      </c>
      <c r="W286" s="205">
        <v>10</v>
      </c>
      <c r="X286" s="106">
        <v>7203</v>
      </c>
      <c r="Y286" s="106">
        <v>72030</v>
      </c>
      <c r="Z286" s="106">
        <v>80673.600000000006</v>
      </c>
      <c r="AA286" s="56"/>
      <c r="AB286" s="82">
        <v>2017</v>
      </c>
      <c r="AC286" s="100"/>
      <c r="AD286" s="56" t="s">
        <v>101</v>
      </c>
      <c r="AE286" s="96"/>
    </row>
    <row r="287" spans="2:31" ht="13.15" customHeight="1" x14ac:dyDescent="0.2">
      <c r="B287" s="56" t="s">
        <v>1192</v>
      </c>
      <c r="C287" s="53" t="s">
        <v>85</v>
      </c>
      <c r="D287" s="56" t="s">
        <v>689</v>
      </c>
      <c r="E287" s="56" t="s">
        <v>645</v>
      </c>
      <c r="F287" s="94"/>
      <c r="G287" s="56" t="s">
        <v>690</v>
      </c>
      <c r="H287" s="94"/>
      <c r="I287" s="56" t="s">
        <v>1193</v>
      </c>
      <c r="J287" s="94"/>
      <c r="K287" s="56" t="s">
        <v>83</v>
      </c>
      <c r="L287" s="94"/>
      <c r="M287" s="204">
        <v>0</v>
      </c>
      <c r="N287" s="56">
        <v>230000000</v>
      </c>
      <c r="O287" s="56" t="s">
        <v>142</v>
      </c>
      <c r="P287" s="56" t="s">
        <v>102</v>
      </c>
      <c r="Q287" s="56" t="s">
        <v>91</v>
      </c>
      <c r="R287" s="56" t="s">
        <v>87</v>
      </c>
      <c r="S287" s="56" t="s">
        <v>106</v>
      </c>
      <c r="T287" s="56" t="s">
        <v>31</v>
      </c>
      <c r="U287" s="57" t="s">
        <v>88</v>
      </c>
      <c r="V287" s="56" t="s">
        <v>89</v>
      </c>
      <c r="W287" s="205">
        <v>2</v>
      </c>
      <c r="X287" s="106">
        <v>71428.570000000007</v>
      </c>
      <c r="Y287" s="106">
        <v>142857.14000000001</v>
      </c>
      <c r="Z287" s="106">
        <v>160000</v>
      </c>
      <c r="AA287" s="56"/>
      <c r="AB287" s="82">
        <v>2017</v>
      </c>
      <c r="AC287" s="100"/>
      <c r="AD287" s="56" t="s">
        <v>101</v>
      </c>
      <c r="AE287" s="96"/>
    </row>
    <row r="288" spans="2:31" ht="13.15" customHeight="1" x14ac:dyDescent="0.2">
      <c r="B288" s="56" t="s">
        <v>1194</v>
      </c>
      <c r="C288" s="53" t="s">
        <v>85</v>
      </c>
      <c r="D288" s="56" t="s">
        <v>692</v>
      </c>
      <c r="E288" s="56" t="s">
        <v>645</v>
      </c>
      <c r="F288" s="94"/>
      <c r="G288" s="56" t="s">
        <v>693</v>
      </c>
      <c r="H288" s="94"/>
      <c r="I288" s="56" t="s">
        <v>1195</v>
      </c>
      <c r="J288" s="94"/>
      <c r="K288" s="56" t="s">
        <v>83</v>
      </c>
      <c r="L288" s="94"/>
      <c r="M288" s="204">
        <v>0</v>
      </c>
      <c r="N288" s="56">
        <v>230000000</v>
      </c>
      <c r="O288" s="56" t="s">
        <v>142</v>
      </c>
      <c r="P288" s="56" t="s">
        <v>102</v>
      </c>
      <c r="Q288" s="56" t="s">
        <v>91</v>
      </c>
      <c r="R288" s="56" t="s">
        <v>87</v>
      </c>
      <c r="S288" s="56" t="s">
        <v>106</v>
      </c>
      <c r="T288" s="56" t="s">
        <v>31</v>
      </c>
      <c r="U288" s="57" t="s">
        <v>88</v>
      </c>
      <c r="V288" s="56" t="s">
        <v>89</v>
      </c>
      <c r="W288" s="205">
        <v>2</v>
      </c>
      <c r="X288" s="106">
        <v>71428.570000000007</v>
      </c>
      <c r="Y288" s="106">
        <v>142857.14000000001</v>
      </c>
      <c r="Z288" s="106">
        <v>160000</v>
      </c>
      <c r="AA288" s="56"/>
      <c r="AB288" s="82">
        <v>2017</v>
      </c>
      <c r="AC288" s="100"/>
      <c r="AD288" s="56" t="s">
        <v>101</v>
      </c>
      <c r="AE288" s="96"/>
    </row>
    <row r="289" spans="2:31" ht="13.15" customHeight="1" x14ac:dyDescent="0.2">
      <c r="B289" s="56" t="s">
        <v>1196</v>
      </c>
      <c r="C289" s="53" t="s">
        <v>85</v>
      </c>
      <c r="D289" s="56" t="s">
        <v>695</v>
      </c>
      <c r="E289" s="56" t="s">
        <v>645</v>
      </c>
      <c r="F289" s="94"/>
      <c r="G289" s="56" t="s">
        <v>696</v>
      </c>
      <c r="H289" s="94"/>
      <c r="I289" s="56" t="s">
        <v>1197</v>
      </c>
      <c r="J289" s="94"/>
      <c r="K289" s="56" t="s">
        <v>83</v>
      </c>
      <c r="L289" s="94"/>
      <c r="M289" s="204">
        <v>30</v>
      </c>
      <c r="N289" s="56">
        <v>230000000</v>
      </c>
      <c r="O289" s="56" t="s">
        <v>142</v>
      </c>
      <c r="P289" s="56" t="s">
        <v>102</v>
      </c>
      <c r="Q289" s="56" t="s">
        <v>91</v>
      </c>
      <c r="R289" s="56" t="s">
        <v>87</v>
      </c>
      <c r="S289" s="56" t="s">
        <v>106</v>
      </c>
      <c r="T289" s="56" t="s">
        <v>31</v>
      </c>
      <c r="U289" s="57" t="s">
        <v>88</v>
      </c>
      <c r="V289" s="56" t="s">
        <v>89</v>
      </c>
      <c r="W289" s="205">
        <v>8</v>
      </c>
      <c r="X289" s="106">
        <v>10455</v>
      </c>
      <c r="Y289" s="106">
        <v>83640</v>
      </c>
      <c r="Z289" s="106">
        <v>93676.800000000003</v>
      </c>
      <c r="AA289" s="56" t="s">
        <v>93</v>
      </c>
      <c r="AB289" s="82">
        <v>2017</v>
      </c>
      <c r="AC289" s="100"/>
      <c r="AD289" s="56" t="s">
        <v>101</v>
      </c>
      <c r="AE289" s="96"/>
    </row>
    <row r="290" spans="2:31" ht="13.15" customHeight="1" x14ac:dyDescent="0.2">
      <c r="B290" s="56" t="s">
        <v>1198</v>
      </c>
      <c r="C290" s="53" t="s">
        <v>85</v>
      </c>
      <c r="D290" s="56" t="s">
        <v>698</v>
      </c>
      <c r="E290" s="56" t="s">
        <v>699</v>
      </c>
      <c r="F290" s="94"/>
      <c r="G290" s="56" t="s">
        <v>700</v>
      </c>
      <c r="H290" s="94"/>
      <c r="I290" s="56" t="s">
        <v>1199</v>
      </c>
      <c r="J290" s="94"/>
      <c r="K290" s="56" t="s">
        <v>84</v>
      </c>
      <c r="L290" s="94"/>
      <c r="M290" s="204">
        <v>0</v>
      </c>
      <c r="N290" s="56">
        <v>230000000</v>
      </c>
      <c r="O290" s="56" t="s">
        <v>142</v>
      </c>
      <c r="P290" s="56" t="s">
        <v>102</v>
      </c>
      <c r="Q290" s="56" t="s">
        <v>91</v>
      </c>
      <c r="R290" s="56" t="s">
        <v>87</v>
      </c>
      <c r="S290" s="56" t="s">
        <v>94</v>
      </c>
      <c r="T290" s="56" t="s">
        <v>31</v>
      </c>
      <c r="U290" s="57" t="s">
        <v>88</v>
      </c>
      <c r="V290" s="56" t="s">
        <v>89</v>
      </c>
      <c r="W290" s="205">
        <v>4</v>
      </c>
      <c r="X290" s="106">
        <v>1881696.42</v>
      </c>
      <c r="Y290" s="106">
        <v>7526785.6799999997</v>
      </c>
      <c r="Z290" s="106">
        <v>8429999.9600000009</v>
      </c>
      <c r="AA290" s="56"/>
      <c r="AB290" s="82">
        <v>2017</v>
      </c>
      <c r="AC290" s="100"/>
      <c r="AD290" s="56" t="s">
        <v>98</v>
      </c>
      <c r="AE290" s="96"/>
    </row>
    <row r="291" spans="2:31" ht="13.15" customHeight="1" x14ac:dyDescent="0.2">
      <c r="B291" s="56" t="s">
        <v>1200</v>
      </c>
      <c r="C291" s="53" t="s">
        <v>85</v>
      </c>
      <c r="D291" s="56" t="s">
        <v>408</v>
      </c>
      <c r="E291" s="56" t="s">
        <v>161</v>
      </c>
      <c r="F291" s="94"/>
      <c r="G291" s="56" t="s">
        <v>409</v>
      </c>
      <c r="H291" s="94"/>
      <c r="I291" s="56" t="s">
        <v>1201</v>
      </c>
      <c r="J291" s="94"/>
      <c r="K291" s="56" t="s">
        <v>83</v>
      </c>
      <c r="L291" s="94"/>
      <c r="M291" s="204">
        <v>0</v>
      </c>
      <c r="N291" s="56">
        <v>230000000</v>
      </c>
      <c r="O291" s="56" t="s">
        <v>142</v>
      </c>
      <c r="P291" s="56" t="s">
        <v>102</v>
      </c>
      <c r="Q291" s="56" t="s">
        <v>91</v>
      </c>
      <c r="R291" s="56" t="s">
        <v>87</v>
      </c>
      <c r="S291" s="56" t="s">
        <v>106</v>
      </c>
      <c r="T291" s="56" t="s">
        <v>31</v>
      </c>
      <c r="U291" s="57" t="s">
        <v>88</v>
      </c>
      <c r="V291" s="56" t="s">
        <v>89</v>
      </c>
      <c r="W291" s="205">
        <v>10</v>
      </c>
      <c r="X291" s="106">
        <v>178571.42</v>
      </c>
      <c r="Y291" s="106">
        <v>1785714.2</v>
      </c>
      <c r="Z291" s="106">
        <v>1999999.9</v>
      </c>
      <c r="AA291" s="56"/>
      <c r="AB291" s="82">
        <v>2017</v>
      </c>
      <c r="AC291" s="100"/>
      <c r="AD291" s="56" t="s">
        <v>98</v>
      </c>
      <c r="AE291" s="96"/>
    </row>
    <row r="292" spans="2:31" ht="13.15" customHeight="1" x14ac:dyDescent="0.2">
      <c r="B292" s="56" t="s">
        <v>1202</v>
      </c>
      <c r="C292" s="53" t="s">
        <v>85</v>
      </c>
      <c r="D292" s="56" t="s">
        <v>704</v>
      </c>
      <c r="E292" s="56" t="s">
        <v>164</v>
      </c>
      <c r="F292" s="94"/>
      <c r="G292" s="56" t="s">
        <v>705</v>
      </c>
      <c r="H292" s="94"/>
      <c r="I292" s="56" t="s">
        <v>706</v>
      </c>
      <c r="J292" s="94"/>
      <c r="K292" s="56" t="s">
        <v>83</v>
      </c>
      <c r="L292" s="94"/>
      <c r="M292" s="204">
        <v>0</v>
      </c>
      <c r="N292" s="56">
        <v>230000000</v>
      </c>
      <c r="O292" s="56" t="s">
        <v>142</v>
      </c>
      <c r="P292" s="56" t="s">
        <v>102</v>
      </c>
      <c r="Q292" s="56" t="s">
        <v>91</v>
      </c>
      <c r="R292" s="56" t="s">
        <v>87</v>
      </c>
      <c r="S292" s="56" t="s">
        <v>106</v>
      </c>
      <c r="T292" s="56" t="s">
        <v>31</v>
      </c>
      <c r="U292" s="57" t="s">
        <v>88</v>
      </c>
      <c r="V292" s="56" t="s">
        <v>89</v>
      </c>
      <c r="W292" s="205">
        <v>79</v>
      </c>
      <c r="X292" s="106">
        <v>4732.1400000000003</v>
      </c>
      <c r="Y292" s="106">
        <v>373839.06</v>
      </c>
      <c r="Z292" s="106">
        <v>418699.75</v>
      </c>
      <c r="AA292" s="56"/>
      <c r="AB292" s="82">
        <v>2017</v>
      </c>
      <c r="AC292" s="100"/>
      <c r="AD292" s="56" t="s">
        <v>98</v>
      </c>
      <c r="AE292" s="95"/>
    </row>
    <row r="293" spans="2:31" ht="13.15" customHeight="1" x14ac:dyDescent="0.2">
      <c r="B293" s="56" t="s">
        <v>1203</v>
      </c>
      <c r="C293" s="53" t="s">
        <v>85</v>
      </c>
      <c r="D293" s="56" t="s">
        <v>709</v>
      </c>
      <c r="E293" s="56" t="s">
        <v>164</v>
      </c>
      <c r="F293" s="94"/>
      <c r="G293" s="56" t="s">
        <v>710</v>
      </c>
      <c r="H293" s="94"/>
      <c r="I293" s="56" t="s">
        <v>711</v>
      </c>
      <c r="J293" s="94"/>
      <c r="K293" s="56" t="s">
        <v>83</v>
      </c>
      <c r="L293" s="94"/>
      <c r="M293" s="204">
        <v>0</v>
      </c>
      <c r="N293" s="56">
        <v>230000000</v>
      </c>
      <c r="O293" s="56" t="s">
        <v>142</v>
      </c>
      <c r="P293" s="56" t="s">
        <v>102</v>
      </c>
      <c r="Q293" s="56" t="s">
        <v>91</v>
      </c>
      <c r="R293" s="56" t="s">
        <v>87</v>
      </c>
      <c r="S293" s="56" t="s">
        <v>106</v>
      </c>
      <c r="T293" s="56" t="s">
        <v>31</v>
      </c>
      <c r="U293" s="57" t="s">
        <v>88</v>
      </c>
      <c r="V293" s="56" t="s">
        <v>89</v>
      </c>
      <c r="W293" s="205">
        <v>50</v>
      </c>
      <c r="X293" s="106">
        <v>7589.28</v>
      </c>
      <c r="Y293" s="106">
        <v>379464</v>
      </c>
      <c r="Z293" s="106">
        <v>424999.67999999999</v>
      </c>
      <c r="AA293" s="56"/>
      <c r="AB293" s="82">
        <v>2017</v>
      </c>
      <c r="AC293" s="100"/>
      <c r="AD293" s="56" t="s">
        <v>98</v>
      </c>
      <c r="AE293" s="96"/>
    </row>
    <row r="294" spans="2:31" ht="13.15" customHeight="1" x14ac:dyDescent="0.2">
      <c r="B294" s="56" t="s">
        <v>1204</v>
      </c>
      <c r="C294" s="53" t="s">
        <v>85</v>
      </c>
      <c r="D294" s="56" t="s">
        <v>715</v>
      </c>
      <c r="E294" s="56" t="s">
        <v>716</v>
      </c>
      <c r="F294" s="94"/>
      <c r="G294" s="56" t="s">
        <v>717</v>
      </c>
      <c r="H294" s="94"/>
      <c r="I294" s="56" t="s">
        <v>718</v>
      </c>
      <c r="J294" s="94"/>
      <c r="K294" s="56" t="s">
        <v>84</v>
      </c>
      <c r="L294" s="94"/>
      <c r="M294" s="204">
        <v>0</v>
      </c>
      <c r="N294" s="56">
        <v>230000000</v>
      </c>
      <c r="O294" s="56" t="s">
        <v>142</v>
      </c>
      <c r="P294" s="56" t="s">
        <v>102</v>
      </c>
      <c r="Q294" s="56" t="s">
        <v>91</v>
      </c>
      <c r="R294" s="56" t="s">
        <v>87</v>
      </c>
      <c r="S294" s="56" t="s">
        <v>106</v>
      </c>
      <c r="T294" s="56" t="s">
        <v>31</v>
      </c>
      <c r="U294" s="57" t="s">
        <v>88</v>
      </c>
      <c r="V294" s="56" t="s">
        <v>89</v>
      </c>
      <c r="W294" s="205">
        <v>651</v>
      </c>
      <c r="X294" s="106">
        <v>910.71</v>
      </c>
      <c r="Y294" s="106">
        <v>592872.21</v>
      </c>
      <c r="Z294" s="106">
        <v>664016.88</v>
      </c>
      <c r="AA294" s="56"/>
      <c r="AB294" s="82">
        <v>2017</v>
      </c>
      <c r="AC294" s="100"/>
      <c r="AD294" s="56" t="s">
        <v>101</v>
      </c>
    </row>
    <row r="295" spans="2:31" ht="13.15" customHeight="1" x14ac:dyDescent="0.2">
      <c r="B295" s="56" t="s">
        <v>1205</v>
      </c>
      <c r="C295" s="53" t="s">
        <v>85</v>
      </c>
      <c r="D295" s="56" t="s">
        <v>720</v>
      </c>
      <c r="E295" s="56" t="s">
        <v>721</v>
      </c>
      <c r="F295" s="94"/>
      <c r="G295" s="56" t="s">
        <v>722</v>
      </c>
      <c r="H295" s="94"/>
      <c r="I295" s="56" t="s">
        <v>1206</v>
      </c>
      <c r="J295" s="94"/>
      <c r="K295" s="56" t="s">
        <v>84</v>
      </c>
      <c r="L295" s="94"/>
      <c r="M295" s="204">
        <v>0</v>
      </c>
      <c r="N295" s="56">
        <v>230000000</v>
      </c>
      <c r="O295" s="56" t="s">
        <v>142</v>
      </c>
      <c r="P295" s="56" t="s">
        <v>102</v>
      </c>
      <c r="Q295" s="56" t="s">
        <v>91</v>
      </c>
      <c r="R295" s="56" t="s">
        <v>87</v>
      </c>
      <c r="S295" s="56" t="s">
        <v>94</v>
      </c>
      <c r="T295" s="56" t="s">
        <v>31</v>
      </c>
      <c r="U295" s="57" t="s">
        <v>88</v>
      </c>
      <c r="V295" s="56" t="s">
        <v>89</v>
      </c>
      <c r="W295" s="205">
        <v>21</v>
      </c>
      <c r="X295" s="106">
        <v>6250</v>
      </c>
      <c r="Y295" s="106">
        <v>131250</v>
      </c>
      <c r="Z295" s="106">
        <v>147000</v>
      </c>
      <c r="AA295" s="56"/>
      <c r="AB295" s="82">
        <v>2017</v>
      </c>
      <c r="AC295" s="100"/>
      <c r="AD295" s="56" t="s">
        <v>101</v>
      </c>
    </row>
    <row r="296" spans="2:31" ht="13.15" customHeight="1" x14ac:dyDescent="0.2">
      <c r="B296" s="56" t="s">
        <v>1207</v>
      </c>
      <c r="C296" s="53" t="s">
        <v>85</v>
      </c>
      <c r="D296" s="56" t="s">
        <v>724</v>
      </c>
      <c r="E296" s="56" t="s">
        <v>725</v>
      </c>
      <c r="F296" s="94"/>
      <c r="G296" s="56" t="s">
        <v>726</v>
      </c>
      <c r="H296" s="94"/>
      <c r="I296" s="56" t="s">
        <v>1208</v>
      </c>
      <c r="J296" s="94"/>
      <c r="K296" s="56" t="s">
        <v>83</v>
      </c>
      <c r="L296" s="94"/>
      <c r="M296" s="204">
        <v>0</v>
      </c>
      <c r="N296" s="56">
        <v>230000000</v>
      </c>
      <c r="O296" s="56" t="s">
        <v>142</v>
      </c>
      <c r="P296" s="56" t="s">
        <v>102</v>
      </c>
      <c r="Q296" s="56" t="s">
        <v>91</v>
      </c>
      <c r="R296" s="56" t="s">
        <v>87</v>
      </c>
      <c r="S296" s="56" t="s">
        <v>94</v>
      </c>
      <c r="T296" s="56" t="s">
        <v>31</v>
      </c>
      <c r="U296" s="57" t="s">
        <v>88</v>
      </c>
      <c r="V296" s="56" t="s">
        <v>89</v>
      </c>
      <c r="W296" s="205">
        <v>9</v>
      </c>
      <c r="X296" s="106">
        <v>620000</v>
      </c>
      <c r="Y296" s="106">
        <v>5580000</v>
      </c>
      <c r="Z296" s="106">
        <v>6249600</v>
      </c>
      <c r="AA296" s="56"/>
      <c r="AB296" s="82">
        <v>2017</v>
      </c>
      <c r="AC296" s="100"/>
      <c r="AD296" s="56" t="s">
        <v>98</v>
      </c>
    </row>
    <row r="297" spans="2:31" ht="13.15" customHeight="1" x14ac:dyDescent="0.2">
      <c r="B297" s="56" t="s">
        <v>1209</v>
      </c>
      <c r="C297" s="53" t="s">
        <v>85</v>
      </c>
      <c r="D297" s="56" t="s">
        <v>728</v>
      </c>
      <c r="E297" s="56" t="s">
        <v>725</v>
      </c>
      <c r="F297" s="94"/>
      <c r="G297" s="56" t="s">
        <v>729</v>
      </c>
      <c r="H297" s="94"/>
      <c r="I297" s="56" t="s">
        <v>1210</v>
      </c>
      <c r="J297" s="94"/>
      <c r="K297" s="56" t="s">
        <v>83</v>
      </c>
      <c r="L297" s="94"/>
      <c r="M297" s="204">
        <v>0</v>
      </c>
      <c r="N297" s="56">
        <v>230000000</v>
      </c>
      <c r="O297" s="56" t="s">
        <v>142</v>
      </c>
      <c r="P297" s="56" t="s">
        <v>102</v>
      </c>
      <c r="Q297" s="56" t="s">
        <v>91</v>
      </c>
      <c r="R297" s="56" t="s">
        <v>87</v>
      </c>
      <c r="S297" s="56" t="s">
        <v>94</v>
      </c>
      <c r="T297" s="56" t="s">
        <v>31</v>
      </c>
      <c r="U297" s="57" t="s">
        <v>88</v>
      </c>
      <c r="V297" s="56" t="s">
        <v>89</v>
      </c>
      <c r="W297" s="205">
        <v>3</v>
      </c>
      <c r="X297" s="106">
        <v>670000</v>
      </c>
      <c r="Y297" s="106">
        <v>2010000</v>
      </c>
      <c r="Z297" s="106">
        <v>2251200</v>
      </c>
      <c r="AA297" s="56"/>
      <c r="AB297" s="82">
        <v>2017</v>
      </c>
      <c r="AC297" s="100"/>
      <c r="AD297" s="56" t="s">
        <v>98</v>
      </c>
    </row>
    <row r="298" spans="2:31" ht="13.15" customHeight="1" x14ac:dyDescent="0.2">
      <c r="B298" s="56" t="s">
        <v>1211</v>
      </c>
      <c r="C298" s="53" t="s">
        <v>85</v>
      </c>
      <c r="D298" s="56" t="s">
        <v>728</v>
      </c>
      <c r="E298" s="56" t="s">
        <v>725</v>
      </c>
      <c r="F298" s="94"/>
      <c r="G298" s="56" t="s">
        <v>729</v>
      </c>
      <c r="H298" s="94"/>
      <c r="I298" s="56" t="s">
        <v>1212</v>
      </c>
      <c r="J298" s="94"/>
      <c r="K298" s="56" t="s">
        <v>83</v>
      </c>
      <c r="L298" s="94"/>
      <c r="M298" s="204">
        <v>0</v>
      </c>
      <c r="N298" s="56">
        <v>230000000</v>
      </c>
      <c r="O298" s="56" t="s">
        <v>142</v>
      </c>
      <c r="P298" s="56" t="s">
        <v>102</v>
      </c>
      <c r="Q298" s="56" t="s">
        <v>91</v>
      </c>
      <c r="R298" s="56" t="s">
        <v>87</v>
      </c>
      <c r="S298" s="56" t="s">
        <v>94</v>
      </c>
      <c r="T298" s="56" t="s">
        <v>31</v>
      </c>
      <c r="U298" s="57" t="s">
        <v>88</v>
      </c>
      <c r="V298" s="56" t="s">
        <v>89</v>
      </c>
      <c r="W298" s="205">
        <v>1</v>
      </c>
      <c r="X298" s="106">
        <v>920000</v>
      </c>
      <c r="Y298" s="106">
        <v>920000</v>
      </c>
      <c r="Z298" s="106">
        <v>1030400</v>
      </c>
      <c r="AA298" s="56"/>
      <c r="AB298" s="82">
        <v>2017</v>
      </c>
      <c r="AC298" s="100"/>
      <c r="AD298" s="56" t="s">
        <v>98</v>
      </c>
    </row>
    <row r="299" spans="2:31" ht="13.15" customHeight="1" x14ac:dyDescent="0.2">
      <c r="B299" s="56" t="s">
        <v>1213</v>
      </c>
      <c r="C299" s="53" t="s">
        <v>85</v>
      </c>
      <c r="D299" s="56" t="s">
        <v>728</v>
      </c>
      <c r="E299" s="56" t="s">
        <v>725</v>
      </c>
      <c r="F299" s="94"/>
      <c r="G299" s="56" t="s">
        <v>729</v>
      </c>
      <c r="H299" s="94"/>
      <c r="I299" s="56" t="s">
        <v>1214</v>
      </c>
      <c r="J299" s="94"/>
      <c r="K299" s="56" t="s">
        <v>83</v>
      </c>
      <c r="L299" s="94"/>
      <c r="M299" s="204">
        <v>0</v>
      </c>
      <c r="N299" s="56">
        <v>230000000</v>
      </c>
      <c r="O299" s="56" t="s">
        <v>142</v>
      </c>
      <c r="P299" s="56" t="s">
        <v>102</v>
      </c>
      <c r="Q299" s="56" t="s">
        <v>91</v>
      </c>
      <c r="R299" s="56" t="s">
        <v>87</v>
      </c>
      <c r="S299" s="56" t="s">
        <v>94</v>
      </c>
      <c r="T299" s="56" t="s">
        <v>31</v>
      </c>
      <c r="U299" s="57" t="s">
        <v>88</v>
      </c>
      <c r="V299" s="56" t="s">
        <v>89</v>
      </c>
      <c r="W299" s="205">
        <v>3</v>
      </c>
      <c r="X299" s="106">
        <v>840000</v>
      </c>
      <c r="Y299" s="106">
        <v>2520000</v>
      </c>
      <c r="Z299" s="106">
        <v>2822400</v>
      </c>
      <c r="AA299" s="56"/>
      <c r="AB299" s="82">
        <v>2017</v>
      </c>
      <c r="AC299" s="100"/>
      <c r="AD299" s="56" t="s">
        <v>98</v>
      </c>
    </row>
    <row r="300" spans="2:31" ht="13.15" customHeight="1" x14ac:dyDescent="0.2">
      <c r="B300" s="56" t="s">
        <v>1215</v>
      </c>
      <c r="C300" s="53" t="s">
        <v>85</v>
      </c>
      <c r="D300" s="56" t="s">
        <v>728</v>
      </c>
      <c r="E300" s="56" t="s">
        <v>725</v>
      </c>
      <c r="F300" s="94"/>
      <c r="G300" s="56" t="s">
        <v>729</v>
      </c>
      <c r="H300" s="94"/>
      <c r="I300" s="56" t="s">
        <v>1216</v>
      </c>
      <c r="J300" s="94"/>
      <c r="K300" s="56" t="s">
        <v>83</v>
      </c>
      <c r="L300" s="94"/>
      <c r="M300" s="204">
        <v>0</v>
      </c>
      <c r="N300" s="56">
        <v>230000000</v>
      </c>
      <c r="O300" s="56" t="s">
        <v>142</v>
      </c>
      <c r="P300" s="56" t="s">
        <v>102</v>
      </c>
      <c r="Q300" s="56" t="s">
        <v>91</v>
      </c>
      <c r="R300" s="56" t="s">
        <v>87</v>
      </c>
      <c r="S300" s="56" t="s">
        <v>94</v>
      </c>
      <c r="T300" s="56" t="s">
        <v>31</v>
      </c>
      <c r="U300" s="57" t="s">
        <v>88</v>
      </c>
      <c r="V300" s="56" t="s">
        <v>89</v>
      </c>
      <c r="W300" s="205">
        <v>11</v>
      </c>
      <c r="X300" s="106">
        <v>970000</v>
      </c>
      <c r="Y300" s="106">
        <v>10670000</v>
      </c>
      <c r="Z300" s="106">
        <v>11950400</v>
      </c>
      <c r="AA300" s="56"/>
      <c r="AB300" s="82">
        <v>2017</v>
      </c>
      <c r="AC300" s="100"/>
      <c r="AD300" s="56" t="s">
        <v>98</v>
      </c>
    </row>
    <row r="301" spans="2:31" ht="13.15" customHeight="1" x14ac:dyDescent="0.2">
      <c r="B301" s="56" t="s">
        <v>1217</v>
      </c>
      <c r="C301" s="53" t="s">
        <v>85</v>
      </c>
      <c r="D301" s="56" t="s">
        <v>172</v>
      </c>
      <c r="E301" s="56" t="s">
        <v>126</v>
      </c>
      <c r="F301" s="94"/>
      <c r="G301" s="56" t="s">
        <v>173</v>
      </c>
      <c r="H301" s="94"/>
      <c r="I301" s="56" t="s">
        <v>174</v>
      </c>
      <c r="J301" s="94"/>
      <c r="K301" s="56" t="s">
        <v>83</v>
      </c>
      <c r="L301" s="94"/>
      <c r="M301" s="204">
        <v>0</v>
      </c>
      <c r="N301" s="56">
        <v>230000000</v>
      </c>
      <c r="O301" s="56" t="s">
        <v>142</v>
      </c>
      <c r="P301" s="56" t="s">
        <v>102</v>
      </c>
      <c r="Q301" s="56" t="s">
        <v>91</v>
      </c>
      <c r="R301" s="56" t="s">
        <v>87</v>
      </c>
      <c r="S301" s="56" t="s">
        <v>106</v>
      </c>
      <c r="T301" s="56" t="s">
        <v>31</v>
      </c>
      <c r="U301" s="57" t="s">
        <v>562</v>
      </c>
      <c r="V301" s="56" t="s">
        <v>129</v>
      </c>
      <c r="W301" s="205">
        <v>2.9</v>
      </c>
      <c r="X301" s="106">
        <v>294196.43</v>
      </c>
      <c r="Y301" s="106">
        <v>853169.65</v>
      </c>
      <c r="Z301" s="106">
        <v>955550.01</v>
      </c>
      <c r="AA301" s="56"/>
      <c r="AB301" s="82">
        <v>2017</v>
      </c>
      <c r="AC301" s="100"/>
      <c r="AD301" s="56" t="s">
        <v>101</v>
      </c>
    </row>
    <row r="302" spans="2:31" ht="13.15" customHeight="1" x14ac:dyDescent="0.2">
      <c r="B302" s="56" t="s">
        <v>1218</v>
      </c>
      <c r="C302" s="53" t="s">
        <v>85</v>
      </c>
      <c r="D302" s="56" t="s">
        <v>734</v>
      </c>
      <c r="E302" s="56" t="s">
        <v>105</v>
      </c>
      <c r="F302" s="94"/>
      <c r="G302" s="56" t="s">
        <v>735</v>
      </c>
      <c r="H302" s="94"/>
      <c r="I302" s="56" t="s">
        <v>1219</v>
      </c>
      <c r="J302" s="94"/>
      <c r="K302" s="56" t="s">
        <v>83</v>
      </c>
      <c r="L302" s="94"/>
      <c r="M302" s="204">
        <v>0</v>
      </c>
      <c r="N302" s="56">
        <v>230000000</v>
      </c>
      <c r="O302" s="56" t="s">
        <v>142</v>
      </c>
      <c r="P302" s="56" t="s">
        <v>102</v>
      </c>
      <c r="Q302" s="56" t="s">
        <v>91</v>
      </c>
      <c r="R302" s="56" t="s">
        <v>87</v>
      </c>
      <c r="S302" s="56" t="s">
        <v>106</v>
      </c>
      <c r="T302" s="56" t="s">
        <v>31</v>
      </c>
      <c r="U302" s="57" t="s">
        <v>88</v>
      </c>
      <c r="V302" s="56" t="s">
        <v>89</v>
      </c>
      <c r="W302" s="205">
        <v>10</v>
      </c>
      <c r="X302" s="106">
        <v>46142.85</v>
      </c>
      <c r="Y302" s="106">
        <v>461428.5</v>
      </c>
      <c r="Z302" s="106">
        <v>516799.92</v>
      </c>
      <c r="AA302" s="56"/>
      <c r="AB302" s="82">
        <v>2017</v>
      </c>
      <c r="AC302" s="100"/>
      <c r="AD302" s="56" t="s">
        <v>98</v>
      </c>
    </row>
    <row r="303" spans="2:31" ht="13.15" customHeight="1" x14ac:dyDescent="0.2">
      <c r="B303" s="56" t="s">
        <v>1220</v>
      </c>
      <c r="C303" s="53" t="s">
        <v>85</v>
      </c>
      <c r="D303" s="56" t="s">
        <v>738</v>
      </c>
      <c r="E303" s="56" t="s">
        <v>105</v>
      </c>
      <c r="F303" s="94"/>
      <c r="G303" s="56" t="s">
        <v>739</v>
      </c>
      <c r="H303" s="94"/>
      <c r="I303" s="56" t="s">
        <v>740</v>
      </c>
      <c r="J303" s="94"/>
      <c r="K303" s="56" t="s">
        <v>83</v>
      </c>
      <c r="L303" s="94"/>
      <c r="M303" s="204">
        <v>0</v>
      </c>
      <c r="N303" s="56">
        <v>230000000</v>
      </c>
      <c r="O303" s="56" t="s">
        <v>142</v>
      </c>
      <c r="P303" s="56" t="s">
        <v>102</v>
      </c>
      <c r="Q303" s="56" t="s">
        <v>91</v>
      </c>
      <c r="R303" s="56" t="s">
        <v>87</v>
      </c>
      <c r="S303" s="56" t="s">
        <v>106</v>
      </c>
      <c r="T303" s="56" t="s">
        <v>31</v>
      </c>
      <c r="U303" s="57" t="s">
        <v>88</v>
      </c>
      <c r="V303" s="56" t="s">
        <v>89</v>
      </c>
      <c r="W303" s="205">
        <v>4</v>
      </c>
      <c r="X303" s="106">
        <v>12232.14</v>
      </c>
      <c r="Y303" s="106">
        <v>48928.56</v>
      </c>
      <c r="Z303" s="106">
        <v>54799.99</v>
      </c>
      <c r="AA303" s="56"/>
      <c r="AB303" s="82">
        <v>2017</v>
      </c>
      <c r="AC303" s="100"/>
      <c r="AD303" s="56" t="s">
        <v>98</v>
      </c>
    </row>
    <row r="304" spans="2:31" ht="13.15" customHeight="1" x14ac:dyDescent="0.2">
      <c r="B304" s="56" t="s">
        <v>1221</v>
      </c>
      <c r="C304" s="53" t="s">
        <v>85</v>
      </c>
      <c r="D304" s="56" t="s">
        <v>742</v>
      </c>
      <c r="E304" s="56" t="s">
        <v>133</v>
      </c>
      <c r="F304" s="94"/>
      <c r="G304" s="56" t="s">
        <v>743</v>
      </c>
      <c r="H304" s="94"/>
      <c r="I304" s="56" t="s">
        <v>1222</v>
      </c>
      <c r="J304" s="94"/>
      <c r="K304" s="56" t="s">
        <v>83</v>
      </c>
      <c r="L304" s="94"/>
      <c r="M304" s="204">
        <v>0</v>
      </c>
      <c r="N304" s="56">
        <v>230000000</v>
      </c>
      <c r="O304" s="56" t="s">
        <v>142</v>
      </c>
      <c r="P304" s="56" t="s">
        <v>102</v>
      </c>
      <c r="Q304" s="56" t="s">
        <v>91</v>
      </c>
      <c r="R304" s="56" t="s">
        <v>87</v>
      </c>
      <c r="S304" s="56" t="s">
        <v>106</v>
      </c>
      <c r="T304" s="56" t="s">
        <v>31</v>
      </c>
      <c r="U304" s="57" t="s">
        <v>562</v>
      </c>
      <c r="V304" s="56" t="s">
        <v>129</v>
      </c>
      <c r="W304" s="205">
        <v>15</v>
      </c>
      <c r="X304" s="106">
        <v>128000</v>
      </c>
      <c r="Y304" s="106">
        <v>1920000</v>
      </c>
      <c r="Z304" s="106">
        <v>2150400</v>
      </c>
      <c r="AA304" s="56"/>
      <c r="AB304" s="82">
        <v>2017</v>
      </c>
      <c r="AC304" s="100"/>
      <c r="AD304" s="56" t="s">
        <v>101</v>
      </c>
    </row>
    <row r="305" spans="2:30" ht="13.15" customHeight="1" x14ac:dyDescent="0.2">
      <c r="B305" s="56" t="s">
        <v>1223</v>
      </c>
      <c r="C305" s="53" t="s">
        <v>85</v>
      </c>
      <c r="D305" s="56" t="s">
        <v>745</v>
      </c>
      <c r="E305" s="56" t="s">
        <v>746</v>
      </c>
      <c r="F305" s="94"/>
      <c r="G305" s="56" t="s">
        <v>747</v>
      </c>
      <c r="H305" s="94"/>
      <c r="I305" s="56" t="s">
        <v>1224</v>
      </c>
      <c r="J305" s="94"/>
      <c r="K305" s="56" t="s">
        <v>447</v>
      </c>
      <c r="L305" s="94"/>
      <c r="M305" s="204">
        <v>0</v>
      </c>
      <c r="N305" s="56">
        <v>230000000</v>
      </c>
      <c r="O305" s="56" t="s">
        <v>142</v>
      </c>
      <c r="P305" s="56" t="s">
        <v>102</v>
      </c>
      <c r="Q305" s="56" t="s">
        <v>91</v>
      </c>
      <c r="R305" s="56" t="s">
        <v>87</v>
      </c>
      <c r="S305" s="56" t="s">
        <v>106</v>
      </c>
      <c r="T305" s="56" t="s">
        <v>31</v>
      </c>
      <c r="U305" s="57" t="s">
        <v>748</v>
      </c>
      <c r="V305" s="56" t="s">
        <v>749</v>
      </c>
      <c r="W305" s="205">
        <v>18</v>
      </c>
      <c r="X305" s="106">
        <v>48500</v>
      </c>
      <c r="Y305" s="106">
        <v>873000</v>
      </c>
      <c r="Z305" s="106">
        <v>977760</v>
      </c>
      <c r="AA305" s="56"/>
      <c r="AB305" s="82">
        <v>2017</v>
      </c>
      <c r="AC305" s="100"/>
      <c r="AD305" s="56" t="s">
        <v>101</v>
      </c>
    </row>
    <row r="306" spans="2:30" ht="13.15" customHeight="1" x14ac:dyDescent="0.2">
      <c r="B306" s="56" t="s">
        <v>1225</v>
      </c>
      <c r="C306" s="53" t="s">
        <v>85</v>
      </c>
      <c r="D306" s="56" t="s">
        <v>751</v>
      </c>
      <c r="E306" s="56" t="s">
        <v>752</v>
      </c>
      <c r="F306" s="94"/>
      <c r="G306" s="56" t="s">
        <v>753</v>
      </c>
      <c r="H306" s="94"/>
      <c r="I306" s="56" t="s">
        <v>1226</v>
      </c>
      <c r="J306" s="94"/>
      <c r="K306" s="56" t="s">
        <v>83</v>
      </c>
      <c r="L306" s="94"/>
      <c r="M306" s="204">
        <v>0</v>
      </c>
      <c r="N306" s="56">
        <v>230000000</v>
      </c>
      <c r="O306" s="56" t="s">
        <v>142</v>
      </c>
      <c r="P306" s="56" t="s">
        <v>102</v>
      </c>
      <c r="Q306" s="56" t="s">
        <v>91</v>
      </c>
      <c r="R306" s="56" t="s">
        <v>87</v>
      </c>
      <c r="S306" s="56" t="s">
        <v>106</v>
      </c>
      <c r="T306" s="56" t="s">
        <v>31</v>
      </c>
      <c r="U306" s="57" t="s">
        <v>88</v>
      </c>
      <c r="V306" s="56" t="s">
        <v>89</v>
      </c>
      <c r="W306" s="205">
        <v>3</v>
      </c>
      <c r="X306" s="106">
        <v>13397.33</v>
      </c>
      <c r="Y306" s="106">
        <v>40191.99</v>
      </c>
      <c r="Z306" s="106">
        <v>45015.03</v>
      </c>
      <c r="AA306" s="56"/>
      <c r="AB306" s="82">
        <v>2017</v>
      </c>
      <c r="AC306" s="100"/>
      <c r="AD306" s="56" t="s">
        <v>101</v>
      </c>
    </row>
    <row r="307" spans="2:30" ht="13.15" customHeight="1" x14ac:dyDescent="0.2">
      <c r="B307" s="56" t="s">
        <v>1227</v>
      </c>
      <c r="C307" s="53" t="s">
        <v>85</v>
      </c>
      <c r="D307" s="56" t="s">
        <v>755</v>
      </c>
      <c r="E307" s="56" t="s">
        <v>104</v>
      </c>
      <c r="F307" s="94"/>
      <c r="G307" s="56" t="s">
        <v>756</v>
      </c>
      <c r="H307" s="94"/>
      <c r="I307" s="56" t="s">
        <v>1228</v>
      </c>
      <c r="J307" s="94"/>
      <c r="K307" s="56" t="s">
        <v>83</v>
      </c>
      <c r="L307" s="94"/>
      <c r="M307" s="204">
        <v>0</v>
      </c>
      <c r="N307" s="56">
        <v>230000000</v>
      </c>
      <c r="O307" s="56" t="s">
        <v>142</v>
      </c>
      <c r="P307" s="56" t="s">
        <v>102</v>
      </c>
      <c r="Q307" s="56" t="s">
        <v>91</v>
      </c>
      <c r="R307" s="56" t="s">
        <v>87</v>
      </c>
      <c r="S307" s="56" t="s">
        <v>106</v>
      </c>
      <c r="T307" s="56" t="s">
        <v>31</v>
      </c>
      <c r="U307" s="57" t="s">
        <v>88</v>
      </c>
      <c r="V307" s="56" t="s">
        <v>89</v>
      </c>
      <c r="W307" s="205">
        <v>40</v>
      </c>
      <c r="X307" s="106">
        <v>185</v>
      </c>
      <c r="Y307" s="106">
        <v>7400</v>
      </c>
      <c r="Z307" s="106">
        <v>8288</v>
      </c>
      <c r="AA307" s="56"/>
      <c r="AB307" s="82">
        <v>2017</v>
      </c>
      <c r="AC307" s="100"/>
      <c r="AD307" s="56" t="s">
        <v>101</v>
      </c>
    </row>
    <row r="308" spans="2:30" ht="13.15" customHeight="1" x14ac:dyDescent="0.2">
      <c r="B308" s="56" t="s">
        <v>1229</v>
      </c>
      <c r="C308" s="53" t="s">
        <v>85</v>
      </c>
      <c r="D308" s="56" t="s">
        <v>758</v>
      </c>
      <c r="E308" s="56" t="s">
        <v>104</v>
      </c>
      <c r="F308" s="94"/>
      <c r="G308" s="56" t="s">
        <v>759</v>
      </c>
      <c r="H308" s="94"/>
      <c r="I308" s="56" t="s">
        <v>1230</v>
      </c>
      <c r="J308" s="94"/>
      <c r="K308" s="56" t="s">
        <v>83</v>
      </c>
      <c r="L308" s="94"/>
      <c r="M308" s="204">
        <v>0</v>
      </c>
      <c r="N308" s="56">
        <v>230000000</v>
      </c>
      <c r="O308" s="56" t="s">
        <v>142</v>
      </c>
      <c r="P308" s="56" t="s">
        <v>102</v>
      </c>
      <c r="Q308" s="56" t="s">
        <v>91</v>
      </c>
      <c r="R308" s="56" t="s">
        <v>87</v>
      </c>
      <c r="S308" s="56" t="s">
        <v>106</v>
      </c>
      <c r="T308" s="56" t="s">
        <v>31</v>
      </c>
      <c r="U308" s="57" t="s">
        <v>88</v>
      </c>
      <c r="V308" s="56" t="s">
        <v>89</v>
      </c>
      <c r="W308" s="205">
        <v>40</v>
      </c>
      <c r="X308" s="106">
        <v>243</v>
      </c>
      <c r="Y308" s="106">
        <v>9720</v>
      </c>
      <c r="Z308" s="106">
        <v>10886.4</v>
      </c>
      <c r="AA308" s="56"/>
      <c r="AB308" s="82">
        <v>2017</v>
      </c>
      <c r="AC308" s="100"/>
      <c r="AD308" s="56" t="s">
        <v>101</v>
      </c>
    </row>
    <row r="309" spans="2:30" ht="13.15" customHeight="1" x14ac:dyDescent="0.2">
      <c r="B309" s="56" t="s">
        <v>1231</v>
      </c>
      <c r="C309" s="53" t="s">
        <v>85</v>
      </c>
      <c r="D309" s="56" t="s">
        <v>761</v>
      </c>
      <c r="E309" s="56" t="s">
        <v>104</v>
      </c>
      <c r="F309" s="94"/>
      <c r="G309" s="56" t="s">
        <v>762</v>
      </c>
      <c r="H309" s="94"/>
      <c r="I309" s="56" t="s">
        <v>1232</v>
      </c>
      <c r="J309" s="94"/>
      <c r="K309" s="56" t="s">
        <v>83</v>
      </c>
      <c r="L309" s="94"/>
      <c r="M309" s="204">
        <v>0</v>
      </c>
      <c r="N309" s="56">
        <v>230000000</v>
      </c>
      <c r="O309" s="56" t="s">
        <v>142</v>
      </c>
      <c r="P309" s="56" t="s">
        <v>102</v>
      </c>
      <c r="Q309" s="56" t="s">
        <v>91</v>
      </c>
      <c r="R309" s="56" t="s">
        <v>87</v>
      </c>
      <c r="S309" s="56" t="s">
        <v>106</v>
      </c>
      <c r="T309" s="56" t="s">
        <v>31</v>
      </c>
      <c r="U309" s="57" t="s">
        <v>88</v>
      </c>
      <c r="V309" s="56" t="s">
        <v>89</v>
      </c>
      <c r="W309" s="205">
        <v>20</v>
      </c>
      <c r="X309" s="106">
        <v>1810</v>
      </c>
      <c r="Y309" s="106">
        <v>36200</v>
      </c>
      <c r="Z309" s="106">
        <v>40544</v>
      </c>
      <c r="AA309" s="56"/>
      <c r="AB309" s="82">
        <v>2017</v>
      </c>
      <c r="AC309" s="100"/>
      <c r="AD309" s="56" t="s">
        <v>101</v>
      </c>
    </row>
    <row r="310" spans="2:30" ht="13.15" customHeight="1" x14ac:dyDescent="0.2">
      <c r="B310" s="56" t="s">
        <v>1233</v>
      </c>
      <c r="C310" s="53" t="s">
        <v>85</v>
      </c>
      <c r="D310" s="56" t="s">
        <v>764</v>
      </c>
      <c r="E310" s="56" t="s">
        <v>104</v>
      </c>
      <c r="F310" s="94"/>
      <c r="G310" s="56" t="s">
        <v>765</v>
      </c>
      <c r="H310" s="94"/>
      <c r="I310" s="56" t="s">
        <v>1234</v>
      </c>
      <c r="J310" s="94"/>
      <c r="K310" s="56" t="s">
        <v>83</v>
      </c>
      <c r="L310" s="94"/>
      <c r="M310" s="204">
        <v>0</v>
      </c>
      <c r="N310" s="56">
        <v>230000000</v>
      </c>
      <c r="O310" s="56" t="s">
        <v>142</v>
      </c>
      <c r="P310" s="56" t="s">
        <v>102</v>
      </c>
      <c r="Q310" s="56" t="s">
        <v>91</v>
      </c>
      <c r="R310" s="56" t="s">
        <v>87</v>
      </c>
      <c r="S310" s="56" t="s">
        <v>106</v>
      </c>
      <c r="T310" s="56" t="s">
        <v>31</v>
      </c>
      <c r="U310" s="57" t="s">
        <v>88</v>
      </c>
      <c r="V310" s="56" t="s">
        <v>89</v>
      </c>
      <c r="W310" s="205">
        <v>13</v>
      </c>
      <c r="X310" s="106">
        <v>4339</v>
      </c>
      <c r="Y310" s="106">
        <v>56407</v>
      </c>
      <c r="Z310" s="106">
        <v>63175.839999999997</v>
      </c>
      <c r="AA310" s="56"/>
      <c r="AB310" s="82">
        <v>2017</v>
      </c>
      <c r="AC310" s="100"/>
      <c r="AD310" s="56" t="s">
        <v>101</v>
      </c>
    </row>
    <row r="311" spans="2:30" ht="13.15" customHeight="1" x14ac:dyDescent="0.2">
      <c r="B311" s="56" t="s">
        <v>1235</v>
      </c>
      <c r="C311" s="53" t="s">
        <v>85</v>
      </c>
      <c r="D311" s="56" t="s">
        <v>664</v>
      </c>
      <c r="E311" s="56" t="s">
        <v>104</v>
      </c>
      <c r="F311" s="94"/>
      <c r="G311" s="56" t="s">
        <v>665</v>
      </c>
      <c r="H311" s="94"/>
      <c r="I311" s="56" t="s">
        <v>1236</v>
      </c>
      <c r="J311" s="94"/>
      <c r="K311" s="56" t="s">
        <v>83</v>
      </c>
      <c r="L311" s="94"/>
      <c r="M311" s="204">
        <v>0</v>
      </c>
      <c r="N311" s="56">
        <v>230000000</v>
      </c>
      <c r="O311" s="56" t="s">
        <v>142</v>
      </c>
      <c r="P311" s="56" t="s">
        <v>102</v>
      </c>
      <c r="Q311" s="56" t="s">
        <v>91</v>
      </c>
      <c r="R311" s="56" t="s">
        <v>87</v>
      </c>
      <c r="S311" s="56" t="s">
        <v>106</v>
      </c>
      <c r="T311" s="56" t="s">
        <v>31</v>
      </c>
      <c r="U311" s="57" t="s">
        <v>88</v>
      </c>
      <c r="V311" s="56" t="s">
        <v>89</v>
      </c>
      <c r="W311" s="205">
        <v>30</v>
      </c>
      <c r="X311" s="106">
        <v>924</v>
      </c>
      <c r="Y311" s="106">
        <v>27720</v>
      </c>
      <c r="Z311" s="106">
        <v>31046.400000000001</v>
      </c>
      <c r="AA311" s="56"/>
      <c r="AB311" s="82">
        <v>2017</v>
      </c>
      <c r="AC311" s="100"/>
      <c r="AD311" s="56" t="s">
        <v>101</v>
      </c>
    </row>
    <row r="312" spans="2:30" ht="13.15" customHeight="1" x14ac:dyDescent="0.2">
      <c r="B312" s="56" t="s">
        <v>1237</v>
      </c>
      <c r="C312" s="53" t="s">
        <v>85</v>
      </c>
      <c r="D312" s="56" t="s">
        <v>667</v>
      </c>
      <c r="E312" s="56" t="s">
        <v>104</v>
      </c>
      <c r="F312" s="94"/>
      <c r="G312" s="56" t="s">
        <v>668</v>
      </c>
      <c r="H312" s="94"/>
      <c r="I312" s="56" t="s">
        <v>1238</v>
      </c>
      <c r="J312" s="94"/>
      <c r="K312" s="56" t="s">
        <v>83</v>
      </c>
      <c r="L312" s="94"/>
      <c r="M312" s="204">
        <v>0</v>
      </c>
      <c r="N312" s="56">
        <v>230000000</v>
      </c>
      <c r="O312" s="56" t="s">
        <v>142</v>
      </c>
      <c r="P312" s="56" t="s">
        <v>102</v>
      </c>
      <c r="Q312" s="56" t="s">
        <v>91</v>
      </c>
      <c r="R312" s="56" t="s">
        <v>87</v>
      </c>
      <c r="S312" s="56" t="s">
        <v>106</v>
      </c>
      <c r="T312" s="56" t="s">
        <v>31</v>
      </c>
      <c r="U312" s="57" t="s">
        <v>88</v>
      </c>
      <c r="V312" s="56" t="s">
        <v>89</v>
      </c>
      <c r="W312" s="205">
        <v>30</v>
      </c>
      <c r="X312" s="106">
        <v>964</v>
      </c>
      <c r="Y312" s="106">
        <v>28920</v>
      </c>
      <c r="Z312" s="106">
        <v>32390.400000000001</v>
      </c>
      <c r="AA312" s="56"/>
      <c r="AB312" s="82">
        <v>2017</v>
      </c>
      <c r="AC312" s="100"/>
      <c r="AD312" s="56" t="s">
        <v>101</v>
      </c>
    </row>
    <row r="313" spans="2:30" ht="13.15" customHeight="1" x14ac:dyDescent="0.2">
      <c r="B313" s="56" t="s">
        <v>1239</v>
      </c>
      <c r="C313" s="53" t="s">
        <v>85</v>
      </c>
      <c r="D313" s="56" t="s">
        <v>770</v>
      </c>
      <c r="E313" s="56" t="s">
        <v>104</v>
      </c>
      <c r="F313" s="94"/>
      <c r="G313" s="56" t="s">
        <v>771</v>
      </c>
      <c r="H313" s="94"/>
      <c r="I313" s="56" t="s">
        <v>1240</v>
      </c>
      <c r="J313" s="94"/>
      <c r="K313" s="56" t="s">
        <v>83</v>
      </c>
      <c r="L313" s="94"/>
      <c r="M313" s="204">
        <v>0</v>
      </c>
      <c r="N313" s="56">
        <v>230000000</v>
      </c>
      <c r="O313" s="56" t="s">
        <v>142</v>
      </c>
      <c r="P313" s="56" t="s">
        <v>102</v>
      </c>
      <c r="Q313" s="56" t="s">
        <v>91</v>
      </c>
      <c r="R313" s="56" t="s">
        <v>87</v>
      </c>
      <c r="S313" s="56" t="s">
        <v>106</v>
      </c>
      <c r="T313" s="56" t="s">
        <v>31</v>
      </c>
      <c r="U313" s="57" t="s">
        <v>88</v>
      </c>
      <c r="V313" s="56" t="s">
        <v>89</v>
      </c>
      <c r="W313" s="205">
        <v>26</v>
      </c>
      <c r="X313" s="106">
        <v>1785.71</v>
      </c>
      <c r="Y313" s="106">
        <v>46428.46</v>
      </c>
      <c r="Z313" s="106">
        <v>51999.88</v>
      </c>
      <c r="AA313" s="56"/>
      <c r="AB313" s="82">
        <v>2017</v>
      </c>
      <c r="AC313" s="100"/>
      <c r="AD313" s="56" t="s">
        <v>101</v>
      </c>
    </row>
    <row r="314" spans="2:30" ht="13.15" customHeight="1" x14ac:dyDescent="0.2">
      <c r="B314" s="56" t="s">
        <v>1241</v>
      </c>
      <c r="C314" s="53" t="s">
        <v>85</v>
      </c>
      <c r="D314" s="56" t="s">
        <v>773</v>
      </c>
      <c r="E314" s="56" t="s">
        <v>104</v>
      </c>
      <c r="F314" s="94"/>
      <c r="G314" s="56" t="s">
        <v>774</v>
      </c>
      <c r="H314" s="94"/>
      <c r="I314" s="56" t="s">
        <v>1242</v>
      </c>
      <c r="J314" s="94"/>
      <c r="K314" s="56" t="s">
        <v>83</v>
      </c>
      <c r="L314" s="94"/>
      <c r="M314" s="204">
        <v>0</v>
      </c>
      <c r="N314" s="56">
        <v>230000000</v>
      </c>
      <c r="O314" s="56" t="s">
        <v>142</v>
      </c>
      <c r="P314" s="56" t="s">
        <v>102</v>
      </c>
      <c r="Q314" s="56" t="s">
        <v>91</v>
      </c>
      <c r="R314" s="56" t="s">
        <v>87</v>
      </c>
      <c r="S314" s="56" t="s">
        <v>106</v>
      </c>
      <c r="T314" s="56" t="s">
        <v>31</v>
      </c>
      <c r="U314" s="57" t="s">
        <v>88</v>
      </c>
      <c r="V314" s="56" t="s">
        <v>89</v>
      </c>
      <c r="W314" s="205">
        <v>29</v>
      </c>
      <c r="X314" s="106">
        <v>1785.71</v>
      </c>
      <c r="Y314" s="106">
        <v>51785.59</v>
      </c>
      <c r="Z314" s="106">
        <v>57999.86</v>
      </c>
      <c r="AA314" s="56"/>
      <c r="AB314" s="82">
        <v>2017</v>
      </c>
      <c r="AC314" s="100"/>
      <c r="AD314" s="56" t="s">
        <v>101</v>
      </c>
    </row>
    <row r="315" spans="2:30" ht="13.15" customHeight="1" x14ac:dyDescent="0.2">
      <c r="B315" s="56" t="s">
        <v>1243</v>
      </c>
      <c r="C315" s="53" t="s">
        <v>85</v>
      </c>
      <c r="D315" s="56" t="s">
        <v>776</v>
      </c>
      <c r="E315" s="56" t="s">
        <v>104</v>
      </c>
      <c r="F315" s="94"/>
      <c r="G315" s="56" t="s">
        <v>777</v>
      </c>
      <c r="H315" s="94"/>
      <c r="I315" s="56" t="s">
        <v>1244</v>
      </c>
      <c r="J315" s="94"/>
      <c r="K315" s="56" t="s">
        <v>83</v>
      </c>
      <c r="L315" s="94"/>
      <c r="M315" s="204">
        <v>0</v>
      </c>
      <c r="N315" s="56">
        <v>230000000</v>
      </c>
      <c r="O315" s="56" t="s">
        <v>142</v>
      </c>
      <c r="P315" s="56" t="s">
        <v>102</v>
      </c>
      <c r="Q315" s="56" t="s">
        <v>91</v>
      </c>
      <c r="R315" s="56" t="s">
        <v>87</v>
      </c>
      <c r="S315" s="56" t="s">
        <v>106</v>
      </c>
      <c r="T315" s="56" t="s">
        <v>31</v>
      </c>
      <c r="U315" s="57" t="s">
        <v>88</v>
      </c>
      <c r="V315" s="56" t="s">
        <v>89</v>
      </c>
      <c r="W315" s="205">
        <v>15</v>
      </c>
      <c r="X315" s="106">
        <v>8500</v>
      </c>
      <c r="Y315" s="106">
        <v>127500</v>
      </c>
      <c r="Z315" s="106">
        <v>142800</v>
      </c>
      <c r="AA315" s="56"/>
      <c r="AB315" s="82">
        <v>2017</v>
      </c>
      <c r="AC315" s="100"/>
      <c r="AD315" s="56" t="s">
        <v>101</v>
      </c>
    </row>
    <row r="316" spans="2:30" ht="13.15" customHeight="1" x14ac:dyDescent="0.2">
      <c r="B316" s="56" t="s">
        <v>1245</v>
      </c>
      <c r="C316" s="53" t="s">
        <v>85</v>
      </c>
      <c r="D316" s="56" t="s">
        <v>779</v>
      </c>
      <c r="E316" s="56" t="s">
        <v>104</v>
      </c>
      <c r="F316" s="94"/>
      <c r="G316" s="56" t="s">
        <v>780</v>
      </c>
      <c r="H316" s="94"/>
      <c r="I316" s="56" t="s">
        <v>1246</v>
      </c>
      <c r="J316" s="94"/>
      <c r="K316" s="56" t="s">
        <v>83</v>
      </c>
      <c r="L316" s="94"/>
      <c r="M316" s="204">
        <v>0</v>
      </c>
      <c r="N316" s="56">
        <v>230000000</v>
      </c>
      <c r="O316" s="56" t="s">
        <v>142</v>
      </c>
      <c r="P316" s="56" t="s">
        <v>102</v>
      </c>
      <c r="Q316" s="56" t="s">
        <v>91</v>
      </c>
      <c r="R316" s="56" t="s">
        <v>87</v>
      </c>
      <c r="S316" s="56" t="s">
        <v>106</v>
      </c>
      <c r="T316" s="56" t="s">
        <v>31</v>
      </c>
      <c r="U316" s="57" t="s">
        <v>88</v>
      </c>
      <c r="V316" s="56" t="s">
        <v>89</v>
      </c>
      <c r="W316" s="205">
        <v>15</v>
      </c>
      <c r="X316" s="106">
        <v>9770</v>
      </c>
      <c r="Y316" s="106">
        <v>146550</v>
      </c>
      <c r="Z316" s="106">
        <v>164136</v>
      </c>
      <c r="AA316" s="56"/>
      <c r="AB316" s="82">
        <v>2017</v>
      </c>
      <c r="AC316" s="100"/>
      <c r="AD316" s="56" t="s">
        <v>101</v>
      </c>
    </row>
    <row r="317" spans="2:30" ht="13.15" customHeight="1" x14ac:dyDescent="0.2">
      <c r="B317" s="56" t="s">
        <v>1247</v>
      </c>
      <c r="C317" s="53" t="s">
        <v>85</v>
      </c>
      <c r="D317" s="56" t="s">
        <v>782</v>
      </c>
      <c r="E317" s="56" t="s">
        <v>104</v>
      </c>
      <c r="F317" s="94"/>
      <c r="G317" s="56" t="s">
        <v>783</v>
      </c>
      <c r="H317" s="94"/>
      <c r="I317" s="56" t="s">
        <v>1248</v>
      </c>
      <c r="J317" s="94"/>
      <c r="K317" s="56" t="s">
        <v>83</v>
      </c>
      <c r="L317" s="94"/>
      <c r="M317" s="204">
        <v>0</v>
      </c>
      <c r="N317" s="56">
        <v>230000000</v>
      </c>
      <c r="O317" s="56" t="s">
        <v>142</v>
      </c>
      <c r="P317" s="56" t="s">
        <v>102</v>
      </c>
      <c r="Q317" s="56" t="s">
        <v>91</v>
      </c>
      <c r="R317" s="56" t="s">
        <v>87</v>
      </c>
      <c r="S317" s="56" t="s">
        <v>106</v>
      </c>
      <c r="T317" s="56" t="s">
        <v>31</v>
      </c>
      <c r="U317" s="57" t="s">
        <v>88</v>
      </c>
      <c r="V317" s="56" t="s">
        <v>89</v>
      </c>
      <c r="W317" s="205">
        <v>21</v>
      </c>
      <c r="X317" s="106">
        <v>11815</v>
      </c>
      <c r="Y317" s="106">
        <v>248115</v>
      </c>
      <c r="Z317" s="106">
        <v>277888.8</v>
      </c>
      <c r="AA317" s="56"/>
      <c r="AB317" s="82">
        <v>2017</v>
      </c>
      <c r="AC317" s="100"/>
      <c r="AD317" s="56" t="s">
        <v>101</v>
      </c>
    </row>
    <row r="318" spans="2:30" ht="13.15" customHeight="1" x14ac:dyDescent="0.2">
      <c r="B318" s="56" t="s">
        <v>1249</v>
      </c>
      <c r="C318" s="53" t="s">
        <v>85</v>
      </c>
      <c r="D318" s="56" t="s">
        <v>785</v>
      </c>
      <c r="E318" s="56" t="s">
        <v>104</v>
      </c>
      <c r="F318" s="94"/>
      <c r="G318" s="56" t="s">
        <v>786</v>
      </c>
      <c r="H318" s="94"/>
      <c r="I318" s="56" t="s">
        <v>1250</v>
      </c>
      <c r="J318" s="94"/>
      <c r="K318" s="56" t="s">
        <v>83</v>
      </c>
      <c r="L318" s="94"/>
      <c r="M318" s="204">
        <v>0</v>
      </c>
      <c r="N318" s="56">
        <v>230000000</v>
      </c>
      <c r="O318" s="56" t="s">
        <v>142</v>
      </c>
      <c r="P318" s="56" t="s">
        <v>102</v>
      </c>
      <c r="Q318" s="56" t="s">
        <v>91</v>
      </c>
      <c r="R318" s="56" t="s">
        <v>87</v>
      </c>
      <c r="S318" s="56" t="s">
        <v>106</v>
      </c>
      <c r="T318" s="56" t="s">
        <v>31</v>
      </c>
      <c r="U318" s="57" t="s">
        <v>88</v>
      </c>
      <c r="V318" s="56" t="s">
        <v>89</v>
      </c>
      <c r="W318" s="205">
        <v>21</v>
      </c>
      <c r="X318" s="106">
        <v>13250</v>
      </c>
      <c r="Y318" s="106">
        <v>278250</v>
      </c>
      <c r="Z318" s="106">
        <v>311640</v>
      </c>
      <c r="AA318" s="56"/>
      <c r="AB318" s="82">
        <v>2017</v>
      </c>
      <c r="AC318" s="100"/>
      <c r="AD318" s="56" t="s">
        <v>101</v>
      </c>
    </row>
    <row r="319" spans="2:30" ht="13.15" customHeight="1" x14ac:dyDescent="0.2">
      <c r="B319" s="56" t="s">
        <v>1251</v>
      </c>
      <c r="C319" s="53" t="s">
        <v>85</v>
      </c>
      <c r="D319" s="56" t="s">
        <v>788</v>
      </c>
      <c r="E319" s="56" t="s">
        <v>104</v>
      </c>
      <c r="F319" s="94"/>
      <c r="G319" s="56" t="s">
        <v>789</v>
      </c>
      <c r="H319" s="94"/>
      <c r="I319" s="56" t="s">
        <v>1228</v>
      </c>
      <c r="J319" s="94"/>
      <c r="K319" s="56" t="s">
        <v>83</v>
      </c>
      <c r="L319" s="94"/>
      <c r="M319" s="204">
        <v>0</v>
      </c>
      <c r="N319" s="56">
        <v>230000000</v>
      </c>
      <c r="O319" s="56" t="s">
        <v>142</v>
      </c>
      <c r="P319" s="56" t="s">
        <v>102</v>
      </c>
      <c r="Q319" s="56" t="s">
        <v>91</v>
      </c>
      <c r="R319" s="56" t="s">
        <v>87</v>
      </c>
      <c r="S319" s="56" t="s">
        <v>106</v>
      </c>
      <c r="T319" s="56" t="s">
        <v>31</v>
      </c>
      <c r="U319" s="57" t="s">
        <v>88</v>
      </c>
      <c r="V319" s="56" t="s">
        <v>89</v>
      </c>
      <c r="W319" s="205">
        <v>50</v>
      </c>
      <c r="X319" s="106">
        <v>185</v>
      </c>
      <c r="Y319" s="106">
        <v>9250</v>
      </c>
      <c r="Z319" s="106">
        <v>10360</v>
      </c>
      <c r="AA319" s="56"/>
      <c r="AB319" s="82">
        <v>2017</v>
      </c>
      <c r="AC319" s="100"/>
      <c r="AD319" s="56" t="s">
        <v>101</v>
      </c>
    </row>
    <row r="320" spans="2:30" ht="13.15" customHeight="1" x14ac:dyDescent="0.2">
      <c r="B320" s="56" t="s">
        <v>1252</v>
      </c>
      <c r="C320" s="53" t="s">
        <v>85</v>
      </c>
      <c r="D320" s="56" t="s">
        <v>791</v>
      </c>
      <c r="E320" s="56" t="s">
        <v>104</v>
      </c>
      <c r="F320" s="94"/>
      <c r="G320" s="56" t="s">
        <v>792</v>
      </c>
      <c r="H320" s="94"/>
      <c r="I320" s="56" t="s">
        <v>1253</v>
      </c>
      <c r="J320" s="94"/>
      <c r="K320" s="56" t="s">
        <v>83</v>
      </c>
      <c r="L320" s="94"/>
      <c r="M320" s="204">
        <v>0</v>
      </c>
      <c r="N320" s="56">
        <v>230000000</v>
      </c>
      <c r="O320" s="56" t="s">
        <v>142</v>
      </c>
      <c r="P320" s="56" t="s">
        <v>102</v>
      </c>
      <c r="Q320" s="56" t="s">
        <v>91</v>
      </c>
      <c r="R320" s="56" t="s">
        <v>87</v>
      </c>
      <c r="S320" s="56" t="s">
        <v>106</v>
      </c>
      <c r="T320" s="56" t="s">
        <v>31</v>
      </c>
      <c r="U320" s="57" t="s">
        <v>88</v>
      </c>
      <c r="V320" s="56" t="s">
        <v>89</v>
      </c>
      <c r="W320" s="205">
        <v>30</v>
      </c>
      <c r="X320" s="106">
        <v>1471</v>
      </c>
      <c r="Y320" s="106">
        <v>44130</v>
      </c>
      <c r="Z320" s="106">
        <v>49425.599999999999</v>
      </c>
      <c r="AA320" s="56"/>
      <c r="AB320" s="82">
        <v>2017</v>
      </c>
      <c r="AC320" s="100"/>
      <c r="AD320" s="56" t="s">
        <v>101</v>
      </c>
    </row>
    <row r="321" spans="2:30" ht="13.15" customHeight="1" x14ac:dyDescent="0.2">
      <c r="B321" s="56" t="s">
        <v>1254</v>
      </c>
      <c r="C321" s="53" t="s">
        <v>85</v>
      </c>
      <c r="D321" s="56" t="s">
        <v>794</v>
      </c>
      <c r="E321" s="56" t="s">
        <v>104</v>
      </c>
      <c r="F321" s="94"/>
      <c r="G321" s="56" t="s">
        <v>795</v>
      </c>
      <c r="H321" s="94"/>
      <c r="I321" s="56" t="s">
        <v>1255</v>
      </c>
      <c r="J321" s="94"/>
      <c r="K321" s="56" t="s">
        <v>83</v>
      </c>
      <c r="L321" s="94"/>
      <c r="M321" s="204">
        <v>0</v>
      </c>
      <c r="N321" s="56">
        <v>230000000</v>
      </c>
      <c r="O321" s="56" t="s">
        <v>142</v>
      </c>
      <c r="P321" s="56" t="s">
        <v>102</v>
      </c>
      <c r="Q321" s="56" t="s">
        <v>91</v>
      </c>
      <c r="R321" s="56" t="s">
        <v>87</v>
      </c>
      <c r="S321" s="56" t="s">
        <v>106</v>
      </c>
      <c r="T321" s="56" t="s">
        <v>31</v>
      </c>
      <c r="U321" s="57" t="s">
        <v>88</v>
      </c>
      <c r="V321" s="56" t="s">
        <v>89</v>
      </c>
      <c r="W321" s="205">
        <v>35</v>
      </c>
      <c r="X321" s="106">
        <v>1785.71</v>
      </c>
      <c r="Y321" s="106">
        <v>62499.85</v>
      </c>
      <c r="Z321" s="106">
        <v>69999.839999999997</v>
      </c>
      <c r="AA321" s="56"/>
      <c r="AB321" s="82">
        <v>2017</v>
      </c>
      <c r="AC321" s="100"/>
      <c r="AD321" s="56" t="s">
        <v>101</v>
      </c>
    </row>
    <row r="322" spans="2:30" ht="13.15" customHeight="1" x14ac:dyDescent="0.2">
      <c r="B322" s="56" t="s">
        <v>1256</v>
      </c>
      <c r="C322" s="53" t="s">
        <v>85</v>
      </c>
      <c r="D322" s="56" t="s">
        <v>797</v>
      </c>
      <c r="E322" s="56" t="s">
        <v>104</v>
      </c>
      <c r="F322" s="94"/>
      <c r="G322" s="56" t="s">
        <v>798</v>
      </c>
      <c r="H322" s="94"/>
      <c r="I322" s="56" t="s">
        <v>1257</v>
      </c>
      <c r="J322" s="94"/>
      <c r="K322" s="56" t="s">
        <v>83</v>
      </c>
      <c r="L322" s="94"/>
      <c r="M322" s="204">
        <v>0</v>
      </c>
      <c r="N322" s="56">
        <v>230000000</v>
      </c>
      <c r="O322" s="56" t="s">
        <v>142</v>
      </c>
      <c r="P322" s="56" t="s">
        <v>102</v>
      </c>
      <c r="Q322" s="56" t="s">
        <v>91</v>
      </c>
      <c r="R322" s="56" t="s">
        <v>87</v>
      </c>
      <c r="S322" s="56" t="s">
        <v>106</v>
      </c>
      <c r="T322" s="56" t="s">
        <v>31</v>
      </c>
      <c r="U322" s="57" t="s">
        <v>88</v>
      </c>
      <c r="V322" s="56" t="s">
        <v>89</v>
      </c>
      <c r="W322" s="205">
        <v>30</v>
      </c>
      <c r="X322" s="106">
        <v>1785.71</v>
      </c>
      <c r="Y322" s="106">
        <v>53571.3</v>
      </c>
      <c r="Z322" s="106">
        <v>59999.86</v>
      </c>
      <c r="AA322" s="56"/>
      <c r="AB322" s="82">
        <v>2017</v>
      </c>
      <c r="AC322" s="100"/>
      <c r="AD322" s="56" t="s">
        <v>101</v>
      </c>
    </row>
    <row r="323" spans="2:30" ht="13.15" customHeight="1" x14ac:dyDescent="0.2">
      <c r="B323" s="56" t="s">
        <v>1258</v>
      </c>
      <c r="C323" s="53" t="s">
        <v>85</v>
      </c>
      <c r="D323" s="56" t="s">
        <v>797</v>
      </c>
      <c r="E323" s="56" t="s">
        <v>104</v>
      </c>
      <c r="F323" s="94"/>
      <c r="G323" s="56" t="s">
        <v>798</v>
      </c>
      <c r="H323" s="94"/>
      <c r="I323" s="56" t="s">
        <v>1259</v>
      </c>
      <c r="J323" s="94"/>
      <c r="K323" s="56" t="s">
        <v>83</v>
      </c>
      <c r="L323" s="94"/>
      <c r="M323" s="204">
        <v>0</v>
      </c>
      <c r="N323" s="56">
        <v>230000000</v>
      </c>
      <c r="O323" s="56" t="s">
        <v>142</v>
      </c>
      <c r="P323" s="56" t="s">
        <v>102</v>
      </c>
      <c r="Q323" s="56" t="s">
        <v>91</v>
      </c>
      <c r="R323" s="56" t="s">
        <v>87</v>
      </c>
      <c r="S323" s="56" t="s">
        <v>106</v>
      </c>
      <c r="T323" s="56" t="s">
        <v>31</v>
      </c>
      <c r="U323" s="57" t="s">
        <v>88</v>
      </c>
      <c r="V323" s="56" t="s">
        <v>89</v>
      </c>
      <c r="W323" s="205">
        <v>30</v>
      </c>
      <c r="X323" s="106">
        <v>1785.71</v>
      </c>
      <c r="Y323" s="106">
        <v>53571.3</v>
      </c>
      <c r="Z323" s="106">
        <v>59999.86</v>
      </c>
      <c r="AA323" s="56"/>
      <c r="AB323" s="82">
        <v>2017</v>
      </c>
      <c r="AC323" s="100"/>
      <c r="AD323" s="56" t="s">
        <v>101</v>
      </c>
    </row>
    <row r="324" spans="2:30" ht="13.15" customHeight="1" x14ac:dyDescent="0.2">
      <c r="B324" s="56" t="s">
        <v>1260</v>
      </c>
      <c r="C324" s="53" t="s">
        <v>85</v>
      </c>
      <c r="D324" s="56" t="s">
        <v>801</v>
      </c>
      <c r="E324" s="56" t="s">
        <v>104</v>
      </c>
      <c r="F324" s="94"/>
      <c r="G324" s="56" t="s">
        <v>802</v>
      </c>
      <c r="H324" s="94"/>
      <c r="I324" s="56" t="s">
        <v>1261</v>
      </c>
      <c r="J324" s="94"/>
      <c r="K324" s="56" t="s">
        <v>83</v>
      </c>
      <c r="L324" s="94"/>
      <c r="M324" s="204">
        <v>0</v>
      </c>
      <c r="N324" s="56">
        <v>230000000</v>
      </c>
      <c r="O324" s="56" t="s">
        <v>142</v>
      </c>
      <c r="P324" s="56" t="s">
        <v>102</v>
      </c>
      <c r="Q324" s="56" t="s">
        <v>91</v>
      </c>
      <c r="R324" s="56" t="s">
        <v>87</v>
      </c>
      <c r="S324" s="56" t="s">
        <v>106</v>
      </c>
      <c r="T324" s="56" t="s">
        <v>31</v>
      </c>
      <c r="U324" s="57" t="s">
        <v>88</v>
      </c>
      <c r="V324" s="56" t="s">
        <v>89</v>
      </c>
      <c r="W324" s="205">
        <v>30</v>
      </c>
      <c r="X324" s="106">
        <v>1785.71</v>
      </c>
      <c r="Y324" s="106">
        <v>53571.3</v>
      </c>
      <c r="Z324" s="106">
        <v>59999.86</v>
      </c>
      <c r="AA324" s="56"/>
      <c r="AB324" s="82">
        <v>2017</v>
      </c>
      <c r="AC324" s="100"/>
      <c r="AD324" s="56" t="s">
        <v>101</v>
      </c>
    </row>
    <row r="325" spans="2:30" ht="13.15" customHeight="1" x14ac:dyDescent="0.2">
      <c r="B325" s="56" t="s">
        <v>1262</v>
      </c>
      <c r="C325" s="53" t="s">
        <v>85</v>
      </c>
      <c r="D325" s="56" t="s">
        <v>804</v>
      </c>
      <c r="E325" s="56" t="s">
        <v>104</v>
      </c>
      <c r="F325" s="94"/>
      <c r="G325" s="56" t="s">
        <v>805</v>
      </c>
      <c r="H325" s="94"/>
      <c r="I325" s="56" t="s">
        <v>1263</v>
      </c>
      <c r="J325" s="94"/>
      <c r="K325" s="56" t="s">
        <v>83</v>
      </c>
      <c r="L325" s="94"/>
      <c r="M325" s="204">
        <v>0</v>
      </c>
      <c r="N325" s="56">
        <v>230000000</v>
      </c>
      <c r="O325" s="56" t="s">
        <v>142</v>
      </c>
      <c r="P325" s="56" t="s">
        <v>102</v>
      </c>
      <c r="Q325" s="56" t="s">
        <v>91</v>
      </c>
      <c r="R325" s="56" t="s">
        <v>87</v>
      </c>
      <c r="S325" s="56" t="s">
        <v>106</v>
      </c>
      <c r="T325" s="56" t="s">
        <v>31</v>
      </c>
      <c r="U325" s="57" t="s">
        <v>88</v>
      </c>
      <c r="V325" s="56" t="s">
        <v>89</v>
      </c>
      <c r="W325" s="205">
        <v>40</v>
      </c>
      <c r="X325" s="106">
        <v>1785.71</v>
      </c>
      <c r="Y325" s="106">
        <v>71428.399999999994</v>
      </c>
      <c r="Z325" s="106">
        <v>79999.81</v>
      </c>
      <c r="AA325" s="56"/>
      <c r="AB325" s="82">
        <v>2017</v>
      </c>
      <c r="AC325" s="100"/>
      <c r="AD325" s="56" t="s">
        <v>101</v>
      </c>
    </row>
    <row r="326" spans="2:30" ht="13.15" customHeight="1" x14ac:dyDescent="0.2">
      <c r="B326" s="56" t="s">
        <v>1264</v>
      </c>
      <c r="C326" s="53" t="s">
        <v>85</v>
      </c>
      <c r="D326" s="56" t="s">
        <v>807</v>
      </c>
      <c r="E326" s="56" t="s">
        <v>104</v>
      </c>
      <c r="F326" s="94"/>
      <c r="G326" s="56" t="s">
        <v>808</v>
      </c>
      <c r="H326" s="94"/>
      <c r="I326" s="56" t="s">
        <v>1265</v>
      </c>
      <c r="J326" s="94"/>
      <c r="K326" s="56" t="s">
        <v>83</v>
      </c>
      <c r="L326" s="94"/>
      <c r="M326" s="204">
        <v>0</v>
      </c>
      <c r="N326" s="56">
        <v>230000000</v>
      </c>
      <c r="O326" s="56" t="s">
        <v>142</v>
      </c>
      <c r="P326" s="56" t="s">
        <v>102</v>
      </c>
      <c r="Q326" s="56" t="s">
        <v>91</v>
      </c>
      <c r="R326" s="56" t="s">
        <v>87</v>
      </c>
      <c r="S326" s="56" t="s">
        <v>106</v>
      </c>
      <c r="T326" s="56" t="s">
        <v>31</v>
      </c>
      <c r="U326" s="57" t="s">
        <v>88</v>
      </c>
      <c r="V326" s="56" t="s">
        <v>89</v>
      </c>
      <c r="W326" s="205">
        <v>21</v>
      </c>
      <c r="X326" s="106">
        <v>1785.71</v>
      </c>
      <c r="Y326" s="106">
        <v>37499.910000000003</v>
      </c>
      <c r="Z326" s="106">
        <v>41999.9</v>
      </c>
      <c r="AA326" s="56"/>
      <c r="AB326" s="82">
        <v>2017</v>
      </c>
      <c r="AC326" s="100"/>
      <c r="AD326" s="56" t="s">
        <v>101</v>
      </c>
    </row>
    <row r="327" spans="2:30" ht="13.15" customHeight="1" x14ac:dyDescent="0.2">
      <c r="B327" s="56" t="s">
        <v>1266</v>
      </c>
      <c r="C327" s="53" t="s">
        <v>85</v>
      </c>
      <c r="D327" s="56" t="s">
        <v>810</v>
      </c>
      <c r="E327" s="56" t="s">
        <v>104</v>
      </c>
      <c r="F327" s="94"/>
      <c r="G327" s="56" t="s">
        <v>811</v>
      </c>
      <c r="H327" s="94"/>
      <c r="I327" s="56" t="s">
        <v>1267</v>
      </c>
      <c r="J327" s="94"/>
      <c r="K327" s="56" t="s">
        <v>83</v>
      </c>
      <c r="L327" s="94"/>
      <c r="M327" s="204">
        <v>0</v>
      </c>
      <c r="N327" s="56">
        <v>230000000</v>
      </c>
      <c r="O327" s="56" t="s">
        <v>142</v>
      </c>
      <c r="P327" s="56" t="s">
        <v>102</v>
      </c>
      <c r="Q327" s="56" t="s">
        <v>91</v>
      </c>
      <c r="R327" s="56" t="s">
        <v>87</v>
      </c>
      <c r="S327" s="56" t="s">
        <v>106</v>
      </c>
      <c r="T327" s="56" t="s">
        <v>31</v>
      </c>
      <c r="U327" s="57" t="s">
        <v>88</v>
      </c>
      <c r="V327" s="56" t="s">
        <v>89</v>
      </c>
      <c r="W327" s="205">
        <v>20</v>
      </c>
      <c r="X327" s="106">
        <v>4070</v>
      </c>
      <c r="Y327" s="106">
        <v>81400</v>
      </c>
      <c r="Z327" s="106">
        <v>91168</v>
      </c>
      <c r="AA327" s="56"/>
      <c r="AB327" s="82">
        <v>2017</v>
      </c>
      <c r="AC327" s="100"/>
      <c r="AD327" s="56" t="s">
        <v>101</v>
      </c>
    </row>
    <row r="328" spans="2:30" ht="13.15" customHeight="1" x14ac:dyDescent="0.2">
      <c r="B328" s="56" t="s">
        <v>1268</v>
      </c>
      <c r="C328" s="53" t="s">
        <v>85</v>
      </c>
      <c r="D328" s="56" t="s">
        <v>813</v>
      </c>
      <c r="E328" s="56" t="s">
        <v>645</v>
      </c>
      <c r="F328" s="94"/>
      <c r="G328" s="56" t="s">
        <v>814</v>
      </c>
      <c r="H328" s="94"/>
      <c r="I328" s="56" t="s">
        <v>1269</v>
      </c>
      <c r="J328" s="94"/>
      <c r="K328" s="56" t="s">
        <v>83</v>
      </c>
      <c r="L328" s="94"/>
      <c r="M328" s="204">
        <v>0</v>
      </c>
      <c r="N328" s="56">
        <v>230000000</v>
      </c>
      <c r="O328" s="56" t="s">
        <v>142</v>
      </c>
      <c r="P328" s="56" t="s">
        <v>102</v>
      </c>
      <c r="Q328" s="56" t="s">
        <v>91</v>
      </c>
      <c r="R328" s="56" t="s">
        <v>87</v>
      </c>
      <c r="S328" s="56" t="s">
        <v>106</v>
      </c>
      <c r="T328" s="56" t="s">
        <v>31</v>
      </c>
      <c r="U328" s="57" t="s">
        <v>88</v>
      </c>
      <c r="V328" s="56" t="s">
        <v>89</v>
      </c>
      <c r="W328" s="205">
        <v>18</v>
      </c>
      <c r="X328" s="106">
        <v>5255</v>
      </c>
      <c r="Y328" s="106">
        <v>94590</v>
      </c>
      <c r="Z328" s="106">
        <v>105940.8</v>
      </c>
      <c r="AA328" s="56"/>
      <c r="AB328" s="82">
        <v>2017</v>
      </c>
      <c r="AC328" s="100"/>
      <c r="AD328" s="56" t="s">
        <v>101</v>
      </c>
    </row>
    <row r="329" spans="2:30" ht="13.15" customHeight="1" x14ac:dyDescent="0.2">
      <c r="B329" s="56" t="s">
        <v>1270</v>
      </c>
      <c r="C329" s="53" t="s">
        <v>85</v>
      </c>
      <c r="D329" s="56" t="s">
        <v>813</v>
      </c>
      <c r="E329" s="56" t="s">
        <v>645</v>
      </c>
      <c r="F329" s="94"/>
      <c r="G329" s="56" t="s">
        <v>814</v>
      </c>
      <c r="H329" s="94"/>
      <c r="I329" s="56" t="s">
        <v>1271</v>
      </c>
      <c r="J329" s="94"/>
      <c r="K329" s="56" t="s">
        <v>83</v>
      </c>
      <c r="L329" s="94"/>
      <c r="M329" s="204">
        <v>0</v>
      </c>
      <c r="N329" s="56">
        <v>230000000</v>
      </c>
      <c r="O329" s="56" t="s">
        <v>142</v>
      </c>
      <c r="P329" s="56" t="s">
        <v>102</v>
      </c>
      <c r="Q329" s="56" t="s">
        <v>91</v>
      </c>
      <c r="R329" s="56" t="s">
        <v>87</v>
      </c>
      <c r="S329" s="56" t="s">
        <v>106</v>
      </c>
      <c r="T329" s="56" t="s">
        <v>31</v>
      </c>
      <c r="U329" s="57" t="s">
        <v>88</v>
      </c>
      <c r="V329" s="56" t="s">
        <v>89</v>
      </c>
      <c r="W329" s="205">
        <v>35</v>
      </c>
      <c r="X329" s="106">
        <v>8975</v>
      </c>
      <c r="Y329" s="106">
        <v>314125</v>
      </c>
      <c r="Z329" s="106">
        <v>351820</v>
      </c>
      <c r="AA329" s="56"/>
      <c r="AB329" s="82">
        <v>2017</v>
      </c>
      <c r="AC329" s="100"/>
      <c r="AD329" s="56" t="s">
        <v>101</v>
      </c>
    </row>
    <row r="330" spans="2:30" ht="13.15" customHeight="1" x14ac:dyDescent="0.2">
      <c r="B330" s="56" t="s">
        <v>1272</v>
      </c>
      <c r="C330" s="53" t="s">
        <v>85</v>
      </c>
      <c r="D330" s="56" t="s">
        <v>817</v>
      </c>
      <c r="E330" s="56" t="s">
        <v>645</v>
      </c>
      <c r="F330" s="94"/>
      <c r="G330" s="56" t="s">
        <v>818</v>
      </c>
      <c r="H330" s="94"/>
      <c r="I330" s="56" t="s">
        <v>1273</v>
      </c>
      <c r="J330" s="94"/>
      <c r="K330" s="56" t="s">
        <v>83</v>
      </c>
      <c r="L330" s="94"/>
      <c r="M330" s="204">
        <v>0</v>
      </c>
      <c r="N330" s="56">
        <v>230000000</v>
      </c>
      <c r="O330" s="56" t="s">
        <v>142</v>
      </c>
      <c r="P330" s="56" t="s">
        <v>102</v>
      </c>
      <c r="Q330" s="56" t="s">
        <v>91</v>
      </c>
      <c r="R330" s="56" t="s">
        <v>87</v>
      </c>
      <c r="S330" s="56" t="s">
        <v>106</v>
      </c>
      <c r="T330" s="56" t="s">
        <v>31</v>
      </c>
      <c r="U330" s="57" t="s">
        <v>88</v>
      </c>
      <c r="V330" s="56" t="s">
        <v>89</v>
      </c>
      <c r="W330" s="205">
        <v>24</v>
      </c>
      <c r="X330" s="106">
        <v>12641.96</v>
      </c>
      <c r="Y330" s="106">
        <v>303407.03999999998</v>
      </c>
      <c r="Z330" s="106">
        <v>339815.88</v>
      </c>
      <c r="AA330" s="56"/>
      <c r="AB330" s="82">
        <v>2017</v>
      </c>
      <c r="AC330" s="100"/>
      <c r="AD330" s="56" t="s">
        <v>101</v>
      </c>
    </row>
    <row r="331" spans="2:30" ht="13.15" customHeight="1" x14ac:dyDescent="0.2">
      <c r="B331" s="56" t="s">
        <v>1274</v>
      </c>
      <c r="C331" s="53" t="s">
        <v>85</v>
      </c>
      <c r="D331" s="56" t="s">
        <v>817</v>
      </c>
      <c r="E331" s="56" t="s">
        <v>645</v>
      </c>
      <c r="F331" s="94"/>
      <c r="G331" s="56" t="s">
        <v>818</v>
      </c>
      <c r="H331" s="94"/>
      <c r="I331" s="56" t="s">
        <v>1275</v>
      </c>
      <c r="J331" s="94"/>
      <c r="K331" s="56" t="s">
        <v>83</v>
      </c>
      <c r="L331" s="94"/>
      <c r="M331" s="204">
        <v>0</v>
      </c>
      <c r="N331" s="56">
        <v>230000000</v>
      </c>
      <c r="O331" s="56" t="s">
        <v>142</v>
      </c>
      <c r="P331" s="56" t="s">
        <v>102</v>
      </c>
      <c r="Q331" s="56" t="s">
        <v>91</v>
      </c>
      <c r="R331" s="56" t="s">
        <v>87</v>
      </c>
      <c r="S331" s="56" t="s">
        <v>106</v>
      </c>
      <c r="T331" s="56" t="s">
        <v>31</v>
      </c>
      <c r="U331" s="57" t="s">
        <v>88</v>
      </c>
      <c r="V331" s="56" t="s">
        <v>89</v>
      </c>
      <c r="W331" s="205">
        <v>6</v>
      </c>
      <c r="X331" s="106">
        <v>38392.86</v>
      </c>
      <c r="Y331" s="106">
        <v>230357.16</v>
      </c>
      <c r="Z331" s="106">
        <v>258000.02</v>
      </c>
      <c r="AA331" s="56"/>
      <c r="AB331" s="82">
        <v>2017</v>
      </c>
      <c r="AC331" s="100"/>
      <c r="AD331" s="56" t="s">
        <v>101</v>
      </c>
    </row>
    <row r="332" spans="2:30" ht="13.15" customHeight="1" x14ac:dyDescent="0.2">
      <c r="B332" s="56" t="s">
        <v>1276</v>
      </c>
      <c r="C332" s="53" t="s">
        <v>85</v>
      </c>
      <c r="D332" s="56" t="s">
        <v>821</v>
      </c>
      <c r="E332" s="56" t="s">
        <v>822</v>
      </c>
      <c r="F332" s="94"/>
      <c r="G332" s="56" t="s">
        <v>823</v>
      </c>
      <c r="H332" s="94"/>
      <c r="I332" s="56" t="s">
        <v>1277</v>
      </c>
      <c r="J332" s="94"/>
      <c r="K332" s="56" t="s">
        <v>84</v>
      </c>
      <c r="L332" s="94"/>
      <c r="M332" s="204">
        <v>0</v>
      </c>
      <c r="N332" s="56">
        <v>230000000</v>
      </c>
      <c r="O332" s="56" t="s">
        <v>142</v>
      </c>
      <c r="P332" s="56" t="s">
        <v>102</v>
      </c>
      <c r="Q332" s="56" t="s">
        <v>91</v>
      </c>
      <c r="R332" s="56" t="s">
        <v>87</v>
      </c>
      <c r="S332" s="56" t="s">
        <v>106</v>
      </c>
      <c r="T332" s="56" t="s">
        <v>31</v>
      </c>
      <c r="U332" s="57" t="s">
        <v>88</v>
      </c>
      <c r="V332" s="56" t="s">
        <v>89</v>
      </c>
      <c r="W332" s="205">
        <v>4</v>
      </c>
      <c r="X332" s="106">
        <v>997420.21</v>
      </c>
      <c r="Y332" s="106">
        <v>3989680.84</v>
      </c>
      <c r="Z332" s="106">
        <v>4468442.54</v>
      </c>
      <c r="AA332" s="56"/>
      <c r="AB332" s="82">
        <v>2017</v>
      </c>
      <c r="AC332" s="100"/>
      <c r="AD332" s="56" t="s">
        <v>101</v>
      </c>
    </row>
    <row r="333" spans="2:30" ht="13.15" customHeight="1" x14ac:dyDescent="0.2">
      <c r="B333" s="56" t="s">
        <v>1278</v>
      </c>
      <c r="C333" s="53" t="s">
        <v>85</v>
      </c>
      <c r="D333" s="56" t="s">
        <v>825</v>
      </c>
      <c r="E333" s="56" t="s">
        <v>132</v>
      </c>
      <c r="F333" s="94"/>
      <c r="G333" s="56" t="s">
        <v>826</v>
      </c>
      <c r="H333" s="94"/>
      <c r="I333" s="56" t="s">
        <v>1279</v>
      </c>
      <c r="J333" s="94"/>
      <c r="K333" s="56" t="s">
        <v>83</v>
      </c>
      <c r="L333" s="94"/>
      <c r="M333" s="204">
        <v>0</v>
      </c>
      <c r="N333" s="56">
        <v>230000000</v>
      </c>
      <c r="O333" s="56" t="s">
        <v>142</v>
      </c>
      <c r="P333" s="56" t="s">
        <v>102</v>
      </c>
      <c r="Q333" s="56" t="s">
        <v>91</v>
      </c>
      <c r="R333" s="56" t="s">
        <v>87</v>
      </c>
      <c r="S333" s="56" t="s">
        <v>106</v>
      </c>
      <c r="T333" s="56" t="s">
        <v>31</v>
      </c>
      <c r="U333" s="57" t="s">
        <v>88</v>
      </c>
      <c r="V333" s="56" t="s">
        <v>89</v>
      </c>
      <c r="W333" s="205">
        <v>5</v>
      </c>
      <c r="X333" s="106">
        <v>177800.35</v>
      </c>
      <c r="Y333" s="106">
        <v>889001.75</v>
      </c>
      <c r="Z333" s="106">
        <v>995681.96</v>
      </c>
      <c r="AA333" s="56"/>
      <c r="AB333" s="82">
        <v>2017</v>
      </c>
      <c r="AC333" s="100"/>
      <c r="AD333" s="56" t="s">
        <v>98</v>
      </c>
    </row>
    <row r="334" spans="2:30" ht="13.15" customHeight="1" x14ac:dyDescent="0.2">
      <c r="B334" s="56" t="s">
        <v>1280</v>
      </c>
      <c r="C334" s="53" t="s">
        <v>85</v>
      </c>
      <c r="D334" s="56" t="s">
        <v>825</v>
      </c>
      <c r="E334" s="56" t="s">
        <v>132</v>
      </c>
      <c r="F334" s="94"/>
      <c r="G334" s="56" t="s">
        <v>826</v>
      </c>
      <c r="H334" s="94"/>
      <c r="I334" s="56" t="s">
        <v>828</v>
      </c>
      <c r="J334" s="94"/>
      <c r="K334" s="56" t="s">
        <v>83</v>
      </c>
      <c r="L334" s="94"/>
      <c r="M334" s="204">
        <v>0</v>
      </c>
      <c r="N334" s="56">
        <v>230000000</v>
      </c>
      <c r="O334" s="56" t="s">
        <v>142</v>
      </c>
      <c r="P334" s="56" t="s">
        <v>102</v>
      </c>
      <c r="Q334" s="56" t="s">
        <v>91</v>
      </c>
      <c r="R334" s="56" t="s">
        <v>87</v>
      </c>
      <c r="S334" s="56" t="s">
        <v>106</v>
      </c>
      <c r="T334" s="56" t="s">
        <v>31</v>
      </c>
      <c r="U334" s="57" t="s">
        <v>88</v>
      </c>
      <c r="V334" s="56" t="s">
        <v>89</v>
      </c>
      <c r="W334" s="205">
        <v>6</v>
      </c>
      <c r="X334" s="106">
        <v>2368927.61</v>
      </c>
      <c r="Y334" s="106">
        <v>14213565.66</v>
      </c>
      <c r="Z334" s="106">
        <v>15919193.539999999</v>
      </c>
      <c r="AA334" s="56"/>
      <c r="AB334" s="82">
        <v>2017</v>
      </c>
      <c r="AC334" s="100"/>
      <c r="AD334" s="56" t="s">
        <v>98</v>
      </c>
    </row>
    <row r="335" spans="2:30" ht="13.15" customHeight="1" x14ac:dyDescent="0.2">
      <c r="B335" s="56" t="s">
        <v>1281</v>
      </c>
      <c r="C335" s="53" t="s">
        <v>85</v>
      </c>
      <c r="D335" s="56" t="s">
        <v>830</v>
      </c>
      <c r="E335" s="56" t="s">
        <v>831</v>
      </c>
      <c r="F335" s="94"/>
      <c r="G335" s="56" t="s">
        <v>832</v>
      </c>
      <c r="H335" s="94"/>
      <c r="I335" s="56" t="s">
        <v>1282</v>
      </c>
      <c r="J335" s="94"/>
      <c r="K335" s="56" t="s">
        <v>84</v>
      </c>
      <c r="L335" s="94"/>
      <c r="M335" s="204">
        <v>0</v>
      </c>
      <c r="N335" s="56">
        <v>230000000</v>
      </c>
      <c r="O335" s="56" t="s">
        <v>142</v>
      </c>
      <c r="P335" s="56" t="s">
        <v>102</v>
      </c>
      <c r="Q335" s="56" t="s">
        <v>91</v>
      </c>
      <c r="R335" s="56" t="s">
        <v>87</v>
      </c>
      <c r="S335" s="56" t="s">
        <v>94</v>
      </c>
      <c r="T335" s="56" t="s">
        <v>31</v>
      </c>
      <c r="U335" s="57" t="s">
        <v>88</v>
      </c>
      <c r="V335" s="56" t="s">
        <v>89</v>
      </c>
      <c r="W335" s="205">
        <v>4</v>
      </c>
      <c r="X335" s="106">
        <v>700000</v>
      </c>
      <c r="Y335" s="106">
        <v>2800000</v>
      </c>
      <c r="Z335" s="106">
        <v>3136000</v>
      </c>
      <c r="AA335" s="56"/>
      <c r="AB335" s="82">
        <v>2017</v>
      </c>
      <c r="AC335" s="100"/>
      <c r="AD335" s="56" t="s">
        <v>101</v>
      </c>
    </row>
    <row r="336" spans="2:30" ht="13.15" customHeight="1" x14ac:dyDescent="0.2">
      <c r="B336" s="56" t="s">
        <v>1283</v>
      </c>
      <c r="C336" s="53" t="s">
        <v>85</v>
      </c>
      <c r="D336" s="56" t="s">
        <v>834</v>
      </c>
      <c r="E336" s="56" t="s">
        <v>752</v>
      </c>
      <c r="F336" s="94"/>
      <c r="G336" s="56" t="s">
        <v>835</v>
      </c>
      <c r="H336" s="94"/>
      <c r="I336" s="56" t="s">
        <v>1284</v>
      </c>
      <c r="J336" s="94"/>
      <c r="K336" s="56" t="s">
        <v>83</v>
      </c>
      <c r="L336" s="94"/>
      <c r="M336" s="204">
        <v>0</v>
      </c>
      <c r="N336" s="56">
        <v>230000000</v>
      </c>
      <c r="O336" s="56" t="s">
        <v>142</v>
      </c>
      <c r="P336" s="56" t="s">
        <v>102</v>
      </c>
      <c r="Q336" s="56" t="s">
        <v>91</v>
      </c>
      <c r="R336" s="56" t="s">
        <v>87</v>
      </c>
      <c r="S336" s="56" t="s">
        <v>106</v>
      </c>
      <c r="T336" s="56" t="s">
        <v>31</v>
      </c>
      <c r="U336" s="57" t="s">
        <v>88</v>
      </c>
      <c r="V336" s="56" t="s">
        <v>89</v>
      </c>
      <c r="W336" s="205">
        <v>11</v>
      </c>
      <c r="X336" s="106">
        <v>15651.79</v>
      </c>
      <c r="Y336" s="106">
        <v>172169.69</v>
      </c>
      <c r="Z336" s="106">
        <v>192830.05</v>
      </c>
      <c r="AA336" s="56"/>
      <c r="AB336" s="82">
        <v>2017</v>
      </c>
      <c r="AC336" s="100"/>
      <c r="AD336" s="56" t="s">
        <v>101</v>
      </c>
    </row>
    <row r="337" spans="2:30" ht="13.15" customHeight="1" x14ac:dyDescent="0.2">
      <c r="B337" s="56" t="s">
        <v>1285</v>
      </c>
      <c r="C337" s="53" t="s">
        <v>85</v>
      </c>
      <c r="D337" s="56" t="s">
        <v>834</v>
      </c>
      <c r="E337" s="56" t="s">
        <v>752</v>
      </c>
      <c r="F337" s="94"/>
      <c r="G337" s="56" t="s">
        <v>835</v>
      </c>
      <c r="H337" s="94"/>
      <c r="I337" s="56" t="s">
        <v>1286</v>
      </c>
      <c r="J337" s="94"/>
      <c r="K337" s="56" t="s">
        <v>83</v>
      </c>
      <c r="L337" s="94"/>
      <c r="M337" s="204">
        <v>0</v>
      </c>
      <c r="N337" s="56">
        <v>230000000</v>
      </c>
      <c r="O337" s="56" t="s">
        <v>142</v>
      </c>
      <c r="P337" s="56" t="s">
        <v>102</v>
      </c>
      <c r="Q337" s="56" t="s">
        <v>91</v>
      </c>
      <c r="R337" s="56" t="s">
        <v>87</v>
      </c>
      <c r="S337" s="56" t="s">
        <v>106</v>
      </c>
      <c r="T337" s="56" t="s">
        <v>31</v>
      </c>
      <c r="U337" s="57" t="s">
        <v>88</v>
      </c>
      <c r="V337" s="56" t="s">
        <v>89</v>
      </c>
      <c r="W337" s="205">
        <v>8</v>
      </c>
      <c r="X337" s="106">
        <v>3950.89</v>
      </c>
      <c r="Y337" s="106">
        <v>31607.119999999999</v>
      </c>
      <c r="Z337" s="106">
        <v>35399.97</v>
      </c>
      <c r="AA337" s="56"/>
      <c r="AB337" s="82">
        <v>2017</v>
      </c>
      <c r="AC337" s="100"/>
      <c r="AD337" s="56" t="s">
        <v>101</v>
      </c>
    </row>
    <row r="338" spans="2:30" ht="13.15" customHeight="1" x14ac:dyDescent="0.2">
      <c r="B338" s="56" t="s">
        <v>1287</v>
      </c>
      <c r="C338" s="53" t="s">
        <v>85</v>
      </c>
      <c r="D338" s="56" t="s">
        <v>838</v>
      </c>
      <c r="E338" s="56" t="s">
        <v>120</v>
      </c>
      <c r="F338" s="94"/>
      <c r="G338" s="56" t="s">
        <v>839</v>
      </c>
      <c r="H338" s="94"/>
      <c r="I338" s="56" t="s">
        <v>1288</v>
      </c>
      <c r="J338" s="94"/>
      <c r="K338" s="56" t="s">
        <v>84</v>
      </c>
      <c r="L338" s="94"/>
      <c r="M338" s="204">
        <v>0</v>
      </c>
      <c r="N338" s="56">
        <v>230000000</v>
      </c>
      <c r="O338" s="56" t="s">
        <v>142</v>
      </c>
      <c r="P338" s="56" t="s">
        <v>102</v>
      </c>
      <c r="Q338" s="56" t="s">
        <v>91</v>
      </c>
      <c r="R338" s="56" t="s">
        <v>87</v>
      </c>
      <c r="S338" s="56" t="s">
        <v>106</v>
      </c>
      <c r="T338" s="56" t="s">
        <v>31</v>
      </c>
      <c r="U338" s="57" t="s">
        <v>88</v>
      </c>
      <c r="V338" s="56" t="s">
        <v>89</v>
      </c>
      <c r="W338" s="205">
        <v>2</v>
      </c>
      <c r="X338" s="106">
        <v>52916.87</v>
      </c>
      <c r="Y338" s="106">
        <v>105833.74</v>
      </c>
      <c r="Z338" s="106">
        <v>118533.79</v>
      </c>
      <c r="AA338" s="56"/>
      <c r="AB338" s="82">
        <v>2017</v>
      </c>
      <c r="AC338" s="100"/>
      <c r="AD338" s="56" t="s">
        <v>101</v>
      </c>
    </row>
    <row r="339" spans="2:30" ht="13.15" customHeight="1" x14ac:dyDescent="0.2">
      <c r="B339" s="56" t="s">
        <v>1289</v>
      </c>
      <c r="C339" s="53" t="s">
        <v>85</v>
      </c>
      <c r="D339" s="56" t="s">
        <v>841</v>
      </c>
      <c r="E339" s="56" t="s">
        <v>120</v>
      </c>
      <c r="F339" s="94"/>
      <c r="G339" s="56" t="s">
        <v>842</v>
      </c>
      <c r="H339" s="94"/>
      <c r="I339" s="56" t="s">
        <v>1290</v>
      </c>
      <c r="J339" s="94"/>
      <c r="K339" s="56" t="s">
        <v>84</v>
      </c>
      <c r="L339" s="94"/>
      <c r="M339" s="204">
        <v>0</v>
      </c>
      <c r="N339" s="56">
        <v>230000000</v>
      </c>
      <c r="O339" s="56" t="s">
        <v>142</v>
      </c>
      <c r="P339" s="56" t="s">
        <v>102</v>
      </c>
      <c r="Q339" s="56" t="s">
        <v>91</v>
      </c>
      <c r="R339" s="56" t="s">
        <v>87</v>
      </c>
      <c r="S339" s="56" t="s">
        <v>106</v>
      </c>
      <c r="T339" s="56" t="s">
        <v>31</v>
      </c>
      <c r="U339" s="57" t="s">
        <v>88</v>
      </c>
      <c r="V339" s="56" t="s">
        <v>89</v>
      </c>
      <c r="W339" s="205">
        <v>1</v>
      </c>
      <c r="X339" s="106">
        <v>3368214.29</v>
      </c>
      <c r="Y339" s="106">
        <v>3368214.29</v>
      </c>
      <c r="Z339" s="106">
        <v>3772400</v>
      </c>
      <c r="AA339" s="56"/>
      <c r="AB339" s="82">
        <v>2017</v>
      </c>
      <c r="AC339" s="100"/>
      <c r="AD339" s="56" t="s">
        <v>98</v>
      </c>
    </row>
    <row r="340" spans="2:30" ht="13.15" customHeight="1" x14ac:dyDescent="0.2">
      <c r="B340" s="56" t="s">
        <v>1291</v>
      </c>
      <c r="C340" s="53" t="s">
        <v>85</v>
      </c>
      <c r="D340" s="56" t="s">
        <v>844</v>
      </c>
      <c r="E340" s="56" t="s">
        <v>845</v>
      </c>
      <c r="F340" s="94"/>
      <c r="G340" s="56" t="s">
        <v>846</v>
      </c>
      <c r="H340" s="94"/>
      <c r="I340" s="56" t="s">
        <v>847</v>
      </c>
      <c r="J340" s="94"/>
      <c r="K340" s="56" t="s">
        <v>84</v>
      </c>
      <c r="L340" s="94"/>
      <c r="M340" s="204">
        <v>0</v>
      </c>
      <c r="N340" s="56">
        <v>230000000</v>
      </c>
      <c r="O340" s="56" t="s">
        <v>142</v>
      </c>
      <c r="P340" s="56" t="s">
        <v>102</v>
      </c>
      <c r="Q340" s="56" t="s">
        <v>91</v>
      </c>
      <c r="R340" s="56" t="s">
        <v>87</v>
      </c>
      <c r="S340" s="56" t="s">
        <v>106</v>
      </c>
      <c r="T340" s="56" t="s">
        <v>31</v>
      </c>
      <c r="U340" s="57" t="s">
        <v>88</v>
      </c>
      <c r="V340" s="56" t="s">
        <v>89</v>
      </c>
      <c r="W340" s="205">
        <v>14</v>
      </c>
      <c r="X340" s="106">
        <v>30690</v>
      </c>
      <c r="Y340" s="106">
        <v>429660</v>
      </c>
      <c r="Z340" s="106">
        <v>481219.2</v>
      </c>
      <c r="AA340" s="56"/>
      <c r="AB340" s="82">
        <v>2017</v>
      </c>
      <c r="AC340" s="100"/>
      <c r="AD340" s="56" t="s">
        <v>101</v>
      </c>
    </row>
    <row r="341" spans="2:30" ht="13.15" customHeight="1" x14ac:dyDescent="0.2">
      <c r="B341" s="56" t="s">
        <v>1292</v>
      </c>
      <c r="C341" s="53" t="s">
        <v>85</v>
      </c>
      <c r="D341" s="56" t="s">
        <v>849</v>
      </c>
      <c r="E341" s="56" t="s">
        <v>850</v>
      </c>
      <c r="F341" s="94"/>
      <c r="G341" s="56" t="s">
        <v>851</v>
      </c>
      <c r="H341" s="94"/>
      <c r="I341" s="56" t="s">
        <v>852</v>
      </c>
      <c r="J341" s="94"/>
      <c r="K341" s="56" t="s">
        <v>84</v>
      </c>
      <c r="L341" s="94"/>
      <c r="M341" s="204">
        <v>0</v>
      </c>
      <c r="N341" s="56">
        <v>230000000</v>
      </c>
      <c r="O341" s="56" t="s">
        <v>142</v>
      </c>
      <c r="P341" s="56" t="s">
        <v>102</v>
      </c>
      <c r="Q341" s="56" t="s">
        <v>91</v>
      </c>
      <c r="R341" s="56" t="s">
        <v>87</v>
      </c>
      <c r="S341" s="56" t="s">
        <v>94</v>
      </c>
      <c r="T341" s="56" t="s">
        <v>31</v>
      </c>
      <c r="U341" s="57" t="s">
        <v>88</v>
      </c>
      <c r="V341" s="56" t="s">
        <v>89</v>
      </c>
      <c r="W341" s="205">
        <v>100</v>
      </c>
      <c r="X341" s="106">
        <v>500</v>
      </c>
      <c r="Y341" s="106">
        <v>50000</v>
      </c>
      <c r="Z341" s="106">
        <v>56000</v>
      </c>
      <c r="AA341" s="56"/>
      <c r="AB341" s="82">
        <v>2017</v>
      </c>
      <c r="AC341" s="100"/>
      <c r="AD341" s="56" t="s">
        <v>101</v>
      </c>
    </row>
    <row r="342" spans="2:30" ht="13.15" customHeight="1" x14ac:dyDescent="0.2">
      <c r="B342" s="101" t="s">
        <v>1293</v>
      </c>
      <c r="C342" s="200" t="s">
        <v>76</v>
      </c>
      <c r="D342" s="101" t="s">
        <v>945</v>
      </c>
      <c r="E342" s="101" t="s">
        <v>946</v>
      </c>
      <c r="F342" s="101"/>
      <c r="G342" s="101" t="s">
        <v>947</v>
      </c>
      <c r="H342" s="101"/>
      <c r="I342" s="101" t="s">
        <v>948</v>
      </c>
      <c r="J342" s="101"/>
      <c r="K342" s="101" t="s">
        <v>447</v>
      </c>
      <c r="L342" s="101"/>
      <c r="M342" s="167" t="s">
        <v>86</v>
      </c>
      <c r="N342" s="101">
        <v>230000000</v>
      </c>
      <c r="O342" s="201" t="s">
        <v>30</v>
      </c>
      <c r="P342" s="53" t="s">
        <v>102</v>
      </c>
      <c r="Q342" s="101" t="s">
        <v>91</v>
      </c>
      <c r="R342" s="101" t="s">
        <v>87</v>
      </c>
      <c r="S342" s="101" t="s">
        <v>94</v>
      </c>
      <c r="T342" s="101" t="s">
        <v>31</v>
      </c>
      <c r="U342" s="169" t="s">
        <v>115</v>
      </c>
      <c r="V342" s="101" t="s">
        <v>116</v>
      </c>
      <c r="W342" s="137">
        <v>1208</v>
      </c>
      <c r="X342" s="137">
        <v>1288</v>
      </c>
      <c r="Y342" s="137">
        <f>W342*X342</f>
        <v>1555904</v>
      </c>
      <c r="Z342" s="137">
        <f>Y342*1.12</f>
        <v>1742612.4800000002</v>
      </c>
      <c r="AA342" s="139"/>
      <c r="AB342" s="139">
        <v>2017</v>
      </c>
      <c r="AC342" s="101"/>
      <c r="AD342" s="101"/>
    </row>
    <row r="343" spans="2:30" ht="13.15" customHeight="1" x14ac:dyDescent="0.2">
      <c r="B343" s="56" t="s">
        <v>1294</v>
      </c>
      <c r="C343" s="53" t="s">
        <v>85</v>
      </c>
      <c r="D343" s="56" t="s">
        <v>854</v>
      </c>
      <c r="E343" s="56" t="s">
        <v>855</v>
      </c>
      <c r="F343" s="94"/>
      <c r="G343" s="56" t="s">
        <v>856</v>
      </c>
      <c r="H343" s="94"/>
      <c r="I343" s="56" t="s">
        <v>857</v>
      </c>
      <c r="J343" s="94"/>
      <c r="K343" s="56" t="s">
        <v>84</v>
      </c>
      <c r="L343" s="94"/>
      <c r="M343" s="204">
        <v>0</v>
      </c>
      <c r="N343" s="56">
        <v>230000000</v>
      </c>
      <c r="O343" s="56" t="s">
        <v>142</v>
      </c>
      <c r="P343" s="56" t="s">
        <v>102</v>
      </c>
      <c r="Q343" s="56" t="s">
        <v>91</v>
      </c>
      <c r="R343" s="56" t="s">
        <v>87</v>
      </c>
      <c r="S343" s="56" t="s">
        <v>94</v>
      </c>
      <c r="T343" s="56" t="s">
        <v>31</v>
      </c>
      <c r="U343" s="57" t="s">
        <v>88</v>
      </c>
      <c r="V343" s="56" t="s">
        <v>89</v>
      </c>
      <c r="W343" s="205">
        <v>1</v>
      </c>
      <c r="X343" s="106">
        <v>7000000</v>
      </c>
      <c r="Y343" s="106">
        <v>7000000</v>
      </c>
      <c r="Z343" s="106">
        <v>7840000</v>
      </c>
      <c r="AA343" s="56"/>
      <c r="AB343" s="82">
        <v>2017</v>
      </c>
      <c r="AC343" s="100"/>
      <c r="AD343" s="56" t="s">
        <v>98</v>
      </c>
    </row>
    <row r="344" spans="2:30" ht="13.15" customHeight="1" x14ac:dyDescent="0.2">
      <c r="B344" s="56" t="s">
        <v>1295</v>
      </c>
      <c r="C344" s="53" t="s">
        <v>85</v>
      </c>
      <c r="D344" s="56" t="s">
        <v>484</v>
      </c>
      <c r="E344" s="56" t="s">
        <v>485</v>
      </c>
      <c r="F344" s="94"/>
      <c r="G344" s="56" t="s">
        <v>486</v>
      </c>
      <c r="H344" s="94"/>
      <c r="I344" s="56" t="s">
        <v>859</v>
      </c>
      <c r="J344" s="94"/>
      <c r="K344" s="56" t="s">
        <v>447</v>
      </c>
      <c r="L344" s="94"/>
      <c r="M344" s="204">
        <v>0</v>
      </c>
      <c r="N344" s="56">
        <v>230000000</v>
      </c>
      <c r="O344" s="56" t="s">
        <v>142</v>
      </c>
      <c r="P344" s="56" t="s">
        <v>102</v>
      </c>
      <c r="Q344" s="56" t="s">
        <v>91</v>
      </c>
      <c r="R344" s="56" t="s">
        <v>87</v>
      </c>
      <c r="S344" s="56" t="s">
        <v>106</v>
      </c>
      <c r="T344" s="56" t="s">
        <v>31</v>
      </c>
      <c r="U344" s="57" t="s">
        <v>88</v>
      </c>
      <c r="V344" s="56" t="s">
        <v>89</v>
      </c>
      <c r="W344" s="205">
        <v>186</v>
      </c>
      <c r="X344" s="106">
        <v>8312</v>
      </c>
      <c r="Y344" s="106">
        <v>1546032</v>
      </c>
      <c r="Z344" s="106">
        <v>1731555.84</v>
      </c>
      <c r="AA344" s="56"/>
      <c r="AB344" s="82">
        <v>2017</v>
      </c>
      <c r="AC344" s="100"/>
      <c r="AD344" s="56" t="s">
        <v>101</v>
      </c>
    </row>
    <row r="345" spans="2:30" ht="13.15" customHeight="1" x14ac:dyDescent="0.2">
      <c r="B345" s="56" t="s">
        <v>1296</v>
      </c>
      <c r="C345" s="53" t="s">
        <v>85</v>
      </c>
      <c r="D345" s="56" t="s">
        <v>849</v>
      </c>
      <c r="E345" s="56" t="s">
        <v>850</v>
      </c>
      <c r="F345" s="94"/>
      <c r="G345" s="56" t="s">
        <v>851</v>
      </c>
      <c r="H345" s="94"/>
      <c r="I345" s="56" t="s">
        <v>1297</v>
      </c>
      <c r="J345" s="94"/>
      <c r="K345" s="56" t="s">
        <v>84</v>
      </c>
      <c r="L345" s="94"/>
      <c r="M345" s="204">
        <v>0</v>
      </c>
      <c r="N345" s="56">
        <v>230000000</v>
      </c>
      <c r="O345" s="56" t="s">
        <v>142</v>
      </c>
      <c r="P345" s="56" t="s">
        <v>102</v>
      </c>
      <c r="Q345" s="56" t="s">
        <v>91</v>
      </c>
      <c r="R345" s="56" t="s">
        <v>87</v>
      </c>
      <c r="S345" s="56" t="s">
        <v>94</v>
      </c>
      <c r="T345" s="56" t="s">
        <v>31</v>
      </c>
      <c r="U345" s="57" t="s">
        <v>88</v>
      </c>
      <c r="V345" s="56" t="s">
        <v>89</v>
      </c>
      <c r="W345" s="205">
        <v>3</v>
      </c>
      <c r="X345" s="106">
        <v>1580.4</v>
      </c>
      <c r="Y345" s="106">
        <v>4741.2</v>
      </c>
      <c r="Z345" s="106">
        <v>5310.14</v>
      </c>
      <c r="AA345" s="56"/>
      <c r="AB345" s="82">
        <v>2017</v>
      </c>
      <c r="AC345" s="100"/>
      <c r="AD345" s="56" t="s">
        <v>101</v>
      </c>
    </row>
    <row r="346" spans="2:30" ht="13.15" customHeight="1" x14ac:dyDescent="0.2">
      <c r="B346" s="56" t="s">
        <v>1298</v>
      </c>
      <c r="C346" s="53" t="s">
        <v>85</v>
      </c>
      <c r="D346" s="56" t="s">
        <v>849</v>
      </c>
      <c r="E346" s="56" t="s">
        <v>850</v>
      </c>
      <c r="F346" s="94"/>
      <c r="G346" s="56" t="s">
        <v>851</v>
      </c>
      <c r="H346" s="94"/>
      <c r="I346" s="56" t="s">
        <v>863</v>
      </c>
      <c r="J346" s="94"/>
      <c r="K346" s="56" t="s">
        <v>84</v>
      </c>
      <c r="L346" s="94"/>
      <c r="M346" s="204">
        <v>0</v>
      </c>
      <c r="N346" s="56">
        <v>230000000</v>
      </c>
      <c r="O346" s="56" t="s">
        <v>142</v>
      </c>
      <c r="P346" s="56" t="s">
        <v>102</v>
      </c>
      <c r="Q346" s="56" t="s">
        <v>91</v>
      </c>
      <c r="R346" s="56" t="s">
        <v>87</v>
      </c>
      <c r="S346" s="56" t="s">
        <v>94</v>
      </c>
      <c r="T346" s="56" t="s">
        <v>31</v>
      </c>
      <c r="U346" s="57" t="s">
        <v>88</v>
      </c>
      <c r="V346" s="56" t="s">
        <v>89</v>
      </c>
      <c r="W346" s="205">
        <v>7</v>
      </c>
      <c r="X346" s="106">
        <v>1580.4</v>
      </c>
      <c r="Y346" s="106">
        <v>11062.8</v>
      </c>
      <c r="Z346" s="106">
        <v>12390.34</v>
      </c>
      <c r="AA346" s="56"/>
      <c r="AB346" s="82">
        <v>2017</v>
      </c>
      <c r="AC346" s="100"/>
      <c r="AD346" s="56" t="s">
        <v>101</v>
      </c>
    </row>
    <row r="347" spans="2:30" ht="13.15" customHeight="1" x14ac:dyDescent="0.2">
      <c r="B347" s="56" t="s">
        <v>1299</v>
      </c>
      <c r="C347" s="53" t="s">
        <v>85</v>
      </c>
      <c r="D347" s="56" t="s">
        <v>849</v>
      </c>
      <c r="E347" s="56" t="s">
        <v>850</v>
      </c>
      <c r="F347" s="94"/>
      <c r="G347" s="56" t="s">
        <v>851</v>
      </c>
      <c r="H347" s="94"/>
      <c r="I347" s="56" t="s">
        <v>865</v>
      </c>
      <c r="J347" s="94"/>
      <c r="K347" s="56" t="s">
        <v>84</v>
      </c>
      <c r="L347" s="94"/>
      <c r="M347" s="204">
        <v>0</v>
      </c>
      <c r="N347" s="56">
        <v>230000000</v>
      </c>
      <c r="O347" s="56" t="s">
        <v>142</v>
      </c>
      <c r="P347" s="56" t="s">
        <v>102</v>
      </c>
      <c r="Q347" s="56" t="s">
        <v>91</v>
      </c>
      <c r="R347" s="56" t="s">
        <v>87</v>
      </c>
      <c r="S347" s="56" t="s">
        <v>94</v>
      </c>
      <c r="T347" s="56" t="s">
        <v>31</v>
      </c>
      <c r="U347" s="57" t="s">
        <v>88</v>
      </c>
      <c r="V347" s="56" t="s">
        <v>89</v>
      </c>
      <c r="W347" s="205">
        <v>62</v>
      </c>
      <c r="X347" s="106">
        <v>1580.4</v>
      </c>
      <c r="Y347" s="106">
        <v>97984.8</v>
      </c>
      <c r="Z347" s="106">
        <v>109742.98</v>
      </c>
      <c r="AA347" s="56"/>
      <c r="AB347" s="82">
        <v>2017</v>
      </c>
      <c r="AC347" s="100"/>
      <c r="AD347" s="56" t="s">
        <v>101</v>
      </c>
    </row>
    <row r="348" spans="2:30" ht="13.15" customHeight="1" x14ac:dyDescent="0.2">
      <c r="B348" s="56" t="s">
        <v>1300</v>
      </c>
      <c r="C348" s="53" t="s">
        <v>85</v>
      </c>
      <c r="D348" s="56" t="s">
        <v>849</v>
      </c>
      <c r="E348" s="56" t="s">
        <v>850</v>
      </c>
      <c r="F348" s="94"/>
      <c r="G348" s="56" t="s">
        <v>851</v>
      </c>
      <c r="H348" s="94"/>
      <c r="I348" s="56" t="s">
        <v>1301</v>
      </c>
      <c r="J348" s="94"/>
      <c r="K348" s="56" t="s">
        <v>84</v>
      </c>
      <c r="L348" s="94"/>
      <c r="M348" s="204">
        <v>0</v>
      </c>
      <c r="N348" s="56">
        <v>230000000</v>
      </c>
      <c r="O348" s="56" t="s">
        <v>142</v>
      </c>
      <c r="P348" s="56" t="s">
        <v>102</v>
      </c>
      <c r="Q348" s="56" t="s">
        <v>91</v>
      </c>
      <c r="R348" s="56" t="s">
        <v>87</v>
      </c>
      <c r="S348" s="56" t="s">
        <v>94</v>
      </c>
      <c r="T348" s="56" t="s">
        <v>31</v>
      </c>
      <c r="U348" s="57" t="s">
        <v>88</v>
      </c>
      <c r="V348" s="56" t="s">
        <v>89</v>
      </c>
      <c r="W348" s="205">
        <v>24</v>
      </c>
      <c r="X348" s="106">
        <v>700</v>
      </c>
      <c r="Y348" s="106">
        <v>16800</v>
      </c>
      <c r="Z348" s="106">
        <v>18816</v>
      </c>
      <c r="AA348" s="56"/>
      <c r="AB348" s="82">
        <v>2017</v>
      </c>
      <c r="AC348" s="100"/>
      <c r="AD348" s="56" t="s">
        <v>101</v>
      </c>
    </row>
    <row r="349" spans="2:30" ht="13.15" customHeight="1" x14ac:dyDescent="0.2">
      <c r="B349" s="56" t="s">
        <v>1302</v>
      </c>
      <c r="C349" s="53" t="s">
        <v>85</v>
      </c>
      <c r="D349" s="56" t="s">
        <v>849</v>
      </c>
      <c r="E349" s="56" t="s">
        <v>850</v>
      </c>
      <c r="F349" s="94"/>
      <c r="G349" s="56" t="s">
        <v>851</v>
      </c>
      <c r="H349" s="94"/>
      <c r="I349" s="56" t="s">
        <v>1303</v>
      </c>
      <c r="J349" s="94"/>
      <c r="K349" s="56" t="s">
        <v>84</v>
      </c>
      <c r="L349" s="94"/>
      <c r="M349" s="204">
        <v>0</v>
      </c>
      <c r="N349" s="56">
        <v>230000000</v>
      </c>
      <c r="O349" s="56" t="s">
        <v>142</v>
      </c>
      <c r="P349" s="56" t="s">
        <v>102</v>
      </c>
      <c r="Q349" s="56" t="s">
        <v>91</v>
      </c>
      <c r="R349" s="56" t="s">
        <v>87</v>
      </c>
      <c r="S349" s="56" t="s">
        <v>94</v>
      </c>
      <c r="T349" s="56" t="s">
        <v>31</v>
      </c>
      <c r="U349" s="57" t="s">
        <v>88</v>
      </c>
      <c r="V349" s="56" t="s">
        <v>89</v>
      </c>
      <c r="W349" s="205">
        <v>3</v>
      </c>
      <c r="X349" s="106">
        <v>700</v>
      </c>
      <c r="Y349" s="106">
        <v>2100</v>
      </c>
      <c r="Z349" s="106">
        <v>2352</v>
      </c>
      <c r="AA349" s="56"/>
      <c r="AB349" s="82">
        <v>2017</v>
      </c>
      <c r="AC349" s="100"/>
      <c r="AD349" s="56" t="s">
        <v>101</v>
      </c>
    </row>
    <row r="350" spans="2:30" ht="13.15" customHeight="1" x14ac:dyDescent="0.2">
      <c r="B350" s="56" t="s">
        <v>1304</v>
      </c>
      <c r="C350" s="53" t="s">
        <v>85</v>
      </c>
      <c r="D350" s="56" t="s">
        <v>849</v>
      </c>
      <c r="E350" s="56" t="s">
        <v>850</v>
      </c>
      <c r="F350" s="94"/>
      <c r="G350" s="56" t="s">
        <v>851</v>
      </c>
      <c r="H350" s="94"/>
      <c r="I350" s="56" t="s">
        <v>1305</v>
      </c>
      <c r="J350" s="94"/>
      <c r="K350" s="56" t="s">
        <v>84</v>
      </c>
      <c r="L350" s="94"/>
      <c r="M350" s="204">
        <v>0</v>
      </c>
      <c r="N350" s="56">
        <v>230000000</v>
      </c>
      <c r="O350" s="56" t="s">
        <v>142</v>
      </c>
      <c r="P350" s="56" t="s">
        <v>102</v>
      </c>
      <c r="Q350" s="56" t="s">
        <v>91</v>
      </c>
      <c r="R350" s="56" t="s">
        <v>87</v>
      </c>
      <c r="S350" s="56" t="s">
        <v>94</v>
      </c>
      <c r="T350" s="56" t="s">
        <v>31</v>
      </c>
      <c r="U350" s="57" t="s">
        <v>88</v>
      </c>
      <c r="V350" s="56" t="s">
        <v>89</v>
      </c>
      <c r="W350" s="205">
        <v>11</v>
      </c>
      <c r="X350" s="106">
        <v>500</v>
      </c>
      <c r="Y350" s="106">
        <v>5500</v>
      </c>
      <c r="Z350" s="106">
        <v>6160</v>
      </c>
      <c r="AA350" s="56"/>
      <c r="AB350" s="82">
        <v>2017</v>
      </c>
      <c r="AC350" s="100"/>
      <c r="AD350" s="56" t="s">
        <v>101</v>
      </c>
    </row>
    <row r="351" spans="2:30" ht="13.15" customHeight="1" x14ac:dyDescent="0.2">
      <c r="B351" s="56" t="s">
        <v>1306</v>
      </c>
      <c r="C351" s="53" t="s">
        <v>85</v>
      </c>
      <c r="D351" s="56" t="s">
        <v>849</v>
      </c>
      <c r="E351" s="56" t="s">
        <v>850</v>
      </c>
      <c r="F351" s="94"/>
      <c r="G351" s="56" t="s">
        <v>851</v>
      </c>
      <c r="H351" s="94"/>
      <c r="I351" s="56" t="s">
        <v>1307</v>
      </c>
      <c r="J351" s="94"/>
      <c r="K351" s="56" t="s">
        <v>84</v>
      </c>
      <c r="L351" s="94"/>
      <c r="M351" s="204">
        <v>0</v>
      </c>
      <c r="N351" s="56">
        <v>230000000</v>
      </c>
      <c r="O351" s="56" t="s">
        <v>142</v>
      </c>
      <c r="P351" s="56" t="s">
        <v>102</v>
      </c>
      <c r="Q351" s="56" t="s">
        <v>91</v>
      </c>
      <c r="R351" s="56" t="s">
        <v>87</v>
      </c>
      <c r="S351" s="56" t="s">
        <v>94</v>
      </c>
      <c r="T351" s="56" t="s">
        <v>31</v>
      </c>
      <c r="U351" s="57" t="s">
        <v>88</v>
      </c>
      <c r="V351" s="56" t="s">
        <v>89</v>
      </c>
      <c r="W351" s="205">
        <v>3</v>
      </c>
      <c r="X351" s="106">
        <v>500</v>
      </c>
      <c r="Y351" s="106">
        <v>1500</v>
      </c>
      <c r="Z351" s="106">
        <v>1680</v>
      </c>
      <c r="AA351" s="56"/>
      <c r="AB351" s="82">
        <v>2017</v>
      </c>
      <c r="AC351" s="100"/>
      <c r="AD351" s="56" t="s">
        <v>101</v>
      </c>
    </row>
    <row r="352" spans="2:30" ht="13.15" customHeight="1" x14ac:dyDescent="0.2">
      <c r="B352" s="56" t="s">
        <v>1308</v>
      </c>
      <c r="C352" s="53" t="s">
        <v>85</v>
      </c>
      <c r="D352" s="56" t="s">
        <v>849</v>
      </c>
      <c r="E352" s="56" t="s">
        <v>850</v>
      </c>
      <c r="F352" s="94"/>
      <c r="G352" s="56" t="s">
        <v>851</v>
      </c>
      <c r="H352" s="94"/>
      <c r="I352" s="56" t="s">
        <v>1309</v>
      </c>
      <c r="J352" s="94"/>
      <c r="K352" s="56" t="s">
        <v>84</v>
      </c>
      <c r="L352" s="94"/>
      <c r="M352" s="204">
        <v>0</v>
      </c>
      <c r="N352" s="56">
        <v>230000000</v>
      </c>
      <c r="O352" s="56" t="s">
        <v>142</v>
      </c>
      <c r="P352" s="56" t="s">
        <v>102</v>
      </c>
      <c r="Q352" s="56" t="s">
        <v>91</v>
      </c>
      <c r="R352" s="56" t="s">
        <v>87</v>
      </c>
      <c r="S352" s="56" t="s">
        <v>94</v>
      </c>
      <c r="T352" s="56" t="s">
        <v>31</v>
      </c>
      <c r="U352" s="57" t="s">
        <v>88</v>
      </c>
      <c r="V352" s="56" t="s">
        <v>89</v>
      </c>
      <c r="W352" s="205">
        <v>3</v>
      </c>
      <c r="X352" s="106">
        <v>500</v>
      </c>
      <c r="Y352" s="106">
        <v>1500</v>
      </c>
      <c r="Z352" s="106">
        <v>1680</v>
      </c>
      <c r="AA352" s="56"/>
      <c r="AB352" s="82">
        <v>2017</v>
      </c>
      <c r="AC352" s="100"/>
      <c r="AD352" s="56" t="s">
        <v>101</v>
      </c>
    </row>
    <row r="353" spans="2:30" ht="13.15" customHeight="1" x14ac:dyDescent="0.2">
      <c r="B353" s="56" t="s">
        <v>1310</v>
      </c>
      <c r="C353" s="53" t="s">
        <v>85</v>
      </c>
      <c r="D353" s="56" t="s">
        <v>849</v>
      </c>
      <c r="E353" s="56" t="s">
        <v>850</v>
      </c>
      <c r="F353" s="94"/>
      <c r="G353" s="56" t="s">
        <v>851</v>
      </c>
      <c r="H353" s="94"/>
      <c r="I353" s="56" t="s">
        <v>1311</v>
      </c>
      <c r="J353" s="94"/>
      <c r="K353" s="56" t="s">
        <v>84</v>
      </c>
      <c r="L353" s="94"/>
      <c r="M353" s="204">
        <v>0</v>
      </c>
      <c r="N353" s="56">
        <v>230000000</v>
      </c>
      <c r="O353" s="56" t="s">
        <v>142</v>
      </c>
      <c r="P353" s="56" t="s">
        <v>102</v>
      </c>
      <c r="Q353" s="56" t="s">
        <v>91</v>
      </c>
      <c r="R353" s="56" t="s">
        <v>87</v>
      </c>
      <c r="S353" s="56" t="s">
        <v>94</v>
      </c>
      <c r="T353" s="56" t="s">
        <v>31</v>
      </c>
      <c r="U353" s="57" t="s">
        <v>88</v>
      </c>
      <c r="V353" s="56" t="s">
        <v>89</v>
      </c>
      <c r="W353" s="205">
        <v>3</v>
      </c>
      <c r="X353" s="106">
        <v>500</v>
      </c>
      <c r="Y353" s="106">
        <v>1500</v>
      </c>
      <c r="Z353" s="106">
        <v>1680</v>
      </c>
      <c r="AA353" s="56"/>
      <c r="AB353" s="82">
        <v>2017</v>
      </c>
      <c r="AC353" s="100"/>
      <c r="AD353" s="56" t="s">
        <v>101</v>
      </c>
    </row>
    <row r="354" spans="2:30" ht="13.15" customHeight="1" x14ac:dyDescent="0.2">
      <c r="B354" s="56" t="s">
        <v>1312</v>
      </c>
      <c r="C354" s="53" t="s">
        <v>85</v>
      </c>
      <c r="D354" s="56" t="s">
        <v>849</v>
      </c>
      <c r="E354" s="56" t="s">
        <v>850</v>
      </c>
      <c r="F354" s="94"/>
      <c r="G354" s="56" t="s">
        <v>851</v>
      </c>
      <c r="H354" s="94"/>
      <c r="I354" s="56" t="s">
        <v>1313</v>
      </c>
      <c r="J354" s="94"/>
      <c r="K354" s="56" t="s">
        <v>84</v>
      </c>
      <c r="L354" s="94"/>
      <c r="M354" s="204">
        <v>0</v>
      </c>
      <c r="N354" s="56">
        <v>230000000</v>
      </c>
      <c r="O354" s="56" t="s">
        <v>142</v>
      </c>
      <c r="P354" s="56" t="s">
        <v>102</v>
      </c>
      <c r="Q354" s="56" t="s">
        <v>91</v>
      </c>
      <c r="R354" s="56" t="s">
        <v>87</v>
      </c>
      <c r="S354" s="56" t="s">
        <v>94</v>
      </c>
      <c r="T354" s="56" t="s">
        <v>31</v>
      </c>
      <c r="U354" s="57" t="s">
        <v>88</v>
      </c>
      <c r="V354" s="56" t="s">
        <v>89</v>
      </c>
      <c r="W354" s="205">
        <v>11</v>
      </c>
      <c r="X354" s="106">
        <v>500</v>
      </c>
      <c r="Y354" s="106">
        <v>5500</v>
      </c>
      <c r="Z354" s="106">
        <v>6160</v>
      </c>
      <c r="AA354" s="56"/>
      <c r="AB354" s="82">
        <v>2017</v>
      </c>
      <c r="AC354" s="100"/>
      <c r="AD354" s="56" t="s">
        <v>101</v>
      </c>
    </row>
    <row r="355" spans="2:30" ht="13.15" customHeight="1" x14ac:dyDescent="0.2">
      <c r="B355" s="56" t="s">
        <v>1314</v>
      </c>
      <c r="C355" s="53" t="s">
        <v>85</v>
      </c>
      <c r="D355" s="56" t="s">
        <v>849</v>
      </c>
      <c r="E355" s="56" t="s">
        <v>850</v>
      </c>
      <c r="F355" s="94"/>
      <c r="G355" s="56" t="s">
        <v>851</v>
      </c>
      <c r="H355" s="94"/>
      <c r="I355" s="56" t="s">
        <v>1315</v>
      </c>
      <c r="J355" s="94"/>
      <c r="K355" s="56" t="s">
        <v>84</v>
      </c>
      <c r="L355" s="94"/>
      <c r="M355" s="204">
        <v>0</v>
      </c>
      <c r="N355" s="56">
        <v>230000000</v>
      </c>
      <c r="O355" s="56" t="s">
        <v>142</v>
      </c>
      <c r="P355" s="56" t="s">
        <v>102</v>
      </c>
      <c r="Q355" s="56" t="s">
        <v>91</v>
      </c>
      <c r="R355" s="56" t="s">
        <v>87</v>
      </c>
      <c r="S355" s="56" t="s">
        <v>94</v>
      </c>
      <c r="T355" s="56" t="s">
        <v>31</v>
      </c>
      <c r="U355" s="57" t="s">
        <v>88</v>
      </c>
      <c r="V355" s="56" t="s">
        <v>89</v>
      </c>
      <c r="W355" s="205">
        <v>5</v>
      </c>
      <c r="X355" s="106">
        <v>500</v>
      </c>
      <c r="Y355" s="106">
        <v>2500</v>
      </c>
      <c r="Z355" s="106">
        <v>2800</v>
      </c>
      <c r="AA355" s="56"/>
      <c r="AB355" s="82">
        <v>2017</v>
      </c>
      <c r="AC355" s="100"/>
      <c r="AD355" s="56" t="s">
        <v>101</v>
      </c>
    </row>
    <row r="356" spans="2:30" ht="13.15" customHeight="1" x14ac:dyDescent="0.2">
      <c r="B356" s="56" t="s">
        <v>1316</v>
      </c>
      <c r="C356" s="53" t="s">
        <v>85</v>
      </c>
      <c r="D356" s="56" t="s">
        <v>849</v>
      </c>
      <c r="E356" s="56" t="s">
        <v>850</v>
      </c>
      <c r="F356" s="69"/>
      <c r="G356" s="56" t="s">
        <v>851</v>
      </c>
      <c r="H356" s="69"/>
      <c r="I356" s="56" t="s">
        <v>1317</v>
      </c>
      <c r="J356" s="69"/>
      <c r="K356" s="56" t="s">
        <v>84</v>
      </c>
      <c r="L356" s="69"/>
      <c r="M356" s="204">
        <v>0</v>
      </c>
      <c r="N356" s="56">
        <v>230000000</v>
      </c>
      <c r="O356" s="56" t="s">
        <v>142</v>
      </c>
      <c r="P356" s="56" t="s">
        <v>102</v>
      </c>
      <c r="Q356" s="56" t="s">
        <v>91</v>
      </c>
      <c r="R356" s="56" t="s">
        <v>87</v>
      </c>
      <c r="S356" s="56" t="s">
        <v>94</v>
      </c>
      <c r="T356" s="56" t="s">
        <v>31</v>
      </c>
      <c r="U356" s="57" t="s">
        <v>88</v>
      </c>
      <c r="V356" s="56" t="s">
        <v>89</v>
      </c>
      <c r="W356" s="205">
        <v>3</v>
      </c>
      <c r="X356" s="106">
        <v>500</v>
      </c>
      <c r="Y356" s="106">
        <v>1500</v>
      </c>
      <c r="Z356" s="106">
        <v>1680</v>
      </c>
      <c r="AA356" s="56"/>
      <c r="AB356" s="82">
        <v>2017</v>
      </c>
      <c r="AC356" s="100"/>
      <c r="AD356" s="56" t="s">
        <v>101</v>
      </c>
    </row>
    <row r="357" spans="2:30" ht="13.15" customHeight="1" x14ac:dyDescent="0.2">
      <c r="B357" s="56" t="s">
        <v>1318</v>
      </c>
      <c r="C357" s="53" t="s">
        <v>85</v>
      </c>
      <c r="D357" s="56" t="s">
        <v>849</v>
      </c>
      <c r="E357" s="56" t="s">
        <v>850</v>
      </c>
      <c r="F357" s="94"/>
      <c r="G357" s="56" t="s">
        <v>851</v>
      </c>
      <c r="H357" s="94"/>
      <c r="I357" s="56" t="s">
        <v>1319</v>
      </c>
      <c r="J357" s="94"/>
      <c r="K357" s="56" t="s">
        <v>84</v>
      </c>
      <c r="L357" s="94"/>
      <c r="M357" s="204">
        <v>0</v>
      </c>
      <c r="N357" s="56">
        <v>230000000</v>
      </c>
      <c r="O357" s="56" t="s">
        <v>142</v>
      </c>
      <c r="P357" s="56" t="s">
        <v>102</v>
      </c>
      <c r="Q357" s="56" t="s">
        <v>91</v>
      </c>
      <c r="R357" s="56" t="s">
        <v>87</v>
      </c>
      <c r="S357" s="56" t="s">
        <v>94</v>
      </c>
      <c r="T357" s="56" t="s">
        <v>31</v>
      </c>
      <c r="U357" s="57" t="s">
        <v>88</v>
      </c>
      <c r="V357" s="56" t="s">
        <v>89</v>
      </c>
      <c r="W357" s="205">
        <v>5</v>
      </c>
      <c r="X357" s="106">
        <v>500</v>
      </c>
      <c r="Y357" s="106">
        <v>2500</v>
      </c>
      <c r="Z357" s="106">
        <v>2800</v>
      </c>
      <c r="AA357" s="56"/>
      <c r="AB357" s="82">
        <v>2017</v>
      </c>
      <c r="AC357" s="100"/>
      <c r="AD357" s="56" t="s">
        <v>101</v>
      </c>
    </row>
    <row r="358" spans="2:30" s="29" customFormat="1" ht="13.15" customHeight="1" x14ac:dyDescent="0.2">
      <c r="B358" s="56" t="s">
        <v>1320</v>
      </c>
      <c r="C358" s="53" t="s">
        <v>85</v>
      </c>
      <c r="D358" s="56" t="s">
        <v>849</v>
      </c>
      <c r="E358" s="56" t="s">
        <v>850</v>
      </c>
      <c r="F358" s="94"/>
      <c r="G358" s="56" t="s">
        <v>851</v>
      </c>
      <c r="H358" s="94"/>
      <c r="I358" s="56" t="s">
        <v>1321</v>
      </c>
      <c r="J358" s="94"/>
      <c r="K358" s="56" t="s">
        <v>84</v>
      </c>
      <c r="L358" s="94"/>
      <c r="M358" s="204">
        <v>0</v>
      </c>
      <c r="N358" s="56">
        <v>230000000</v>
      </c>
      <c r="O358" s="56" t="s">
        <v>142</v>
      </c>
      <c r="P358" s="56" t="s">
        <v>102</v>
      </c>
      <c r="Q358" s="56" t="s">
        <v>91</v>
      </c>
      <c r="R358" s="56" t="s">
        <v>87</v>
      </c>
      <c r="S358" s="56" t="s">
        <v>94</v>
      </c>
      <c r="T358" s="56" t="s">
        <v>31</v>
      </c>
      <c r="U358" s="57" t="s">
        <v>88</v>
      </c>
      <c r="V358" s="56" t="s">
        <v>89</v>
      </c>
      <c r="W358" s="205">
        <v>52</v>
      </c>
      <c r="X358" s="106">
        <v>500</v>
      </c>
      <c r="Y358" s="106">
        <v>26000</v>
      </c>
      <c r="Z358" s="106">
        <v>29120</v>
      </c>
      <c r="AA358" s="56"/>
      <c r="AB358" s="82">
        <v>2017</v>
      </c>
      <c r="AC358" s="100"/>
      <c r="AD358" s="56" t="s">
        <v>101</v>
      </c>
    </row>
    <row r="359" spans="2:30" ht="13.15" customHeight="1" x14ac:dyDescent="0.2">
      <c r="B359" s="56" t="s">
        <v>1322</v>
      </c>
      <c r="C359" s="53" t="s">
        <v>85</v>
      </c>
      <c r="D359" s="56" t="s">
        <v>849</v>
      </c>
      <c r="E359" s="56" t="s">
        <v>850</v>
      </c>
      <c r="F359" s="94"/>
      <c r="G359" s="56" t="s">
        <v>851</v>
      </c>
      <c r="H359" s="94"/>
      <c r="I359" s="56" t="s">
        <v>1323</v>
      </c>
      <c r="J359" s="94"/>
      <c r="K359" s="56" t="s">
        <v>84</v>
      </c>
      <c r="L359" s="94"/>
      <c r="M359" s="204">
        <v>0</v>
      </c>
      <c r="N359" s="56">
        <v>230000000</v>
      </c>
      <c r="O359" s="56" t="s">
        <v>142</v>
      </c>
      <c r="P359" s="56" t="s">
        <v>102</v>
      </c>
      <c r="Q359" s="56" t="s">
        <v>91</v>
      </c>
      <c r="R359" s="56" t="s">
        <v>87</v>
      </c>
      <c r="S359" s="56" t="s">
        <v>94</v>
      </c>
      <c r="T359" s="56" t="s">
        <v>31</v>
      </c>
      <c r="U359" s="57" t="s">
        <v>88</v>
      </c>
      <c r="V359" s="56" t="s">
        <v>89</v>
      </c>
      <c r="W359" s="205">
        <v>3</v>
      </c>
      <c r="X359" s="106">
        <v>500</v>
      </c>
      <c r="Y359" s="106">
        <v>1500</v>
      </c>
      <c r="Z359" s="106">
        <v>1680</v>
      </c>
      <c r="AA359" s="56"/>
      <c r="AB359" s="82">
        <v>2017</v>
      </c>
      <c r="AC359" s="100"/>
      <c r="AD359" s="56" t="s">
        <v>101</v>
      </c>
    </row>
    <row r="360" spans="2:30" ht="13.15" customHeight="1" x14ac:dyDescent="0.2">
      <c r="B360" s="56" t="s">
        <v>1324</v>
      </c>
      <c r="C360" s="53" t="s">
        <v>85</v>
      </c>
      <c r="D360" s="56" t="s">
        <v>849</v>
      </c>
      <c r="E360" s="56" t="s">
        <v>850</v>
      </c>
      <c r="F360" s="94"/>
      <c r="G360" s="56" t="s">
        <v>851</v>
      </c>
      <c r="H360" s="94"/>
      <c r="I360" s="56" t="s">
        <v>1325</v>
      </c>
      <c r="J360" s="94"/>
      <c r="K360" s="56" t="s">
        <v>84</v>
      </c>
      <c r="L360" s="94"/>
      <c r="M360" s="204">
        <v>0</v>
      </c>
      <c r="N360" s="56">
        <v>230000000</v>
      </c>
      <c r="O360" s="56" t="s">
        <v>142</v>
      </c>
      <c r="P360" s="56" t="s">
        <v>102</v>
      </c>
      <c r="Q360" s="56" t="s">
        <v>91</v>
      </c>
      <c r="R360" s="56" t="s">
        <v>87</v>
      </c>
      <c r="S360" s="56" t="s">
        <v>94</v>
      </c>
      <c r="T360" s="56" t="s">
        <v>31</v>
      </c>
      <c r="U360" s="57" t="s">
        <v>88</v>
      </c>
      <c r="V360" s="56" t="s">
        <v>89</v>
      </c>
      <c r="W360" s="205">
        <v>5</v>
      </c>
      <c r="X360" s="106">
        <v>500</v>
      </c>
      <c r="Y360" s="106">
        <v>2500</v>
      </c>
      <c r="Z360" s="106">
        <v>2800</v>
      </c>
      <c r="AA360" s="56"/>
      <c r="AB360" s="82">
        <v>2017</v>
      </c>
      <c r="AC360" s="100"/>
      <c r="AD360" s="56" t="s">
        <v>101</v>
      </c>
    </row>
    <row r="361" spans="2:30" ht="13.15" customHeight="1" x14ac:dyDescent="0.2">
      <c r="B361" s="56" t="s">
        <v>1326</v>
      </c>
      <c r="C361" s="53" t="s">
        <v>85</v>
      </c>
      <c r="D361" s="56" t="s">
        <v>849</v>
      </c>
      <c r="E361" s="56" t="s">
        <v>850</v>
      </c>
      <c r="F361" s="94"/>
      <c r="G361" s="56" t="s">
        <v>851</v>
      </c>
      <c r="H361" s="94"/>
      <c r="I361" s="56" t="s">
        <v>1327</v>
      </c>
      <c r="J361" s="94"/>
      <c r="K361" s="56" t="s">
        <v>84</v>
      </c>
      <c r="L361" s="94"/>
      <c r="M361" s="204">
        <v>0</v>
      </c>
      <c r="N361" s="56">
        <v>230000000</v>
      </c>
      <c r="O361" s="56" t="s">
        <v>142</v>
      </c>
      <c r="P361" s="56" t="s">
        <v>102</v>
      </c>
      <c r="Q361" s="56" t="s">
        <v>91</v>
      </c>
      <c r="R361" s="56" t="s">
        <v>87</v>
      </c>
      <c r="S361" s="56" t="s">
        <v>94</v>
      </c>
      <c r="T361" s="56" t="s">
        <v>31</v>
      </c>
      <c r="U361" s="57" t="s">
        <v>88</v>
      </c>
      <c r="V361" s="56" t="s">
        <v>89</v>
      </c>
      <c r="W361" s="205">
        <v>3</v>
      </c>
      <c r="X361" s="106">
        <v>500</v>
      </c>
      <c r="Y361" s="106">
        <v>1500</v>
      </c>
      <c r="Z361" s="106">
        <v>1680</v>
      </c>
      <c r="AA361" s="56"/>
      <c r="AB361" s="82">
        <v>2017</v>
      </c>
      <c r="AC361" s="100"/>
      <c r="AD361" s="56" t="s">
        <v>101</v>
      </c>
    </row>
    <row r="362" spans="2:30" ht="13.15" customHeight="1" x14ac:dyDescent="0.2">
      <c r="B362" s="56" t="s">
        <v>1328</v>
      </c>
      <c r="C362" s="53" t="s">
        <v>85</v>
      </c>
      <c r="D362" s="56" t="s">
        <v>849</v>
      </c>
      <c r="E362" s="56" t="s">
        <v>850</v>
      </c>
      <c r="F362" s="94"/>
      <c r="G362" s="56" t="s">
        <v>851</v>
      </c>
      <c r="H362" s="94"/>
      <c r="I362" s="56" t="s">
        <v>894</v>
      </c>
      <c r="J362" s="94"/>
      <c r="K362" s="56" t="s">
        <v>84</v>
      </c>
      <c r="L362" s="94"/>
      <c r="M362" s="204">
        <v>0</v>
      </c>
      <c r="N362" s="56">
        <v>230000000</v>
      </c>
      <c r="O362" s="56" t="s">
        <v>142</v>
      </c>
      <c r="P362" s="56" t="s">
        <v>102</v>
      </c>
      <c r="Q362" s="56" t="s">
        <v>91</v>
      </c>
      <c r="R362" s="56" t="s">
        <v>87</v>
      </c>
      <c r="S362" s="56" t="s">
        <v>94</v>
      </c>
      <c r="T362" s="56" t="s">
        <v>31</v>
      </c>
      <c r="U362" s="57" t="s">
        <v>88</v>
      </c>
      <c r="V362" s="56" t="s">
        <v>89</v>
      </c>
      <c r="W362" s="205">
        <v>103</v>
      </c>
      <c r="X362" s="106">
        <v>500</v>
      </c>
      <c r="Y362" s="106">
        <v>51500</v>
      </c>
      <c r="Z362" s="106">
        <v>57680</v>
      </c>
      <c r="AA362" s="56"/>
      <c r="AB362" s="82">
        <v>2017</v>
      </c>
      <c r="AC362" s="100"/>
      <c r="AD362" s="56" t="s">
        <v>101</v>
      </c>
    </row>
    <row r="363" spans="2:30" ht="13.15" customHeight="1" x14ac:dyDescent="0.2">
      <c r="B363" s="56" t="s">
        <v>1329</v>
      </c>
      <c r="C363" s="53" t="s">
        <v>85</v>
      </c>
      <c r="D363" s="56" t="s">
        <v>849</v>
      </c>
      <c r="E363" s="56" t="s">
        <v>850</v>
      </c>
      <c r="F363" s="94"/>
      <c r="G363" s="56" t="s">
        <v>851</v>
      </c>
      <c r="H363" s="94"/>
      <c r="I363" s="56" t="s">
        <v>1330</v>
      </c>
      <c r="J363" s="94"/>
      <c r="K363" s="56" t="s">
        <v>84</v>
      </c>
      <c r="L363" s="94"/>
      <c r="M363" s="204">
        <v>0</v>
      </c>
      <c r="N363" s="56">
        <v>230000000</v>
      </c>
      <c r="O363" s="56" t="s">
        <v>142</v>
      </c>
      <c r="P363" s="56" t="s">
        <v>102</v>
      </c>
      <c r="Q363" s="56" t="s">
        <v>91</v>
      </c>
      <c r="R363" s="56" t="s">
        <v>87</v>
      </c>
      <c r="S363" s="56" t="s">
        <v>94</v>
      </c>
      <c r="T363" s="56" t="s">
        <v>31</v>
      </c>
      <c r="U363" s="57" t="s">
        <v>88</v>
      </c>
      <c r="V363" s="56" t="s">
        <v>89</v>
      </c>
      <c r="W363" s="205">
        <v>31</v>
      </c>
      <c r="X363" s="106">
        <v>500</v>
      </c>
      <c r="Y363" s="106">
        <v>15500</v>
      </c>
      <c r="Z363" s="106">
        <v>17360</v>
      </c>
      <c r="AA363" s="56"/>
      <c r="AB363" s="82">
        <v>2017</v>
      </c>
      <c r="AC363" s="100"/>
      <c r="AD363" s="56" t="s">
        <v>101</v>
      </c>
    </row>
    <row r="364" spans="2:30" ht="13.15" customHeight="1" x14ac:dyDescent="0.2">
      <c r="B364" s="56" t="s">
        <v>1331</v>
      </c>
      <c r="C364" s="53" t="s">
        <v>85</v>
      </c>
      <c r="D364" s="56" t="s">
        <v>849</v>
      </c>
      <c r="E364" s="56" t="s">
        <v>850</v>
      </c>
      <c r="F364" s="94"/>
      <c r="G364" s="56" t="s">
        <v>851</v>
      </c>
      <c r="H364" s="94"/>
      <c r="I364" s="56" t="s">
        <v>1332</v>
      </c>
      <c r="J364" s="94"/>
      <c r="K364" s="56" t="s">
        <v>84</v>
      </c>
      <c r="L364" s="94"/>
      <c r="M364" s="204">
        <v>0</v>
      </c>
      <c r="N364" s="56">
        <v>230000000</v>
      </c>
      <c r="O364" s="56" t="s">
        <v>142</v>
      </c>
      <c r="P364" s="56" t="s">
        <v>102</v>
      </c>
      <c r="Q364" s="56" t="s">
        <v>91</v>
      </c>
      <c r="R364" s="56" t="s">
        <v>87</v>
      </c>
      <c r="S364" s="56" t="s">
        <v>94</v>
      </c>
      <c r="T364" s="56" t="s">
        <v>31</v>
      </c>
      <c r="U364" s="57" t="s">
        <v>88</v>
      </c>
      <c r="V364" s="56" t="s">
        <v>89</v>
      </c>
      <c r="W364" s="205">
        <v>71</v>
      </c>
      <c r="X364" s="106">
        <v>500</v>
      </c>
      <c r="Y364" s="106">
        <v>35500</v>
      </c>
      <c r="Z364" s="106">
        <v>39760</v>
      </c>
      <c r="AA364" s="56"/>
      <c r="AB364" s="82">
        <v>2017</v>
      </c>
      <c r="AC364" s="100"/>
      <c r="AD364" s="56" t="s">
        <v>101</v>
      </c>
    </row>
    <row r="365" spans="2:30" ht="13.15" customHeight="1" x14ac:dyDescent="0.2">
      <c r="B365" s="56" t="s">
        <v>1333</v>
      </c>
      <c r="C365" s="53" t="s">
        <v>85</v>
      </c>
      <c r="D365" s="56" t="s">
        <v>849</v>
      </c>
      <c r="E365" s="56" t="s">
        <v>850</v>
      </c>
      <c r="F365" s="94"/>
      <c r="G365" s="56" t="s">
        <v>851</v>
      </c>
      <c r="H365" s="94"/>
      <c r="I365" s="56" t="s">
        <v>1334</v>
      </c>
      <c r="J365" s="94"/>
      <c r="K365" s="56" t="s">
        <v>84</v>
      </c>
      <c r="L365" s="94"/>
      <c r="M365" s="204">
        <v>0</v>
      </c>
      <c r="N365" s="56">
        <v>230000000</v>
      </c>
      <c r="O365" s="56" t="s">
        <v>142</v>
      </c>
      <c r="P365" s="56" t="s">
        <v>102</v>
      </c>
      <c r="Q365" s="56" t="s">
        <v>91</v>
      </c>
      <c r="R365" s="56" t="s">
        <v>87</v>
      </c>
      <c r="S365" s="56" t="s">
        <v>94</v>
      </c>
      <c r="T365" s="56" t="s">
        <v>31</v>
      </c>
      <c r="U365" s="57" t="s">
        <v>88</v>
      </c>
      <c r="V365" s="56" t="s">
        <v>89</v>
      </c>
      <c r="W365" s="205">
        <v>104</v>
      </c>
      <c r="X365" s="106">
        <v>500</v>
      </c>
      <c r="Y365" s="106">
        <v>52000</v>
      </c>
      <c r="Z365" s="106">
        <v>58240</v>
      </c>
      <c r="AA365" s="56"/>
      <c r="AB365" s="82">
        <v>2017</v>
      </c>
      <c r="AC365" s="100"/>
      <c r="AD365" s="56" t="s">
        <v>101</v>
      </c>
    </row>
    <row r="366" spans="2:30" ht="13.15" customHeight="1" x14ac:dyDescent="0.2">
      <c r="B366" s="56" t="s">
        <v>1335</v>
      </c>
      <c r="C366" s="53" t="s">
        <v>85</v>
      </c>
      <c r="D366" s="56" t="s">
        <v>849</v>
      </c>
      <c r="E366" s="56" t="s">
        <v>850</v>
      </c>
      <c r="F366" s="94"/>
      <c r="G366" s="56" t="s">
        <v>851</v>
      </c>
      <c r="H366" s="94"/>
      <c r="I366" s="56" t="s">
        <v>1336</v>
      </c>
      <c r="J366" s="94"/>
      <c r="K366" s="56" t="s">
        <v>84</v>
      </c>
      <c r="L366" s="94"/>
      <c r="M366" s="204">
        <v>0</v>
      </c>
      <c r="N366" s="56">
        <v>230000000</v>
      </c>
      <c r="O366" s="56" t="s">
        <v>142</v>
      </c>
      <c r="P366" s="56" t="s">
        <v>102</v>
      </c>
      <c r="Q366" s="56" t="s">
        <v>91</v>
      </c>
      <c r="R366" s="56" t="s">
        <v>87</v>
      </c>
      <c r="S366" s="56" t="s">
        <v>94</v>
      </c>
      <c r="T366" s="56" t="s">
        <v>31</v>
      </c>
      <c r="U366" s="57" t="s">
        <v>88</v>
      </c>
      <c r="V366" s="56" t="s">
        <v>89</v>
      </c>
      <c r="W366" s="205">
        <v>26</v>
      </c>
      <c r="X366" s="106">
        <v>500</v>
      </c>
      <c r="Y366" s="106">
        <v>13000</v>
      </c>
      <c r="Z366" s="106">
        <v>14560</v>
      </c>
      <c r="AA366" s="56"/>
      <c r="AB366" s="82">
        <v>2017</v>
      </c>
      <c r="AC366" s="100"/>
      <c r="AD366" s="56" t="s">
        <v>101</v>
      </c>
    </row>
    <row r="367" spans="2:30" ht="13.15" customHeight="1" x14ac:dyDescent="0.2">
      <c r="B367" s="56" t="s">
        <v>1337</v>
      </c>
      <c r="C367" s="53" t="s">
        <v>85</v>
      </c>
      <c r="D367" s="56" t="s">
        <v>849</v>
      </c>
      <c r="E367" s="56" t="s">
        <v>850</v>
      </c>
      <c r="F367" s="94"/>
      <c r="G367" s="56" t="s">
        <v>851</v>
      </c>
      <c r="H367" s="94"/>
      <c r="I367" s="56" t="s">
        <v>1338</v>
      </c>
      <c r="J367" s="94"/>
      <c r="K367" s="56" t="s">
        <v>84</v>
      </c>
      <c r="L367" s="94"/>
      <c r="M367" s="204">
        <v>0</v>
      </c>
      <c r="N367" s="56">
        <v>230000000</v>
      </c>
      <c r="O367" s="56" t="s">
        <v>142</v>
      </c>
      <c r="P367" s="56" t="s">
        <v>102</v>
      </c>
      <c r="Q367" s="56" t="s">
        <v>91</v>
      </c>
      <c r="R367" s="56" t="s">
        <v>87</v>
      </c>
      <c r="S367" s="56" t="s">
        <v>94</v>
      </c>
      <c r="T367" s="56" t="s">
        <v>31</v>
      </c>
      <c r="U367" s="57" t="s">
        <v>88</v>
      </c>
      <c r="V367" s="56" t="s">
        <v>89</v>
      </c>
      <c r="W367" s="205">
        <v>11</v>
      </c>
      <c r="X367" s="106">
        <v>500</v>
      </c>
      <c r="Y367" s="106">
        <v>5500</v>
      </c>
      <c r="Z367" s="106">
        <v>6160</v>
      </c>
      <c r="AA367" s="56"/>
      <c r="AB367" s="82">
        <v>2017</v>
      </c>
      <c r="AC367" s="100"/>
      <c r="AD367" s="56" t="s">
        <v>101</v>
      </c>
    </row>
    <row r="368" spans="2:30" ht="13.15" customHeight="1" x14ac:dyDescent="0.2">
      <c r="B368" s="56" t="s">
        <v>1339</v>
      </c>
      <c r="C368" s="53" t="s">
        <v>85</v>
      </c>
      <c r="D368" s="56" t="s">
        <v>849</v>
      </c>
      <c r="E368" s="56" t="s">
        <v>850</v>
      </c>
      <c r="F368" s="94"/>
      <c r="G368" s="56" t="s">
        <v>851</v>
      </c>
      <c r="H368" s="94"/>
      <c r="I368" s="56" t="s">
        <v>1340</v>
      </c>
      <c r="J368" s="94"/>
      <c r="K368" s="56" t="s">
        <v>84</v>
      </c>
      <c r="L368" s="94"/>
      <c r="M368" s="204">
        <v>0</v>
      </c>
      <c r="N368" s="56">
        <v>230000000</v>
      </c>
      <c r="O368" s="56" t="s">
        <v>142</v>
      </c>
      <c r="P368" s="56" t="s">
        <v>102</v>
      </c>
      <c r="Q368" s="56" t="s">
        <v>91</v>
      </c>
      <c r="R368" s="56" t="s">
        <v>87</v>
      </c>
      <c r="S368" s="56" t="s">
        <v>94</v>
      </c>
      <c r="T368" s="56" t="s">
        <v>31</v>
      </c>
      <c r="U368" s="57" t="s">
        <v>88</v>
      </c>
      <c r="V368" s="56" t="s">
        <v>89</v>
      </c>
      <c r="W368" s="205">
        <v>5</v>
      </c>
      <c r="X368" s="106">
        <v>500</v>
      </c>
      <c r="Y368" s="106">
        <v>2500</v>
      </c>
      <c r="Z368" s="106">
        <v>2800</v>
      </c>
      <c r="AA368" s="56"/>
      <c r="AB368" s="82">
        <v>2017</v>
      </c>
      <c r="AC368" s="100"/>
      <c r="AD368" s="56" t="s">
        <v>101</v>
      </c>
    </row>
    <row r="369" spans="2:30" ht="13.15" customHeight="1" x14ac:dyDescent="0.2">
      <c r="B369" s="56" t="s">
        <v>1341</v>
      </c>
      <c r="C369" s="53" t="s">
        <v>85</v>
      </c>
      <c r="D369" s="56" t="s">
        <v>849</v>
      </c>
      <c r="E369" s="56" t="s">
        <v>850</v>
      </c>
      <c r="F369" s="94"/>
      <c r="G369" s="56" t="s">
        <v>851</v>
      </c>
      <c r="H369" s="94"/>
      <c r="I369" s="56" t="s">
        <v>1342</v>
      </c>
      <c r="J369" s="94"/>
      <c r="K369" s="56" t="s">
        <v>84</v>
      </c>
      <c r="L369" s="94"/>
      <c r="M369" s="204">
        <v>0</v>
      </c>
      <c r="N369" s="56">
        <v>230000000</v>
      </c>
      <c r="O369" s="56" t="s">
        <v>142</v>
      </c>
      <c r="P369" s="56" t="s">
        <v>102</v>
      </c>
      <c r="Q369" s="56" t="s">
        <v>91</v>
      </c>
      <c r="R369" s="56" t="s">
        <v>87</v>
      </c>
      <c r="S369" s="56" t="s">
        <v>94</v>
      </c>
      <c r="T369" s="56" t="s">
        <v>31</v>
      </c>
      <c r="U369" s="57" t="s">
        <v>88</v>
      </c>
      <c r="V369" s="56" t="s">
        <v>89</v>
      </c>
      <c r="W369" s="205">
        <v>4</v>
      </c>
      <c r="X369" s="106">
        <v>500</v>
      </c>
      <c r="Y369" s="106">
        <v>2000</v>
      </c>
      <c r="Z369" s="106">
        <v>2240</v>
      </c>
      <c r="AA369" s="56"/>
      <c r="AB369" s="82">
        <v>2017</v>
      </c>
      <c r="AC369" s="100"/>
      <c r="AD369" s="56" t="s">
        <v>101</v>
      </c>
    </row>
    <row r="370" spans="2:30" ht="13.15" customHeight="1" x14ac:dyDescent="0.2">
      <c r="B370" s="56" t="s">
        <v>1343</v>
      </c>
      <c r="C370" s="53" t="s">
        <v>85</v>
      </c>
      <c r="D370" s="56" t="s">
        <v>849</v>
      </c>
      <c r="E370" s="56" t="s">
        <v>850</v>
      </c>
      <c r="F370" s="94"/>
      <c r="G370" s="56" t="s">
        <v>851</v>
      </c>
      <c r="H370" s="94"/>
      <c r="I370" s="56" t="s">
        <v>1344</v>
      </c>
      <c r="J370" s="94"/>
      <c r="K370" s="56" t="s">
        <v>84</v>
      </c>
      <c r="L370" s="94"/>
      <c r="M370" s="204">
        <v>0</v>
      </c>
      <c r="N370" s="56">
        <v>230000000</v>
      </c>
      <c r="O370" s="56" t="s">
        <v>142</v>
      </c>
      <c r="P370" s="56" t="s">
        <v>102</v>
      </c>
      <c r="Q370" s="56" t="s">
        <v>91</v>
      </c>
      <c r="R370" s="56" t="s">
        <v>87</v>
      </c>
      <c r="S370" s="56" t="s">
        <v>94</v>
      </c>
      <c r="T370" s="56" t="s">
        <v>31</v>
      </c>
      <c r="U370" s="57" t="s">
        <v>88</v>
      </c>
      <c r="V370" s="56" t="s">
        <v>89</v>
      </c>
      <c r="W370" s="205">
        <v>11</v>
      </c>
      <c r="X370" s="106">
        <v>500</v>
      </c>
      <c r="Y370" s="106">
        <v>5500</v>
      </c>
      <c r="Z370" s="106">
        <v>6160</v>
      </c>
      <c r="AA370" s="56"/>
      <c r="AB370" s="82">
        <v>2017</v>
      </c>
      <c r="AC370" s="100"/>
      <c r="AD370" s="56" t="s">
        <v>101</v>
      </c>
    </row>
    <row r="371" spans="2:30" ht="13.15" customHeight="1" x14ac:dyDescent="0.2">
      <c r="B371" s="56" t="s">
        <v>1345</v>
      </c>
      <c r="C371" s="53" t="s">
        <v>85</v>
      </c>
      <c r="D371" s="56" t="s">
        <v>849</v>
      </c>
      <c r="E371" s="56" t="s">
        <v>850</v>
      </c>
      <c r="F371" s="94"/>
      <c r="G371" s="56" t="s">
        <v>851</v>
      </c>
      <c r="H371" s="94"/>
      <c r="I371" s="56" t="s">
        <v>1346</v>
      </c>
      <c r="J371" s="94"/>
      <c r="K371" s="56" t="s">
        <v>84</v>
      </c>
      <c r="L371" s="94"/>
      <c r="M371" s="204">
        <v>0</v>
      </c>
      <c r="N371" s="56">
        <v>230000000</v>
      </c>
      <c r="O371" s="56" t="s">
        <v>142</v>
      </c>
      <c r="P371" s="56" t="s">
        <v>102</v>
      </c>
      <c r="Q371" s="56" t="s">
        <v>91</v>
      </c>
      <c r="R371" s="56" t="s">
        <v>87</v>
      </c>
      <c r="S371" s="56" t="s">
        <v>94</v>
      </c>
      <c r="T371" s="56" t="s">
        <v>31</v>
      </c>
      <c r="U371" s="57" t="s">
        <v>88</v>
      </c>
      <c r="V371" s="56" t="s">
        <v>89</v>
      </c>
      <c r="W371" s="205">
        <v>11</v>
      </c>
      <c r="X371" s="106">
        <v>500</v>
      </c>
      <c r="Y371" s="106">
        <v>5500</v>
      </c>
      <c r="Z371" s="106">
        <v>6160</v>
      </c>
      <c r="AA371" s="56"/>
      <c r="AB371" s="82">
        <v>2017</v>
      </c>
      <c r="AC371" s="100"/>
      <c r="AD371" s="56" t="s">
        <v>101</v>
      </c>
    </row>
    <row r="372" spans="2:30" ht="13.15" customHeight="1" x14ac:dyDescent="0.2">
      <c r="B372" s="56" t="s">
        <v>1347</v>
      </c>
      <c r="C372" s="53" t="s">
        <v>85</v>
      </c>
      <c r="D372" s="56" t="s">
        <v>849</v>
      </c>
      <c r="E372" s="56" t="s">
        <v>850</v>
      </c>
      <c r="F372" s="94"/>
      <c r="G372" s="56" t="s">
        <v>851</v>
      </c>
      <c r="H372" s="94"/>
      <c r="I372" s="56" t="s">
        <v>1348</v>
      </c>
      <c r="J372" s="94"/>
      <c r="K372" s="56" t="s">
        <v>84</v>
      </c>
      <c r="L372" s="94"/>
      <c r="M372" s="204">
        <v>0</v>
      </c>
      <c r="N372" s="56">
        <v>230000000</v>
      </c>
      <c r="O372" s="56" t="s">
        <v>142</v>
      </c>
      <c r="P372" s="56" t="s">
        <v>102</v>
      </c>
      <c r="Q372" s="56" t="s">
        <v>91</v>
      </c>
      <c r="R372" s="56" t="s">
        <v>87</v>
      </c>
      <c r="S372" s="56" t="s">
        <v>94</v>
      </c>
      <c r="T372" s="56" t="s">
        <v>31</v>
      </c>
      <c r="U372" s="57" t="s">
        <v>88</v>
      </c>
      <c r="V372" s="56" t="s">
        <v>89</v>
      </c>
      <c r="W372" s="205">
        <v>11</v>
      </c>
      <c r="X372" s="106">
        <v>500</v>
      </c>
      <c r="Y372" s="106">
        <v>5500</v>
      </c>
      <c r="Z372" s="106">
        <v>6160</v>
      </c>
      <c r="AA372" s="56"/>
      <c r="AB372" s="82">
        <v>2017</v>
      </c>
      <c r="AC372" s="100"/>
      <c r="AD372" s="56" t="s">
        <v>101</v>
      </c>
    </row>
    <row r="373" spans="2:30" ht="13.15" customHeight="1" x14ac:dyDescent="0.2">
      <c r="B373" s="56" t="s">
        <v>1349</v>
      </c>
      <c r="C373" s="53" t="s">
        <v>85</v>
      </c>
      <c r="D373" s="56" t="s">
        <v>849</v>
      </c>
      <c r="E373" s="56" t="s">
        <v>850</v>
      </c>
      <c r="F373" s="94"/>
      <c r="G373" s="56" t="s">
        <v>851</v>
      </c>
      <c r="H373" s="94"/>
      <c r="I373" s="56" t="s">
        <v>1350</v>
      </c>
      <c r="J373" s="94"/>
      <c r="K373" s="56" t="s">
        <v>84</v>
      </c>
      <c r="L373" s="94"/>
      <c r="M373" s="204">
        <v>0</v>
      </c>
      <c r="N373" s="56">
        <v>230000000</v>
      </c>
      <c r="O373" s="56" t="s">
        <v>142</v>
      </c>
      <c r="P373" s="56" t="s">
        <v>102</v>
      </c>
      <c r="Q373" s="56" t="s">
        <v>91</v>
      </c>
      <c r="R373" s="56" t="s">
        <v>87</v>
      </c>
      <c r="S373" s="56" t="s">
        <v>94</v>
      </c>
      <c r="T373" s="56" t="s">
        <v>31</v>
      </c>
      <c r="U373" s="57" t="s">
        <v>88</v>
      </c>
      <c r="V373" s="56" t="s">
        <v>89</v>
      </c>
      <c r="W373" s="205">
        <v>21</v>
      </c>
      <c r="X373" s="106">
        <v>875</v>
      </c>
      <c r="Y373" s="106">
        <v>18375</v>
      </c>
      <c r="Z373" s="106">
        <v>20580</v>
      </c>
      <c r="AA373" s="56"/>
      <c r="AB373" s="82">
        <v>2017</v>
      </c>
      <c r="AC373" s="100"/>
      <c r="AD373" s="56" t="s">
        <v>101</v>
      </c>
    </row>
    <row r="374" spans="2:30" ht="13.15" customHeight="1" x14ac:dyDescent="0.2">
      <c r="B374" s="56" t="s">
        <v>1351</v>
      </c>
      <c r="C374" s="53" t="s">
        <v>85</v>
      </c>
      <c r="D374" s="56" t="s">
        <v>918</v>
      </c>
      <c r="E374" s="56" t="s">
        <v>919</v>
      </c>
      <c r="F374" s="94"/>
      <c r="G374" s="56" t="s">
        <v>920</v>
      </c>
      <c r="H374" s="94"/>
      <c r="I374" s="56" t="s">
        <v>1352</v>
      </c>
      <c r="J374" s="94"/>
      <c r="K374" s="56" t="s">
        <v>84</v>
      </c>
      <c r="L374" s="94"/>
      <c r="M374" s="204">
        <v>0</v>
      </c>
      <c r="N374" s="56">
        <v>230000000</v>
      </c>
      <c r="O374" s="56" t="s">
        <v>142</v>
      </c>
      <c r="P374" s="56" t="s">
        <v>102</v>
      </c>
      <c r="Q374" s="56" t="s">
        <v>91</v>
      </c>
      <c r="R374" s="56" t="s">
        <v>87</v>
      </c>
      <c r="S374" s="56" t="s">
        <v>94</v>
      </c>
      <c r="T374" s="56" t="s">
        <v>31</v>
      </c>
      <c r="U374" s="57" t="s">
        <v>88</v>
      </c>
      <c r="V374" s="56" t="s">
        <v>89</v>
      </c>
      <c r="W374" s="205">
        <v>3</v>
      </c>
      <c r="X374" s="106">
        <v>1580.4</v>
      </c>
      <c r="Y374" s="106">
        <v>4741.2</v>
      </c>
      <c r="Z374" s="106">
        <v>5310.14</v>
      </c>
      <c r="AA374" s="56"/>
      <c r="AB374" s="82">
        <v>2017</v>
      </c>
      <c r="AC374" s="100"/>
      <c r="AD374" s="56" t="s">
        <v>101</v>
      </c>
    </row>
    <row r="375" spans="2:30" ht="13.15" customHeight="1" x14ac:dyDescent="0.2">
      <c r="B375" s="56" t="s">
        <v>1353</v>
      </c>
      <c r="C375" s="53" t="s">
        <v>85</v>
      </c>
      <c r="D375" s="56" t="s">
        <v>918</v>
      </c>
      <c r="E375" s="56" t="s">
        <v>919</v>
      </c>
      <c r="F375" s="94"/>
      <c r="G375" s="56" t="s">
        <v>920</v>
      </c>
      <c r="H375" s="94"/>
      <c r="I375" s="56" t="s">
        <v>1354</v>
      </c>
      <c r="J375" s="94"/>
      <c r="K375" s="56" t="s">
        <v>84</v>
      </c>
      <c r="L375" s="94"/>
      <c r="M375" s="204">
        <v>0</v>
      </c>
      <c r="N375" s="56">
        <v>230000000</v>
      </c>
      <c r="O375" s="56" t="s">
        <v>142</v>
      </c>
      <c r="P375" s="56" t="s">
        <v>102</v>
      </c>
      <c r="Q375" s="56" t="s">
        <v>91</v>
      </c>
      <c r="R375" s="56" t="s">
        <v>87</v>
      </c>
      <c r="S375" s="56" t="s">
        <v>94</v>
      </c>
      <c r="T375" s="56" t="s">
        <v>31</v>
      </c>
      <c r="U375" s="57" t="s">
        <v>88</v>
      </c>
      <c r="V375" s="56" t="s">
        <v>89</v>
      </c>
      <c r="W375" s="205">
        <v>2</v>
      </c>
      <c r="X375" s="106">
        <v>1580.4</v>
      </c>
      <c r="Y375" s="106">
        <v>3160.8</v>
      </c>
      <c r="Z375" s="106">
        <v>3540.1</v>
      </c>
      <c r="AA375" s="56"/>
      <c r="AB375" s="82">
        <v>2017</v>
      </c>
      <c r="AC375" s="100"/>
      <c r="AD375" s="56" t="s">
        <v>101</v>
      </c>
    </row>
    <row r="376" spans="2:30" ht="13.15" customHeight="1" x14ac:dyDescent="0.2">
      <c r="B376" s="56" t="s">
        <v>1355</v>
      </c>
      <c r="C376" s="53" t="s">
        <v>85</v>
      </c>
      <c r="D376" s="56" t="s">
        <v>925</v>
      </c>
      <c r="E376" s="56" t="s">
        <v>132</v>
      </c>
      <c r="F376" s="94"/>
      <c r="G376" s="56" t="s">
        <v>926</v>
      </c>
      <c r="H376" s="94"/>
      <c r="I376" s="56" t="s">
        <v>927</v>
      </c>
      <c r="J376" s="94"/>
      <c r="K376" s="56" t="s">
        <v>83</v>
      </c>
      <c r="L376" s="94"/>
      <c r="M376" s="204">
        <v>0</v>
      </c>
      <c r="N376" s="56">
        <v>230000000</v>
      </c>
      <c r="O376" s="56" t="s">
        <v>142</v>
      </c>
      <c r="P376" s="56" t="s">
        <v>102</v>
      </c>
      <c r="Q376" s="56" t="s">
        <v>91</v>
      </c>
      <c r="R376" s="56" t="s">
        <v>87</v>
      </c>
      <c r="S376" s="56" t="s">
        <v>106</v>
      </c>
      <c r="T376" s="56" t="s">
        <v>31</v>
      </c>
      <c r="U376" s="57" t="s">
        <v>88</v>
      </c>
      <c r="V376" s="56" t="s">
        <v>89</v>
      </c>
      <c r="W376" s="205">
        <v>3</v>
      </c>
      <c r="X376" s="106">
        <v>296005</v>
      </c>
      <c r="Y376" s="106">
        <v>888015</v>
      </c>
      <c r="Z376" s="106">
        <v>994576.8</v>
      </c>
      <c r="AA376" s="56"/>
      <c r="AB376" s="82">
        <v>2017</v>
      </c>
      <c r="AC376" s="100"/>
      <c r="AD376" s="56" t="s">
        <v>98</v>
      </c>
    </row>
    <row r="377" spans="2:30" ht="13.15" customHeight="1" x14ac:dyDescent="0.2">
      <c r="B377" s="56" t="s">
        <v>1356</v>
      </c>
      <c r="C377" s="53" t="s">
        <v>85</v>
      </c>
      <c r="D377" s="56" t="s">
        <v>929</v>
      </c>
      <c r="E377" s="56" t="s">
        <v>930</v>
      </c>
      <c r="F377" s="94"/>
      <c r="G377" s="56" t="s">
        <v>931</v>
      </c>
      <c r="H377" s="94"/>
      <c r="I377" s="56" t="s">
        <v>932</v>
      </c>
      <c r="J377" s="94"/>
      <c r="K377" s="56" t="s">
        <v>83</v>
      </c>
      <c r="L377" s="94"/>
      <c r="M377" s="204">
        <v>0</v>
      </c>
      <c r="N377" s="56">
        <v>230000000</v>
      </c>
      <c r="O377" s="56" t="s">
        <v>142</v>
      </c>
      <c r="P377" s="56" t="s">
        <v>102</v>
      </c>
      <c r="Q377" s="56" t="s">
        <v>91</v>
      </c>
      <c r="R377" s="56" t="s">
        <v>87</v>
      </c>
      <c r="S377" s="56" t="s">
        <v>106</v>
      </c>
      <c r="T377" s="56" t="s">
        <v>31</v>
      </c>
      <c r="U377" s="57" t="s">
        <v>88</v>
      </c>
      <c r="V377" s="56" t="s">
        <v>89</v>
      </c>
      <c r="W377" s="205">
        <v>5</v>
      </c>
      <c r="X377" s="106">
        <v>600000</v>
      </c>
      <c r="Y377" s="106">
        <v>3000000</v>
      </c>
      <c r="Z377" s="106">
        <v>3360000</v>
      </c>
      <c r="AA377" s="56"/>
      <c r="AB377" s="82">
        <v>2017</v>
      </c>
      <c r="AC377" s="100"/>
      <c r="AD377" s="56" t="s">
        <v>98</v>
      </c>
    </row>
    <row r="378" spans="2:30" ht="13.15" customHeight="1" x14ac:dyDescent="0.2">
      <c r="B378" s="56" t="s">
        <v>1357</v>
      </c>
      <c r="C378" s="53" t="s">
        <v>85</v>
      </c>
      <c r="D378" s="56" t="s">
        <v>934</v>
      </c>
      <c r="E378" s="56" t="s">
        <v>131</v>
      </c>
      <c r="F378" s="94"/>
      <c r="G378" s="56" t="s">
        <v>935</v>
      </c>
      <c r="H378" s="94"/>
      <c r="I378" s="56" t="s">
        <v>936</v>
      </c>
      <c r="J378" s="94"/>
      <c r="K378" s="56" t="s">
        <v>83</v>
      </c>
      <c r="L378" s="94"/>
      <c r="M378" s="204">
        <v>0</v>
      </c>
      <c r="N378" s="56">
        <v>230000000</v>
      </c>
      <c r="O378" s="56" t="s">
        <v>142</v>
      </c>
      <c r="P378" s="56" t="s">
        <v>102</v>
      </c>
      <c r="Q378" s="56" t="s">
        <v>91</v>
      </c>
      <c r="R378" s="56" t="s">
        <v>87</v>
      </c>
      <c r="S378" s="56" t="s">
        <v>94</v>
      </c>
      <c r="T378" s="56" t="s">
        <v>31</v>
      </c>
      <c r="U378" s="57" t="s">
        <v>88</v>
      </c>
      <c r="V378" s="56" t="s">
        <v>89</v>
      </c>
      <c r="W378" s="205">
        <v>1</v>
      </c>
      <c r="X378" s="106">
        <v>22642857</v>
      </c>
      <c r="Y378" s="106">
        <v>22642857</v>
      </c>
      <c r="Z378" s="106">
        <v>25359999.84</v>
      </c>
      <c r="AA378" s="56"/>
      <c r="AB378" s="82">
        <v>2017</v>
      </c>
      <c r="AC378" s="100"/>
      <c r="AD378" s="56" t="s">
        <v>98</v>
      </c>
    </row>
    <row r="379" spans="2:30" ht="13.15" customHeight="1" x14ac:dyDescent="0.2">
      <c r="B379" s="56" t="s">
        <v>1358</v>
      </c>
      <c r="C379" s="53" t="s">
        <v>85</v>
      </c>
      <c r="D379" s="56" t="s">
        <v>950</v>
      </c>
      <c r="E379" s="56" t="s">
        <v>951</v>
      </c>
      <c r="F379" s="44"/>
      <c r="G379" s="56" t="s">
        <v>952</v>
      </c>
      <c r="H379" s="44"/>
      <c r="I379" s="56" t="s">
        <v>1359</v>
      </c>
      <c r="J379" s="44"/>
      <c r="K379" s="56" t="s">
        <v>83</v>
      </c>
      <c r="L379" s="44"/>
      <c r="M379" s="162" t="s">
        <v>86</v>
      </c>
      <c r="N379" s="56">
        <v>230000000</v>
      </c>
      <c r="O379" s="56" t="s">
        <v>142</v>
      </c>
      <c r="P379" s="56" t="s">
        <v>102</v>
      </c>
      <c r="Q379" s="56" t="s">
        <v>91</v>
      </c>
      <c r="R379" s="56" t="s">
        <v>87</v>
      </c>
      <c r="S379" s="56" t="s">
        <v>94</v>
      </c>
      <c r="T379" s="56" t="s">
        <v>31</v>
      </c>
      <c r="U379" s="57" t="s">
        <v>88</v>
      </c>
      <c r="V379" s="56" t="s">
        <v>89</v>
      </c>
      <c r="W379" s="205">
        <v>1</v>
      </c>
      <c r="X379" s="206">
        <v>35937500</v>
      </c>
      <c r="Y379" s="206">
        <v>35937500</v>
      </c>
      <c r="Z379" s="206">
        <v>40250000</v>
      </c>
      <c r="AA379" s="56"/>
      <c r="AB379" s="56">
        <v>2017</v>
      </c>
      <c r="AC379" s="44"/>
      <c r="AD379" s="56" t="s">
        <v>98</v>
      </c>
    </row>
    <row r="380" spans="2:30" ht="13.15" customHeight="1" x14ac:dyDescent="0.2">
      <c r="B380" s="56" t="s">
        <v>1360</v>
      </c>
      <c r="C380" s="53" t="s">
        <v>85</v>
      </c>
      <c r="D380" s="56" t="s">
        <v>366</v>
      </c>
      <c r="E380" s="56" t="s">
        <v>135</v>
      </c>
      <c r="F380" s="94"/>
      <c r="G380" s="56" t="s">
        <v>367</v>
      </c>
      <c r="H380" s="94"/>
      <c r="I380" s="56" t="s">
        <v>368</v>
      </c>
      <c r="J380" s="94"/>
      <c r="K380" s="56" t="s">
        <v>83</v>
      </c>
      <c r="L380" s="94"/>
      <c r="M380" s="204">
        <v>0</v>
      </c>
      <c r="N380" s="56">
        <v>230000000</v>
      </c>
      <c r="O380" s="56" t="s">
        <v>142</v>
      </c>
      <c r="P380" s="56" t="s">
        <v>102</v>
      </c>
      <c r="Q380" s="56" t="s">
        <v>91</v>
      </c>
      <c r="R380" s="56" t="s">
        <v>87</v>
      </c>
      <c r="S380" s="56" t="s">
        <v>94</v>
      </c>
      <c r="T380" s="56" t="s">
        <v>31</v>
      </c>
      <c r="U380" s="57" t="s">
        <v>88</v>
      </c>
      <c r="V380" s="56" t="s">
        <v>89</v>
      </c>
      <c r="W380" s="205">
        <v>7</v>
      </c>
      <c r="X380" s="106">
        <v>350900</v>
      </c>
      <c r="Y380" s="106">
        <v>2456300</v>
      </c>
      <c r="Z380" s="106">
        <v>2751056</v>
      </c>
      <c r="AA380" s="56"/>
      <c r="AB380" s="82">
        <v>2017</v>
      </c>
      <c r="AC380" s="100"/>
      <c r="AD380" s="56" t="s">
        <v>101</v>
      </c>
    </row>
    <row r="381" spans="2:30" ht="13.15" customHeight="1" x14ac:dyDescent="0.2">
      <c r="B381" s="56" t="s">
        <v>1361</v>
      </c>
      <c r="C381" s="53" t="s">
        <v>85</v>
      </c>
      <c r="D381" s="56" t="s">
        <v>420</v>
      </c>
      <c r="E381" s="56" t="s">
        <v>419</v>
      </c>
      <c r="F381" s="94"/>
      <c r="G381" s="56" t="s">
        <v>421</v>
      </c>
      <c r="H381" s="94"/>
      <c r="I381" s="56" t="s">
        <v>422</v>
      </c>
      <c r="J381" s="94"/>
      <c r="K381" s="56" t="s">
        <v>83</v>
      </c>
      <c r="L381" s="94"/>
      <c r="M381" s="204">
        <v>0</v>
      </c>
      <c r="N381" s="56">
        <v>230000000</v>
      </c>
      <c r="O381" s="56" t="s">
        <v>142</v>
      </c>
      <c r="P381" s="56" t="s">
        <v>102</v>
      </c>
      <c r="Q381" s="56" t="s">
        <v>91</v>
      </c>
      <c r="R381" s="56" t="s">
        <v>87</v>
      </c>
      <c r="S381" s="56" t="s">
        <v>106</v>
      </c>
      <c r="T381" s="56" t="s">
        <v>31</v>
      </c>
      <c r="U381" s="57" t="s">
        <v>88</v>
      </c>
      <c r="V381" s="56" t="s">
        <v>89</v>
      </c>
      <c r="W381" s="205">
        <v>155</v>
      </c>
      <c r="X381" s="106">
        <v>4017.86</v>
      </c>
      <c r="Y381" s="106">
        <v>622768.30000000005</v>
      </c>
      <c r="Z381" s="106">
        <v>697500.5</v>
      </c>
      <c r="AA381" s="56"/>
      <c r="AB381" s="82">
        <v>2017</v>
      </c>
      <c r="AC381" s="100"/>
      <c r="AD381" s="56" t="s">
        <v>98</v>
      </c>
    </row>
    <row r="382" spans="2:30" ht="13.15" customHeight="1" x14ac:dyDescent="0.2">
      <c r="B382" s="56" t="s">
        <v>1362</v>
      </c>
      <c r="C382" s="53" t="s">
        <v>85</v>
      </c>
      <c r="D382" s="56" t="s">
        <v>435</v>
      </c>
      <c r="E382" s="56" t="s">
        <v>436</v>
      </c>
      <c r="F382" s="94"/>
      <c r="G382" s="56" t="s">
        <v>437</v>
      </c>
      <c r="H382" s="94"/>
      <c r="I382" s="56" t="s">
        <v>438</v>
      </c>
      <c r="J382" s="94"/>
      <c r="K382" s="56" t="s">
        <v>83</v>
      </c>
      <c r="L382" s="94"/>
      <c r="M382" s="204">
        <v>0</v>
      </c>
      <c r="N382" s="56">
        <v>230000000</v>
      </c>
      <c r="O382" s="56" t="s">
        <v>142</v>
      </c>
      <c r="P382" s="56" t="s">
        <v>102</v>
      </c>
      <c r="Q382" s="56" t="s">
        <v>91</v>
      </c>
      <c r="R382" s="56" t="s">
        <v>87</v>
      </c>
      <c r="S382" s="56" t="s">
        <v>106</v>
      </c>
      <c r="T382" s="56" t="s">
        <v>31</v>
      </c>
      <c r="U382" s="57" t="s">
        <v>88</v>
      </c>
      <c r="V382" s="56" t="s">
        <v>89</v>
      </c>
      <c r="W382" s="205">
        <v>580</v>
      </c>
      <c r="X382" s="106">
        <v>15000</v>
      </c>
      <c r="Y382" s="106">
        <v>8700000</v>
      </c>
      <c r="Z382" s="106">
        <v>9744000</v>
      </c>
      <c r="AA382" s="56"/>
      <c r="AB382" s="82">
        <v>2017</v>
      </c>
      <c r="AC382" s="100"/>
      <c r="AD382" s="56" t="s">
        <v>98</v>
      </c>
    </row>
    <row r="383" spans="2:30" ht="13.15" customHeight="1" x14ac:dyDescent="0.2">
      <c r="B383" s="56" t="s">
        <v>1363</v>
      </c>
      <c r="C383" s="53" t="s">
        <v>85</v>
      </c>
      <c r="D383" s="56" t="s">
        <v>939</v>
      </c>
      <c r="E383" s="56" t="s">
        <v>346</v>
      </c>
      <c r="F383" s="94"/>
      <c r="G383" s="56" t="s">
        <v>940</v>
      </c>
      <c r="H383" s="94"/>
      <c r="I383" s="56" t="s">
        <v>941</v>
      </c>
      <c r="J383" s="94"/>
      <c r="K383" s="56" t="s">
        <v>83</v>
      </c>
      <c r="L383" s="94"/>
      <c r="M383" s="162" t="s">
        <v>86</v>
      </c>
      <c r="N383" s="56">
        <v>230000000</v>
      </c>
      <c r="O383" s="56" t="s">
        <v>142</v>
      </c>
      <c r="P383" s="56" t="s">
        <v>102</v>
      </c>
      <c r="Q383" s="56" t="s">
        <v>91</v>
      </c>
      <c r="R383" s="56" t="s">
        <v>87</v>
      </c>
      <c r="S383" s="56" t="s">
        <v>106</v>
      </c>
      <c r="T383" s="56" t="s">
        <v>31</v>
      </c>
      <c r="U383" s="57" t="s">
        <v>88</v>
      </c>
      <c r="V383" s="56" t="s">
        <v>89</v>
      </c>
      <c r="W383" s="205">
        <v>100</v>
      </c>
      <c r="X383" s="106">
        <v>17857.14</v>
      </c>
      <c r="Y383" s="106">
        <v>1785714</v>
      </c>
      <c r="Z383" s="106">
        <v>1999999.68</v>
      </c>
      <c r="AA383" s="56"/>
      <c r="AB383" s="82">
        <v>2017</v>
      </c>
      <c r="AC383" s="100"/>
      <c r="AD383" s="56" t="s">
        <v>98</v>
      </c>
    </row>
    <row r="384" spans="2:30" ht="13.15" customHeight="1" x14ac:dyDescent="0.2">
      <c r="B384" s="56" t="s">
        <v>1364</v>
      </c>
      <c r="C384" s="53" t="s">
        <v>85</v>
      </c>
      <c r="D384" s="56" t="s">
        <v>349</v>
      </c>
      <c r="E384" s="56" t="s">
        <v>346</v>
      </c>
      <c r="F384" s="94"/>
      <c r="G384" s="56" t="s">
        <v>350</v>
      </c>
      <c r="H384" s="94"/>
      <c r="I384" s="56" t="s">
        <v>943</v>
      </c>
      <c r="J384" s="94"/>
      <c r="K384" s="56" t="s">
        <v>83</v>
      </c>
      <c r="L384" s="94"/>
      <c r="M384" s="162" t="s">
        <v>86</v>
      </c>
      <c r="N384" s="56">
        <v>230000000</v>
      </c>
      <c r="O384" s="56" t="s">
        <v>142</v>
      </c>
      <c r="P384" s="56" t="s">
        <v>102</v>
      </c>
      <c r="Q384" s="56" t="s">
        <v>91</v>
      </c>
      <c r="R384" s="56" t="s">
        <v>87</v>
      </c>
      <c r="S384" s="56" t="s">
        <v>106</v>
      </c>
      <c r="T384" s="56" t="s">
        <v>31</v>
      </c>
      <c r="U384" s="57" t="s">
        <v>88</v>
      </c>
      <c r="V384" s="56" t="s">
        <v>89</v>
      </c>
      <c r="W384" s="205">
        <v>22</v>
      </c>
      <c r="X384" s="106">
        <v>35714.28</v>
      </c>
      <c r="Y384" s="106">
        <v>785714.16</v>
      </c>
      <c r="Z384" s="106">
        <v>879999.86</v>
      </c>
      <c r="AA384" s="56"/>
      <c r="AB384" s="82">
        <v>2017</v>
      </c>
      <c r="AC384" s="50"/>
      <c r="AD384" s="56" t="s">
        <v>98</v>
      </c>
    </row>
    <row r="385" spans="2:30" ht="13.15" customHeight="1" x14ac:dyDescent="0.2">
      <c r="B385" s="160" t="s">
        <v>82</v>
      </c>
      <c r="C385" s="111"/>
      <c r="D385" s="111"/>
      <c r="E385" s="111"/>
      <c r="F385" s="111"/>
      <c r="G385" s="111"/>
      <c r="H385" s="111"/>
      <c r="I385" s="111"/>
      <c r="J385" s="111"/>
      <c r="K385" s="111"/>
      <c r="L385" s="111"/>
      <c r="M385" s="110"/>
      <c r="N385" s="111"/>
      <c r="O385" s="111"/>
      <c r="P385" s="111"/>
      <c r="Q385" s="111"/>
      <c r="R385" s="111"/>
      <c r="S385" s="111"/>
      <c r="T385" s="111"/>
      <c r="U385" s="75"/>
      <c r="V385" s="74"/>
      <c r="W385" s="76"/>
      <c r="X385" s="108"/>
      <c r="Y385" s="112">
        <f>SUM(Y144:Y384)</f>
        <v>567439794.85000002</v>
      </c>
      <c r="Z385" s="112">
        <f>SUM(Z144:Z384)</f>
        <v>635532570.28999996</v>
      </c>
      <c r="AA385" s="112"/>
      <c r="AB385" s="110"/>
      <c r="AC385" s="74"/>
      <c r="AD385" s="56"/>
    </row>
    <row r="386" spans="2:30" ht="13.15" customHeight="1" x14ac:dyDescent="0.2">
      <c r="B386" s="161" t="s">
        <v>454</v>
      </c>
      <c r="C386" s="56"/>
      <c r="D386" s="56"/>
      <c r="E386" s="56"/>
      <c r="F386" s="94"/>
      <c r="G386" s="56"/>
      <c r="H386" s="62"/>
      <c r="I386" s="56"/>
      <c r="J386" s="94"/>
      <c r="K386" s="56"/>
      <c r="L386" s="94"/>
      <c r="M386" s="162"/>
      <c r="N386" s="56"/>
      <c r="O386" s="56"/>
      <c r="P386" s="56"/>
      <c r="Q386" s="56"/>
      <c r="R386" s="56"/>
      <c r="S386" s="56"/>
      <c r="T386" s="56"/>
      <c r="U386" s="51"/>
      <c r="V386" s="56"/>
      <c r="W386" s="59"/>
      <c r="X386" s="81"/>
      <c r="Y386" s="81"/>
      <c r="Z386" s="81"/>
      <c r="AA386" s="56"/>
      <c r="AB386" s="82"/>
      <c r="AC386" s="100"/>
      <c r="AD386" s="56"/>
    </row>
    <row r="387" spans="2:30" ht="13.15" customHeight="1" x14ac:dyDescent="0.2">
      <c r="B387" s="160" t="s">
        <v>79</v>
      </c>
      <c r="C387" s="56"/>
      <c r="D387" s="56"/>
      <c r="E387" s="56"/>
      <c r="F387" s="94"/>
      <c r="G387" s="56"/>
      <c r="H387" s="62"/>
      <c r="I387" s="56"/>
      <c r="J387" s="94"/>
      <c r="K387" s="56"/>
      <c r="L387" s="94"/>
      <c r="M387" s="162"/>
      <c r="N387" s="56"/>
      <c r="O387" s="56"/>
      <c r="P387" s="56"/>
      <c r="Q387" s="56"/>
      <c r="R387" s="56"/>
      <c r="S387" s="56"/>
      <c r="T387" s="56"/>
      <c r="U387" s="51"/>
      <c r="V387" s="56"/>
      <c r="W387" s="59"/>
      <c r="X387" s="81"/>
      <c r="Y387" s="81"/>
      <c r="Z387" s="81"/>
      <c r="AA387" s="56"/>
      <c r="AB387" s="82"/>
      <c r="AC387" s="100"/>
      <c r="AD387" s="56"/>
    </row>
    <row r="388" spans="2:30" ht="13.15" customHeight="1" x14ac:dyDescent="0.2">
      <c r="B388" s="86" t="s">
        <v>1365</v>
      </c>
      <c r="C388" s="207" t="s">
        <v>76</v>
      </c>
      <c r="D388" s="208" t="s">
        <v>463</v>
      </c>
      <c r="E388" s="143" t="s">
        <v>464</v>
      </c>
      <c r="F388" s="143" t="s">
        <v>1366</v>
      </c>
      <c r="G388" s="143" t="s">
        <v>465</v>
      </c>
      <c r="H388" s="209" t="s">
        <v>1367</v>
      </c>
      <c r="I388" s="143" t="s">
        <v>1368</v>
      </c>
      <c r="J388" s="143" t="s">
        <v>1369</v>
      </c>
      <c r="K388" s="143" t="s">
        <v>447</v>
      </c>
      <c r="L388" s="143" t="s">
        <v>1370</v>
      </c>
      <c r="M388" s="210">
        <v>100</v>
      </c>
      <c r="N388" s="211">
        <v>230000000</v>
      </c>
      <c r="O388" s="212" t="s">
        <v>30</v>
      </c>
      <c r="P388" s="212" t="s">
        <v>1371</v>
      </c>
      <c r="Q388" s="212" t="s">
        <v>455</v>
      </c>
      <c r="R388" s="143"/>
      <c r="S388" s="143" t="s">
        <v>1372</v>
      </c>
      <c r="T388" s="213" t="s">
        <v>1373</v>
      </c>
      <c r="U388" s="99"/>
      <c r="V388" s="61"/>
      <c r="W388" s="133"/>
      <c r="X388" s="214"/>
      <c r="Y388" s="215">
        <v>0</v>
      </c>
      <c r="Z388" s="216">
        <v>0</v>
      </c>
      <c r="AA388" s="99"/>
      <c r="AB388" s="130">
        <v>2017</v>
      </c>
      <c r="AC388" s="99" t="s">
        <v>1374</v>
      </c>
      <c r="AD388" s="27"/>
    </row>
    <row r="389" spans="2:30" ht="13.15" customHeight="1" x14ac:dyDescent="0.2">
      <c r="B389" s="174" t="s">
        <v>1375</v>
      </c>
      <c r="C389" s="207" t="s">
        <v>76</v>
      </c>
      <c r="D389" s="143" t="s">
        <v>1376</v>
      </c>
      <c r="E389" s="212" t="s">
        <v>1377</v>
      </c>
      <c r="F389" s="143" t="s">
        <v>1378</v>
      </c>
      <c r="G389" s="212" t="s">
        <v>1377</v>
      </c>
      <c r="H389" s="143" t="s">
        <v>1378</v>
      </c>
      <c r="I389" s="217" t="s">
        <v>1379</v>
      </c>
      <c r="J389" s="212"/>
      <c r="K389" s="212" t="s">
        <v>456</v>
      </c>
      <c r="L389" s="212"/>
      <c r="M389" s="218">
        <v>50</v>
      </c>
      <c r="N389" s="175">
        <v>230000000</v>
      </c>
      <c r="O389" s="212" t="s">
        <v>30</v>
      </c>
      <c r="P389" s="143" t="s">
        <v>712</v>
      </c>
      <c r="Q389" s="143" t="s">
        <v>457</v>
      </c>
      <c r="R389" s="143"/>
      <c r="S389" s="143" t="s">
        <v>1380</v>
      </c>
      <c r="T389" s="143" t="s">
        <v>1381</v>
      </c>
      <c r="U389" s="99"/>
      <c r="V389" s="219"/>
      <c r="W389" s="220"/>
      <c r="X389" s="221"/>
      <c r="Y389" s="222">
        <v>0</v>
      </c>
      <c r="Z389" s="216">
        <v>0</v>
      </c>
      <c r="AA389" s="220"/>
      <c r="AB389" s="223">
        <v>2017</v>
      </c>
      <c r="AC389" s="132" t="s">
        <v>1382</v>
      </c>
      <c r="AD389" s="26" t="s">
        <v>98</v>
      </c>
    </row>
    <row r="390" spans="2:30" ht="13.15" customHeight="1" x14ac:dyDescent="0.2">
      <c r="B390" s="160" t="s">
        <v>459</v>
      </c>
      <c r="C390" s="111"/>
      <c r="D390" s="111"/>
      <c r="E390" s="111"/>
      <c r="F390" s="111"/>
      <c r="G390" s="111"/>
      <c r="H390" s="111"/>
      <c r="I390" s="111"/>
      <c r="J390" s="111"/>
      <c r="K390" s="111"/>
      <c r="L390" s="111"/>
      <c r="M390" s="110"/>
      <c r="N390" s="111"/>
      <c r="O390" s="111"/>
      <c r="P390" s="111"/>
      <c r="Q390" s="111"/>
      <c r="R390" s="111"/>
      <c r="S390" s="111"/>
      <c r="T390" s="111"/>
      <c r="U390" s="75"/>
      <c r="V390" s="74"/>
      <c r="W390" s="76"/>
      <c r="X390" s="108"/>
      <c r="Y390" s="112">
        <f>SUM(Y388:Y389)</f>
        <v>0</v>
      </c>
      <c r="Z390" s="112">
        <f>SUM(Z388:Z389)</f>
        <v>0</v>
      </c>
      <c r="AA390" s="112"/>
      <c r="AB390" s="110"/>
      <c r="AC390" s="74"/>
      <c r="AD390" s="56"/>
    </row>
    <row r="391" spans="2:30" ht="13.15" customHeight="1" x14ac:dyDescent="0.2">
      <c r="B391" s="160" t="s">
        <v>460</v>
      </c>
      <c r="C391" s="53"/>
      <c r="D391" s="56"/>
      <c r="E391" s="56"/>
      <c r="F391" s="94"/>
      <c r="G391" s="56"/>
      <c r="H391" s="62"/>
      <c r="I391" s="56"/>
      <c r="J391" s="94"/>
      <c r="K391" s="56"/>
      <c r="L391" s="94"/>
      <c r="M391" s="162"/>
      <c r="N391" s="56"/>
      <c r="O391" s="56"/>
      <c r="P391" s="56"/>
      <c r="Q391" s="56"/>
      <c r="R391" s="56"/>
      <c r="S391" s="56"/>
      <c r="T391" s="56"/>
      <c r="U391" s="51"/>
      <c r="V391" s="56"/>
      <c r="W391" s="59"/>
      <c r="X391" s="81"/>
      <c r="Y391" s="81"/>
      <c r="Z391" s="81"/>
      <c r="AA391" s="56"/>
      <c r="AB391" s="82"/>
      <c r="AC391" s="100"/>
      <c r="AD391" s="56"/>
    </row>
    <row r="392" spans="2:30" ht="13.15" customHeight="1" x14ac:dyDescent="0.25">
      <c r="B392" s="60" t="s">
        <v>1383</v>
      </c>
      <c r="C392" s="50" t="s">
        <v>85</v>
      </c>
      <c r="D392" s="224" t="s">
        <v>463</v>
      </c>
      <c r="E392" s="99" t="s">
        <v>464</v>
      </c>
      <c r="F392" s="225" t="s">
        <v>1366</v>
      </c>
      <c r="G392" s="99" t="s">
        <v>465</v>
      </c>
      <c r="H392" s="226" t="s">
        <v>1366</v>
      </c>
      <c r="I392" s="227" t="s">
        <v>1384</v>
      </c>
      <c r="J392" s="227" t="s">
        <v>1385</v>
      </c>
      <c r="K392" s="227" t="s">
        <v>447</v>
      </c>
      <c r="L392" s="227" t="s">
        <v>1370</v>
      </c>
      <c r="M392" s="228">
        <v>100</v>
      </c>
      <c r="N392" s="26">
        <v>230000000</v>
      </c>
      <c r="O392" s="229" t="s">
        <v>1386</v>
      </c>
      <c r="P392" s="140" t="s">
        <v>102</v>
      </c>
      <c r="Q392" s="229" t="s">
        <v>455</v>
      </c>
      <c r="R392" s="99"/>
      <c r="S392" s="227" t="s">
        <v>461</v>
      </c>
      <c r="T392" s="99" t="s">
        <v>1373</v>
      </c>
      <c r="U392" s="230"/>
      <c r="V392" s="227"/>
      <c r="W392" s="227"/>
      <c r="X392" s="230"/>
      <c r="Y392" s="231">
        <v>27000000</v>
      </c>
      <c r="Z392" s="231">
        <f t="shared" ref="Z392:Z397" si="3">Y392*1.12</f>
        <v>30240000.000000004</v>
      </c>
      <c r="AA392" s="232"/>
      <c r="AB392" s="232">
        <v>2017</v>
      </c>
      <c r="AC392" s="99"/>
      <c r="AD392" s="27"/>
    </row>
    <row r="393" spans="2:30" ht="13.15" customHeight="1" x14ac:dyDescent="0.2">
      <c r="B393" s="174" t="s">
        <v>1387</v>
      </c>
      <c r="C393" s="146" t="s">
        <v>76</v>
      </c>
      <c r="D393" s="233" t="s">
        <v>1376</v>
      </c>
      <c r="E393" s="135" t="s">
        <v>1377</v>
      </c>
      <c r="F393" s="234" t="s">
        <v>1378</v>
      </c>
      <c r="G393" s="235" t="s">
        <v>1377</v>
      </c>
      <c r="H393" s="234" t="s">
        <v>1378</v>
      </c>
      <c r="I393" s="217" t="s">
        <v>1379</v>
      </c>
      <c r="J393" s="212"/>
      <c r="K393" s="141" t="s">
        <v>456</v>
      </c>
      <c r="L393" s="141"/>
      <c r="M393" s="236">
        <v>50</v>
      </c>
      <c r="N393" s="145">
        <v>230000000</v>
      </c>
      <c r="O393" s="229" t="s">
        <v>1388</v>
      </c>
      <c r="P393" s="234" t="s">
        <v>102</v>
      </c>
      <c r="Q393" s="234" t="s">
        <v>457</v>
      </c>
      <c r="R393" s="237"/>
      <c r="S393" s="234" t="s">
        <v>1389</v>
      </c>
      <c r="T393" s="64" t="s">
        <v>1381</v>
      </c>
      <c r="U393" s="135"/>
      <c r="V393" s="135"/>
      <c r="W393" s="238"/>
      <c r="X393" s="239"/>
      <c r="Y393" s="239">
        <v>783613080</v>
      </c>
      <c r="Z393" s="129">
        <f t="shared" si="3"/>
        <v>877646649.60000014</v>
      </c>
      <c r="AA393" s="135"/>
      <c r="AB393" s="142">
        <v>2017</v>
      </c>
      <c r="AC393" s="240"/>
      <c r="AD393" s="56" t="s">
        <v>98</v>
      </c>
    </row>
    <row r="394" spans="2:30" ht="13.15" customHeight="1" x14ac:dyDescent="0.25">
      <c r="B394" s="111" t="s">
        <v>1390</v>
      </c>
      <c r="C394" s="135" t="s">
        <v>85</v>
      </c>
      <c r="D394" s="241" t="s">
        <v>468</v>
      </c>
      <c r="E394" s="99" t="s">
        <v>469</v>
      </c>
      <c r="F394" s="242" t="s">
        <v>1391</v>
      </c>
      <c r="G394" s="242" t="s">
        <v>469</v>
      </c>
      <c r="H394" s="242" t="s">
        <v>1391</v>
      </c>
      <c r="I394" s="242" t="s">
        <v>1392</v>
      </c>
      <c r="J394" s="242" t="s">
        <v>1393</v>
      </c>
      <c r="K394" s="235" t="s">
        <v>447</v>
      </c>
      <c r="L394" s="62"/>
      <c r="M394" s="243">
        <v>100</v>
      </c>
      <c r="N394" s="212">
        <v>230000000</v>
      </c>
      <c r="O394" s="229" t="s">
        <v>1394</v>
      </c>
      <c r="P394" s="235" t="s">
        <v>102</v>
      </c>
      <c r="Q394" s="235" t="s">
        <v>455</v>
      </c>
      <c r="R394" s="235"/>
      <c r="S394" s="244" t="s">
        <v>1395</v>
      </c>
      <c r="T394" s="135" t="s">
        <v>1396</v>
      </c>
      <c r="U394" s="147"/>
      <c r="V394" s="147"/>
      <c r="W394" s="147"/>
      <c r="X394" s="243"/>
      <c r="Y394" s="245">
        <v>15366717</v>
      </c>
      <c r="Z394" s="246">
        <f t="shared" si="3"/>
        <v>17210723.040000003</v>
      </c>
      <c r="AA394" s="247"/>
      <c r="AB394" s="248" t="s">
        <v>1397</v>
      </c>
      <c r="AC394" s="51"/>
      <c r="AD394" s="50"/>
    </row>
    <row r="395" spans="2:30" ht="13.15" customHeight="1" x14ac:dyDescent="0.25">
      <c r="B395" s="111" t="s">
        <v>1398</v>
      </c>
      <c r="C395" s="135" t="s">
        <v>85</v>
      </c>
      <c r="D395" s="241" t="s">
        <v>468</v>
      </c>
      <c r="E395" s="99" t="s">
        <v>469</v>
      </c>
      <c r="F395" s="242" t="s">
        <v>1391</v>
      </c>
      <c r="G395" s="242" t="s">
        <v>469</v>
      </c>
      <c r="H395" s="242" t="s">
        <v>1391</v>
      </c>
      <c r="I395" s="242" t="s">
        <v>1399</v>
      </c>
      <c r="J395" s="242" t="s">
        <v>1400</v>
      </c>
      <c r="K395" s="235" t="s">
        <v>447</v>
      </c>
      <c r="L395" s="62"/>
      <c r="M395" s="243">
        <v>100</v>
      </c>
      <c r="N395" s="212">
        <v>230000000</v>
      </c>
      <c r="O395" s="229" t="s">
        <v>1401</v>
      </c>
      <c r="P395" s="235" t="s">
        <v>102</v>
      </c>
      <c r="Q395" s="235" t="s">
        <v>455</v>
      </c>
      <c r="R395" s="235"/>
      <c r="S395" s="244" t="s">
        <v>1402</v>
      </c>
      <c r="T395" s="135" t="s">
        <v>1396</v>
      </c>
      <c r="U395" s="147"/>
      <c r="V395" s="147"/>
      <c r="W395" s="147"/>
      <c r="X395" s="243"/>
      <c r="Y395" s="245">
        <v>9136480</v>
      </c>
      <c r="Z395" s="246">
        <f t="shared" si="3"/>
        <v>10232857.600000001</v>
      </c>
      <c r="AA395" s="247"/>
      <c r="AB395" s="248" t="s">
        <v>1397</v>
      </c>
      <c r="AC395" s="51"/>
      <c r="AD395" s="50"/>
    </row>
    <row r="396" spans="2:30" ht="13.15" customHeight="1" x14ac:dyDescent="0.25">
      <c r="B396" s="111" t="s">
        <v>1403</v>
      </c>
      <c r="C396" s="135" t="s">
        <v>85</v>
      </c>
      <c r="D396" s="241" t="s">
        <v>468</v>
      </c>
      <c r="E396" s="99" t="s">
        <v>469</v>
      </c>
      <c r="F396" s="242" t="s">
        <v>1391</v>
      </c>
      <c r="G396" s="242" t="s">
        <v>469</v>
      </c>
      <c r="H396" s="242" t="s">
        <v>1391</v>
      </c>
      <c r="I396" s="242" t="s">
        <v>1404</v>
      </c>
      <c r="J396" s="242" t="s">
        <v>1405</v>
      </c>
      <c r="K396" s="235" t="s">
        <v>447</v>
      </c>
      <c r="L396" s="62"/>
      <c r="M396" s="243">
        <v>100</v>
      </c>
      <c r="N396" s="212">
        <v>230000000</v>
      </c>
      <c r="O396" s="229" t="s">
        <v>1406</v>
      </c>
      <c r="P396" s="235" t="s">
        <v>102</v>
      </c>
      <c r="Q396" s="235" t="s">
        <v>455</v>
      </c>
      <c r="R396" s="235"/>
      <c r="S396" s="244" t="s">
        <v>1407</v>
      </c>
      <c r="T396" s="135" t="s">
        <v>1396</v>
      </c>
      <c r="U396" s="147"/>
      <c r="V396" s="147"/>
      <c r="W396" s="147"/>
      <c r="X396" s="243"/>
      <c r="Y396" s="245">
        <v>15516000</v>
      </c>
      <c r="Z396" s="246">
        <f t="shared" si="3"/>
        <v>17377920</v>
      </c>
      <c r="AA396" s="247"/>
      <c r="AB396" s="248" t="s">
        <v>1397</v>
      </c>
      <c r="AC396" s="51"/>
      <c r="AD396" s="50"/>
    </row>
    <row r="397" spans="2:30" ht="13.15" customHeight="1" x14ac:dyDescent="0.25">
      <c r="B397" s="111" t="s">
        <v>1408</v>
      </c>
      <c r="C397" s="135" t="s">
        <v>85</v>
      </c>
      <c r="D397" s="241" t="s">
        <v>468</v>
      </c>
      <c r="E397" s="99" t="s">
        <v>469</v>
      </c>
      <c r="F397" s="242" t="s">
        <v>1391</v>
      </c>
      <c r="G397" s="242" t="s">
        <v>469</v>
      </c>
      <c r="H397" s="242" t="s">
        <v>1391</v>
      </c>
      <c r="I397" s="242" t="s">
        <v>1409</v>
      </c>
      <c r="J397" s="242" t="s">
        <v>1410</v>
      </c>
      <c r="K397" s="235" t="s">
        <v>447</v>
      </c>
      <c r="L397" s="62"/>
      <c r="M397" s="243">
        <v>100</v>
      </c>
      <c r="N397" s="212">
        <v>230000000</v>
      </c>
      <c r="O397" s="229" t="s">
        <v>1411</v>
      </c>
      <c r="P397" s="235" t="s">
        <v>102</v>
      </c>
      <c r="Q397" s="235" t="s">
        <v>455</v>
      </c>
      <c r="R397" s="235"/>
      <c r="S397" s="244" t="s">
        <v>1402</v>
      </c>
      <c r="T397" s="135" t="s">
        <v>1396</v>
      </c>
      <c r="U397" s="147"/>
      <c r="V397" s="147"/>
      <c r="W397" s="147"/>
      <c r="X397" s="243"/>
      <c r="Y397" s="245">
        <v>1361755</v>
      </c>
      <c r="Z397" s="246">
        <f t="shared" si="3"/>
        <v>1525165.6</v>
      </c>
      <c r="AA397" s="247"/>
      <c r="AB397" s="248" t="s">
        <v>1397</v>
      </c>
      <c r="AC397" s="51"/>
      <c r="AD397" s="50"/>
    </row>
    <row r="398" spans="2:30" ht="13.15" customHeight="1" x14ac:dyDescent="0.2">
      <c r="B398" s="111" t="s">
        <v>1412</v>
      </c>
      <c r="C398" s="249" t="s">
        <v>85</v>
      </c>
      <c r="D398" s="233" t="s">
        <v>1413</v>
      </c>
      <c r="E398" s="250" t="s">
        <v>1414</v>
      </c>
      <c r="F398" s="251" t="s">
        <v>1415</v>
      </c>
      <c r="G398" s="251" t="s">
        <v>1414</v>
      </c>
      <c r="H398" s="252" t="s">
        <v>1415</v>
      </c>
      <c r="I398" s="253" t="s">
        <v>1416</v>
      </c>
      <c r="J398" s="254" t="s">
        <v>1417</v>
      </c>
      <c r="K398" s="234" t="s">
        <v>447</v>
      </c>
      <c r="L398" s="62"/>
      <c r="M398" s="255">
        <v>90</v>
      </c>
      <c r="N398" s="256">
        <v>230000000</v>
      </c>
      <c r="O398" s="257" t="s">
        <v>1386</v>
      </c>
      <c r="P398" s="256" t="s">
        <v>102</v>
      </c>
      <c r="Q398" s="234" t="s">
        <v>455</v>
      </c>
      <c r="R398" s="258"/>
      <c r="S398" s="234" t="s">
        <v>461</v>
      </c>
      <c r="T398" s="64" t="s">
        <v>31</v>
      </c>
      <c r="U398" s="101"/>
      <c r="V398" s="259"/>
      <c r="W398" s="252"/>
      <c r="X398" s="260"/>
      <c r="Y398" s="261">
        <v>4557128</v>
      </c>
      <c r="Z398" s="262">
        <f>Y398*1.12</f>
        <v>5103983.3600000003</v>
      </c>
      <c r="AA398" s="252"/>
      <c r="AB398" s="260">
        <v>2017</v>
      </c>
      <c r="AC398" s="99"/>
      <c r="AD398" s="132"/>
    </row>
    <row r="399" spans="2:30" ht="13.15" customHeight="1" x14ac:dyDescent="0.2">
      <c r="B399" s="160" t="s">
        <v>462</v>
      </c>
      <c r="C399" s="74"/>
      <c r="D399" s="111"/>
      <c r="E399" s="111"/>
      <c r="F399" s="111"/>
      <c r="G399" s="111"/>
      <c r="H399" s="111"/>
      <c r="I399" s="111"/>
      <c r="J399" s="111"/>
      <c r="K399" s="111"/>
      <c r="L399" s="111"/>
      <c r="M399" s="110"/>
      <c r="N399" s="111"/>
      <c r="O399" s="111"/>
      <c r="P399" s="111"/>
      <c r="Q399" s="111"/>
      <c r="R399" s="111"/>
      <c r="S399" s="111"/>
      <c r="T399" s="111"/>
      <c r="U399" s="75"/>
      <c r="V399" s="74"/>
      <c r="W399" s="76"/>
      <c r="X399" s="108"/>
      <c r="Y399" s="112">
        <f>SUM(Y392:Y398)</f>
        <v>856551160</v>
      </c>
      <c r="Z399" s="112">
        <f>SUM(Z392:Z398)</f>
        <v>959337299.20000017</v>
      </c>
      <c r="AA399" s="112"/>
      <c r="AB399" s="110"/>
      <c r="AC399" s="74"/>
      <c r="AD399" s="56"/>
    </row>
    <row r="400" spans="2:30" ht="13.15" customHeight="1" x14ac:dyDescent="0.2">
      <c r="B400" s="161" t="s">
        <v>470</v>
      </c>
      <c r="C400" s="53"/>
      <c r="D400" s="56"/>
      <c r="E400" s="56"/>
      <c r="F400" s="94"/>
      <c r="G400" s="56"/>
      <c r="H400" s="62"/>
      <c r="I400" s="56"/>
      <c r="J400" s="94"/>
      <c r="K400" s="56"/>
      <c r="L400" s="94"/>
      <c r="M400" s="162"/>
      <c r="N400" s="56"/>
      <c r="O400" s="56"/>
      <c r="P400" s="56"/>
      <c r="Q400" s="56"/>
      <c r="R400" s="56"/>
      <c r="S400" s="56"/>
      <c r="T400" s="56"/>
      <c r="U400" s="51"/>
      <c r="V400" s="56"/>
      <c r="W400" s="59"/>
      <c r="X400" s="81"/>
      <c r="Y400" s="81"/>
      <c r="Z400" s="81"/>
      <c r="AA400" s="56"/>
      <c r="AB400" s="82"/>
      <c r="AC400" s="100"/>
      <c r="AD400" s="56"/>
    </row>
    <row r="401" spans="2:30" ht="13.15" customHeight="1" x14ac:dyDescent="0.2">
      <c r="B401" s="160" t="s">
        <v>79</v>
      </c>
      <c r="C401" s="53"/>
      <c r="D401" s="56"/>
      <c r="E401" s="56"/>
      <c r="F401" s="94"/>
      <c r="G401" s="56"/>
      <c r="H401" s="62"/>
      <c r="I401" s="56"/>
      <c r="J401" s="94"/>
      <c r="K401" s="56"/>
      <c r="L401" s="94"/>
      <c r="M401" s="162"/>
      <c r="N401" s="56"/>
      <c r="O401" s="56"/>
      <c r="P401" s="56"/>
      <c r="Q401" s="56"/>
      <c r="R401" s="56"/>
      <c r="S401" s="56"/>
      <c r="T401" s="56"/>
      <c r="U401" s="51"/>
      <c r="V401" s="56"/>
      <c r="W401" s="59"/>
      <c r="X401" s="81"/>
      <c r="Y401" s="81"/>
      <c r="Z401" s="81"/>
      <c r="AA401" s="56"/>
      <c r="AB401" s="82"/>
      <c r="AC401" s="100"/>
      <c r="AD401" s="56"/>
    </row>
    <row r="402" spans="2:30" ht="13.15" customHeight="1" x14ac:dyDescent="0.2">
      <c r="B402" s="213" t="s">
        <v>1418</v>
      </c>
      <c r="C402" s="97" t="s">
        <v>76</v>
      </c>
      <c r="D402" s="208" t="s">
        <v>1419</v>
      </c>
      <c r="E402" s="263" t="s">
        <v>1420</v>
      </c>
      <c r="F402" s="208" t="s">
        <v>1421</v>
      </c>
      <c r="G402" s="208" t="s">
        <v>1420</v>
      </c>
      <c r="H402" s="208" t="s">
        <v>1422</v>
      </c>
      <c r="I402" s="208" t="s">
        <v>1423</v>
      </c>
      <c r="J402" s="208" t="s">
        <v>1424</v>
      </c>
      <c r="K402" s="208" t="s">
        <v>83</v>
      </c>
      <c r="L402" s="166"/>
      <c r="M402" s="264">
        <v>100</v>
      </c>
      <c r="N402" s="265">
        <v>230000000</v>
      </c>
      <c r="O402" s="212" t="s">
        <v>30</v>
      </c>
      <c r="P402" s="212" t="s">
        <v>102</v>
      </c>
      <c r="Q402" s="266" t="s">
        <v>455</v>
      </c>
      <c r="R402" s="267"/>
      <c r="S402" s="208" t="s">
        <v>461</v>
      </c>
      <c r="T402" s="268" t="s">
        <v>458</v>
      </c>
      <c r="U402" s="101"/>
      <c r="V402" s="269"/>
      <c r="W402" s="269"/>
      <c r="X402" s="270"/>
      <c r="Y402" s="270">
        <v>0</v>
      </c>
      <c r="Z402" s="65">
        <f>Y402*1.12</f>
        <v>0</v>
      </c>
      <c r="AA402" s="271"/>
      <c r="AB402" s="130">
        <v>2017</v>
      </c>
      <c r="AC402" s="101" t="s">
        <v>125</v>
      </c>
      <c r="AD402" s="272"/>
    </row>
    <row r="403" spans="2:30" ht="13.15" customHeight="1" x14ac:dyDescent="0.25">
      <c r="B403" s="86" t="s">
        <v>1425</v>
      </c>
      <c r="C403" s="97" t="s">
        <v>76</v>
      </c>
      <c r="D403" s="208" t="s">
        <v>1419</v>
      </c>
      <c r="E403" s="263" t="s">
        <v>1420</v>
      </c>
      <c r="F403" s="208" t="s">
        <v>1421</v>
      </c>
      <c r="G403" s="208" t="s">
        <v>1420</v>
      </c>
      <c r="H403" s="208" t="s">
        <v>1422</v>
      </c>
      <c r="I403" s="208" t="s">
        <v>1426</v>
      </c>
      <c r="J403" s="208" t="s">
        <v>1427</v>
      </c>
      <c r="K403" s="208" t="s">
        <v>83</v>
      </c>
      <c r="L403" s="273"/>
      <c r="M403" s="264">
        <v>100</v>
      </c>
      <c r="N403" s="265">
        <v>230000000</v>
      </c>
      <c r="O403" s="212" t="s">
        <v>30</v>
      </c>
      <c r="P403" s="212" t="s">
        <v>102</v>
      </c>
      <c r="Q403" s="274" t="s">
        <v>455</v>
      </c>
      <c r="R403" s="143"/>
      <c r="S403" s="208" t="s">
        <v>461</v>
      </c>
      <c r="T403" s="275" t="s">
        <v>458</v>
      </c>
      <c r="U403" s="99"/>
      <c r="V403" s="269"/>
      <c r="W403" s="134"/>
      <c r="X403" s="136"/>
      <c r="Y403" s="270">
        <v>0</v>
      </c>
      <c r="Z403" s="65">
        <f>Y403*1.12</f>
        <v>0</v>
      </c>
      <c r="AA403" s="127"/>
      <c r="AB403" s="130">
        <v>2017</v>
      </c>
      <c r="AC403" s="101" t="s">
        <v>125</v>
      </c>
      <c r="AD403" s="127"/>
    </row>
    <row r="404" spans="2:30" ht="13.15" customHeight="1" x14ac:dyDescent="0.2">
      <c r="B404" s="86" t="s">
        <v>1428</v>
      </c>
      <c r="C404" s="97" t="s">
        <v>76</v>
      </c>
      <c r="D404" s="208" t="s">
        <v>1419</v>
      </c>
      <c r="E404" s="263" t="s">
        <v>1420</v>
      </c>
      <c r="F404" s="208" t="s">
        <v>1421</v>
      </c>
      <c r="G404" s="208" t="s">
        <v>1420</v>
      </c>
      <c r="H404" s="208" t="s">
        <v>1422</v>
      </c>
      <c r="I404" s="208" t="s">
        <v>1429</v>
      </c>
      <c r="J404" s="208" t="s">
        <v>1430</v>
      </c>
      <c r="K404" s="208" t="s">
        <v>83</v>
      </c>
      <c r="L404" s="273"/>
      <c r="M404" s="208">
        <v>100</v>
      </c>
      <c r="N404" s="265">
        <v>230000000</v>
      </c>
      <c r="O404" s="212" t="s">
        <v>30</v>
      </c>
      <c r="P404" s="212" t="s">
        <v>102</v>
      </c>
      <c r="Q404" s="274" t="s">
        <v>455</v>
      </c>
      <c r="R404" s="143"/>
      <c r="S404" s="208" t="s">
        <v>461</v>
      </c>
      <c r="T404" s="275" t="s">
        <v>458</v>
      </c>
      <c r="U404" s="99"/>
      <c r="V404" s="269"/>
      <c r="W404" s="134"/>
      <c r="X404" s="136"/>
      <c r="Y404" s="270">
        <v>0</v>
      </c>
      <c r="Z404" s="65">
        <f t="shared" ref="Z404:Z409" si="4">Y404*1.12</f>
        <v>0</v>
      </c>
      <c r="AA404" s="127"/>
      <c r="AB404" s="130">
        <v>2017</v>
      </c>
      <c r="AC404" s="101" t="s">
        <v>125</v>
      </c>
      <c r="AD404" s="132"/>
    </row>
    <row r="405" spans="2:30" ht="13.15" customHeight="1" x14ac:dyDescent="0.2">
      <c r="B405" s="86" t="s">
        <v>1431</v>
      </c>
      <c r="C405" s="97" t="s">
        <v>76</v>
      </c>
      <c r="D405" s="208" t="s">
        <v>1419</v>
      </c>
      <c r="E405" s="263" t="s">
        <v>1420</v>
      </c>
      <c r="F405" s="208" t="s">
        <v>1421</v>
      </c>
      <c r="G405" s="208" t="s">
        <v>1420</v>
      </c>
      <c r="H405" s="208" t="s">
        <v>1422</v>
      </c>
      <c r="I405" s="208" t="s">
        <v>1432</v>
      </c>
      <c r="J405" s="208" t="s">
        <v>1433</v>
      </c>
      <c r="K405" s="208" t="s">
        <v>83</v>
      </c>
      <c r="L405" s="273"/>
      <c r="M405" s="208">
        <v>100</v>
      </c>
      <c r="N405" s="265">
        <v>230000000</v>
      </c>
      <c r="O405" s="212" t="s">
        <v>30</v>
      </c>
      <c r="P405" s="212" t="s">
        <v>102</v>
      </c>
      <c r="Q405" s="274" t="s">
        <v>455</v>
      </c>
      <c r="R405" s="143"/>
      <c r="S405" s="208" t="s">
        <v>461</v>
      </c>
      <c r="T405" s="275" t="s">
        <v>458</v>
      </c>
      <c r="U405" s="99"/>
      <c r="V405" s="269"/>
      <c r="W405" s="134"/>
      <c r="X405" s="136"/>
      <c r="Y405" s="270">
        <v>0</v>
      </c>
      <c r="Z405" s="65">
        <f t="shared" si="4"/>
        <v>0</v>
      </c>
      <c r="AA405" s="127"/>
      <c r="AB405" s="130">
        <v>2017</v>
      </c>
      <c r="AC405" s="101" t="s">
        <v>125</v>
      </c>
      <c r="AD405" s="132"/>
    </row>
    <row r="406" spans="2:30" ht="13.15" customHeight="1" x14ac:dyDescent="0.25">
      <c r="B406" s="86" t="s">
        <v>1434</v>
      </c>
      <c r="C406" s="97" t="s">
        <v>76</v>
      </c>
      <c r="D406" s="208" t="s">
        <v>1419</v>
      </c>
      <c r="E406" s="263" t="s">
        <v>1420</v>
      </c>
      <c r="F406" s="208" t="s">
        <v>1421</v>
      </c>
      <c r="G406" s="208" t="s">
        <v>1420</v>
      </c>
      <c r="H406" s="208" t="s">
        <v>1422</v>
      </c>
      <c r="I406" s="208" t="s">
        <v>1435</v>
      </c>
      <c r="J406" s="208" t="s">
        <v>1436</v>
      </c>
      <c r="K406" s="208" t="s">
        <v>83</v>
      </c>
      <c r="L406" s="273"/>
      <c r="M406" s="208">
        <v>100</v>
      </c>
      <c r="N406" s="265">
        <v>230000000</v>
      </c>
      <c r="O406" s="212" t="s">
        <v>30</v>
      </c>
      <c r="P406" s="212" t="s">
        <v>102</v>
      </c>
      <c r="Q406" s="274" t="s">
        <v>455</v>
      </c>
      <c r="R406" s="143"/>
      <c r="S406" s="208" t="s">
        <v>461</v>
      </c>
      <c r="T406" s="275" t="s">
        <v>458</v>
      </c>
      <c r="U406" s="99"/>
      <c r="V406" s="269"/>
      <c r="W406" s="134"/>
      <c r="X406" s="136"/>
      <c r="Y406" s="270">
        <v>0</v>
      </c>
      <c r="Z406" s="65">
        <f t="shared" si="4"/>
        <v>0</v>
      </c>
      <c r="AA406" s="127"/>
      <c r="AB406" s="130">
        <v>2017</v>
      </c>
      <c r="AC406" s="101" t="s">
        <v>125</v>
      </c>
      <c r="AD406" s="94"/>
    </row>
    <row r="407" spans="2:30" ht="13.15" customHeight="1" x14ac:dyDescent="0.2">
      <c r="B407" s="60" t="s">
        <v>1437</v>
      </c>
      <c r="C407" s="97" t="s">
        <v>76</v>
      </c>
      <c r="D407" s="27" t="s">
        <v>1438</v>
      </c>
      <c r="E407" s="149" t="s">
        <v>1439</v>
      </c>
      <c r="F407" s="276" t="s">
        <v>1439</v>
      </c>
      <c r="G407" s="27" t="s">
        <v>1439</v>
      </c>
      <c r="H407" s="276" t="s">
        <v>1439</v>
      </c>
      <c r="I407" s="27" t="s">
        <v>1440</v>
      </c>
      <c r="J407" s="276" t="s">
        <v>1440</v>
      </c>
      <c r="K407" s="97" t="s">
        <v>83</v>
      </c>
      <c r="L407" s="97"/>
      <c r="M407" s="277">
        <v>100</v>
      </c>
      <c r="N407" s="211">
        <v>230000000</v>
      </c>
      <c r="O407" s="26" t="s">
        <v>30</v>
      </c>
      <c r="P407" s="127" t="s">
        <v>103</v>
      </c>
      <c r="Q407" s="150" t="s">
        <v>455</v>
      </c>
      <c r="R407" s="26"/>
      <c r="S407" s="99" t="s">
        <v>1441</v>
      </c>
      <c r="T407" s="61" t="s">
        <v>31</v>
      </c>
      <c r="U407" s="99"/>
      <c r="V407" s="27"/>
      <c r="W407" s="134"/>
      <c r="X407" s="134"/>
      <c r="Y407" s="129">
        <v>0</v>
      </c>
      <c r="Z407" s="65">
        <v>0</v>
      </c>
      <c r="AA407" s="127"/>
      <c r="AB407" s="278">
        <v>2017</v>
      </c>
      <c r="AC407" s="131" t="s">
        <v>1382</v>
      </c>
      <c r="AD407" s="94"/>
    </row>
    <row r="408" spans="2:30" ht="13.15" customHeight="1" x14ac:dyDescent="0.2">
      <c r="B408" s="213" t="s">
        <v>1442</v>
      </c>
      <c r="C408" s="97" t="s">
        <v>76</v>
      </c>
      <c r="D408" s="143" t="s">
        <v>1443</v>
      </c>
      <c r="E408" s="143" t="s">
        <v>1444</v>
      </c>
      <c r="F408" s="275" t="s">
        <v>1445</v>
      </c>
      <c r="G408" s="143" t="s">
        <v>1444</v>
      </c>
      <c r="H408" s="275" t="s">
        <v>1445</v>
      </c>
      <c r="I408" s="217" t="s">
        <v>1446</v>
      </c>
      <c r="J408" s="212"/>
      <c r="K408" s="212" t="s">
        <v>83</v>
      </c>
      <c r="L408" s="212"/>
      <c r="M408" s="212">
        <v>100</v>
      </c>
      <c r="N408" s="265">
        <v>230000000</v>
      </c>
      <c r="O408" s="212" t="s">
        <v>30</v>
      </c>
      <c r="P408" s="143" t="s">
        <v>712</v>
      </c>
      <c r="Q408" s="143" t="s">
        <v>457</v>
      </c>
      <c r="R408" s="168"/>
      <c r="S408" s="143" t="s">
        <v>1380</v>
      </c>
      <c r="T408" s="212" t="s">
        <v>31</v>
      </c>
      <c r="U408" s="101"/>
      <c r="V408" s="272"/>
      <c r="W408" s="279"/>
      <c r="X408" s="280"/>
      <c r="Y408" s="270">
        <v>0</v>
      </c>
      <c r="Z408" s="65">
        <f t="shared" si="4"/>
        <v>0</v>
      </c>
      <c r="AA408" s="271"/>
      <c r="AB408" s="130">
        <v>2017</v>
      </c>
      <c r="AC408" s="132">
        <v>11.14</v>
      </c>
      <c r="AD408" s="26" t="s">
        <v>98</v>
      </c>
    </row>
    <row r="409" spans="2:30" ht="13.15" customHeight="1" x14ac:dyDescent="0.2">
      <c r="B409" s="213" t="s">
        <v>1447</v>
      </c>
      <c r="C409" s="97" t="s">
        <v>76</v>
      </c>
      <c r="D409" s="143" t="s">
        <v>1443</v>
      </c>
      <c r="E409" s="143" t="s">
        <v>1444</v>
      </c>
      <c r="F409" s="275" t="s">
        <v>1445</v>
      </c>
      <c r="G409" s="143" t="s">
        <v>1444</v>
      </c>
      <c r="H409" s="275" t="s">
        <v>1445</v>
      </c>
      <c r="I409" s="217" t="s">
        <v>1448</v>
      </c>
      <c r="J409" s="212"/>
      <c r="K409" s="212" t="s">
        <v>447</v>
      </c>
      <c r="L409" s="212" t="s">
        <v>1449</v>
      </c>
      <c r="M409" s="281">
        <v>100</v>
      </c>
      <c r="N409" s="265">
        <v>230000000</v>
      </c>
      <c r="O409" s="212" t="s">
        <v>30</v>
      </c>
      <c r="P409" s="282" t="s">
        <v>102</v>
      </c>
      <c r="Q409" s="143" t="s">
        <v>457</v>
      </c>
      <c r="R409" s="165"/>
      <c r="S409" s="143" t="s">
        <v>1380</v>
      </c>
      <c r="T409" s="212" t="s">
        <v>31</v>
      </c>
      <c r="U409" s="101"/>
      <c r="V409" s="272"/>
      <c r="W409" s="279"/>
      <c r="X409" s="280"/>
      <c r="Y409" s="270">
        <v>0</v>
      </c>
      <c r="Z409" s="65">
        <f t="shared" si="4"/>
        <v>0</v>
      </c>
      <c r="AA409" s="271"/>
      <c r="AB409" s="130">
        <v>2017</v>
      </c>
      <c r="AC409" s="132">
        <v>11.14</v>
      </c>
      <c r="AD409" s="26" t="s">
        <v>98</v>
      </c>
    </row>
    <row r="410" spans="2:30" ht="13.15" customHeight="1" x14ac:dyDescent="0.2">
      <c r="B410" s="160" t="s">
        <v>473</v>
      </c>
      <c r="C410" s="53"/>
      <c r="D410" s="56"/>
      <c r="E410" s="56"/>
      <c r="F410" s="94"/>
      <c r="G410" s="56"/>
      <c r="H410" s="62"/>
      <c r="I410" s="56"/>
      <c r="J410" s="94"/>
      <c r="K410" s="56"/>
      <c r="L410" s="94"/>
      <c r="M410" s="162"/>
      <c r="N410" s="56"/>
      <c r="O410" s="56"/>
      <c r="P410" s="56"/>
      <c r="Q410" s="56"/>
      <c r="R410" s="56"/>
      <c r="S410" s="56"/>
      <c r="T410" s="56"/>
      <c r="U410" s="51"/>
      <c r="V410" s="56"/>
      <c r="W410" s="59"/>
      <c r="X410" s="81"/>
      <c r="Y410" s="81">
        <f>SUM(Y402:Y405)</f>
        <v>0</v>
      </c>
      <c r="Z410" s="81">
        <f>SUM(Z402:Z405)</f>
        <v>0</v>
      </c>
      <c r="AA410" s="56"/>
      <c r="AB410" s="82"/>
      <c r="AC410" s="100"/>
      <c r="AD410" s="56"/>
    </row>
    <row r="411" spans="2:30" ht="13.15" customHeight="1" x14ac:dyDescent="0.25">
      <c r="B411" s="163" t="s">
        <v>460</v>
      </c>
      <c r="C411" s="51"/>
      <c r="D411" s="62"/>
      <c r="E411" s="62"/>
      <c r="F411" s="164"/>
      <c r="G411" s="62"/>
      <c r="H411" s="164"/>
      <c r="I411" s="62"/>
      <c r="J411" s="164"/>
      <c r="K411" s="62"/>
      <c r="L411" s="86"/>
      <c r="M411" s="85"/>
      <c r="N411" s="86"/>
      <c r="O411" s="86"/>
      <c r="P411" s="86"/>
      <c r="Q411" s="86"/>
      <c r="R411" s="86"/>
      <c r="S411" s="86"/>
      <c r="T411" s="86"/>
      <c r="U411" s="51"/>
      <c r="V411" s="60"/>
      <c r="W411" s="83"/>
      <c r="X411" s="84"/>
      <c r="Y411" s="65"/>
      <c r="Z411" s="65"/>
      <c r="AA411" s="60"/>
      <c r="AB411" s="85"/>
      <c r="AC411" s="60"/>
      <c r="AD411" s="50"/>
    </row>
    <row r="412" spans="2:30" s="29" customFormat="1" ht="13.15" customHeight="1" x14ac:dyDescent="0.2">
      <c r="B412" s="60" t="s">
        <v>1450</v>
      </c>
      <c r="C412" s="97" t="s">
        <v>76</v>
      </c>
      <c r="D412" s="283" t="s">
        <v>1438</v>
      </c>
      <c r="E412" s="64" t="s">
        <v>1439</v>
      </c>
      <c r="F412" s="64" t="s">
        <v>1439</v>
      </c>
      <c r="G412" s="64" t="s">
        <v>1439</v>
      </c>
      <c r="H412" s="64" t="s">
        <v>1439</v>
      </c>
      <c r="I412" s="284" t="s">
        <v>1440</v>
      </c>
      <c r="J412" s="284" t="s">
        <v>1440</v>
      </c>
      <c r="K412" s="64" t="s">
        <v>83</v>
      </c>
      <c r="L412" s="64"/>
      <c r="M412" s="285">
        <v>100</v>
      </c>
      <c r="N412" s="285">
        <v>230000000</v>
      </c>
      <c r="O412" s="286" t="s">
        <v>1386</v>
      </c>
      <c r="P412" s="286" t="s">
        <v>102</v>
      </c>
      <c r="Q412" s="286" t="s">
        <v>455</v>
      </c>
      <c r="R412" s="286"/>
      <c r="S412" s="135" t="s">
        <v>466</v>
      </c>
      <c r="T412" s="287" t="s">
        <v>1451</v>
      </c>
      <c r="U412" s="286"/>
      <c r="V412" s="286"/>
      <c r="W412" s="286"/>
      <c r="X412" s="286"/>
      <c r="Y412" s="148">
        <v>20226000</v>
      </c>
      <c r="Z412" s="148">
        <v>22653120</v>
      </c>
      <c r="AA412" s="288"/>
      <c r="AB412" s="289">
        <v>2017</v>
      </c>
      <c r="AC412" s="286"/>
      <c r="AD412" s="94"/>
    </row>
    <row r="413" spans="2:30" s="29" customFormat="1" ht="13.15" customHeight="1" x14ac:dyDescent="0.2">
      <c r="B413" s="213" t="s">
        <v>1452</v>
      </c>
      <c r="C413" s="97" t="s">
        <v>76</v>
      </c>
      <c r="D413" s="143" t="s">
        <v>1443</v>
      </c>
      <c r="E413" s="143" t="s">
        <v>1444</v>
      </c>
      <c r="F413" s="275" t="s">
        <v>1445</v>
      </c>
      <c r="G413" s="143" t="s">
        <v>1444</v>
      </c>
      <c r="H413" s="275" t="s">
        <v>1445</v>
      </c>
      <c r="I413" s="217" t="s">
        <v>1446</v>
      </c>
      <c r="J413" s="212"/>
      <c r="K413" s="212" t="s">
        <v>83</v>
      </c>
      <c r="L413" s="212"/>
      <c r="M413" s="281">
        <v>100</v>
      </c>
      <c r="N413" s="265">
        <v>230000000</v>
      </c>
      <c r="O413" s="286" t="s">
        <v>1386</v>
      </c>
      <c r="P413" s="290" t="s">
        <v>102</v>
      </c>
      <c r="Q413" s="143" t="s">
        <v>457</v>
      </c>
      <c r="R413" s="168"/>
      <c r="S413" s="143" t="s">
        <v>1389</v>
      </c>
      <c r="T413" s="212" t="s">
        <v>31</v>
      </c>
      <c r="U413" s="101"/>
      <c r="V413" s="272"/>
      <c r="W413" s="279"/>
      <c r="X413" s="280"/>
      <c r="Y413" s="222">
        <v>10586610</v>
      </c>
      <c r="Z413" s="128">
        <v>11857003.200000001</v>
      </c>
      <c r="AA413" s="271"/>
      <c r="AB413" s="130">
        <v>2017</v>
      </c>
      <c r="AC413" s="51"/>
      <c r="AD413" s="56" t="s">
        <v>98</v>
      </c>
    </row>
    <row r="414" spans="2:30" s="29" customFormat="1" ht="13.15" customHeight="1" x14ac:dyDescent="0.2">
      <c r="B414" s="213" t="s">
        <v>1453</v>
      </c>
      <c r="C414" s="97" t="s">
        <v>76</v>
      </c>
      <c r="D414" s="143" t="s">
        <v>1443</v>
      </c>
      <c r="E414" s="143" t="s">
        <v>1444</v>
      </c>
      <c r="F414" s="275" t="s">
        <v>1445</v>
      </c>
      <c r="G414" s="143" t="s">
        <v>1444</v>
      </c>
      <c r="H414" s="275" t="s">
        <v>1445</v>
      </c>
      <c r="I414" s="217" t="s">
        <v>1448</v>
      </c>
      <c r="J414" s="212"/>
      <c r="K414" s="212" t="s">
        <v>447</v>
      </c>
      <c r="L414" s="212" t="s">
        <v>1449</v>
      </c>
      <c r="M414" s="281">
        <v>100</v>
      </c>
      <c r="N414" s="265">
        <v>230000000</v>
      </c>
      <c r="O414" s="286" t="s">
        <v>1386</v>
      </c>
      <c r="P414" s="282" t="s">
        <v>467</v>
      </c>
      <c r="Q414" s="143" t="s">
        <v>457</v>
      </c>
      <c r="R414" s="165"/>
      <c r="S414" s="143" t="s">
        <v>1389</v>
      </c>
      <c r="T414" s="212" t="s">
        <v>31</v>
      </c>
      <c r="U414" s="101"/>
      <c r="V414" s="272"/>
      <c r="W414" s="279"/>
      <c r="X414" s="280"/>
      <c r="Y414" s="136">
        <v>1567230</v>
      </c>
      <c r="Z414" s="136">
        <v>1755297.6</v>
      </c>
      <c r="AA414" s="271"/>
      <c r="AB414" s="130">
        <v>2017</v>
      </c>
      <c r="AC414" s="51"/>
      <c r="AD414" s="56" t="s">
        <v>98</v>
      </c>
    </row>
    <row r="415" spans="2:30" s="29" customFormat="1" ht="13.15" customHeight="1" x14ac:dyDescent="0.2">
      <c r="B415" s="62" t="s">
        <v>1454</v>
      </c>
      <c r="C415" s="97" t="s">
        <v>76</v>
      </c>
      <c r="D415" s="291" t="s">
        <v>1455</v>
      </c>
      <c r="E415" s="291" t="s">
        <v>1456</v>
      </c>
      <c r="F415" s="291" t="s">
        <v>1457</v>
      </c>
      <c r="G415" s="291" t="s">
        <v>1456</v>
      </c>
      <c r="H415" s="291" t="s">
        <v>1457</v>
      </c>
      <c r="I415" s="291" t="s">
        <v>1458</v>
      </c>
      <c r="J415" s="291" t="s">
        <v>1459</v>
      </c>
      <c r="K415" s="291" t="s">
        <v>447</v>
      </c>
      <c r="L415" s="291" t="s">
        <v>1460</v>
      </c>
      <c r="M415" s="292">
        <v>100</v>
      </c>
      <c r="N415" s="293">
        <v>230000000</v>
      </c>
      <c r="O415" s="286" t="s">
        <v>1386</v>
      </c>
      <c r="P415" s="294" t="s">
        <v>102</v>
      </c>
      <c r="Q415" s="150" t="s">
        <v>455</v>
      </c>
      <c r="R415" s="295"/>
      <c r="S415" s="291" t="s">
        <v>461</v>
      </c>
      <c r="T415" s="296" t="s">
        <v>458</v>
      </c>
      <c r="U415" s="101"/>
      <c r="V415" s="297"/>
      <c r="W415" s="267"/>
      <c r="X415" s="270"/>
      <c r="Y415" s="270">
        <v>4765000</v>
      </c>
      <c r="Z415" s="298">
        <f t="shared" ref="Z415" si="5">Y415*1.12</f>
        <v>5336800.0000000009</v>
      </c>
      <c r="AA415" s="274"/>
      <c r="AB415" s="281">
        <v>2017</v>
      </c>
      <c r="AC415" s="299"/>
      <c r="AD415" s="145"/>
    </row>
    <row r="416" spans="2:30" s="29" customFormat="1" ht="13.15" customHeight="1" x14ac:dyDescent="0.2">
      <c r="B416" s="62" t="s">
        <v>1461</v>
      </c>
      <c r="C416" s="249" t="s">
        <v>85</v>
      </c>
      <c r="D416" s="233" t="s">
        <v>1462</v>
      </c>
      <c r="E416" s="300" t="s">
        <v>1463</v>
      </c>
      <c r="F416" s="251" t="s">
        <v>1464</v>
      </c>
      <c r="G416" s="251" t="s">
        <v>1465</v>
      </c>
      <c r="H416" s="254" t="s">
        <v>1466</v>
      </c>
      <c r="I416" s="253" t="s">
        <v>1467</v>
      </c>
      <c r="J416" s="254" t="s">
        <v>1468</v>
      </c>
      <c r="K416" s="234" t="s">
        <v>84</v>
      </c>
      <c r="L416" s="62"/>
      <c r="M416" s="255">
        <v>90</v>
      </c>
      <c r="N416" s="256">
        <v>230000000</v>
      </c>
      <c r="O416" s="286" t="s">
        <v>1386</v>
      </c>
      <c r="P416" s="256" t="s">
        <v>102</v>
      </c>
      <c r="Q416" s="64" t="s">
        <v>455</v>
      </c>
      <c r="R416" s="258"/>
      <c r="S416" s="234" t="s">
        <v>1469</v>
      </c>
      <c r="T416" s="64" t="s">
        <v>31</v>
      </c>
      <c r="U416" s="101"/>
      <c r="V416" s="259"/>
      <c r="W416" s="252"/>
      <c r="X416" s="260"/>
      <c r="Y416" s="261">
        <v>5803571</v>
      </c>
      <c r="Z416" s="262">
        <f>Y416*1.12</f>
        <v>6499999.5200000005</v>
      </c>
      <c r="AA416" s="252"/>
      <c r="AB416" s="260">
        <v>2017</v>
      </c>
      <c r="AC416" s="99"/>
      <c r="AD416" s="94"/>
    </row>
    <row r="417" spans="2:30" s="29" customFormat="1" ht="13.15" customHeight="1" x14ac:dyDescent="0.2">
      <c r="B417" s="62" t="s">
        <v>1470</v>
      </c>
      <c r="C417" s="301" t="s">
        <v>1471</v>
      </c>
      <c r="D417" s="302" t="s">
        <v>1472</v>
      </c>
      <c r="E417" s="302" t="s">
        <v>1473</v>
      </c>
      <c r="F417" s="94"/>
      <c r="G417" s="302" t="s">
        <v>1473</v>
      </c>
      <c r="H417" s="94"/>
      <c r="I417" s="302" t="s">
        <v>1474</v>
      </c>
      <c r="J417" s="94"/>
      <c r="K417" s="303" t="s">
        <v>447</v>
      </c>
      <c r="L417" s="94"/>
      <c r="M417" s="304">
        <v>100</v>
      </c>
      <c r="N417" s="256">
        <v>230000000</v>
      </c>
      <c r="O417" s="286" t="s">
        <v>1386</v>
      </c>
      <c r="P417" s="305" t="s">
        <v>102</v>
      </c>
      <c r="Q417" s="306" t="s">
        <v>455</v>
      </c>
      <c r="R417" s="305"/>
      <c r="S417" s="305" t="s">
        <v>102</v>
      </c>
      <c r="T417" s="306" t="s">
        <v>1475</v>
      </c>
      <c r="U417" s="101"/>
      <c r="V417" s="307"/>
      <c r="W417" s="308"/>
      <c r="X417" s="309"/>
      <c r="Y417" s="310">
        <v>810000</v>
      </c>
      <c r="Z417" s="311">
        <f t="shared" ref="Z417:Z423" si="6">Y417*1.12</f>
        <v>907200.00000000012</v>
      </c>
      <c r="AA417" s="312"/>
      <c r="AB417" s="313">
        <v>2017</v>
      </c>
      <c r="AC417" s="226"/>
      <c r="AD417" s="132"/>
    </row>
    <row r="418" spans="2:30" s="29" customFormat="1" ht="13.15" customHeight="1" x14ac:dyDescent="0.2">
      <c r="B418" s="62" t="s">
        <v>1476</v>
      </c>
      <c r="C418" s="301" t="s">
        <v>1471</v>
      </c>
      <c r="D418" s="302" t="s">
        <v>1472</v>
      </c>
      <c r="E418" s="302" t="s">
        <v>1473</v>
      </c>
      <c r="F418" s="94"/>
      <c r="G418" s="302" t="s">
        <v>1473</v>
      </c>
      <c r="H418" s="94"/>
      <c r="I418" s="302" t="s">
        <v>1477</v>
      </c>
      <c r="J418" s="94"/>
      <c r="K418" s="303" t="s">
        <v>447</v>
      </c>
      <c r="L418" s="94"/>
      <c r="M418" s="304">
        <v>100</v>
      </c>
      <c r="N418" s="256">
        <v>230000000</v>
      </c>
      <c r="O418" s="286" t="s">
        <v>1386</v>
      </c>
      <c r="P418" s="305" t="s">
        <v>102</v>
      </c>
      <c r="Q418" s="306" t="s">
        <v>455</v>
      </c>
      <c r="R418" s="305"/>
      <c r="S418" s="305" t="s">
        <v>102</v>
      </c>
      <c r="T418" s="306" t="s">
        <v>1475</v>
      </c>
      <c r="U418" s="101"/>
      <c r="V418" s="307"/>
      <c r="W418" s="308"/>
      <c r="X418" s="309"/>
      <c r="Y418" s="310">
        <v>810000</v>
      </c>
      <c r="Z418" s="311">
        <f t="shared" si="6"/>
        <v>907200.00000000012</v>
      </c>
      <c r="AA418" s="312"/>
      <c r="AB418" s="313">
        <v>2017</v>
      </c>
      <c r="AC418" s="226"/>
      <c r="AD418" s="94"/>
    </row>
    <row r="419" spans="2:30" s="29" customFormat="1" ht="13.15" customHeight="1" x14ac:dyDescent="0.2">
      <c r="B419" s="62" t="s">
        <v>1478</v>
      </c>
      <c r="C419" s="301" t="s">
        <v>1471</v>
      </c>
      <c r="D419" s="302" t="s">
        <v>1472</v>
      </c>
      <c r="E419" s="302" t="s">
        <v>1473</v>
      </c>
      <c r="F419" s="94"/>
      <c r="G419" s="302" t="s">
        <v>1473</v>
      </c>
      <c r="H419" s="94"/>
      <c r="I419" s="302" t="s">
        <v>1479</v>
      </c>
      <c r="J419" s="94"/>
      <c r="K419" s="303" t="s">
        <v>447</v>
      </c>
      <c r="L419" s="94"/>
      <c r="M419" s="304">
        <v>100</v>
      </c>
      <c r="N419" s="256">
        <v>230000000</v>
      </c>
      <c r="O419" s="286" t="s">
        <v>1386</v>
      </c>
      <c r="P419" s="305" t="s">
        <v>102</v>
      </c>
      <c r="Q419" s="306" t="s">
        <v>455</v>
      </c>
      <c r="R419" s="305"/>
      <c r="S419" s="305" t="s">
        <v>102</v>
      </c>
      <c r="T419" s="306" t="s">
        <v>1475</v>
      </c>
      <c r="U419" s="101"/>
      <c r="V419" s="307"/>
      <c r="W419" s="308"/>
      <c r="X419" s="309"/>
      <c r="Y419" s="310">
        <v>810000</v>
      </c>
      <c r="Z419" s="311">
        <f t="shared" si="6"/>
        <v>907200.00000000012</v>
      </c>
      <c r="AA419" s="312"/>
      <c r="AB419" s="313">
        <v>2017</v>
      </c>
      <c r="AC419" s="226"/>
      <c r="AD419" s="132"/>
    </row>
    <row r="420" spans="2:30" s="29" customFormat="1" ht="13.15" customHeight="1" x14ac:dyDescent="0.2">
      <c r="B420" s="62" t="s">
        <v>1480</v>
      </c>
      <c r="C420" s="301" t="s">
        <v>1471</v>
      </c>
      <c r="D420" s="302" t="s">
        <v>1472</v>
      </c>
      <c r="E420" s="302" t="s">
        <v>1473</v>
      </c>
      <c r="F420" s="94"/>
      <c r="G420" s="302" t="s">
        <v>1473</v>
      </c>
      <c r="H420" s="94"/>
      <c r="I420" s="302" t="s">
        <v>1481</v>
      </c>
      <c r="J420" s="94"/>
      <c r="K420" s="303" t="s">
        <v>447</v>
      </c>
      <c r="L420" s="94"/>
      <c r="M420" s="304">
        <v>100</v>
      </c>
      <c r="N420" s="256">
        <v>230000000</v>
      </c>
      <c r="O420" s="286" t="s">
        <v>1386</v>
      </c>
      <c r="P420" s="305" t="s">
        <v>102</v>
      </c>
      <c r="Q420" s="306" t="s">
        <v>455</v>
      </c>
      <c r="R420" s="305"/>
      <c r="S420" s="305" t="s">
        <v>102</v>
      </c>
      <c r="T420" s="306" t="s">
        <v>1475</v>
      </c>
      <c r="U420" s="101"/>
      <c r="V420" s="307"/>
      <c r="W420" s="308"/>
      <c r="X420" s="309"/>
      <c r="Y420" s="310">
        <v>810000</v>
      </c>
      <c r="Z420" s="311">
        <f t="shared" si="6"/>
        <v>907200.00000000012</v>
      </c>
      <c r="AA420" s="312"/>
      <c r="AB420" s="313">
        <v>2017</v>
      </c>
      <c r="AC420" s="226"/>
      <c r="AD420" s="94"/>
    </row>
    <row r="421" spans="2:30" s="29" customFormat="1" ht="13.15" customHeight="1" x14ac:dyDescent="0.2">
      <c r="B421" s="62" t="s">
        <v>1482</v>
      </c>
      <c r="C421" s="301" t="s">
        <v>1471</v>
      </c>
      <c r="D421" s="302" t="s">
        <v>1472</v>
      </c>
      <c r="E421" s="302" t="s">
        <v>1473</v>
      </c>
      <c r="F421" s="94"/>
      <c r="G421" s="302" t="s">
        <v>1473</v>
      </c>
      <c r="H421" s="94"/>
      <c r="I421" s="302" t="s">
        <v>1483</v>
      </c>
      <c r="J421" s="94"/>
      <c r="K421" s="303" t="s">
        <v>447</v>
      </c>
      <c r="L421" s="94"/>
      <c r="M421" s="304">
        <v>100</v>
      </c>
      <c r="N421" s="256">
        <v>230000000</v>
      </c>
      <c r="O421" s="286" t="s">
        <v>1386</v>
      </c>
      <c r="P421" s="305" t="s">
        <v>102</v>
      </c>
      <c r="Q421" s="306" t="s">
        <v>455</v>
      </c>
      <c r="R421" s="305"/>
      <c r="S421" s="305" t="s">
        <v>102</v>
      </c>
      <c r="T421" s="306" t="s">
        <v>1475</v>
      </c>
      <c r="U421" s="101"/>
      <c r="V421" s="307"/>
      <c r="W421" s="308"/>
      <c r="X421" s="309"/>
      <c r="Y421" s="310">
        <v>810000</v>
      </c>
      <c r="Z421" s="311">
        <f t="shared" si="6"/>
        <v>907200.00000000012</v>
      </c>
      <c r="AA421" s="312"/>
      <c r="AB421" s="313">
        <v>2017</v>
      </c>
      <c r="AC421" s="226"/>
      <c r="AD421" s="132"/>
    </row>
    <row r="422" spans="2:30" s="29" customFormat="1" ht="13.15" customHeight="1" x14ac:dyDescent="0.2">
      <c r="B422" s="62" t="s">
        <v>1484</v>
      </c>
      <c r="C422" s="301" t="s">
        <v>1471</v>
      </c>
      <c r="D422" s="302" t="s">
        <v>1472</v>
      </c>
      <c r="E422" s="302" t="s">
        <v>1473</v>
      </c>
      <c r="F422" s="94"/>
      <c r="G422" s="302" t="s">
        <v>1473</v>
      </c>
      <c r="H422" s="94"/>
      <c r="I422" s="302" t="s">
        <v>1485</v>
      </c>
      <c r="J422" s="94"/>
      <c r="K422" s="303" t="s">
        <v>447</v>
      </c>
      <c r="L422" s="94"/>
      <c r="M422" s="304">
        <v>100</v>
      </c>
      <c r="N422" s="256">
        <v>230000000</v>
      </c>
      <c r="O422" s="286" t="s">
        <v>1386</v>
      </c>
      <c r="P422" s="305" t="s">
        <v>102</v>
      </c>
      <c r="Q422" s="306" t="s">
        <v>455</v>
      </c>
      <c r="R422" s="305"/>
      <c r="S422" s="305" t="s">
        <v>102</v>
      </c>
      <c r="T422" s="306" t="s">
        <v>1475</v>
      </c>
      <c r="U422" s="101"/>
      <c r="V422" s="307"/>
      <c r="W422" s="308"/>
      <c r="X422" s="309"/>
      <c r="Y422" s="310">
        <v>810000</v>
      </c>
      <c r="Z422" s="311">
        <f t="shared" si="6"/>
        <v>907200.00000000012</v>
      </c>
      <c r="AA422" s="312"/>
      <c r="AB422" s="313">
        <v>2017</v>
      </c>
      <c r="AC422" s="226"/>
      <c r="AD422" s="94"/>
    </row>
    <row r="423" spans="2:30" s="29" customFormat="1" ht="13.15" customHeight="1" x14ac:dyDescent="0.2">
      <c r="B423" s="62" t="s">
        <v>1486</v>
      </c>
      <c r="C423" s="301" t="s">
        <v>1471</v>
      </c>
      <c r="D423" s="302" t="s">
        <v>1472</v>
      </c>
      <c r="E423" s="302" t="s">
        <v>1473</v>
      </c>
      <c r="F423" s="94"/>
      <c r="G423" s="302" t="s">
        <v>1473</v>
      </c>
      <c r="H423" s="94"/>
      <c r="I423" s="302" t="s">
        <v>1487</v>
      </c>
      <c r="J423" s="94"/>
      <c r="K423" s="303" t="s">
        <v>447</v>
      </c>
      <c r="L423" s="94"/>
      <c r="M423" s="304">
        <v>100</v>
      </c>
      <c r="N423" s="256">
        <v>230000000</v>
      </c>
      <c r="O423" s="286" t="s">
        <v>1386</v>
      </c>
      <c r="P423" s="305" t="s">
        <v>102</v>
      </c>
      <c r="Q423" s="306" t="s">
        <v>455</v>
      </c>
      <c r="R423" s="305"/>
      <c r="S423" s="305" t="s">
        <v>102</v>
      </c>
      <c r="T423" s="306" t="s">
        <v>1475</v>
      </c>
      <c r="U423" s="101"/>
      <c r="V423" s="307"/>
      <c r="W423" s="308"/>
      <c r="X423" s="309"/>
      <c r="Y423" s="310">
        <v>810000</v>
      </c>
      <c r="Z423" s="311">
        <f t="shared" si="6"/>
        <v>907200.00000000012</v>
      </c>
      <c r="AA423" s="312"/>
      <c r="AB423" s="313">
        <v>2017</v>
      </c>
      <c r="AC423" s="226"/>
      <c r="AD423" s="132"/>
    </row>
    <row r="424" spans="2:30" s="29" customFormat="1" ht="13.15" customHeight="1" x14ac:dyDescent="0.2">
      <c r="B424" s="62" t="s">
        <v>1488</v>
      </c>
      <c r="C424" s="314" t="s">
        <v>85</v>
      </c>
      <c r="D424" s="233" t="s">
        <v>1489</v>
      </c>
      <c r="E424" s="315" t="s">
        <v>1490</v>
      </c>
      <c r="F424" s="242" t="s">
        <v>1491</v>
      </c>
      <c r="G424" s="315" t="s">
        <v>1490</v>
      </c>
      <c r="H424" s="242" t="s">
        <v>1491</v>
      </c>
      <c r="I424" s="242" t="s">
        <v>1492</v>
      </c>
      <c r="J424" s="242" t="s">
        <v>1493</v>
      </c>
      <c r="K424" s="257" t="s">
        <v>447</v>
      </c>
      <c r="L424" s="62"/>
      <c r="M424" s="316">
        <v>0</v>
      </c>
      <c r="N424" s="317">
        <v>230000000</v>
      </c>
      <c r="O424" s="286" t="s">
        <v>1386</v>
      </c>
      <c r="P424" s="253" t="s">
        <v>102</v>
      </c>
      <c r="Q424" s="306" t="s">
        <v>455</v>
      </c>
      <c r="R424" s="318"/>
      <c r="S424" s="256" t="s">
        <v>1441</v>
      </c>
      <c r="T424" s="319" t="s">
        <v>1494</v>
      </c>
      <c r="U424" s="101"/>
      <c r="V424" s="320"/>
      <c r="W424" s="321"/>
      <c r="X424" s="322"/>
      <c r="Y424" s="323">
        <v>108257000</v>
      </c>
      <c r="Z424" s="323">
        <f>Y424*1.12</f>
        <v>121247840.00000001</v>
      </c>
      <c r="AA424" s="324"/>
      <c r="AB424" s="142">
        <v>2017</v>
      </c>
      <c r="AC424" s="325"/>
      <c r="AD424" s="94"/>
    </row>
    <row r="425" spans="2:30" s="29" customFormat="1" ht="13.15" customHeight="1" x14ac:dyDescent="0.2">
      <c r="B425" s="62" t="s">
        <v>1495</v>
      </c>
      <c r="C425" s="314" t="s">
        <v>85</v>
      </c>
      <c r="D425" s="233" t="s">
        <v>1489</v>
      </c>
      <c r="E425" s="315" t="s">
        <v>1490</v>
      </c>
      <c r="F425" s="257" t="s">
        <v>1496</v>
      </c>
      <c r="G425" s="315" t="s">
        <v>1490</v>
      </c>
      <c r="H425" s="326" t="s">
        <v>1497</v>
      </c>
      <c r="I425" s="257" t="s">
        <v>1498</v>
      </c>
      <c r="J425" s="257" t="s">
        <v>1499</v>
      </c>
      <c r="K425" s="257" t="s">
        <v>83</v>
      </c>
      <c r="L425" s="62"/>
      <c r="M425" s="316">
        <v>95</v>
      </c>
      <c r="N425" s="317">
        <v>230000000</v>
      </c>
      <c r="O425" s="286" t="s">
        <v>1386</v>
      </c>
      <c r="P425" s="253" t="s">
        <v>102</v>
      </c>
      <c r="Q425" s="306" t="s">
        <v>455</v>
      </c>
      <c r="R425" s="318"/>
      <c r="S425" s="256" t="s">
        <v>461</v>
      </c>
      <c r="T425" s="319" t="s">
        <v>31</v>
      </c>
      <c r="U425" s="101"/>
      <c r="V425" s="320"/>
      <c r="W425" s="321"/>
      <c r="X425" s="322"/>
      <c r="Y425" s="323">
        <v>10000000</v>
      </c>
      <c r="Z425" s="323">
        <f t="shared" ref="Z425" si="7">Y425*1.12</f>
        <v>11200000.000000002</v>
      </c>
      <c r="AA425" s="324"/>
      <c r="AB425" s="142">
        <v>2017</v>
      </c>
      <c r="AC425" s="99"/>
      <c r="AD425" s="132"/>
    </row>
    <row r="426" spans="2:30" s="29" customFormat="1" ht="13.15" customHeight="1" x14ac:dyDescent="0.2">
      <c r="B426" s="62" t="s">
        <v>1500</v>
      </c>
      <c r="C426" s="64" t="s">
        <v>85</v>
      </c>
      <c r="D426" s="327" t="s">
        <v>1501</v>
      </c>
      <c r="E426" s="234" t="s">
        <v>1502</v>
      </c>
      <c r="F426" s="234" t="s">
        <v>1503</v>
      </c>
      <c r="G426" s="234" t="s">
        <v>1502</v>
      </c>
      <c r="H426" s="234" t="s">
        <v>1503</v>
      </c>
      <c r="I426" s="237" t="s">
        <v>1504</v>
      </c>
      <c r="J426" s="234" t="s">
        <v>1505</v>
      </c>
      <c r="K426" s="145" t="s">
        <v>84</v>
      </c>
      <c r="L426" s="145"/>
      <c r="M426" s="285">
        <v>45</v>
      </c>
      <c r="N426" s="328">
        <v>230000000</v>
      </c>
      <c r="O426" s="286" t="s">
        <v>1386</v>
      </c>
      <c r="P426" s="234" t="s">
        <v>467</v>
      </c>
      <c r="Q426" s="286" t="s">
        <v>455</v>
      </c>
      <c r="R426" s="69"/>
      <c r="S426" s="234" t="s">
        <v>1506</v>
      </c>
      <c r="T426" s="286" t="s">
        <v>1507</v>
      </c>
      <c r="U426" s="101"/>
      <c r="V426" s="145"/>
      <c r="W426" s="144"/>
      <c r="X426" s="148"/>
      <c r="Y426" s="148">
        <v>52322</v>
      </c>
      <c r="Z426" s="148">
        <v>58600.640000000007</v>
      </c>
      <c r="AA426" s="329"/>
      <c r="AB426" s="285">
        <v>2017</v>
      </c>
      <c r="AC426" s="53"/>
      <c r="AD426" s="330" t="s">
        <v>471</v>
      </c>
    </row>
    <row r="427" spans="2:30" s="29" customFormat="1" ht="13.15" customHeight="1" x14ac:dyDescent="0.2">
      <c r="B427" s="62" t="s">
        <v>1508</v>
      </c>
      <c r="C427" s="64" t="s">
        <v>85</v>
      </c>
      <c r="D427" s="327" t="s">
        <v>1501</v>
      </c>
      <c r="E427" s="234" t="s">
        <v>1502</v>
      </c>
      <c r="F427" s="234" t="s">
        <v>1503</v>
      </c>
      <c r="G427" s="234" t="s">
        <v>1502</v>
      </c>
      <c r="H427" s="234" t="s">
        <v>1503</v>
      </c>
      <c r="I427" s="237" t="s">
        <v>1509</v>
      </c>
      <c r="J427" s="234" t="s">
        <v>1510</v>
      </c>
      <c r="K427" s="145" t="s">
        <v>84</v>
      </c>
      <c r="L427" s="145"/>
      <c r="M427" s="285">
        <v>45</v>
      </c>
      <c r="N427" s="328">
        <v>230000000</v>
      </c>
      <c r="O427" s="286" t="s">
        <v>1386</v>
      </c>
      <c r="P427" s="234" t="s">
        <v>467</v>
      </c>
      <c r="Q427" s="286" t="s">
        <v>455</v>
      </c>
      <c r="R427" s="69"/>
      <c r="S427" s="234" t="s">
        <v>1506</v>
      </c>
      <c r="T427" s="286" t="s">
        <v>1507</v>
      </c>
      <c r="U427" s="101"/>
      <c r="V427" s="145"/>
      <c r="W427" s="144"/>
      <c r="X427" s="148"/>
      <c r="Y427" s="148">
        <v>52322</v>
      </c>
      <c r="Z427" s="148">
        <v>58600.640000000007</v>
      </c>
      <c r="AA427" s="329"/>
      <c r="AB427" s="285">
        <v>2017</v>
      </c>
      <c r="AC427" s="53"/>
      <c r="AD427" s="330" t="s">
        <v>471</v>
      </c>
    </row>
    <row r="428" spans="2:30" s="29" customFormat="1" ht="13.15" customHeight="1" x14ac:dyDescent="0.2">
      <c r="B428" s="62" t="s">
        <v>1511</v>
      </c>
      <c r="C428" s="64" t="s">
        <v>85</v>
      </c>
      <c r="D428" s="327" t="s">
        <v>1501</v>
      </c>
      <c r="E428" s="234" t="s">
        <v>1502</v>
      </c>
      <c r="F428" s="234" t="s">
        <v>1503</v>
      </c>
      <c r="G428" s="234" t="s">
        <v>1502</v>
      </c>
      <c r="H428" s="234" t="s">
        <v>1503</v>
      </c>
      <c r="I428" s="237" t="s">
        <v>1512</v>
      </c>
      <c r="J428" s="234" t="s">
        <v>1513</v>
      </c>
      <c r="K428" s="145" t="s">
        <v>84</v>
      </c>
      <c r="L428" s="145"/>
      <c r="M428" s="285">
        <v>45</v>
      </c>
      <c r="N428" s="328">
        <v>230000000</v>
      </c>
      <c r="O428" s="286" t="s">
        <v>1386</v>
      </c>
      <c r="P428" s="234" t="s">
        <v>467</v>
      </c>
      <c r="Q428" s="286" t="s">
        <v>455</v>
      </c>
      <c r="R428" s="69"/>
      <c r="S428" s="234" t="s">
        <v>1506</v>
      </c>
      <c r="T428" s="286" t="s">
        <v>1507</v>
      </c>
      <c r="U428" s="101"/>
      <c r="V428" s="145"/>
      <c r="W428" s="144"/>
      <c r="X428" s="148"/>
      <c r="Y428" s="148">
        <v>104644</v>
      </c>
      <c r="Z428" s="148">
        <v>117201.28000000001</v>
      </c>
      <c r="AA428" s="329"/>
      <c r="AB428" s="285">
        <v>2017</v>
      </c>
      <c r="AC428" s="53"/>
      <c r="AD428" s="330" t="s">
        <v>471</v>
      </c>
    </row>
    <row r="429" spans="2:30" s="29" customFormat="1" ht="13.15" customHeight="1" x14ac:dyDescent="0.2">
      <c r="B429" s="62" t="s">
        <v>1514</v>
      </c>
      <c r="C429" s="64" t="s">
        <v>85</v>
      </c>
      <c r="D429" s="327" t="s">
        <v>1501</v>
      </c>
      <c r="E429" s="234" t="s">
        <v>1502</v>
      </c>
      <c r="F429" s="234" t="s">
        <v>1503</v>
      </c>
      <c r="G429" s="234" t="s">
        <v>1502</v>
      </c>
      <c r="H429" s="234" t="s">
        <v>1503</v>
      </c>
      <c r="I429" s="237" t="s">
        <v>1515</v>
      </c>
      <c r="J429" s="234" t="s">
        <v>1516</v>
      </c>
      <c r="K429" s="145" t="s">
        <v>84</v>
      </c>
      <c r="L429" s="145"/>
      <c r="M429" s="285">
        <v>45</v>
      </c>
      <c r="N429" s="328">
        <v>230000000</v>
      </c>
      <c r="O429" s="286" t="s">
        <v>1386</v>
      </c>
      <c r="P429" s="234" t="s">
        <v>467</v>
      </c>
      <c r="Q429" s="286" t="s">
        <v>455</v>
      </c>
      <c r="R429" s="69"/>
      <c r="S429" s="234" t="s">
        <v>1506</v>
      </c>
      <c r="T429" s="286" t="s">
        <v>1507</v>
      </c>
      <c r="U429" s="101"/>
      <c r="V429" s="145"/>
      <c r="W429" s="144"/>
      <c r="X429" s="148"/>
      <c r="Y429" s="148">
        <v>52322</v>
      </c>
      <c r="Z429" s="148">
        <v>58600.640000000007</v>
      </c>
      <c r="AA429" s="329"/>
      <c r="AB429" s="285">
        <v>2017</v>
      </c>
      <c r="AC429" s="53"/>
      <c r="AD429" s="330" t="s">
        <v>471</v>
      </c>
    </row>
    <row r="430" spans="2:30" s="29" customFormat="1" ht="13.15" customHeight="1" x14ac:dyDescent="0.2">
      <c r="B430" s="62" t="s">
        <v>1517</v>
      </c>
      <c r="C430" s="64" t="s">
        <v>85</v>
      </c>
      <c r="D430" s="327" t="s">
        <v>1501</v>
      </c>
      <c r="E430" s="234" t="s">
        <v>1502</v>
      </c>
      <c r="F430" s="234" t="s">
        <v>1503</v>
      </c>
      <c r="G430" s="234" t="s">
        <v>1502</v>
      </c>
      <c r="H430" s="234" t="s">
        <v>1503</v>
      </c>
      <c r="I430" s="237" t="s">
        <v>1518</v>
      </c>
      <c r="J430" s="234" t="s">
        <v>1519</v>
      </c>
      <c r="K430" s="145" t="s">
        <v>84</v>
      </c>
      <c r="L430" s="145"/>
      <c r="M430" s="285">
        <v>45</v>
      </c>
      <c r="N430" s="328">
        <v>230000000</v>
      </c>
      <c r="O430" s="286" t="s">
        <v>1386</v>
      </c>
      <c r="P430" s="234" t="s">
        <v>467</v>
      </c>
      <c r="Q430" s="286" t="s">
        <v>455</v>
      </c>
      <c r="R430" s="69"/>
      <c r="S430" s="234" t="s">
        <v>1506</v>
      </c>
      <c r="T430" s="286" t="s">
        <v>1507</v>
      </c>
      <c r="U430" s="101"/>
      <c r="V430" s="145"/>
      <c r="W430" s="144"/>
      <c r="X430" s="148"/>
      <c r="Y430" s="148">
        <v>209288</v>
      </c>
      <c r="Z430" s="148">
        <v>234402.56000000003</v>
      </c>
      <c r="AA430" s="329"/>
      <c r="AB430" s="285">
        <v>2017</v>
      </c>
      <c r="AC430" s="53"/>
      <c r="AD430" s="330" t="s">
        <v>471</v>
      </c>
    </row>
    <row r="431" spans="2:30" s="29" customFormat="1" ht="13.15" customHeight="1" x14ac:dyDescent="0.2">
      <c r="B431" s="62" t="s">
        <v>1520</v>
      </c>
      <c r="C431" s="64" t="s">
        <v>85</v>
      </c>
      <c r="D431" s="327" t="s">
        <v>1501</v>
      </c>
      <c r="E431" s="234" t="s">
        <v>1502</v>
      </c>
      <c r="F431" s="234" t="s">
        <v>1503</v>
      </c>
      <c r="G431" s="234" t="s">
        <v>1502</v>
      </c>
      <c r="H431" s="234" t="s">
        <v>1503</v>
      </c>
      <c r="I431" s="237" t="s">
        <v>1521</v>
      </c>
      <c r="J431" s="234" t="s">
        <v>1522</v>
      </c>
      <c r="K431" s="145" t="s">
        <v>84</v>
      </c>
      <c r="L431" s="145"/>
      <c r="M431" s="285">
        <v>45</v>
      </c>
      <c r="N431" s="328">
        <v>230000000</v>
      </c>
      <c r="O431" s="286" t="s">
        <v>1386</v>
      </c>
      <c r="P431" s="234" t="s">
        <v>467</v>
      </c>
      <c r="Q431" s="286" t="s">
        <v>455</v>
      </c>
      <c r="R431" s="69"/>
      <c r="S431" s="234" t="s">
        <v>1506</v>
      </c>
      <c r="T431" s="286" t="s">
        <v>1507</v>
      </c>
      <c r="U431" s="101"/>
      <c r="V431" s="145"/>
      <c r="W431" s="144"/>
      <c r="X431" s="148"/>
      <c r="Y431" s="148">
        <v>104644</v>
      </c>
      <c r="Z431" s="148">
        <v>117201.28000000001</v>
      </c>
      <c r="AA431" s="329"/>
      <c r="AB431" s="285">
        <v>2017</v>
      </c>
      <c r="AC431" s="53"/>
      <c r="AD431" s="330" t="s">
        <v>471</v>
      </c>
    </row>
    <row r="432" spans="2:30" s="29" customFormat="1" ht="13.15" customHeight="1" x14ac:dyDescent="0.2">
      <c r="B432" s="62" t="s">
        <v>1523</v>
      </c>
      <c r="C432" s="64" t="s">
        <v>85</v>
      </c>
      <c r="D432" s="327" t="s">
        <v>1501</v>
      </c>
      <c r="E432" s="234" t="s">
        <v>1502</v>
      </c>
      <c r="F432" s="234" t="s">
        <v>1503</v>
      </c>
      <c r="G432" s="234" t="s">
        <v>1502</v>
      </c>
      <c r="H432" s="234" t="s">
        <v>1503</v>
      </c>
      <c r="I432" s="331" t="s">
        <v>1524</v>
      </c>
      <c r="J432" s="234" t="s">
        <v>1525</v>
      </c>
      <c r="K432" s="145" t="s">
        <v>84</v>
      </c>
      <c r="L432" s="145"/>
      <c r="M432" s="285">
        <v>45</v>
      </c>
      <c r="N432" s="328">
        <v>230000000</v>
      </c>
      <c r="O432" s="286" t="s">
        <v>1386</v>
      </c>
      <c r="P432" s="234" t="s">
        <v>467</v>
      </c>
      <c r="Q432" s="286" t="s">
        <v>455</v>
      </c>
      <c r="R432" s="69"/>
      <c r="S432" s="234" t="s">
        <v>1506</v>
      </c>
      <c r="T432" s="286" t="s">
        <v>1507</v>
      </c>
      <c r="U432" s="101"/>
      <c r="V432" s="145"/>
      <c r="W432" s="144"/>
      <c r="X432" s="148"/>
      <c r="Y432" s="148">
        <v>214400</v>
      </c>
      <c r="Z432" s="148">
        <v>240128.00000000003</v>
      </c>
      <c r="AA432" s="329"/>
      <c r="AB432" s="285">
        <v>2017</v>
      </c>
      <c r="AC432" s="53"/>
      <c r="AD432" s="330" t="s">
        <v>471</v>
      </c>
    </row>
    <row r="433" spans="2:30" s="29" customFormat="1" ht="13.15" customHeight="1" x14ac:dyDescent="0.2">
      <c r="B433" s="62" t="s">
        <v>1526</v>
      </c>
      <c r="C433" s="64" t="s">
        <v>85</v>
      </c>
      <c r="D433" s="327" t="s">
        <v>1501</v>
      </c>
      <c r="E433" s="234" t="s">
        <v>1502</v>
      </c>
      <c r="F433" s="234" t="s">
        <v>1503</v>
      </c>
      <c r="G433" s="234" t="s">
        <v>1502</v>
      </c>
      <c r="H433" s="234" t="s">
        <v>1503</v>
      </c>
      <c r="I433" s="331" t="s">
        <v>1527</v>
      </c>
      <c r="J433" s="234" t="s">
        <v>1528</v>
      </c>
      <c r="K433" s="145" t="s">
        <v>84</v>
      </c>
      <c r="L433" s="145"/>
      <c r="M433" s="285">
        <v>45</v>
      </c>
      <c r="N433" s="328">
        <v>230000000</v>
      </c>
      <c r="O433" s="286" t="s">
        <v>1386</v>
      </c>
      <c r="P433" s="234" t="s">
        <v>467</v>
      </c>
      <c r="Q433" s="286" t="s">
        <v>455</v>
      </c>
      <c r="R433" s="69"/>
      <c r="S433" s="234" t="s">
        <v>1506</v>
      </c>
      <c r="T433" s="286" t="s">
        <v>1507</v>
      </c>
      <c r="U433" s="101"/>
      <c r="V433" s="145"/>
      <c r="W433" s="144"/>
      <c r="X433" s="148"/>
      <c r="Y433" s="148">
        <v>268000</v>
      </c>
      <c r="Z433" s="148">
        <v>300160</v>
      </c>
      <c r="AA433" s="329"/>
      <c r="AB433" s="285">
        <v>2017</v>
      </c>
      <c r="AC433" s="53"/>
      <c r="AD433" s="330"/>
    </row>
    <row r="434" spans="2:30" s="29" customFormat="1" ht="13.15" customHeight="1" x14ac:dyDescent="0.2">
      <c r="B434" s="62" t="s">
        <v>1529</v>
      </c>
      <c r="C434" s="64" t="s">
        <v>85</v>
      </c>
      <c r="D434" s="327" t="s">
        <v>1501</v>
      </c>
      <c r="E434" s="234" t="s">
        <v>1502</v>
      </c>
      <c r="F434" s="234" t="s">
        <v>1503</v>
      </c>
      <c r="G434" s="234" t="s">
        <v>1502</v>
      </c>
      <c r="H434" s="234" t="s">
        <v>1503</v>
      </c>
      <c r="I434" s="331" t="s">
        <v>1530</v>
      </c>
      <c r="J434" s="234" t="s">
        <v>1531</v>
      </c>
      <c r="K434" s="145" t="s">
        <v>84</v>
      </c>
      <c r="L434" s="145"/>
      <c r="M434" s="285">
        <v>45</v>
      </c>
      <c r="N434" s="328">
        <v>230000000</v>
      </c>
      <c r="O434" s="286" t="s">
        <v>1386</v>
      </c>
      <c r="P434" s="234" t="s">
        <v>467</v>
      </c>
      <c r="Q434" s="286" t="s">
        <v>455</v>
      </c>
      <c r="R434" s="69"/>
      <c r="S434" s="234" t="s">
        <v>1506</v>
      </c>
      <c r="T434" s="286" t="s">
        <v>1507</v>
      </c>
      <c r="U434" s="101"/>
      <c r="V434" s="145"/>
      <c r="W434" s="144"/>
      <c r="X434" s="148"/>
      <c r="Y434" s="148">
        <v>214400</v>
      </c>
      <c r="Z434" s="148">
        <v>240128.00000000003</v>
      </c>
      <c r="AA434" s="329"/>
      <c r="AB434" s="285">
        <v>2017</v>
      </c>
      <c r="AC434" s="53"/>
      <c r="AD434" s="330"/>
    </row>
    <row r="435" spans="2:30" s="29" customFormat="1" ht="13.15" customHeight="1" x14ac:dyDescent="0.2">
      <c r="B435" s="62" t="s">
        <v>1532</v>
      </c>
      <c r="C435" s="64" t="s">
        <v>85</v>
      </c>
      <c r="D435" s="327" t="s">
        <v>1501</v>
      </c>
      <c r="E435" s="234" t="s">
        <v>1502</v>
      </c>
      <c r="F435" s="234" t="s">
        <v>1503</v>
      </c>
      <c r="G435" s="234" t="s">
        <v>1502</v>
      </c>
      <c r="H435" s="234" t="s">
        <v>1503</v>
      </c>
      <c r="I435" s="331" t="s">
        <v>1533</v>
      </c>
      <c r="J435" s="234" t="s">
        <v>1534</v>
      </c>
      <c r="K435" s="145" t="s">
        <v>84</v>
      </c>
      <c r="L435" s="145"/>
      <c r="M435" s="285">
        <v>45</v>
      </c>
      <c r="N435" s="328">
        <v>230000000</v>
      </c>
      <c r="O435" s="286" t="s">
        <v>1386</v>
      </c>
      <c r="P435" s="234" t="s">
        <v>467</v>
      </c>
      <c r="Q435" s="286" t="s">
        <v>455</v>
      </c>
      <c r="R435" s="69"/>
      <c r="S435" s="234" t="s">
        <v>1506</v>
      </c>
      <c r="T435" s="286" t="s">
        <v>1507</v>
      </c>
      <c r="U435" s="101"/>
      <c r="V435" s="145"/>
      <c r="W435" s="144"/>
      <c r="X435" s="148"/>
      <c r="Y435" s="148">
        <v>89300</v>
      </c>
      <c r="Z435" s="148">
        <v>100016.00000000001</v>
      </c>
      <c r="AA435" s="329"/>
      <c r="AB435" s="285">
        <v>2017</v>
      </c>
      <c r="AC435" s="53"/>
      <c r="AD435" s="330" t="s">
        <v>471</v>
      </c>
    </row>
    <row r="436" spans="2:30" s="29" customFormat="1" ht="13.15" customHeight="1" x14ac:dyDescent="0.2">
      <c r="B436" s="62" t="s">
        <v>1535</v>
      </c>
      <c r="C436" s="64" t="s">
        <v>85</v>
      </c>
      <c r="D436" s="327" t="s">
        <v>1501</v>
      </c>
      <c r="E436" s="234" t="s">
        <v>1502</v>
      </c>
      <c r="F436" s="234" t="s">
        <v>1503</v>
      </c>
      <c r="G436" s="234" t="s">
        <v>1502</v>
      </c>
      <c r="H436" s="234" t="s">
        <v>1503</v>
      </c>
      <c r="I436" s="331" t="s">
        <v>1536</v>
      </c>
      <c r="J436" s="234" t="s">
        <v>1537</v>
      </c>
      <c r="K436" s="145" t="s">
        <v>84</v>
      </c>
      <c r="L436" s="145"/>
      <c r="M436" s="285">
        <v>45</v>
      </c>
      <c r="N436" s="328">
        <v>230000000</v>
      </c>
      <c r="O436" s="286" t="s">
        <v>1386</v>
      </c>
      <c r="P436" s="234" t="s">
        <v>467</v>
      </c>
      <c r="Q436" s="286" t="s">
        <v>455</v>
      </c>
      <c r="R436" s="69"/>
      <c r="S436" s="234" t="s">
        <v>1506</v>
      </c>
      <c r="T436" s="286" t="s">
        <v>1507</v>
      </c>
      <c r="U436" s="101"/>
      <c r="V436" s="145"/>
      <c r="W436" s="144"/>
      <c r="X436" s="148"/>
      <c r="Y436" s="148">
        <v>178600</v>
      </c>
      <c r="Z436" s="148">
        <v>200032.00000000003</v>
      </c>
      <c r="AA436" s="329"/>
      <c r="AB436" s="285">
        <v>2017</v>
      </c>
      <c r="AC436" s="53"/>
      <c r="AD436" s="330" t="s">
        <v>471</v>
      </c>
    </row>
    <row r="437" spans="2:30" s="29" customFormat="1" ht="13.15" customHeight="1" x14ac:dyDescent="0.2">
      <c r="B437" s="62" t="s">
        <v>1538</v>
      </c>
      <c r="C437" s="64" t="s">
        <v>85</v>
      </c>
      <c r="D437" s="327" t="s">
        <v>1501</v>
      </c>
      <c r="E437" s="234" t="s">
        <v>1502</v>
      </c>
      <c r="F437" s="234" t="s">
        <v>1539</v>
      </c>
      <c r="G437" s="234" t="s">
        <v>1502</v>
      </c>
      <c r="H437" s="234" t="s">
        <v>1539</v>
      </c>
      <c r="I437" s="331" t="s">
        <v>1540</v>
      </c>
      <c r="J437" s="234" t="s">
        <v>1541</v>
      </c>
      <c r="K437" s="145" t="s">
        <v>84</v>
      </c>
      <c r="L437" s="145"/>
      <c r="M437" s="285">
        <v>45</v>
      </c>
      <c r="N437" s="328">
        <v>230000000</v>
      </c>
      <c r="O437" s="286" t="s">
        <v>1386</v>
      </c>
      <c r="P437" s="234" t="s">
        <v>467</v>
      </c>
      <c r="Q437" s="286" t="s">
        <v>455</v>
      </c>
      <c r="R437" s="69"/>
      <c r="S437" s="234" t="s">
        <v>1506</v>
      </c>
      <c r="T437" s="286" t="s">
        <v>1507</v>
      </c>
      <c r="U437" s="101"/>
      <c r="V437" s="332"/>
      <c r="W437" s="144"/>
      <c r="X437" s="333"/>
      <c r="Y437" s="136">
        <v>257140</v>
      </c>
      <c r="Z437" s="136">
        <v>287996.80000000005</v>
      </c>
      <c r="AA437" s="334"/>
      <c r="AB437" s="210">
        <v>2017</v>
      </c>
      <c r="AC437" s="335"/>
      <c r="AD437" s="330" t="s">
        <v>471</v>
      </c>
    </row>
    <row r="438" spans="2:30" s="29" customFormat="1" ht="13.15" customHeight="1" x14ac:dyDescent="0.2">
      <c r="B438" s="62" t="s">
        <v>1542</v>
      </c>
      <c r="C438" s="64" t="s">
        <v>85</v>
      </c>
      <c r="D438" s="327" t="s">
        <v>1501</v>
      </c>
      <c r="E438" s="234" t="s">
        <v>1502</v>
      </c>
      <c r="F438" s="234" t="s">
        <v>1539</v>
      </c>
      <c r="G438" s="234" t="s">
        <v>1502</v>
      </c>
      <c r="H438" s="234" t="s">
        <v>1539</v>
      </c>
      <c r="I438" s="331" t="s">
        <v>1543</v>
      </c>
      <c r="J438" s="234" t="s">
        <v>1544</v>
      </c>
      <c r="K438" s="145" t="s">
        <v>84</v>
      </c>
      <c r="L438" s="145"/>
      <c r="M438" s="285">
        <v>45</v>
      </c>
      <c r="N438" s="328">
        <v>230000000</v>
      </c>
      <c r="O438" s="286" t="s">
        <v>1386</v>
      </c>
      <c r="P438" s="234" t="s">
        <v>467</v>
      </c>
      <c r="Q438" s="286" t="s">
        <v>455</v>
      </c>
      <c r="R438" s="69"/>
      <c r="S438" s="234" t="s">
        <v>1506</v>
      </c>
      <c r="T438" s="286" t="s">
        <v>1507</v>
      </c>
      <c r="U438" s="101"/>
      <c r="V438" s="332"/>
      <c r="W438" s="144"/>
      <c r="X438" s="333"/>
      <c r="Y438" s="136">
        <v>257140</v>
      </c>
      <c r="Z438" s="136">
        <v>287996.80000000005</v>
      </c>
      <c r="AA438" s="334"/>
      <c r="AB438" s="210">
        <v>2017</v>
      </c>
      <c r="AC438" s="335"/>
      <c r="AD438" s="330" t="s">
        <v>471</v>
      </c>
    </row>
    <row r="439" spans="2:30" s="29" customFormat="1" ht="13.15" customHeight="1" x14ac:dyDescent="0.2">
      <c r="B439" s="62" t="s">
        <v>1545</v>
      </c>
      <c r="C439" s="64" t="s">
        <v>85</v>
      </c>
      <c r="D439" s="327" t="s">
        <v>1501</v>
      </c>
      <c r="E439" s="234" t="s">
        <v>1502</v>
      </c>
      <c r="F439" s="234" t="s">
        <v>1539</v>
      </c>
      <c r="G439" s="234" t="s">
        <v>1502</v>
      </c>
      <c r="H439" s="234" t="s">
        <v>1539</v>
      </c>
      <c r="I439" s="331" t="s">
        <v>1546</v>
      </c>
      <c r="J439" s="234" t="s">
        <v>1547</v>
      </c>
      <c r="K439" s="145" t="s">
        <v>84</v>
      </c>
      <c r="L439" s="145"/>
      <c r="M439" s="285">
        <v>45</v>
      </c>
      <c r="N439" s="328">
        <v>230000000</v>
      </c>
      <c r="O439" s="286" t="s">
        <v>1386</v>
      </c>
      <c r="P439" s="234" t="s">
        <v>467</v>
      </c>
      <c r="Q439" s="286" t="s">
        <v>455</v>
      </c>
      <c r="R439" s="69"/>
      <c r="S439" s="234" t="s">
        <v>1506</v>
      </c>
      <c r="T439" s="286" t="s">
        <v>1507</v>
      </c>
      <c r="U439" s="101"/>
      <c r="V439" s="332"/>
      <c r="W439" s="144"/>
      <c r="X439" s="333"/>
      <c r="Y439" s="136">
        <v>257140</v>
      </c>
      <c r="Z439" s="136">
        <v>287996.80000000005</v>
      </c>
      <c r="AA439" s="334"/>
      <c r="AB439" s="210">
        <v>2017</v>
      </c>
      <c r="AC439" s="335"/>
      <c r="AD439" s="330" t="s">
        <v>471</v>
      </c>
    </row>
    <row r="440" spans="2:30" s="29" customFormat="1" ht="13.15" customHeight="1" x14ac:dyDescent="0.2">
      <c r="B440" s="62" t="s">
        <v>1548</v>
      </c>
      <c r="C440" s="64" t="s">
        <v>85</v>
      </c>
      <c r="D440" s="327" t="s">
        <v>1501</v>
      </c>
      <c r="E440" s="234" t="s">
        <v>1502</v>
      </c>
      <c r="F440" s="234" t="s">
        <v>1539</v>
      </c>
      <c r="G440" s="234" t="s">
        <v>1502</v>
      </c>
      <c r="H440" s="234" t="s">
        <v>1539</v>
      </c>
      <c r="I440" s="331" t="s">
        <v>1549</v>
      </c>
      <c r="J440" s="234" t="s">
        <v>1550</v>
      </c>
      <c r="K440" s="145" t="s">
        <v>84</v>
      </c>
      <c r="L440" s="145"/>
      <c r="M440" s="285">
        <v>45</v>
      </c>
      <c r="N440" s="328">
        <v>230000000</v>
      </c>
      <c r="O440" s="286" t="s">
        <v>1386</v>
      </c>
      <c r="P440" s="234" t="s">
        <v>467</v>
      </c>
      <c r="Q440" s="286" t="s">
        <v>455</v>
      </c>
      <c r="R440" s="69"/>
      <c r="S440" s="234" t="s">
        <v>1506</v>
      </c>
      <c r="T440" s="286" t="s">
        <v>1507</v>
      </c>
      <c r="U440" s="101"/>
      <c r="V440" s="332"/>
      <c r="W440" s="144"/>
      <c r="X440" s="333"/>
      <c r="Y440" s="136">
        <v>128570</v>
      </c>
      <c r="Z440" s="136">
        <v>143998.40000000002</v>
      </c>
      <c r="AA440" s="334"/>
      <c r="AB440" s="210">
        <v>2017</v>
      </c>
      <c r="AC440" s="335"/>
      <c r="AD440" s="330" t="s">
        <v>471</v>
      </c>
    </row>
    <row r="441" spans="2:30" s="29" customFormat="1" ht="13.15" customHeight="1" x14ac:dyDescent="0.2">
      <c r="B441" s="163" t="s">
        <v>472</v>
      </c>
      <c r="C441" s="62"/>
      <c r="D441" s="62"/>
      <c r="E441" s="62"/>
      <c r="F441" s="62"/>
      <c r="G441" s="62"/>
      <c r="H441" s="62"/>
      <c r="I441" s="62"/>
      <c r="J441" s="62"/>
      <c r="K441" s="62"/>
      <c r="L441" s="86"/>
      <c r="M441" s="85"/>
      <c r="N441" s="86"/>
      <c r="O441" s="86"/>
      <c r="P441" s="86"/>
      <c r="Q441" s="86"/>
      <c r="R441" s="86"/>
      <c r="S441" s="86"/>
      <c r="T441" s="86"/>
      <c r="U441" s="51"/>
      <c r="V441" s="86"/>
      <c r="W441" s="87"/>
      <c r="X441" s="84"/>
      <c r="Y441" s="89">
        <f>SUM(Y412:Y440)</f>
        <v>169315643</v>
      </c>
      <c r="Z441" s="89">
        <f>SUM(Z412:Z440)</f>
        <v>189633520.16000003</v>
      </c>
      <c r="AA441" s="86"/>
      <c r="AB441" s="85"/>
      <c r="AC441" s="60"/>
      <c r="AD441" s="94"/>
    </row>
    <row r="442" spans="2:30" s="29" customFormat="1" ht="13.15" customHeight="1" x14ac:dyDescent="0.25">
      <c r="B442" s="337"/>
      <c r="C442" s="337"/>
      <c r="D442" s="337"/>
      <c r="E442" s="337"/>
      <c r="F442" s="337"/>
      <c r="G442" s="337"/>
      <c r="H442" s="337"/>
      <c r="I442" s="337"/>
      <c r="J442" s="337"/>
      <c r="K442" s="337"/>
      <c r="L442" s="337"/>
      <c r="M442" s="337"/>
      <c r="N442" s="337"/>
      <c r="O442" s="3"/>
      <c r="P442" s="3"/>
      <c r="Q442" s="3"/>
      <c r="R442" s="3"/>
      <c r="S442" s="3"/>
      <c r="T442" s="3"/>
      <c r="U442" s="3"/>
      <c r="V442" s="3"/>
      <c r="W442" s="2"/>
      <c r="X442" s="2"/>
      <c r="Y442" s="2"/>
      <c r="Z442" s="2"/>
      <c r="AA442" s="2"/>
      <c r="AB442" s="2"/>
      <c r="AC442" s="46"/>
      <c r="AD442" s="45"/>
    </row>
    <row r="443" spans="2:30" s="29" customFormat="1" ht="13.15" customHeight="1" x14ac:dyDescent="0.2">
      <c r="B443" s="338"/>
      <c r="C443" s="338"/>
      <c r="D443" s="338"/>
      <c r="E443" s="338"/>
      <c r="F443" s="338"/>
      <c r="G443" s="338"/>
      <c r="H443" s="338"/>
      <c r="I443" s="338"/>
      <c r="J443" s="338"/>
      <c r="K443" s="338"/>
      <c r="L443" s="338"/>
      <c r="M443" s="338"/>
      <c r="N443" s="338"/>
      <c r="O443" s="338"/>
      <c r="P443" s="338"/>
      <c r="Q443" s="338"/>
      <c r="R443" s="338"/>
      <c r="S443" s="338"/>
      <c r="T443" s="338"/>
      <c r="U443" s="338"/>
      <c r="V443" s="338"/>
      <c r="W443" s="338"/>
      <c r="X443" s="338"/>
      <c r="Y443" s="338"/>
      <c r="Z443" s="338"/>
      <c r="AA443" s="338"/>
      <c r="AB443" s="338"/>
      <c r="AC443" s="47"/>
      <c r="AD443" s="47"/>
    </row>
    <row r="444" spans="2:30" s="29" customFormat="1" ht="13.15" customHeight="1" x14ac:dyDescent="0.25">
      <c r="B444" s="337"/>
      <c r="C444" s="337"/>
      <c r="D444" s="337"/>
      <c r="E444" s="337"/>
      <c r="F444" s="337"/>
      <c r="G444" s="337"/>
      <c r="H444" s="337"/>
      <c r="I444" s="337"/>
      <c r="J444" s="337"/>
      <c r="K444" s="337"/>
      <c r="L444" s="337"/>
      <c r="M444" s="337"/>
      <c r="N444" s="337"/>
      <c r="O444" s="337"/>
      <c r="P444" s="337"/>
      <c r="Q444" s="337"/>
      <c r="R444" s="337"/>
      <c r="S444" s="337"/>
      <c r="T444" s="337"/>
      <c r="U444" s="337"/>
      <c r="V444" s="337"/>
      <c r="W444" s="2"/>
      <c r="X444" s="2"/>
      <c r="Y444" s="2"/>
      <c r="Z444" s="2"/>
      <c r="AA444" s="2"/>
      <c r="AB444" s="2"/>
      <c r="AC444" s="46"/>
      <c r="AD444" s="45"/>
    </row>
    <row r="445" spans="2:30" s="29" customFormat="1" ht="13.15" customHeight="1" x14ac:dyDescent="0.25">
      <c r="B445" s="3"/>
      <c r="C445" s="3"/>
      <c r="D445" s="3"/>
      <c r="E445" s="3"/>
      <c r="F445" s="3"/>
      <c r="G445" s="3"/>
      <c r="H445" s="3"/>
      <c r="I445" s="3"/>
      <c r="J445" s="3"/>
      <c r="K445" s="3"/>
      <c r="L445" s="3"/>
      <c r="M445" s="114"/>
      <c r="N445" s="3"/>
      <c r="O445" s="3"/>
      <c r="P445" s="3"/>
      <c r="Q445" s="3"/>
      <c r="R445" s="3"/>
      <c r="S445" s="3"/>
      <c r="T445" s="3"/>
      <c r="U445" s="3"/>
      <c r="V445" s="3"/>
      <c r="W445" s="2"/>
      <c r="X445" s="2"/>
      <c r="Y445" s="2"/>
      <c r="Z445" s="2"/>
      <c r="AA445" s="2"/>
      <c r="AB445" s="2"/>
      <c r="AC445" s="46"/>
      <c r="AD445" s="45"/>
    </row>
    <row r="446" spans="2:30" s="29" customFormat="1" ht="13.15" customHeight="1" x14ac:dyDescent="0.25">
      <c r="B446" s="3"/>
      <c r="C446" s="3"/>
      <c r="D446" s="3"/>
      <c r="E446" s="3"/>
      <c r="F446" s="3"/>
      <c r="G446" s="3"/>
      <c r="H446" s="3"/>
      <c r="I446" s="3"/>
      <c r="J446" s="3"/>
      <c r="K446" s="3"/>
      <c r="L446" s="3"/>
      <c r="M446" s="114"/>
      <c r="N446" s="3"/>
      <c r="O446" s="3"/>
      <c r="P446" s="3"/>
      <c r="Q446" s="3"/>
      <c r="R446" s="3"/>
      <c r="S446" s="3"/>
      <c r="T446" s="3"/>
      <c r="U446" s="3"/>
      <c r="V446" s="3"/>
      <c r="W446" s="2"/>
      <c r="X446" s="2"/>
      <c r="Y446" s="2"/>
      <c r="Z446" s="2"/>
      <c r="AA446" s="2"/>
      <c r="AB446" s="2"/>
      <c r="AC446" s="46"/>
      <c r="AD446" s="45"/>
    </row>
    <row r="447" spans="2:30" s="29" customFormat="1" ht="13.15" customHeight="1" x14ac:dyDescent="0.25">
      <c r="B447" s="3"/>
      <c r="C447" s="3"/>
      <c r="D447" s="3"/>
      <c r="E447" s="3"/>
      <c r="F447" s="3"/>
      <c r="G447" s="3"/>
      <c r="H447" s="3"/>
      <c r="I447" s="3"/>
      <c r="J447" s="3"/>
      <c r="K447" s="3"/>
      <c r="L447" s="3"/>
      <c r="M447" s="114"/>
      <c r="N447" s="3"/>
      <c r="O447" s="3"/>
      <c r="P447" s="3"/>
      <c r="Q447" s="3"/>
      <c r="R447" s="3"/>
      <c r="S447" s="3"/>
      <c r="T447" s="3"/>
      <c r="U447" s="3"/>
      <c r="V447" s="3"/>
      <c r="W447" s="2"/>
      <c r="X447" s="2"/>
      <c r="Y447" s="2"/>
      <c r="Z447" s="2"/>
      <c r="AA447" s="2"/>
      <c r="AB447" s="2"/>
      <c r="AC447" s="46"/>
      <c r="AD447" s="45"/>
    </row>
    <row r="448" spans="2:30" s="29" customFormat="1" ht="13.15" customHeight="1" x14ac:dyDescent="0.25">
      <c r="B448" s="3"/>
      <c r="C448" s="3"/>
      <c r="D448" s="3"/>
      <c r="E448" s="3"/>
      <c r="F448" s="3"/>
      <c r="G448" s="3"/>
      <c r="H448" s="3"/>
      <c r="I448" s="3"/>
      <c r="J448" s="3"/>
      <c r="K448" s="3"/>
      <c r="L448" s="3"/>
      <c r="M448" s="114"/>
      <c r="N448" s="3"/>
      <c r="O448" s="3"/>
      <c r="P448" s="3"/>
      <c r="Q448" s="3"/>
      <c r="R448" s="3"/>
      <c r="S448" s="3"/>
      <c r="T448" s="3"/>
      <c r="U448" s="3"/>
      <c r="V448" s="3"/>
      <c r="W448" s="2"/>
      <c r="X448" s="2"/>
      <c r="Y448" s="2"/>
      <c r="Z448" s="2"/>
      <c r="AA448" s="2"/>
      <c r="AB448" s="2"/>
      <c r="AC448" s="46"/>
      <c r="AD448" s="45"/>
    </row>
    <row r="449" spans="2:30" s="29" customFormat="1" ht="13.15" customHeight="1" x14ac:dyDescent="0.25">
      <c r="B449" s="3"/>
      <c r="C449" s="3"/>
      <c r="D449" s="3"/>
      <c r="E449" s="3"/>
      <c r="F449" s="3"/>
      <c r="G449" s="3"/>
      <c r="H449" s="3"/>
      <c r="I449" s="3"/>
      <c r="J449" s="3"/>
      <c r="K449" s="151"/>
      <c r="L449" s="151"/>
      <c r="M449" s="113"/>
      <c r="N449" s="151"/>
      <c r="O449" s="3"/>
      <c r="P449" s="3"/>
      <c r="Q449" s="3"/>
      <c r="R449" s="3"/>
      <c r="S449" s="3"/>
      <c r="T449" s="3"/>
      <c r="U449" s="3"/>
      <c r="V449" s="3"/>
      <c r="W449" s="2"/>
      <c r="X449" s="2"/>
      <c r="Y449" s="2"/>
      <c r="Z449" s="2"/>
      <c r="AA449" s="2"/>
      <c r="AB449" s="2"/>
      <c r="AC449" s="46"/>
      <c r="AD449" s="45"/>
    </row>
    <row r="450" spans="2:30" s="29" customFormat="1" ht="13.15" customHeight="1" x14ac:dyDescent="0.25">
      <c r="B450" s="337"/>
      <c r="C450" s="337"/>
      <c r="D450" s="337"/>
      <c r="E450" s="337"/>
      <c r="F450" s="337"/>
      <c r="G450" s="337"/>
      <c r="H450" s="337"/>
      <c r="I450" s="337"/>
      <c r="J450" s="337"/>
      <c r="K450" s="337"/>
      <c r="L450" s="337"/>
      <c r="M450" s="337"/>
      <c r="N450" s="337"/>
      <c r="O450" s="337"/>
      <c r="P450" s="337"/>
      <c r="Q450" s="337"/>
      <c r="R450" s="337"/>
      <c r="S450" s="337"/>
      <c r="T450" s="337"/>
      <c r="U450" s="337"/>
      <c r="V450" s="337"/>
      <c r="W450" s="337"/>
      <c r="X450" s="337"/>
      <c r="Y450" s="337"/>
      <c r="Z450" s="337"/>
      <c r="AA450" s="337"/>
      <c r="AB450" s="337"/>
      <c r="AC450" s="46"/>
      <c r="AD450" s="46"/>
    </row>
    <row r="451" spans="2:30" s="29" customFormat="1" ht="13.15" customHeight="1" x14ac:dyDescent="0.25">
      <c r="B451" s="337"/>
      <c r="C451" s="337"/>
      <c r="D451" s="337"/>
      <c r="E451" s="337"/>
      <c r="F451" s="337"/>
      <c r="G451" s="337"/>
      <c r="H451" s="337"/>
      <c r="I451" s="337"/>
      <c r="J451" s="337"/>
      <c r="K451" s="337"/>
      <c r="L451" s="337"/>
      <c r="M451" s="337"/>
      <c r="N451" s="337"/>
      <c r="O451" s="337"/>
      <c r="P451" s="337"/>
      <c r="Q451" s="337"/>
      <c r="R451" s="337"/>
      <c r="S451" s="337"/>
      <c r="T451" s="337"/>
      <c r="U451" s="337"/>
      <c r="V451" s="337"/>
      <c r="W451" s="337"/>
      <c r="X451" s="337"/>
      <c r="Y451" s="337"/>
      <c r="Z451" s="337"/>
      <c r="AA451" s="337"/>
      <c r="AB451" s="337"/>
      <c r="AC451" s="46"/>
      <c r="AD451" s="46"/>
    </row>
    <row r="452" spans="2:30" s="29" customFormat="1" ht="13.15" customHeight="1" x14ac:dyDescent="0.25">
      <c r="B452" s="3"/>
      <c r="C452" s="3"/>
      <c r="D452" s="3"/>
      <c r="E452" s="3"/>
      <c r="F452" s="3"/>
      <c r="G452" s="3"/>
      <c r="H452" s="3"/>
      <c r="I452" s="3"/>
      <c r="J452" s="3"/>
      <c r="K452" s="3"/>
      <c r="L452" s="3"/>
      <c r="M452" s="114"/>
      <c r="N452" s="3"/>
      <c r="O452" s="3"/>
      <c r="P452" s="3"/>
      <c r="Q452" s="3"/>
      <c r="R452" s="3"/>
      <c r="S452" s="3"/>
      <c r="T452" s="3"/>
      <c r="U452" s="3"/>
      <c r="V452" s="3"/>
      <c r="W452" s="2"/>
      <c r="X452" s="2"/>
      <c r="Y452" s="2"/>
      <c r="Z452" s="2"/>
      <c r="AA452" s="2"/>
      <c r="AB452" s="2"/>
      <c r="AC452" s="46"/>
      <c r="AD452" s="45"/>
    </row>
    <row r="453" spans="2:30" s="29" customFormat="1" ht="13.15" customHeight="1" x14ac:dyDescent="0.25">
      <c r="B453" s="3"/>
      <c r="C453" s="3"/>
      <c r="D453" s="3"/>
      <c r="E453" s="3"/>
      <c r="F453" s="3"/>
      <c r="G453" s="3"/>
      <c r="H453" s="3"/>
      <c r="I453" s="3"/>
      <c r="J453" s="3"/>
      <c r="K453" s="3"/>
      <c r="L453" s="3"/>
      <c r="M453" s="114"/>
      <c r="N453" s="3"/>
      <c r="O453" s="3"/>
      <c r="P453" s="3"/>
      <c r="Q453" s="3"/>
      <c r="R453" s="3"/>
      <c r="S453" s="3"/>
      <c r="T453" s="3"/>
      <c r="U453" s="3"/>
      <c r="V453" s="3"/>
      <c r="W453" s="2"/>
      <c r="X453" s="2"/>
      <c r="Y453" s="21"/>
      <c r="Z453" s="2"/>
      <c r="AA453" s="2"/>
      <c r="AB453" s="2"/>
      <c r="AC453" s="46"/>
      <c r="AD453" s="45"/>
    </row>
    <row r="454" spans="2:30" s="29" customFormat="1" ht="13.15" customHeight="1" x14ac:dyDescent="0.2">
      <c r="B454" s="336"/>
      <c r="C454" s="336"/>
      <c r="D454" s="336"/>
      <c r="E454" s="336"/>
      <c r="F454" s="336"/>
      <c r="G454" s="336"/>
      <c r="H454" s="336"/>
      <c r="I454" s="336"/>
      <c r="J454" s="336"/>
      <c r="K454" s="336"/>
      <c r="L454" s="336"/>
      <c r="M454" s="336"/>
      <c r="N454" s="336"/>
      <c r="O454" s="336"/>
      <c r="P454" s="336"/>
      <c r="Q454" s="336"/>
      <c r="R454" s="336"/>
      <c r="S454" s="336"/>
      <c r="T454" s="336"/>
      <c r="U454" s="336"/>
      <c r="V454" s="336"/>
      <c r="W454" s="2"/>
      <c r="X454" s="2"/>
      <c r="Y454" s="2"/>
      <c r="Z454" s="2"/>
      <c r="AA454" s="2"/>
      <c r="AB454" s="2"/>
      <c r="AC454" s="46"/>
      <c r="AD454" s="45"/>
    </row>
    <row r="455" spans="2:30" s="29" customFormat="1" ht="13.15" customHeight="1" x14ac:dyDescent="0.2">
      <c r="C455" s="48"/>
      <c r="D455" s="48"/>
      <c r="E455" s="48"/>
      <c r="F455" s="48"/>
      <c r="G455" s="48"/>
      <c r="H455" s="48"/>
      <c r="I455" s="48"/>
      <c r="J455" s="48"/>
      <c r="K455" s="48"/>
      <c r="L455" s="48"/>
      <c r="M455" s="93"/>
      <c r="N455" s="48"/>
      <c r="O455" s="48"/>
      <c r="P455" s="48"/>
      <c r="Q455" s="48"/>
      <c r="R455" s="48"/>
      <c r="S455" s="48"/>
      <c r="T455" s="48"/>
      <c r="U455" s="48"/>
      <c r="V455" s="48"/>
      <c r="W455" s="48"/>
      <c r="X455" s="66"/>
      <c r="Y455" s="66"/>
      <c r="Z455" s="66"/>
      <c r="AA455" s="45"/>
      <c r="AB455" s="45"/>
      <c r="AC455" s="46"/>
      <c r="AD455" s="45"/>
    </row>
  </sheetData>
  <protectedRanges>
    <protectedRange algorithmName="SHA-512" hashValue="2YwU/1Z0FpFCMLEWiLSodiuA/D/3Op3yUFwlHQ0TECrgXi2pMXeOdAjSag6lqrHN73hwXs98Tm28+cu1nYIX1Q==" saltValue="BEeE7bqklwpb9yXZlW5MdA==" spinCount="100000" sqref="AC455"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B442:AB454" name="Диапазон3_19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D227" name="ОПЗМСЛ 1_3_4_2_2_1_1_1_2_1"/>
    <protectedRange algorithmName="SHA-512" hashValue="AgnE8FT6XkouICQ9PjQ002htFCPJWMhSUbJWuvsr5/0Jzuj4AmEyH0me2eKr99+RWJxJ6biW571rL7F9pmGanA==" saltValue="4WzUJzWZAuqQhXGDdJzFGQ==" spinCount="100000" sqref="B102" name="ОПЗМСЛ 1_3_1_3_1_1_1"/>
    <protectedRange algorithmName="SHA-512" hashValue="AgnE8FT6XkouICQ9PjQ002htFCPJWMhSUbJWuvsr5/0Jzuj4AmEyH0me2eKr99+RWJxJ6biW571rL7F9pmGanA==" saltValue="4WzUJzWZAuqQhXGDdJzFGQ==" spinCount="100000" sqref="B103" name="ОПЗМСЛ 1_3_1_4_2_1_1"/>
    <protectedRange algorithmName="SHA-512" hashValue="AgnE8FT6XkouICQ9PjQ002htFCPJWMhSUbJWuvsr5/0Jzuj4AmEyH0me2eKr99+RWJxJ6biW571rL7F9pmGanA==" saltValue="4WzUJzWZAuqQhXGDdJzFGQ==" spinCount="100000" sqref="B104" name="ОПЗМСЛ 1_3_1_5_2_1_1"/>
    <protectedRange sqref="V367 V359" name="Диапазон3_9_1_1_2_1_1_1_3_1_1_1_1" securityDescriptor="O:WDG:WDD:(A;;CC;;;S-1-5-21-1281035640-548247933-376692995-11259)(A;;CC;;;S-1-5-21-1281035640-548247933-376692995-11258)(A;;CC;;;S-1-5-21-1281035640-548247933-376692995-5864)"/>
    <protectedRange password="CA9C" sqref="N376 M377:M378 M380:M381" name="Диапазон3_1_1_1" securityDescriptor="O:WDG:WDD:(A;;CC;;;S-1-5-21-1281035640-548247933-376692995-11259)(A;;CC;;;S-1-5-21-1281035640-548247933-376692995-11258)(A;;CC;;;S-1-5-21-1281035640-548247933-376692995-5864)"/>
    <protectedRange password="CA9C" sqref="AD376 AA376" name="Диапазон3_16_1_1" securityDescriptor="O:WDG:WDD:(A;;CC;;;S-1-5-21-1281035640-548247933-376692995-11259)(A;;CC;;;S-1-5-21-1281035640-548247933-376692995-11258)(A;;CC;;;S-1-5-21-1281035640-548247933-376692995-5864)"/>
    <protectedRange password="CA9C" sqref="U376 S377:S378 S380:S381" name="Диапазон3_22_1_1" securityDescriptor="O:WDG:WDD:(A;;CC;;;S-1-5-21-1281035640-548247933-376692995-11259)(A;;CC;;;S-1-5-21-1281035640-548247933-376692995-11258)(A;;CC;;;S-1-5-21-1281035640-548247933-376692995-5864)"/>
    <protectedRange sqref="F409 F414" name="Диапазон3_21_2_1_1_1" securityDescriptor="O:WDG:WDD:(A;;CC;;;S-1-5-21-1281035640-548247933-376692995-11259)(A;;CC;;;S-1-5-21-1281035640-548247933-376692995-11258)(A;;CC;;;S-1-5-21-1281035640-548247933-376692995-5864)"/>
    <protectedRange sqref="H409 H414" name="Диапазон3_22_2_1_1_1" securityDescriptor="O:WDG:WDD:(A;;CC;;;S-1-5-21-1281035640-548247933-376692995-11259)(A;;CC;;;S-1-5-21-1281035640-548247933-376692995-11258)(A;;CC;;;S-1-5-21-1281035640-548247933-376692995-5864)"/>
    <protectedRange sqref="J409 J414" name="Диапазон3_15_4_2_2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2" name="Диапазон3_1_1_1_6"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R402" name="Диапазон3_74_5_1_3_2"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415" name="Диапазон3_74_5_1_1_1_2"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M415 K415" name="Диапазон3_74_5_1_4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415:H415" name="Диапазон3_74_5_1_1_1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I415:J415" name="Диапазон3_74_5_1_4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15" name="Диапазон3_1_1_1_6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R415" name="Диапазон3_74_5_1_3_2_1_1"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V415" name="Диапазон3_11_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W415:X415" name="Диапазон3_74_5_1_4_2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15" name="Диапазон3_74_6_3_1_1" securityDescriptor="O:WDG:WDD:(A;;CC;;;S-1-5-21-1281035640-548247933-376692995-11259)(A;;CC;;;S-1-5-21-1281035640-548247933-376692995-11258)(A;;CC;;;S-1-5-21-1281035640-548247933-376692995-5864)"/>
    <protectedRange password="CA9C" sqref="U368:U371" name="Диапазон3_16" securityDescriptor="O:WDG:WDD:(A;;CC;;;S-1-5-21-1281035640-548247933-376692995-11259)(A;;CC;;;S-1-5-21-1281035640-548247933-376692995-11258)(A;;CC;;;S-1-5-21-1281035640-548247933-376692995-5864)"/>
    <protectedRange password="CA9C" sqref="U372:V372" name="Диапазон3_16_3" securityDescriptor="O:WDG:WDD:(A;;CC;;;S-1-5-21-1281035640-548247933-376692995-11259)(A;;CC;;;S-1-5-21-1281035640-548247933-376692995-11258)(A;;CC;;;S-1-5-21-1281035640-548247933-376692995-5864)"/>
    <protectedRange password="CA9C" sqref="G372" name="Диапазон3_5_2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X372" name="Диапазон3_16_5_3_10_1_1_1_1" securityDescriptor="O:WDG:WDD:(A;;CC;;;S-1-5-21-1281035640-548247933-376692995-11259)(A;;CC;;;S-1-5-21-1281035640-548247933-376692995-11258)(A;;CC;;;S-1-5-21-1281035640-548247933-376692995-5864)"/>
    <protectedRange password="CA9C" sqref="M417:M423" name="Диапазон3_12_4" securityDescriptor="O:WDG:WDD:(A;;CC;;;S-1-5-21-1281035640-548247933-376692995-11259)(A;;CC;;;S-1-5-21-1281035640-548247933-376692995-11258)(A;;CC;;;S-1-5-21-1281035640-548247933-376692995-5864)"/>
    <protectedRange password="CA9C" sqref="P417:T423 V417:X423 Q424:Q425" name="Диапазон3_12_1_3" securityDescriptor="O:WDG:WDD:(A;;CC;;;S-1-5-21-1281035640-548247933-376692995-11259)(A;;CC;;;S-1-5-21-1281035640-548247933-376692995-11258)(A;;CC;;;S-1-5-21-1281035640-548247933-376692995-5864)"/>
    <protectedRange password="CA9C" sqref="AC424" name="Диапазон3_12_2" securityDescriptor="O:WDG:WDD:(A;;CC;;;S-1-5-21-1281035640-548247933-376692995-11259)(A;;CC;;;S-1-5-21-1281035640-548247933-376692995-11258)(A;;CC;;;S-1-5-21-1281035640-548247933-376692995-5864)"/>
    <protectedRange password="CA9C" sqref="R424 V424:X424 AA424" name="Диапазон3_12_1_1" securityDescriptor="O:WDG:WDD:(A;;CC;;;S-1-5-21-1281035640-548247933-376692995-11259)(A;;CC;;;S-1-5-21-1281035640-548247933-376692995-11258)(A;;CC;;;S-1-5-21-1281035640-548247933-376692995-5864)"/>
    <protectedRange password="CA9C" sqref="R425 V425:X425 AA425" name="Диапазон3_12_1_1_1" securityDescriptor="O:WDG:WDD:(A;;CC;;;S-1-5-21-1281035640-548247933-376692995-11259)(A;;CC;;;S-1-5-21-1281035640-548247933-376692995-11258)(A;;CC;;;S-1-5-21-1281035640-548247933-376692995-5864)"/>
    <protectedRange password="CA9C" sqref="E426:I431 E432:H436 G437:G440 E437:E440 D426:D440" name="Диапазон3_27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Q426:Q440" name="Диапазон3_19_1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H437:H440 F437:F440" name="Диапазон3_6_3_2_1_3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I432:I440" name="Диапазон3_6_3_2_1_5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J426:J436" name="Диапазон3_5_1_1_6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J437:J440" name="Диапазон3_6_3_2_1_6_1" securityDescriptor="O:WDG:WDD:(A;;CC;;;S-1-5-21-1281035640-548247933-376692995-11259)(A;;CC;;;S-1-5-21-1281035640-548247933-376692995-11258)(A;;CC;;;S-1-5-21-1281035640-548247933-376692995-5864)"/>
    <protectedRange password="CA9C" sqref="N394:N397" name="Диапазон3_16_4" securityDescriptor="O:WDG:WDD:(A;;CC;;;S-1-5-21-1281035640-548247933-376692995-11259)(A;;CC;;;S-1-5-21-1281035640-548247933-376692995-11258)(A;;CC;;;S-1-5-21-1281035640-548247933-376692995-5864)"/>
    <protectedRange password="CA9C" sqref="N392:O392 O393:O397" name="Диапазон3_16_5" securityDescriptor="O:WDG:WDD:(A;;CC;;;S-1-5-21-1281035640-548247933-376692995-11259)(A;;CC;;;S-1-5-21-1281035640-548247933-376692995-11258)(A;;CC;;;S-1-5-21-1281035640-548247933-376692995-5864)"/>
    <protectedRange password="CA9C" sqref="D392" name="Диапазон3_5_2_2"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Q392" name="Диапазон3_16_5_3_10_1_1_1_2"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D407" name="Диапазон3_5_2_1_4_1_1_1"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E407:H407" name="Диапазон3_5_3_1_7_1_1_1" securityDescriptor="O:WDG:WDD:(A;;CC;;;S-1-5-21-1281035640-548247933-376692995-11259)(A;;CC;;;S-1-5-21-1281035640-548247933-376692995-11258)(A;;CC;;;S-1-5-21-1281035640-548247933-376692995-5864)"/>
    <protectedRange password="CA9C" sqref="L412:M412" name="Диапазон3_17_2" securityDescriptor="O:WDG:WDD:(A;;CC;;;S-1-5-21-1281035640-548247933-376692995-11259)(A;;CC;;;S-1-5-21-1281035640-548247933-376692995-11258)(A;;CC;;;S-1-5-21-1281035640-548247933-376692995-5864)"/>
  </protectedRanges>
  <autoFilter ref="B6:AE410"/>
  <mergeCells count="6">
    <mergeCell ref="B454:V454"/>
    <mergeCell ref="B442:N442"/>
    <mergeCell ref="B443:AB443"/>
    <mergeCell ref="B444:V444"/>
    <mergeCell ref="B450:AB450"/>
    <mergeCell ref="B451:AB451"/>
  </mergeCells>
  <conditionalFormatting sqref="K295">
    <cfRule type="duplicateValues" dxfId="4" priority="2"/>
  </conditionalFormatting>
  <conditionalFormatting sqref="K296">
    <cfRule type="duplicateValues" dxfId="3" priority="1"/>
  </conditionalFormatting>
  <pageMargins left="0.43307086614173229" right="0.23622047244094491" top="0.35433070866141736" bottom="0.35433070866141736" header="0.31496062992125984" footer="0.31496062992125984"/>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topLeftCell="A10" zoomScale="85" zoomScaleNormal="85" workbookViewId="0">
      <selection activeCell="B29" sqref="B29:AD29"/>
    </sheetView>
  </sheetViews>
  <sheetFormatPr defaultRowHeight="15" x14ac:dyDescent="0.25"/>
  <cols>
    <col min="1" max="16384" width="9.140625" style="25"/>
  </cols>
  <sheetData>
    <row r="1" spans="1:38" s="6" customFormat="1" ht="15.75" x14ac:dyDescent="0.25">
      <c r="A1" s="2"/>
      <c r="B1" s="3" t="s">
        <v>32</v>
      </c>
      <c r="C1" s="4"/>
      <c r="D1" s="4"/>
      <c r="E1" s="4"/>
      <c r="F1" s="4"/>
      <c r="G1" s="4"/>
      <c r="H1" s="4"/>
      <c r="I1" s="5"/>
      <c r="J1" s="4"/>
      <c r="K1" s="4"/>
      <c r="L1" s="5"/>
      <c r="M1" s="5"/>
      <c r="N1" s="5"/>
      <c r="O1" s="5"/>
      <c r="P1" s="5"/>
      <c r="Q1" s="5"/>
      <c r="R1" s="5"/>
      <c r="S1" s="5"/>
      <c r="T1" s="5"/>
      <c r="U1" s="5"/>
      <c r="V1" s="5"/>
      <c r="W1" s="5"/>
      <c r="X1" s="5"/>
      <c r="Y1" s="2"/>
      <c r="Z1" s="2"/>
      <c r="AA1" s="2"/>
      <c r="AB1" s="2"/>
      <c r="AC1" s="2"/>
      <c r="AD1" s="2"/>
      <c r="AE1" s="2"/>
      <c r="AF1" s="2"/>
      <c r="AG1" s="2"/>
      <c r="AH1" s="2"/>
      <c r="AI1" s="2"/>
      <c r="AJ1" s="2"/>
      <c r="AK1" s="2"/>
      <c r="AL1" s="2"/>
    </row>
    <row r="2" spans="1:38" s="6" customFormat="1" ht="15.75" x14ac:dyDescent="0.25">
      <c r="A2" s="2"/>
      <c r="B2" s="3" t="s">
        <v>33</v>
      </c>
      <c r="C2" s="7"/>
      <c r="D2" s="7"/>
      <c r="E2" s="5"/>
      <c r="F2" s="5"/>
      <c r="G2" s="5"/>
      <c r="H2" s="5"/>
      <c r="I2" s="7"/>
      <c r="J2" s="7"/>
      <c r="K2" s="7"/>
      <c r="L2" s="5"/>
      <c r="M2" s="5"/>
      <c r="N2" s="5"/>
      <c r="O2" s="5"/>
      <c r="P2" s="5"/>
      <c r="Q2" s="5"/>
      <c r="R2" s="5"/>
      <c r="S2" s="5"/>
      <c r="T2" s="5"/>
      <c r="U2" s="5"/>
      <c r="V2" s="5"/>
      <c r="W2" s="5"/>
      <c r="X2" s="5"/>
      <c r="Y2" s="2"/>
      <c r="Z2" s="2"/>
      <c r="AA2" s="2"/>
      <c r="AB2" s="2"/>
      <c r="AC2" s="2"/>
      <c r="AD2" s="2"/>
      <c r="AE2" s="2"/>
      <c r="AF2" s="2"/>
      <c r="AG2" s="2"/>
      <c r="AH2" s="2"/>
      <c r="AI2" s="2"/>
      <c r="AJ2" s="2"/>
      <c r="AK2" s="2"/>
      <c r="AL2" s="2"/>
    </row>
    <row r="3" spans="1:38" s="6" customFormat="1" ht="15.75" x14ac:dyDescent="0.25">
      <c r="A3" s="2"/>
      <c r="B3" s="3" t="s">
        <v>34</v>
      </c>
      <c r="C3" s="5"/>
      <c r="D3" s="5"/>
      <c r="E3" s="5"/>
      <c r="F3" s="5"/>
      <c r="G3" s="5"/>
      <c r="H3" s="5"/>
      <c r="I3" s="5"/>
      <c r="J3" s="5"/>
      <c r="K3" s="5"/>
      <c r="L3" s="5"/>
      <c r="M3" s="5"/>
      <c r="N3" s="5"/>
      <c r="O3" s="5"/>
      <c r="P3" s="5"/>
      <c r="Q3" s="5"/>
      <c r="R3" s="5"/>
      <c r="S3" s="5"/>
      <c r="T3" s="5"/>
      <c r="U3" s="5"/>
      <c r="V3" s="5"/>
      <c r="W3" s="5"/>
      <c r="X3" s="5"/>
      <c r="Y3" s="2"/>
      <c r="Z3" s="2"/>
      <c r="AA3" s="2"/>
      <c r="AB3" s="2"/>
      <c r="AC3" s="2"/>
      <c r="AD3" s="2"/>
      <c r="AE3" s="2"/>
      <c r="AF3" s="2"/>
      <c r="AG3" s="2"/>
      <c r="AH3" s="2"/>
      <c r="AI3" s="2"/>
      <c r="AJ3" s="2"/>
      <c r="AK3" s="2"/>
      <c r="AL3" s="2"/>
    </row>
    <row r="4" spans="1:38" s="6" customFormat="1" ht="15.75" x14ac:dyDescent="0.25">
      <c r="A4" s="5"/>
      <c r="B4" s="337" t="s">
        <v>35</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2"/>
      <c r="AF4" s="2"/>
      <c r="AG4" s="2"/>
      <c r="AH4" s="2"/>
      <c r="AI4" s="2"/>
      <c r="AJ4" s="2"/>
      <c r="AK4" s="2"/>
      <c r="AL4" s="2"/>
    </row>
    <row r="5" spans="1:38" s="6" customFormat="1" ht="15.75" x14ac:dyDescent="0.25">
      <c r="A5" s="2"/>
      <c r="B5" s="8" t="s">
        <v>36</v>
      </c>
      <c r="C5" s="7"/>
      <c r="D5" s="7"/>
      <c r="E5" s="7"/>
      <c r="F5" s="7"/>
      <c r="G5" s="5"/>
      <c r="H5" s="5"/>
      <c r="I5" s="5"/>
      <c r="J5" s="5"/>
      <c r="K5" s="5"/>
      <c r="L5" s="5"/>
      <c r="M5" s="5"/>
      <c r="N5" s="5"/>
      <c r="O5" s="5"/>
      <c r="P5" s="5"/>
      <c r="Q5" s="5"/>
      <c r="R5" s="5"/>
      <c r="S5" s="5"/>
      <c r="T5" s="5"/>
      <c r="U5" s="5"/>
      <c r="V5" s="5"/>
      <c r="W5" s="5"/>
      <c r="X5" s="5"/>
      <c r="Y5" s="2"/>
      <c r="Z5" s="2"/>
      <c r="AA5" s="2"/>
      <c r="AB5" s="2"/>
      <c r="AC5" s="2"/>
      <c r="AD5" s="2"/>
      <c r="AE5" s="2"/>
      <c r="AF5" s="2"/>
      <c r="AG5" s="2"/>
      <c r="AH5" s="2"/>
      <c r="AI5" s="2"/>
      <c r="AJ5" s="2"/>
      <c r="AK5" s="2"/>
      <c r="AL5" s="2"/>
    </row>
    <row r="6" spans="1:38" s="6" customFormat="1" ht="15.75" x14ac:dyDescent="0.25">
      <c r="A6" s="9">
        <v>1</v>
      </c>
      <c r="B6" s="337" t="s">
        <v>37</v>
      </c>
      <c r="C6" s="337"/>
      <c r="D6" s="337"/>
      <c r="E6" s="337"/>
      <c r="F6" s="337"/>
      <c r="G6" s="337"/>
      <c r="H6" s="337"/>
      <c r="I6" s="337"/>
      <c r="J6" s="337"/>
      <c r="K6" s="337"/>
      <c r="L6" s="337"/>
      <c r="M6" s="337"/>
      <c r="N6" s="337"/>
      <c r="O6" s="337"/>
      <c r="P6" s="337"/>
      <c r="Q6" s="337"/>
      <c r="R6" s="337"/>
      <c r="S6" s="337"/>
      <c r="T6" s="337"/>
      <c r="U6" s="337"/>
      <c r="V6" s="337"/>
      <c r="W6" s="337"/>
      <c r="X6" s="3"/>
      <c r="Y6" s="2"/>
      <c r="Z6" s="2"/>
      <c r="AA6" s="2"/>
      <c r="AB6" s="2"/>
      <c r="AC6" s="2"/>
      <c r="AD6" s="2"/>
      <c r="AE6" s="2"/>
      <c r="AF6" s="2"/>
      <c r="AG6" s="2"/>
      <c r="AH6" s="2"/>
      <c r="AI6" s="2"/>
      <c r="AJ6" s="2"/>
      <c r="AK6" s="2"/>
      <c r="AL6" s="2"/>
    </row>
    <row r="7" spans="1:38" s="6" customFormat="1" ht="15.75" x14ac:dyDescent="0.25">
      <c r="A7" s="9"/>
      <c r="B7" s="10" t="s">
        <v>38</v>
      </c>
      <c r="C7" s="11"/>
      <c r="D7" s="11"/>
      <c r="E7" s="11"/>
      <c r="F7" s="11"/>
      <c r="G7" s="11"/>
      <c r="H7" s="11"/>
      <c r="I7" s="11"/>
      <c r="J7" s="11"/>
      <c r="K7" s="11"/>
      <c r="L7" s="11"/>
      <c r="M7" s="11"/>
      <c r="N7" s="11"/>
      <c r="O7" s="11"/>
      <c r="P7" s="11"/>
      <c r="Q7" s="11"/>
      <c r="R7" s="11"/>
      <c r="S7" s="11"/>
      <c r="T7" s="11"/>
      <c r="U7" s="11"/>
      <c r="V7" s="11"/>
      <c r="W7" s="11"/>
      <c r="X7" s="3"/>
      <c r="Y7" s="2"/>
      <c r="Z7" s="2"/>
      <c r="AA7" s="2"/>
      <c r="AB7" s="2"/>
      <c r="AC7" s="2"/>
      <c r="AD7" s="2"/>
      <c r="AE7" s="2"/>
      <c r="AF7" s="2"/>
      <c r="AG7" s="2"/>
      <c r="AH7" s="2"/>
      <c r="AI7" s="2"/>
      <c r="AJ7" s="2"/>
      <c r="AK7" s="2"/>
      <c r="AL7" s="2"/>
    </row>
    <row r="8" spans="1:38" s="6" customFormat="1" ht="15.75" x14ac:dyDescent="0.25">
      <c r="A8" s="9"/>
      <c r="B8" s="12" t="s">
        <v>39</v>
      </c>
      <c r="C8" s="11"/>
      <c r="D8" s="11"/>
      <c r="E8" s="11"/>
      <c r="F8" s="11"/>
      <c r="G8" s="11"/>
      <c r="H8" s="11"/>
      <c r="I8" s="11"/>
      <c r="J8" s="11"/>
      <c r="K8" s="11"/>
      <c r="L8" s="11"/>
      <c r="M8" s="11"/>
      <c r="N8" s="11"/>
      <c r="O8" s="11"/>
      <c r="P8" s="11"/>
      <c r="Q8" s="11"/>
      <c r="R8" s="11"/>
      <c r="S8" s="11"/>
      <c r="T8" s="11"/>
      <c r="U8" s="11"/>
      <c r="V8" s="11"/>
      <c r="W8" s="11"/>
      <c r="X8" s="3"/>
      <c r="Y8" s="2"/>
      <c r="Z8" s="2"/>
      <c r="AA8" s="2"/>
      <c r="AB8" s="2"/>
      <c r="AC8" s="2"/>
      <c r="AD8" s="2"/>
      <c r="AE8" s="2"/>
      <c r="AF8" s="2"/>
      <c r="AG8" s="2"/>
      <c r="AH8" s="2"/>
      <c r="AI8" s="2"/>
      <c r="AJ8" s="2"/>
      <c r="AK8" s="2"/>
      <c r="AL8" s="2"/>
    </row>
    <row r="9" spans="1:38" s="6" customFormat="1" ht="15.75" x14ac:dyDescent="0.25">
      <c r="A9" s="9"/>
      <c r="B9" s="3" t="s">
        <v>40</v>
      </c>
      <c r="C9" s="13"/>
      <c r="D9" s="13"/>
      <c r="E9" s="13"/>
      <c r="F9" s="13"/>
      <c r="G9" s="13"/>
      <c r="H9" s="13"/>
      <c r="I9" s="13"/>
      <c r="J9" s="13"/>
      <c r="K9" s="13"/>
      <c r="L9" s="13"/>
      <c r="M9" s="11"/>
      <c r="N9" s="11"/>
      <c r="O9" s="11"/>
      <c r="P9" s="11"/>
      <c r="Q9" s="11"/>
      <c r="R9" s="11"/>
      <c r="S9" s="11"/>
      <c r="T9" s="11"/>
      <c r="U9" s="11"/>
      <c r="V9" s="11"/>
      <c r="W9" s="11"/>
      <c r="X9" s="3"/>
      <c r="Y9" s="2"/>
      <c r="Z9" s="2"/>
      <c r="AA9" s="2"/>
      <c r="AB9" s="2"/>
      <c r="AC9" s="2"/>
      <c r="AD9" s="2"/>
      <c r="AE9" s="2"/>
      <c r="AF9" s="2"/>
      <c r="AG9" s="2"/>
      <c r="AH9" s="2"/>
      <c r="AI9" s="2"/>
      <c r="AJ9" s="2"/>
      <c r="AK9" s="2"/>
      <c r="AL9" s="2"/>
    </row>
    <row r="10" spans="1:38" s="6" customFormat="1" ht="15.75" x14ac:dyDescent="0.25">
      <c r="A10" s="9"/>
      <c r="B10" s="3" t="s">
        <v>41</v>
      </c>
      <c r="C10" s="13"/>
      <c r="D10" s="13"/>
      <c r="E10" s="13"/>
      <c r="F10" s="13"/>
      <c r="G10" s="13"/>
      <c r="H10" s="13"/>
      <c r="I10" s="13"/>
      <c r="J10" s="13"/>
      <c r="K10" s="13"/>
      <c r="L10" s="13"/>
      <c r="M10" s="11"/>
      <c r="N10" s="11"/>
      <c r="O10" s="11"/>
      <c r="P10" s="11"/>
      <c r="Q10" s="11"/>
      <c r="R10" s="11"/>
      <c r="S10" s="11"/>
      <c r="T10" s="11"/>
      <c r="U10" s="11"/>
      <c r="V10" s="11"/>
      <c r="W10" s="11"/>
      <c r="X10" s="3"/>
      <c r="Y10" s="2"/>
      <c r="Z10" s="2"/>
      <c r="AA10" s="2"/>
      <c r="AB10" s="2"/>
      <c r="AC10" s="2"/>
      <c r="AD10" s="2"/>
      <c r="AE10" s="2"/>
      <c r="AF10" s="2"/>
      <c r="AG10" s="2"/>
      <c r="AH10" s="2"/>
      <c r="AI10" s="2"/>
      <c r="AJ10" s="2"/>
      <c r="AK10" s="2"/>
      <c r="AL10" s="2"/>
    </row>
    <row r="11" spans="1:38" s="6" customFormat="1" ht="15.75" x14ac:dyDescent="0.25">
      <c r="A11" s="9"/>
      <c r="B11" s="3" t="s">
        <v>42</v>
      </c>
      <c r="C11" s="13"/>
      <c r="D11" s="13"/>
      <c r="E11" s="13"/>
      <c r="F11" s="13"/>
      <c r="G11" s="13"/>
      <c r="H11" s="13"/>
      <c r="I11" s="13"/>
      <c r="J11" s="13"/>
      <c r="K11" s="13"/>
      <c r="L11" s="13"/>
      <c r="M11" s="11"/>
      <c r="N11" s="11"/>
      <c r="O11" s="11"/>
      <c r="P11" s="11"/>
      <c r="Q11" s="11"/>
      <c r="R11" s="11"/>
      <c r="S11" s="11"/>
      <c r="T11" s="11"/>
      <c r="U11" s="11"/>
      <c r="V11" s="11"/>
      <c r="W11" s="11"/>
      <c r="X11" s="3"/>
      <c r="Y11" s="2"/>
      <c r="Z11" s="2"/>
      <c r="AA11" s="2"/>
      <c r="AB11" s="2"/>
      <c r="AC11" s="2"/>
      <c r="AD11" s="2"/>
      <c r="AE11" s="2"/>
      <c r="AF11" s="2"/>
      <c r="AG11" s="2"/>
      <c r="AH11" s="2"/>
      <c r="AI11" s="2"/>
      <c r="AJ11" s="2"/>
      <c r="AK11" s="2"/>
      <c r="AL11" s="2"/>
    </row>
    <row r="12" spans="1:38" s="6" customFormat="1" ht="15.75" x14ac:dyDescent="0.25">
      <c r="A12" s="9"/>
      <c r="B12" s="12" t="s">
        <v>43</v>
      </c>
      <c r="C12" s="11"/>
      <c r="D12" s="11"/>
      <c r="E12" s="11"/>
      <c r="F12" s="11"/>
      <c r="G12" s="11"/>
      <c r="H12" s="11"/>
      <c r="I12" s="11"/>
      <c r="J12" s="11"/>
      <c r="K12" s="11"/>
      <c r="L12" s="11"/>
      <c r="M12" s="11"/>
      <c r="N12" s="11"/>
      <c r="O12" s="11"/>
      <c r="P12" s="11"/>
      <c r="Q12" s="11"/>
      <c r="R12" s="11"/>
      <c r="S12" s="11"/>
      <c r="T12" s="11"/>
      <c r="U12" s="11"/>
      <c r="V12" s="11"/>
      <c r="W12" s="11"/>
      <c r="X12" s="3"/>
      <c r="Y12" s="2"/>
      <c r="Z12" s="2"/>
      <c r="AA12" s="2"/>
      <c r="AB12" s="2"/>
      <c r="AC12" s="2"/>
      <c r="AD12" s="2"/>
      <c r="AE12" s="2"/>
      <c r="AF12" s="2"/>
      <c r="AG12" s="2"/>
      <c r="AH12" s="2"/>
      <c r="AI12" s="2"/>
      <c r="AJ12" s="2"/>
      <c r="AK12" s="2"/>
      <c r="AL12" s="2"/>
    </row>
    <row r="13" spans="1:38" s="6" customFormat="1" ht="15.75" x14ac:dyDescent="0.25">
      <c r="A13" s="7"/>
      <c r="B13" s="3" t="s">
        <v>44</v>
      </c>
      <c r="C13" s="14"/>
      <c r="D13" s="14"/>
      <c r="E13" s="14"/>
      <c r="F13" s="14"/>
      <c r="G13" s="14"/>
      <c r="H13" s="14"/>
      <c r="I13" s="14"/>
      <c r="J13" s="14"/>
      <c r="K13" s="14"/>
      <c r="L13" s="14"/>
      <c r="M13" s="14"/>
      <c r="N13" s="14"/>
      <c r="O13" s="14"/>
      <c r="P13" s="14"/>
      <c r="Q13" s="14"/>
      <c r="R13" s="14"/>
      <c r="S13" s="14"/>
      <c r="T13" s="14"/>
      <c r="U13" s="14"/>
      <c r="V13" s="14"/>
      <c r="W13" s="14"/>
      <c r="X13" s="3"/>
      <c r="Y13" s="2"/>
      <c r="Z13" s="2"/>
      <c r="AA13" s="2"/>
      <c r="AB13" s="2"/>
      <c r="AC13" s="2"/>
      <c r="AD13" s="2"/>
      <c r="AE13" s="2"/>
      <c r="AF13" s="2"/>
      <c r="AG13" s="2"/>
      <c r="AH13" s="2"/>
      <c r="AI13" s="2"/>
      <c r="AJ13" s="2"/>
      <c r="AK13" s="2"/>
      <c r="AL13" s="2"/>
    </row>
    <row r="14" spans="1:38" s="6" customFormat="1" ht="15.75" x14ac:dyDescent="0.25">
      <c r="A14" s="7"/>
      <c r="B14" s="3" t="s">
        <v>45</v>
      </c>
      <c r="C14" s="13"/>
      <c r="D14" s="13"/>
      <c r="E14" s="13"/>
      <c r="F14" s="13"/>
      <c r="G14" s="13"/>
      <c r="H14" s="13"/>
      <c r="I14" s="13"/>
      <c r="J14" s="13"/>
      <c r="K14" s="13"/>
      <c r="L14" s="13"/>
      <c r="M14" s="13"/>
      <c r="N14" s="13"/>
      <c r="O14" s="13"/>
      <c r="P14" s="13"/>
      <c r="Q14" s="13"/>
      <c r="R14" s="13"/>
      <c r="S14" s="13"/>
      <c r="T14" s="13"/>
      <c r="U14" s="13"/>
      <c r="V14" s="13"/>
      <c r="W14" s="13"/>
      <c r="X14" s="3"/>
      <c r="Y14" s="2"/>
      <c r="Z14" s="2"/>
      <c r="AA14" s="2"/>
      <c r="AB14" s="2"/>
      <c r="AC14" s="2"/>
      <c r="AD14" s="2"/>
      <c r="AE14" s="2"/>
      <c r="AF14" s="2"/>
      <c r="AG14" s="2"/>
      <c r="AH14" s="2"/>
      <c r="AI14" s="2"/>
      <c r="AJ14" s="2"/>
      <c r="AK14" s="2"/>
      <c r="AL14" s="2"/>
    </row>
    <row r="15" spans="1:38" s="6" customFormat="1" ht="15.75" x14ac:dyDescent="0.25">
      <c r="A15" s="7"/>
      <c r="B15" s="337" t="s">
        <v>46</v>
      </c>
      <c r="C15" s="337"/>
      <c r="D15" s="337"/>
      <c r="E15" s="337"/>
      <c r="F15" s="337"/>
      <c r="G15" s="337"/>
      <c r="H15" s="337"/>
      <c r="I15" s="337"/>
      <c r="J15" s="337"/>
      <c r="K15" s="337"/>
      <c r="L15" s="337"/>
      <c r="M15" s="337"/>
      <c r="N15" s="337"/>
      <c r="O15" s="337"/>
      <c r="P15" s="337"/>
      <c r="Q15" s="337"/>
      <c r="R15" s="337"/>
      <c r="S15" s="337"/>
      <c r="T15" s="337"/>
      <c r="U15" s="337"/>
      <c r="V15" s="337"/>
      <c r="W15" s="337"/>
      <c r="X15" s="3"/>
      <c r="Y15" s="2"/>
      <c r="Z15" s="2"/>
      <c r="AA15" s="2"/>
      <c r="AB15" s="2"/>
      <c r="AC15" s="2"/>
      <c r="AD15" s="2"/>
      <c r="AE15" s="2"/>
      <c r="AF15" s="2"/>
      <c r="AG15" s="2"/>
      <c r="AH15" s="2"/>
      <c r="AI15" s="2"/>
      <c r="AJ15" s="2"/>
      <c r="AK15" s="2"/>
      <c r="AL15" s="2"/>
    </row>
    <row r="16" spans="1:38" s="6" customFormat="1" ht="15.75" x14ac:dyDescent="0.25">
      <c r="A16" s="7"/>
      <c r="B16" s="12" t="s">
        <v>47</v>
      </c>
      <c r="C16" s="11"/>
      <c r="D16" s="11"/>
      <c r="E16" s="11"/>
      <c r="F16" s="11"/>
      <c r="G16" s="11"/>
      <c r="H16" s="11"/>
      <c r="I16" s="11"/>
      <c r="J16" s="11"/>
      <c r="K16" s="11"/>
      <c r="L16" s="11"/>
      <c r="M16" s="11"/>
      <c r="N16" s="11"/>
      <c r="O16" s="11"/>
      <c r="P16" s="11"/>
      <c r="Q16" s="11"/>
      <c r="R16" s="11"/>
      <c r="S16" s="11"/>
      <c r="T16" s="11"/>
      <c r="U16" s="11"/>
      <c r="V16" s="11"/>
      <c r="W16" s="11"/>
      <c r="X16" s="3"/>
      <c r="Y16" s="2"/>
      <c r="Z16" s="2"/>
      <c r="AA16" s="2"/>
      <c r="AB16" s="2"/>
      <c r="AC16" s="2"/>
      <c r="AD16" s="2"/>
      <c r="AE16" s="2"/>
      <c r="AF16" s="2"/>
      <c r="AG16" s="2"/>
      <c r="AH16" s="2"/>
      <c r="AI16" s="2"/>
      <c r="AJ16" s="2"/>
      <c r="AK16" s="2"/>
      <c r="AL16" s="2"/>
    </row>
    <row r="17" spans="1:38" s="6" customFormat="1" ht="15.75" x14ac:dyDescent="0.25">
      <c r="A17" s="7"/>
      <c r="B17" s="12" t="s">
        <v>48</v>
      </c>
      <c r="C17" s="11"/>
      <c r="D17" s="11"/>
      <c r="E17" s="11"/>
      <c r="F17" s="11"/>
      <c r="G17" s="11"/>
      <c r="H17" s="11"/>
      <c r="I17" s="11"/>
      <c r="J17" s="11"/>
      <c r="K17" s="11"/>
      <c r="L17" s="11"/>
      <c r="M17" s="11"/>
      <c r="N17" s="11"/>
      <c r="O17" s="11"/>
      <c r="P17" s="11"/>
      <c r="Q17" s="11"/>
      <c r="R17" s="11"/>
      <c r="S17" s="11"/>
      <c r="T17" s="11"/>
      <c r="U17" s="11"/>
      <c r="V17" s="11"/>
      <c r="W17" s="11"/>
      <c r="X17" s="3"/>
      <c r="Y17" s="2"/>
      <c r="Z17" s="2"/>
      <c r="AA17" s="2"/>
      <c r="AB17" s="2"/>
      <c r="AC17" s="2"/>
      <c r="AD17" s="2"/>
      <c r="AE17" s="2"/>
      <c r="AF17" s="2"/>
      <c r="AG17" s="2"/>
      <c r="AH17" s="2"/>
      <c r="AI17" s="2"/>
      <c r="AJ17" s="2"/>
      <c r="AK17" s="2"/>
      <c r="AL17" s="2"/>
    </row>
    <row r="18" spans="1:38" s="6" customFormat="1" ht="15.75" x14ac:dyDescent="0.25">
      <c r="A18" s="7"/>
      <c r="B18" s="340" t="s">
        <v>49</v>
      </c>
      <c r="C18" s="340"/>
      <c r="D18" s="340"/>
      <c r="E18" s="340"/>
      <c r="F18" s="340"/>
      <c r="G18" s="340"/>
      <c r="H18" s="340"/>
      <c r="I18" s="340"/>
      <c r="J18" s="340"/>
      <c r="K18" s="340"/>
      <c r="L18" s="340"/>
      <c r="M18" s="340"/>
      <c r="N18" s="340"/>
      <c r="O18" s="340"/>
      <c r="P18" s="340"/>
      <c r="Q18" s="340"/>
      <c r="R18" s="340"/>
      <c r="S18" s="340"/>
      <c r="T18" s="340"/>
      <c r="U18" s="340"/>
      <c r="V18" s="340"/>
      <c r="W18" s="340"/>
      <c r="X18" s="3"/>
      <c r="Y18" s="2"/>
      <c r="Z18" s="2"/>
      <c r="AA18" s="2"/>
      <c r="AB18" s="2"/>
      <c r="AC18" s="2"/>
      <c r="AD18" s="2"/>
      <c r="AE18" s="2"/>
      <c r="AF18" s="2"/>
      <c r="AG18" s="2"/>
      <c r="AH18" s="2"/>
      <c r="AI18" s="2"/>
      <c r="AJ18" s="2"/>
      <c r="AK18" s="2"/>
      <c r="AL18" s="2"/>
    </row>
    <row r="19" spans="1:38" s="6" customFormat="1" ht="15.75" x14ac:dyDescent="0.25">
      <c r="A19" s="7"/>
      <c r="B19" s="15" t="s">
        <v>50</v>
      </c>
      <c r="C19" s="15"/>
      <c r="D19" s="15"/>
      <c r="E19" s="15"/>
      <c r="F19" s="15"/>
      <c r="G19" s="15"/>
      <c r="H19" s="15"/>
      <c r="I19" s="15"/>
      <c r="J19" s="15"/>
      <c r="K19" s="15"/>
      <c r="L19" s="13"/>
      <c r="M19" s="13"/>
      <c r="N19" s="13"/>
      <c r="O19" s="13"/>
      <c r="P19" s="13"/>
      <c r="Q19" s="13"/>
      <c r="R19" s="13"/>
      <c r="S19" s="13"/>
      <c r="T19" s="13"/>
      <c r="U19" s="13"/>
      <c r="V19" s="13"/>
      <c r="W19" s="13"/>
      <c r="X19" s="13"/>
      <c r="Y19" s="2"/>
      <c r="Z19" s="2"/>
      <c r="AA19" s="2"/>
      <c r="AB19" s="2"/>
      <c r="AC19" s="2"/>
      <c r="AD19" s="2"/>
      <c r="AE19" s="2"/>
      <c r="AF19" s="2"/>
      <c r="AG19" s="2"/>
      <c r="AH19" s="2"/>
      <c r="AI19" s="2"/>
      <c r="AJ19" s="2"/>
      <c r="AK19" s="2"/>
      <c r="AL19" s="2"/>
    </row>
    <row r="20" spans="1:38" s="6" customFormat="1" ht="15.75" x14ac:dyDescent="0.25">
      <c r="A20" s="9">
        <v>2</v>
      </c>
      <c r="B20" s="3" t="s">
        <v>51</v>
      </c>
      <c r="C20" s="3"/>
      <c r="D20" s="3"/>
      <c r="E20" s="3"/>
      <c r="F20" s="3"/>
      <c r="G20" s="3"/>
      <c r="H20" s="3"/>
      <c r="I20" s="3"/>
      <c r="J20" s="3"/>
      <c r="K20" s="3"/>
      <c r="L20" s="3"/>
      <c r="M20" s="3"/>
      <c r="N20" s="3"/>
      <c r="O20" s="3"/>
      <c r="P20" s="3"/>
      <c r="Q20" s="3"/>
      <c r="R20" s="3"/>
      <c r="S20" s="3"/>
      <c r="T20" s="3"/>
      <c r="U20" s="3"/>
      <c r="V20" s="3"/>
      <c r="W20" s="3"/>
      <c r="X20" s="3"/>
      <c r="Y20" s="2"/>
      <c r="Z20" s="2"/>
      <c r="AA20" s="2"/>
      <c r="AB20" s="2"/>
      <c r="AC20" s="2"/>
      <c r="AD20" s="2"/>
      <c r="AE20" s="2"/>
      <c r="AF20" s="2"/>
      <c r="AG20" s="2"/>
      <c r="AH20" s="2"/>
      <c r="AI20" s="2"/>
      <c r="AJ20" s="2"/>
      <c r="AK20" s="2"/>
      <c r="AL20" s="2"/>
    </row>
    <row r="21" spans="1:38" s="6" customFormat="1" ht="15.75" x14ac:dyDescent="0.25">
      <c r="A21" s="9">
        <v>3</v>
      </c>
      <c r="B21" s="3" t="s">
        <v>52</v>
      </c>
      <c r="C21" s="3"/>
      <c r="D21" s="3"/>
      <c r="E21" s="3"/>
      <c r="F21" s="3"/>
      <c r="G21" s="3"/>
      <c r="H21" s="3"/>
      <c r="I21" s="3"/>
      <c r="J21" s="3"/>
      <c r="K21" s="3"/>
      <c r="L21" s="3"/>
      <c r="M21" s="3"/>
      <c r="N21" s="3"/>
      <c r="O21" s="3"/>
      <c r="P21" s="3"/>
      <c r="Q21" s="3"/>
      <c r="R21" s="3"/>
      <c r="S21" s="3"/>
      <c r="T21" s="3"/>
      <c r="U21" s="3"/>
      <c r="V21" s="3"/>
      <c r="W21" s="3"/>
      <c r="X21" s="3"/>
      <c r="Y21" s="2"/>
      <c r="Z21" s="2"/>
      <c r="AA21" s="2"/>
      <c r="AB21" s="2"/>
      <c r="AC21" s="2"/>
      <c r="AD21" s="2"/>
      <c r="AE21" s="2"/>
      <c r="AF21" s="2"/>
      <c r="AG21" s="2"/>
      <c r="AH21" s="2"/>
      <c r="AI21" s="2"/>
      <c r="AJ21" s="2"/>
      <c r="AK21" s="2"/>
      <c r="AL21" s="2"/>
    </row>
    <row r="22" spans="1:38" s="6" customFormat="1" ht="15.75" x14ac:dyDescent="0.25">
      <c r="A22" s="9">
        <v>4</v>
      </c>
      <c r="B22" s="3" t="s">
        <v>53</v>
      </c>
      <c r="C22" s="3"/>
      <c r="D22" s="3"/>
      <c r="E22" s="3"/>
      <c r="F22" s="3"/>
      <c r="G22" s="3"/>
      <c r="H22" s="3"/>
      <c r="I22" s="3"/>
      <c r="J22" s="3"/>
      <c r="K22" s="3"/>
      <c r="L22" s="3"/>
      <c r="M22" s="3"/>
      <c r="N22" s="3"/>
      <c r="O22" s="3"/>
      <c r="P22" s="3"/>
      <c r="Q22" s="3"/>
      <c r="R22" s="3"/>
      <c r="S22" s="3"/>
      <c r="T22" s="3"/>
      <c r="U22" s="3"/>
      <c r="V22" s="3"/>
      <c r="W22" s="3"/>
      <c r="X22" s="3"/>
      <c r="Y22" s="2"/>
      <c r="Z22" s="2"/>
      <c r="AA22" s="2"/>
      <c r="AB22" s="2"/>
      <c r="AC22" s="2"/>
      <c r="AD22" s="2"/>
      <c r="AE22" s="2"/>
      <c r="AF22" s="2"/>
      <c r="AG22" s="2"/>
      <c r="AH22" s="2"/>
      <c r="AI22" s="2"/>
      <c r="AJ22" s="2"/>
      <c r="AK22" s="2"/>
      <c r="AL22" s="2"/>
    </row>
    <row r="23" spans="1:38" s="6" customFormat="1" ht="15.75" x14ac:dyDescent="0.25">
      <c r="A23" s="9">
        <v>5</v>
      </c>
      <c r="B23" s="337" t="s">
        <v>54</v>
      </c>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2"/>
      <c r="AF23" s="2"/>
      <c r="AG23" s="2"/>
      <c r="AH23" s="2"/>
      <c r="AI23" s="2"/>
      <c r="AJ23" s="2"/>
      <c r="AK23" s="2"/>
      <c r="AL23" s="2"/>
    </row>
    <row r="24" spans="1:38" s="6" customFormat="1" ht="15.75" x14ac:dyDescent="0.25">
      <c r="A24" s="9">
        <v>6</v>
      </c>
      <c r="B24" s="12" t="s">
        <v>55</v>
      </c>
      <c r="C24" s="11"/>
      <c r="D24" s="11"/>
      <c r="E24" s="11"/>
      <c r="F24" s="11"/>
      <c r="G24" s="11"/>
      <c r="H24" s="11"/>
      <c r="I24" s="11"/>
      <c r="J24" s="11"/>
      <c r="K24" s="11"/>
      <c r="L24" s="11"/>
      <c r="M24" s="11"/>
      <c r="N24" s="11"/>
      <c r="O24" s="11"/>
      <c r="P24" s="11"/>
      <c r="Q24" s="11"/>
      <c r="R24" s="11"/>
      <c r="S24" s="11"/>
      <c r="T24" s="11"/>
      <c r="U24" s="11"/>
      <c r="V24" s="11"/>
      <c r="W24" s="11"/>
      <c r="X24" s="11"/>
      <c r="Y24" s="2"/>
      <c r="Z24" s="2"/>
      <c r="AA24" s="2"/>
      <c r="AB24" s="2"/>
      <c r="AC24" s="2"/>
      <c r="AD24" s="2"/>
      <c r="AE24" s="2"/>
      <c r="AF24" s="2"/>
      <c r="AG24" s="2"/>
      <c r="AH24" s="2"/>
      <c r="AI24" s="2"/>
      <c r="AJ24" s="2"/>
      <c r="AK24" s="2"/>
      <c r="AL24" s="2"/>
    </row>
    <row r="25" spans="1:38" s="6" customFormat="1" ht="15.75" x14ac:dyDescent="0.25">
      <c r="A25" s="9">
        <v>7</v>
      </c>
      <c r="B25" s="3" t="s">
        <v>56</v>
      </c>
      <c r="C25" s="3"/>
      <c r="D25" s="3"/>
      <c r="E25" s="3"/>
      <c r="F25" s="3"/>
      <c r="G25" s="3"/>
      <c r="H25" s="3"/>
      <c r="I25" s="3"/>
      <c r="J25" s="3"/>
      <c r="K25" s="3"/>
      <c r="L25" s="3"/>
      <c r="M25" s="3"/>
      <c r="N25" s="3"/>
      <c r="O25" s="3"/>
      <c r="P25" s="3"/>
      <c r="Q25" s="3"/>
      <c r="R25" s="3"/>
      <c r="S25" s="3"/>
      <c r="T25" s="3"/>
      <c r="U25" s="3"/>
      <c r="V25" s="3"/>
      <c r="W25" s="3"/>
      <c r="X25" s="3"/>
      <c r="Y25" s="2"/>
      <c r="Z25" s="2"/>
      <c r="AA25" s="2"/>
      <c r="AB25" s="2"/>
      <c r="AC25" s="2"/>
      <c r="AD25" s="2"/>
      <c r="AE25" s="2"/>
      <c r="AF25" s="2"/>
      <c r="AG25" s="2"/>
      <c r="AH25" s="2"/>
      <c r="AI25" s="2"/>
      <c r="AJ25" s="2"/>
      <c r="AK25" s="2"/>
      <c r="AL25" s="2"/>
    </row>
    <row r="26" spans="1:38" s="6" customFormat="1" ht="15.75" x14ac:dyDescent="0.25">
      <c r="A26" s="16">
        <v>8</v>
      </c>
      <c r="B26" s="3" t="s">
        <v>57</v>
      </c>
      <c r="C26" s="3"/>
      <c r="D26" s="3"/>
      <c r="E26" s="3"/>
      <c r="F26" s="3"/>
      <c r="G26" s="3"/>
      <c r="H26" s="3"/>
      <c r="I26" s="3"/>
      <c r="J26" s="3"/>
      <c r="K26" s="3"/>
      <c r="L26" s="3"/>
      <c r="M26" s="3"/>
      <c r="N26" s="3"/>
      <c r="O26" s="3"/>
      <c r="P26" s="3"/>
      <c r="Q26" s="3"/>
      <c r="R26" s="3"/>
      <c r="S26" s="3"/>
      <c r="T26" s="3"/>
      <c r="U26" s="3"/>
      <c r="V26" s="3"/>
      <c r="W26" s="3"/>
      <c r="X26" s="3"/>
      <c r="Y26" s="2"/>
      <c r="Z26" s="2"/>
      <c r="AA26" s="2"/>
      <c r="AB26" s="2"/>
      <c r="AC26" s="2"/>
      <c r="AD26" s="2"/>
      <c r="AE26" s="2"/>
      <c r="AF26" s="2"/>
      <c r="AG26" s="2"/>
      <c r="AH26" s="2"/>
      <c r="AI26" s="2"/>
      <c r="AJ26" s="2"/>
      <c r="AK26" s="2"/>
      <c r="AL26" s="2"/>
    </row>
    <row r="27" spans="1:38" s="6" customFormat="1" ht="15.75" x14ac:dyDescent="0.25">
      <c r="A27" s="9">
        <v>9</v>
      </c>
      <c r="B27" s="3" t="s">
        <v>58</v>
      </c>
      <c r="C27" s="3"/>
      <c r="D27" s="3"/>
      <c r="E27" s="3"/>
      <c r="F27" s="3"/>
      <c r="G27" s="3"/>
      <c r="H27" s="3"/>
      <c r="I27" s="3"/>
      <c r="J27" s="3"/>
      <c r="K27" s="3"/>
      <c r="L27" s="3"/>
      <c r="M27" s="3"/>
      <c r="N27" s="3"/>
      <c r="O27" s="3"/>
      <c r="P27" s="3"/>
      <c r="Q27" s="3"/>
      <c r="R27" s="3"/>
      <c r="S27" s="3"/>
      <c r="T27" s="3"/>
      <c r="U27" s="3"/>
      <c r="V27" s="3"/>
      <c r="W27" s="3"/>
      <c r="X27" s="3"/>
      <c r="Y27" s="2"/>
      <c r="Z27" s="2"/>
      <c r="AA27" s="2"/>
      <c r="AB27" s="2"/>
      <c r="AC27" s="2"/>
      <c r="AD27" s="2"/>
      <c r="AE27" s="2"/>
      <c r="AF27" s="2"/>
      <c r="AG27" s="2"/>
      <c r="AH27" s="2"/>
      <c r="AI27" s="2"/>
      <c r="AJ27" s="2"/>
      <c r="AK27" s="2"/>
      <c r="AL27" s="2"/>
    </row>
    <row r="28" spans="1:38" s="6" customFormat="1" ht="15.75" x14ac:dyDescent="0.25">
      <c r="A28" s="9">
        <v>10</v>
      </c>
      <c r="B28" s="3" t="s">
        <v>59</v>
      </c>
      <c r="C28" s="3"/>
      <c r="D28" s="3"/>
      <c r="E28" s="3"/>
      <c r="F28" s="3"/>
      <c r="G28" s="3"/>
      <c r="H28" s="3"/>
      <c r="I28" s="3"/>
      <c r="J28" s="3"/>
      <c r="K28" s="3"/>
      <c r="L28" s="3"/>
      <c r="M28" s="3"/>
      <c r="N28" s="3"/>
      <c r="O28" s="3"/>
      <c r="P28" s="3"/>
      <c r="Q28" s="3"/>
      <c r="R28" s="3"/>
      <c r="S28" s="3"/>
      <c r="T28" s="3"/>
      <c r="U28" s="3"/>
      <c r="V28" s="3"/>
      <c r="W28" s="3"/>
      <c r="X28" s="3"/>
      <c r="Y28" s="2"/>
      <c r="Z28" s="2"/>
      <c r="AA28" s="2"/>
      <c r="AB28" s="2"/>
      <c r="AC28" s="2"/>
      <c r="AD28" s="2"/>
      <c r="AE28" s="2"/>
      <c r="AF28" s="2"/>
      <c r="AG28" s="2"/>
      <c r="AH28" s="2"/>
      <c r="AI28" s="2"/>
      <c r="AJ28" s="2"/>
      <c r="AK28" s="2"/>
      <c r="AL28" s="2"/>
    </row>
    <row r="29" spans="1:38" s="19" customFormat="1" ht="15.75" x14ac:dyDescent="0.25">
      <c r="A29" s="17">
        <v>11</v>
      </c>
      <c r="B29" s="339" t="s">
        <v>60</v>
      </c>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18"/>
      <c r="AF29" s="18"/>
      <c r="AG29" s="18"/>
      <c r="AH29" s="18"/>
      <c r="AI29" s="18"/>
      <c r="AJ29" s="18"/>
      <c r="AK29" s="18"/>
      <c r="AL29" s="18"/>
    </row>
    <row r="30" spans="1:38" s="6" customFormat="1" ht="15.75" x14ac:dyDescent="0.25">
      <c r="A30" s="9">
        <v>12</v>
      </c>
      <c r="B30" s="337" t="s">
        <v>61</v>
      </c>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2"/>
      <c r="AF30" s="2"/>
      <c r="AG30" s="2"/>
      <c r="AH30" s="2"/>
      <c r="AI30" s="2"/>
      <c r="AJ30" s="2"/>
      <c r="AK30" s="2"/>
      <c r="AL30" s="2"/>
    </row>
    <row r="31" spans="1:38" s="6" customFormat="1" ht="15.75" x14ac:dyDescent="0.25">
      <c r="A31" s="9">
        <v>13</v>
      </c>
      <c r="B31" s="337" t="s">
        <v>62</v>
      </c>
      <c r="C31" s="337"/>
      <c r="D31" s="337"/>
      <c r="E31" s="337"/>
      <c r="F31" s="337"/>
      <c r="G31" s="337"/>
      <c r="H31" s="337"/>
      <c r="I31" s="337"/>
      <c r="J31" s="337"/>
      <c r="K31" s="337"/>
      <c r="L31" s="337"/>
      <c r="M31" s="337"/>
      <c r="N31" s="337"/>
      <c r="O31" s="337"/>
      <c r="P31" s="337"/>
      <c r="Q31" s="3"/>
      <c r="R31" s="3"/>
      <c r="S31" s="3"/>
      <c r="T31" s="3"/>
      <c r="U31" s="3"/>
      <c r="V31" s="3"/>
      <c r="W31" s="3"/>
      <c r="X31" s="3"/>
      <c r="Y31" s="2"/>
      <c r="Z31" s="2"/>
      <c r="AA31" s="2"/>
      <c r="AB31" s="2"/>
      <c r="AC31" s="2"/>
      <c r="AD31" s="2"/>
      <c r="AE31" s="2"/>
      <c r="AF31" s="2"/>
      <c r="AG31" s="2"/>
      <c r="AH31" s="2"/>
      <c r="AI31" s="2"/>
      <c r="AJ31" s="2"/>
      <c r="AK31" s="2"/>
      <c r="AL31" s="2"/>
    </row>
    <row r="32" spans="1:38" s="19" customFormat="1" ht="15.75" x14ac:dyDescent="0.25">
      <c r="A32" s="20">
        <v>14</v>
      </c>
      <c r="B32" s="341" t="s">
        <v>63</v>
      </c>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18"/>
      <c r="AF32" s="18"/>
      <c r="AG32" s="18"/>
      <c r="AH32" s="18"/>
      <c r="AI32" s="18"/>
      <c r="AJ32" s="18"/>
      <c r="AK32" s="18"/>
      <c r="AL32" s="18"/>
    </row>
    <row r="33" spans="1:39" s="6" customFormat="1" ht="15.75" x14ac:dyDescent="0.25">
      <c r="A33" s="9">
        <v>15</v>
      </c>
      <c r="B33" s="337" t="s">
        <v>64</v>
      </c>
      <c r="C33" s="337"/>
      <c r="D33" s="337"/>
      <c r="E33" s="337"/>
      <c r="F33" s="337"/>
      <c r="G33" s="337"/>
      <c r="H33" s="337"/>
      <c r="I33" s="337"/>
      <c r="J33" s="337"/>
      <c r="K33" s="337"/>
      <c r="L33" s="337"/>
      <c r="M33" s="337"/>
      <c r="N33" s="337"/>
      <c r="O33" s="337"/>
      <c r="P33" s="337"/>
      <c r="Q33" s="337"/>
      <c r="R33" s="337"/>
      <c r="S33" s="337"/>
      <c r="T33" s="337"/>
      <c r="U33" s="337"/>
      <c r="V33" s="337"/>
      <c r="W33" s="337"/>
      <c r="X33" s="337"/>
      <c r="Y33" s="2"/>
      <c r="Z33" s="2"/>
      <c r="AA33" s="2"/>
      <c r="AB33" s="2"/>
      <c r="AC33" s="2"/>
      <c r="AD33" s="2"/>
      <c r="AE33" s="2"/>
      <c r="AF33" s="2"/>
      <c r="AG33" s="2"/>
      <c r="AH33" s="2"/>
      <c r="AI33" s="2"/>
      <c r="AJ33" s="2"/>
      <c r="AK33" s="2"/>
      <c r="AL33" s="2"/>
    </row>
    <row r="34" spans="1:39" s="6" customFormat="1" ht="15.75" x14ac:dyDescent="0.25">
      <c r="A34" s="9">
        <v>16</v>
      </c>
      <c r="B34" s="3" t="s">
        <v>65</v>
      </c>
      <c r="C34" s="3"/>
      <c r="D34" s="3"/>
      <c r="E34" s="3"/>
      <c r="F34" s="3"/>
      <c r="G34" s="3"/>
      <c r="H34" s="3"/>
      <c r="I34" s="3"/>
      <c r="J34" s="3"/>
      <c r="K34" s="3"/>
      <c r="L34" s="3"/>
      <c r="M34" s="3"/>
      <c r="N34" s="3"/>
      <c r="O34" s="3"/>
      <c r="P34" s="3"/>
      <c r="Q34" s="3"/>
      <c r="R34" s="3"/>
      <c r="S34" s="3"/>
      <c r="T34" s="3"/>
      <c r="U34" s="3"/>
      <c r="V34" s="3"/>
      <c r="W34" s="3"/>
      <c r="X34" s="3"/>
      <c r="Y34" s="2"/>
      <c r="Z34" s="2"/>
      <c r="AA34" s="2"/>
      <c r="AB34" s="2"/>
      <c r="AC34" s="2"/>
      <c r="AD34" s="2"/>
      <c r="AE34" s="2"/>
      <c r="AF34" s="2"/>
      <c r="AG34" s="2"/>
      <c r="AH34" s="2"/>
      <c r="AI34" s="2"/>
      <c r="AJ34" s="2"/>
      <c r="AK34" s="2"/>
      <c r="AL34" s="2"/>
    </row>
    <row r="35" spans="1:39" s="6" customFormat="1" ht="15.75" x14ac:dyDescent="0.25">
      <c r="A35" s="9">
        <v>17</v>
      </c>
      <c r="B35" s="3" t="s">
        <v>66</v>
      </c>
      <c r="C35" s="3"/>
      <c r="D35" s="3"/>
      <c r="E35" s="3"/>
      <c r="F35" s="3"/>
      <c r="G35" s="3"/>
      <c r="H35" s="3"/>
      <c r="I35" s="3"/>
      <c r="J35" s="3"/>
      <c r="K35" s="3"/>
      <c r="L35" s="3"/>
      <c r="M35" s="3"/>
      <c r="N35" s="3"/>
      <c r="O35" s="3"/>
      <c r="P35" s="3"/>
      <c r="Q35" s="3"/>
      <c r="R35" s="3"/>
      <c r="S35" s="3"/>
      <c r="T35" s="3"/>
      <c r="U35" s="3"/>
      <c r="V35" s="3"/>
      <c r="W35" s="3"/>
      <c r="X35" s="3"/>
      <c r="Y35" s="2"/>
      <c r="Z35" s="2"/>
      <c r="AA35" s="2"/>
      <c r="AB35" s="2"/>
      <c r="AC35" s="2"/>
      <c r="AD35" s="2"/>
      <c r="AE35" s="2"/>
      <c r="AF35" s="2"/>
      <c r="AG35" s="2"/>
      <c r="AH35" s="2"/>
      <c r="AI35" s="2"/>
      <c r="AJ35" s="2"/>
      <c r="AK35" s="2"/>
      <c r="AL35" s="2"/>
    </row>
    <row r="36" spans="1:39" s="6" customFormat="1" ht="15.75" x14ac:dyDescent="0.25">
      <c r="A36" s="9">
        <v>18</v>
      </c>
      <c r="B36" s="3" t="s">
        <v>67</v>
      </c>
      <c r="C36" s="3"/>
      <c r="D36" s="3"/>
      <c r="E36" s="3"/>
      <c r="F36" s="3"/>
      <c r="G36" s="3"/>
      <c r="H36" s="3"/>
      <c r="I36" s="3"/>
      <c r="J36" s="3"/>
      <c r="K36" s="3"/>
      <c r="L36" s="3"/>
      <c r="M36" s="3"/>
      <c r="N36" s="3"/>
      <c r="O36" s="3"/>
      <c r="P36" s="3"/>
      <c r="Q36" s="3"/>
      <c r="R36" s="3"/>
      <c r="S36" s="3"/>
      <c r="T36" s="3"/>
      <c r="U36" s="3"/>
      <c r="V36" s="3"/>
      <c r="W36" s="3"/>
      <c r="X36" s="3"/>
      <c r="Y36" s="2"/>
      <c r="Z36" s="2"/>
      <c r="AA36" s="2"/>
      <c r="AB36" s="2"/>
      <c r="AC36" s="2"/>
      <c r="AD36" s="2"/>
      <c r="AE36" s="2"/>
      <c r="AF36" s="2"/>
      <c r="AG36" s="2"/>
      <c r="AH36" s="2"/>
      <c r="AI36" s="2"/>
      <c r="AJ36" s="2"/>
      <c r="AK36" s="2"/>
      <c r="AL36" s="2"/>
    </row>
    <row r="37" spans="1:39" s="6" customFormat="1" ht="15.75" x14ac:dyDescent="0.25">
      <c r="A37" s="9">
        <v>19</v>
      </c>
      <c r="B37" s="3" t="s">
        <v>68</v>
      </c>
      <c r="C37" s="3"/>
      <c r="D37" s="3"/>
      <c r="E37" s="3"/>
      <c r="F37" s="3"/>
      <c r="G37" s="3"/>
      <c r="H37" s="3"/>
      <c r="I37" s="3"/>
      <c r="J37" s="3"/>
      <c r="K37" s="3"/>
      <c r="L37" s="3"/>
      <c r="M37" s="3"/>
      <c r="N37" s="3"/>
      <c r="O37" s="3"/>
      <c r="P37" s="3"/>
      <c r="Q37" s="3"/>
      <c r="R37" s="3"/>
      <c r="S37" s="3"/>
      <c r="T37" s="3"/>
      <c r="U37" s="3"/>
      <c r="V37" s="3"/>
      <c r="W37" s="3"/>
      <c r="X37" s="3"/>
      <c r="Y37" s="2"/>
      <c r="Z37" s="2"/>
      <c r="AA37" s="2"/>
      <c r="AB37" s="2"/>
      <c r="AC37" s="2"/>
      <c r="AD37" s="2"/>
      <c r="AE37" s="2"/>
      <c r="AF37" s="2"/>
      <c r="AG37" s="2"/>
      <c r="AH37" s="2"/>
      <c r="AI37" s="2"/>
      <c r="AJ37" s="2"/>
      <c r="AK37" s="2"/>
      <c r="AL37" s="2"/>
    </row>
    <row r="38" spans="1:39" s="6" customFormat="1" ht="15.75" x14ac:dyDescent="0.25">
      <c r="A38" s="9" t="s">
        <v>69</v>
      </c>
      <c r="B38" s="3" t="s">
        <v>70</v>
      </c>
      <c r="C38" s="3"/>
      <c r="D38" s="3"/>
      <c r="E38" s="3"/>
      <c r="F38" s="3"/>
      <c r="G38" s="3"/>
      <c r="H38" s="3"/>
      <c r="I38" s="3"/>
      <c r="J38" s="3"/>
      <c r="K38" s="3"/>
      <c r="L38" s="3"/>
      <c r="M38" s="11"/>
      <c r="N38" s="11"/>
      <c r="O38" s="11"/>
      <c r="P38" s="11"/>
      <c r="Q38" s="3"/>
      <c r="R38" s="3"/>
      <c r="S38" s="3"/>
      <c r="T38" s="3"/>
      <c r="U38" s="3"/>
      <c r="V38" s="3"/>
      <c r="W38" s="3"/>
      <c r="X38" s="3"/>
      <c r="Y38" s="2"/>
      <c r="Z38" s="2"/>
      <c r="AA38" s="2"/>
      <c r="AB38" s="2"/>
      <c r="AC38" s="2"/>
      <c r="AD38" s="2"/>
      <c r="AE38" s="2"/>
      <c r="AF38" s="2"/>
      <c r="AG38" s="2"/>
      <c r="AH38" s="2"/>
      <c r="AI38" s="2"/>
      <c r="AJ38" s="2"/>
      <c r="AK38" s="2"/>
      <c r="AL38" s="2"/>
    </row>
    <row r="39" spans="1:39" s="6" customFormat="1" ht="29.25" customHeight="1" x14ac:dyDescent="0.25">
      <c r="A39" s="9">
        <v>22</v>
      </c>
      <c r="B39" s="337" t="s">
        <v>71</v>
      </c>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2"/>
      <c r="AF39" s="2"/>
      <c r="AG39" s="2"/>
      <c r="AH39" s="2"/>
      <c r="AI39" s="2"/>
      <c r="AJ39" s="2"/>
      <c r="AK39" s="2"/>
      <c r="AL39" s="2"/>
    </row>
    <row r="40" spans="1:39" s="6" customFormat="1" ht="46.5" customHeight="1" x14ac:dyDescent="0.25">
      <c r="A40" s="9">
        <v>23</v>
      </c>
      <c r="B40" s="337" t="s">
        <v>72</v>
      </c>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2"/>
      <c r="AF40" s="2"/>
      <c r="AG40" s="2"/>
      <c r="AH40" s="2"/>
      <c r="AI40" s="2"/>
      <c r="AJ40" s="2"/>
      <c r="AK40" s="2"/>
      <c r="AL40" s="2"/>
    </row>
    <row r="41" spans="1:39" s="6" customFormat="1" ht="15.75" x14ac:dyDescent="0.25">
      <c r="A41" s="9">
        <v>24</v>
      </c>
      <c r="B41" s="3" t="s">
        <v>73</v>
      </c>
      <c r="C41" s="3"/>
      <c r="D41" s="3"/>
      <c r="E41" s="3"/>
      <c r="F41" s="3"/>
      <c r="G41" s="3"/>
      <c r="H41" s="3"/>
      <c r="I41" s="3"/>
      <c r="J41" s="3"/>
      <c r="K41" s="3"/>
      <c r="L41" s="3"/>
      <c r="M41" s="3"/>
      <c r="N41" s="3"/>
      <c r="O41" s="3"/>
      <c r="P41" s="3"/>
      <c r="Q41" s="3"/>
      <c r="R41" s="3"/>
      <c r="S41" s="3"/>
      <c r="T41" s="3"/>
      <c r="U41" s="3"/>
      <c r="V41" s="3"/>
      <c r="W41" s="3"/>
      <c r="X41" s="3"/>
      <c r="Y41" s="2"/>
      <c r="Z41" s="2"/>
      <c r="AA41" s="2"/>
      <c r="AB41" s="2"/>
      <c r="AC41" s="2"/>
      <c r="AD41" s="2"/>
      <c r="AE41" s="2"/>
      <c r="AF41" s="2"/>
      <c r="AG41" s="2"/>
      <c r="AH41" s="2"/>
      <c r="AI41" s="2"/>
      <c r="AJ41" s="2"/>
      <c r="AK41" s="2"/>
      <c r="AL41" s="2"/>
    </row>
    <row r="42" spans="1:39" s="6" customFormat="1" ht="15.75" x14ac:dyDescent="0.25">
      <c r="A42" s="9"/>
      <c r="B42" s="3" t="s">
        <v>74</v>
      </c>
      <c r="C42" s="3"/>
      <c r="D42" s="3"/>
      <c r="E42" s="3"/>
      <c r="F42" s="3"/>
      <c r="G42" s="3"/>
      <c r="H42" s="3"/>
      <c r="I42" s="3"/>
      <c r="J42" s="3"/>
      <c r="K42" s="3"/>
      <c r="L42" s="3"/>
      <c r="M42" s="3"/>
      <c r="N42" s="3"/>
      <c r="O42" s="3"/>
      <c r="P42" s="3"/>
      <c r="Q42" s="3"/>
      <c r="R42" s="3"/>
      <c r="S42" s="3"/>
      <c r="T42" s="3"/>
      <c r="U42" s="3"/>
      <c r="V42" s="3"/>
      <c r="W42" s="3"/>
      <c r="X42" s="3"/>
      <c r="Y42" s="2"/>
      <c r="Z42" s="2"/>
      <c r="AA42" s="21"/>
      <c r="AB42" s="2"/>
      <c r="AC42" s="2"/>
      <c r="AD42" s="2"/>
      <c r="AE42" s="2"/>
      <c r="AF42" s="2"/>
      <c r="AG42" s="2"/>
      <c r="AH42" s="2"/>
      <c r="AI42" s="2"/>
      <c r="AJ42" s="2"/>
      <c r="AK42" s="2"/>
      <c r="AL42" s="2"/>
    </row>
    <row r="43" spans="1:39" s="6" customFormat="1" ht="15.75" x14ac:dyDescent="0.25">
      <c r="A43" s="7"/>
      <c r="B43" s="336" t="s">
        <v>75</v>
      </c>
      <c r="C43" s="336"/>
      <c r="D43" s="336"/>
      <c r="E43" s="336"/>
      <c r="F43" s="336"/>
      <c r="G43" s="336"/>
      <c r="H43" s="336"/>
      <c r="I43" s="336"/>
      <c r="J43" s="336"/>
      <c r="K43" s="336"/>
      <c r="L43" s="336"/>
      <c r="M43" s="336"/>
      <c r="N43" s="336"/>
      <c r="O43" s="336"/>
      <c r="P43" s="336"/>
      <c r="Q43" s="336"/>
      <c r="R43" s="336"/>
      <c r="S43" s="336"/>
      <c r="T43" s="336"/>
      <c r="U43" s="336"/>
      <c r="V43" s="336"/>
      <c r="W43" s="336"/>
      <c r="X43" s="336"/>
      <c r="Y43" s="2"/>
      <c r="Z43" s="2"/>
      <c r="AA43" s="2"/>
      <c r="AB43" s="2"/>
      <c r="AC43" s="2"/>
      <c r="AD43" s="2"/>
      <c r="AE43" s="2"/>
      <c r="AF43" s="2"/>
      <c r="AG43" s="2"/>
      <c r="AH43" s="2"/>
      <c r="AI43" s="2"/>
      <c r="AJ43" s="2"/>
      <c r="AK43" s="2"/>
      <c r="AL43" s="2"/>
    </row>
    <row r="44" spans="1:39" s="6" customFormat="1" ht="15.75" x14ac:dyDescent="0.25">
      <c r="A44" s="2"/>
      <c r="B44" s="7"/>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2"/>
      <c r="AA44" s="2"/>
      <c r="AB44" s="2"/>
      <c r="AC44" s="2"/>
      <c r="AD44" s="2"/>
      <c r="AE44" s="2"/>
      <c r="AF44" s="2"/>
      <c r="AG44" s="2"/>
      <c r="AH44" s="2"/>
      <c r="AI44" s="2"/>
      <c r="AJ44" s="2"/>
      <c r="AK44" s="2"/>
      <c r="AL44" s="2"/>
      <c r="AM44" s="2"/>
    </row>
    <row r="45" spans="1:39" s="1" customFormat="1" ht="12.75"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3"/>
      <c r="Z45" s="24"/>
      <c r="AA45" s="24"/>
      <c r="AB45" s="22"/>
      <c r="AC45" s="22"/>
      <c r="AD45" s="22"/>
    </row>
    <row r="46" spans="1:39" s="1" customFormat="1" ht="12.75"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3"/>
      <c r="Z46" s="24"/>
      <c r="AA46" s="24"/>
      <c r="AB46" s="22"/>
      <c r="AC46" s="22"/>
      <c r="AD46" s="22"/>
    </row>
    <row r="47" spans="1:39" s="1" customFormat="1" ht="12.75"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3"/>
      <c r="Z47" s="24"/>
      <c r="AA47" s="24"/>
      <c r="AB47" s="22"/>
      <c r="AC47" s="22"/>
      <c r="AD47" s="22"/>
    </row>
    <row r="48" spans="1:39" s="1" customFormat="1" ht="12.75"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3"/>
      <c r="Z48" s="24"/>
      <c r="AA48" s="24"/>
      <c r="AB48" s="22"/>
      <c r="AC48" s="22"/>
      <c r="AD48" s="22"/>
    </row>
    <row r="49" spans="2:30" s="1" customFormat="1" ht="12.75"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3"/>
      <c r="Z49" s="24"/>
      <c r="AA49" s="24"/>
      <c r="AB49" s="22"/>
      <c r="AC49" s="22"/>
      <c r="AD49" s="22"/>
    </row>
    <row r="50" spans="2:30" s="1" customFormat="1" ht="12.75"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3"/>
      <c r="Z50" s="24"/>
      <c r="AA50" s="24"/>
      <c r="AB50" s="22"/>
      <c r="AC50" s="22"/>
      <c r="AD50" s="22"/>
    </row>
    <row r="51" spans="2:30" s="1" customFormat="1" ht="12.75"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3"/>
      <c r="Z51" s="24"/>
      <c r="AA51" s="24"/>
      <c r="AB51" s="22"/>
      <c r="AC51" s="22"/>
      <c r="AD51" s="22"/>
    </row>
    <row r="52" spans="2:30" s="1" customFormat="1" ht="12.75"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3"/>
      <c r="Z52" s="24"/>
      <c r="AA52" s="24"/>
      <c r="AB52" s="22"/>
      <c r="AC52" s="22"/>
      <c r="AD52" s="22"/>
    </row>
    <row r="53" spans="2:30" s="1" customFormat="1" ht="12.75"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3"/>
      <c r="Z53" s="24"/>
      <c r="AA53" s="24"/>
      <c r="AB53" s="22"/>
      <c r="AC53" s="22"/>
      <c r="AD53" s="22"/>
    </row>
    <row r="54" spans="2:30" s="1" customFormat="1" ht="12.75"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3"/>
      <c r="Z54" s="24"/>
      <c r="AA54" s="24"/>
      <c r="AB54" s="22"/>
      <c r="AC54" s="22"/>
      <c r="AD54" s="22"/>
    </row>
    <row r="55" spans="2:30" s="1" customFormat="1" ht="12.75"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3"/>
      <c r="Z55" s="24"/>
      <c r="AA55" s="24"/>
      <c r="AB55" s="22"/>
      <c r="AC55" s="22"/>
      <c r="AD55" s="22"/>
    </row>
    <row r="56" spans="2:30" s="1" customFormat="1" ht="12.75"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3"/>
      <c r="Z56" s="24"/>
      <c r="AA56" s="24"/>
      <c r="AB56" s="22"/>
      <c r="AC56" s="22"/>
      <c r="AD56" s="22"/>
    </row>
    <row r="57" spans="2:30" s="1" customFormat="1" ht="12.75"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3"/>
      <c r="Z57" s="24"/>
      <c r="AA57" s="24"/>
      <c r="AB57" s="22"/>
      <c r="AC57" s="22"/>
      <c r="AD57" s="22"/>
    </row>
    <row r="58" spans="2:30" s="1" customFormat="1" ht="12.75"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3"/>
      <c r="Z58" s="24"/>
      <c r="AA58" s="24"/>
      <c r="AB58" s="22"/>
      <c r="AC58" s="22"/>
      <c r="AD58" s="22"/>
    </row>
    <row r="59" spans="2:30" s="1" customFormat="1" ht="12.75"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3"/>
      <c r="Z59" s="24"/>
      <c r="AA59" s="24"/>
      <c r="AB59" s="22"/>
      <c r="AC59" s="22"/>
      <c r="AD59" s="22"/>
    </row>
    <row r="60" spans="2:30" s="1" customFormat="1" ht="12.75"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3"/>
      <c r="Z60" s="24"/>
      <c r="AA60" s="24"/>
      <c r="AB60" s="22"/>
      <c r="AC60" s="22"/>
      <c r="AD60" s="22"/>
    </row>
    <row r="61" spans="2:30" s="1" customFormat="1" ht="12.75"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3"/>
      <c r="Z61" s="24"/>
      <c r="AA61" s="24"/>
      <c r="AB61" s="22"/>
      <c r="AC61" s="22"/>
      <c r="AD61" s="22"/>
    </row>
    <row r="62" spans="2:30" s="1" customFormat="1" ht="12.75"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3"/>
      <c r="Z62" s="24"/>
      <c r="AA62" s="24"/>
      <c r="AB62" s="22"/>
      <c r="AC62" s="22"/>
      <c r="AD62" s="22"/>
    </row>
    <row r="63" spans="2:30" s="1" customFormat="1" ht="12.75"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3"/>
      <c r="Z63" s="24"/>
      <c r="AA63" s="24"/>
      <c r="AB63" s="22"/>
      <c r="AC63" s="22"/>
      <c r="AD63" s="22"/>
    </row>
    <row r="64" spans="2:30" s="1" customFormat="1" ht="12.75"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3"/>
      <c r="Z64" s="24"/>
      <c r="AA64" s="24"/>
      <c r="AB64" s="22"/>
      <c r="AC64" s="22"/>
      <c r="AD64" s="22"/>
    </row>
    <row r="65" spans="2:30" s="1" customFormat="1" ht="12.75"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3"/>
      <c r="Z65" s="24"/>
      <c r="AA65" s="24"/>
      <c r="AB65" s="22"/>
      <c r="AC65" s="22"/>
      <c r="AD65" s="22"/>
    </row>
    <row r="66" spans="2:30" s="1" customFormat="1" ht="12.75"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3"/>
      <c r="Z66" s="24"/>
      <c r="AA66" s="24"/>
      <c r="AB66" s="22"/>
      <c r="AC66" s="22"/>
      <c r="AD66" s="22"/>
    </row>
    <row r="67" spans="2:30" s="1" customFormat="1" ht="12.75"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3"/>
      <c r="Z67" s="24"/>
      <c r="AA67" s="24"/>
      <c r="AB67" s="22"/>
      <c r="AC67" s="22"/>
      <c r="AD67" s="22"/>
    </row>
    <row r="68" spans="2:30" s="1" customFormat="1" ht="12.75"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3"/>
      <c r="Z68" s="24"/>
      <c r="AA68" s="24"/>
      <c r="AB68" s="22"/>
      <c r="AC68" s="22"/>
      <c r="AD68" s="22"/>
    </row>
    <row r="69" spans="2:30" s="1" customFormat="1" ht="12.75" x14ac:dyDescent="0.25">
      <c r="B69" s="22"/>
      <c r="C69" s="22"/>
      <c r="D69" s="22"/>
      <c r="E69" s="22"/>
      <c r="F69" s="22"/>
      <c r="G69" s="22"/>
      <c r="H69" s="22"/>
      <c r="I69" s="22"/>
      <c r="J69" s="22"/>
      <c r="K69" s="22"/>
      <c r="L69" s="22"/>
      <c r="M69" s="22"/>
      <c r="N69" s="22"/>
      <c r="O69" s="22"/>
      <c r="P69" s="22"/>
      <c r="Q69" s="22"/>
      <c r="R69" s="22"/>
      <c r="S69" s="22"/>
      <c r="T69" s="22"/>
      <c r="U69" s="22"/>
      <c r="V69" s="22"/>
      <c r="W69" s="22"/>
      <c r="X69" s="22"/>
      <c r="Y69" s="23"/>
      <c r="Z69" s="24"/>
      <c r="AA69" s="24"/>
      <c r="AB69" s="22"/>
      <c r="AC69" s="22"/>
      <c r="AD69" s="22"/>
    </row>
    <row r="70" spans="2:30" s="1" customFormat="1" ht="12.75" x14ac:dyDescent="0.25">
      <c r="B70" s="22"/>
      <c r="C70" s="22"/>
      <c r="D70" s="22"/>
      <c r="E70" s="22"/>
      <c r="F70" s="22"/>
      <c r="G70" s="22"/>
      <c r="H70" s="22"/>
      <c r="I70" s="22"/>
      <c r="J70" s="22"/>
      <c r="K70" s="22"/>
      <c r="L70" s="22"/>
      <c r="M70" s="22"/>
      <c r="N70" s="22"/>
      <c r="O70" s="22"/>
      <c r="P70" s="22"/>
      <c r="Q70" s="22"/>
      <c r="R70" s="22"/>
      <c r="S70" s="22"/>
      <c r="T70" s="22"/>
      <c r="U70" s="22"/>
      <c r="V70" s="22"/>
      <c r="W70" s="22"/>
      <c r="X70" s="22"/>
      <c r="Y70" s="23"/>
      <c r="Z70" s="24"/>
      <c r="AA70" s="24"/>
      <c r="AB70" s="22"/>
      <c r="AC70" s="22"/>
      <c r="AD70" s="22"/>
    </row>
    <row r="71" spans="2:30" s="1" customFormat="1" ht="12.75" x14ac:dyDescent="0.25">
      <c r="B71" s="22"/>
      <c r="C71" s="22"/>
      <c r="D71" s="22"/>
      <c r="E71" s="22"/>
      <c r="F71" s="22"/>
      <c r="G71" s="22"/>
      <c r="H71" s="22"/>
      <c r="I71" s="22"/>
      <c r="J71" s="22"/>
      <c r="K71" s="22"/>
      <c r="L71" s="22"/>
      <c r="M71" s="22"/>
      <c r="N71" s="22"/>
      <c r="O71" s="22"/>
      <c r="P71" s="22"/>
      <c r="Q71" s="22"/>
      <c r="R71" s="22"/>
      <c r="S71" s="22"/>
      <c r="T71" s="22"/>
      <c r="U71" s="22"/>
      <c r="V71" s="22"/>
      <c r="W71" s="22"/>
      <c r="X71" s="22"/>
      <c r="Y71" s="23"/>
      <c r="Z71" s="24"/>
      <c r="AA71" s="24"/>
      <c r="AB71" s="22"/>
      <c r="AC71" s="22"/>
      <c r="AD71" s="22"/>
    </row>
    <row r="72" spans="2:30" s="1" customFormat="1" ht="12.75" x14ac:dyDescent="0.25">
      <c r="B72" s="22"/>
      <c r="C72" s="22"/>
      <c r="D72" s="22"/>
      <c r="E72" s="22"/>
      <c r="F72" s="22"/>
      <c r="G72" s="22"/>
      <c r="H72" s="22"/>
      <c r="I72" s="22"/>
      <c r="J72" s="22"/>
      <c r="K72" s="22"/>
      <c r="L72" s="22"/>
      <c r="M72" s="22"/>
      <c r="N72" s="22"/>
      <c r="O72" s="22"/>
      <c r="P72" s="22"/>
      <c r="Q72" s="22"/>
      <c r="R72" s="22"/>
      <c r="S72" s="22"/>
      <c r="T72" s="22"/>
      <c r="U72" s="22"/>
      <c r="V72" s="22"/>
      <c r="W72" s="22"/>
      <c r="X72" s="22"/>
      <c r="Y72" s="23"/>
      <c r="Z72" s="24"/>
      <c r="AA72" s="24"/>
      <c r="AB72" s="22"/>
      <c r="AC72" s="22"/>
      <c r="AD72" s="22"/>
    </row>
    <row r="73" spans="2:30" s="1" customFormat="1" ht="12.75" x14ac:dyDescent="0.25">
      <c r="B73" s="22"/>
      <c r="C73" s="22"/>
      <c r="D73" s="22"/>
      <c r="E73" s="22"/>
      <c r="F73" s="22"/>
      <c r="G73" s="22"/>
      <c r="H73" s="22"/>
      <c r="I73" s="22"/>
      <c r="J73" s="22"/>
      <c r="K73" s="22"/>
      <c r="L73" s="22"/>
      <c r="M73" s="22"/>
      <c r="N73" s="22"/>
      <c r="O73" s="22"/>
      <c r="P73" s="22"/>
      <c r="Q73" s="22"/>
      <c r="R73" s="22"/>
      <c r="S73" s="22"/>
      <c r="T73" s="22"/>
      <c r="U73" s="22"/>
      <c r="V73" s="22"/>
      <c r="W73" s="22"/>
      <c r="X73" s="22"/>
      <c r="Y73" s="23"/>
      <c r="Z73" s="24"/>
      <c r="AA73" s="24"/>
      <c r="AB73" s="22"/>
      <c r="AC73" s="22"/>
      <c r="AD73" s="22"/>
    </row>
    <row r="74" spans="2:30" s="1" customFormat="1" ht="12.75" x14ac:dyDescent="0.25">
      <c r="B74" s="22"/>
      <c r="C74" s="22"/>
      <c r="D74" s="22"/>
      <c r="E74" s="22"/>
      <c r="F74" s="22"/>
      <c r="G74" s="22"/>
      <c r="H74" s="22"/>
      <c r="I74" s="22"/>
      <c r="J74" s="22"/>
      <c r="K74" s="22"/>
      <c r="L74" s="22"/>
      <c r="M74" s="22"/>
      <c r="N74" s="22"/>
      <c r="O74" s="22"/>
      <c r="P74" s="22"/>
      <c r="Q74" s="22"/>
      <c r="R74" s="22"/>
      <c r="S74" s="22"/>
      <c r="T74" s="22"/>
      <c r="U74" s="22"/>
      <c r="V74" s="22"/>
      <c r="W74" s="22"/>
      <c r="X74" s="22"/>
      <c r="Y74" s="23"/>
      <c r="Z74" s="24"/>
      <c r="AA74" s="24"/>
      <c r="AB74" s="22"/>
      <c r="AC74" s="22"/>
      <c r="AD74" s="22"/>
    </row>
    <row r="75" spans="2:30" s="1" customFormat="1" ht="12.75"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3"/>
      <c r="Z75" s="24"/>
      <c r="AA75" s="24"/>
      <c r="AB75" s="22"/>
      <c r="AC75" s="22"/>
      <c r="AD75" s="22"/>
    </row>
    <row r="76" spans="2:30" s="1" customFormat="1" ht="12.75" x14ac:dyDescent="0.25">
      <c r="B76" s="22"/>
      <c r="C76" s="22"/>
      <c r="D76" s="22"/>
      <c r="E76" s="22"/>
      <c r="F76" s="22"/>
      <c r="G76" s="22"/>
      <c r="H76" s="22"/>
      <c r="I76" s="22"/>
      <c r="J76" s="22"/>
      <c r="K76" s="22"/>
      <c r="L76" s="22"/>
      <c r="M76" s="22"/>
      <c r="N76" s="22"/>
      <c r="O76" s="22"/>
      <c r="P76" s="22"/>
      <c r="Q76" s="22"/>
      <c r="R76" s="22"/>
      <c r="S76" s="22"/>
      <c r="T76" s="22"/>
      <c r="U76" s="22"/>
      <c r="V76" s="22"/>
      <c r="W76" s="22"/>
      <c r="X76" s="22"/>
      <c r="Y76" s="23"/>
      <c r="Z76" s="24"/>
      <c r="AA76" s="24"/>
      <c r="AB76" s="22"/>
      <c r="AC76" s="22"/>
      <c r="AD76" s="22"/>
    </row>
    <row r="77" spans="2:30" s="1" customFormat="1" ht="12.75" x14ac:dyDescent="0.25">
      <c r="B77" s="22"/>
      <c r="C77" s="22"/>
      <c r="D77" s="22"/>
      <c r="E77" s="22"/>
      <c r="F77" s="22"/>
      <c r="G77" s="22"/>
      <c r="H77" s="22"/>
      <c r="I77" s="22"/>
      <c r="J77" s="22"/>
      <c r="K77" s="22"/>
      <c r="L77" s="22"/>
      <c r="M77" s="22"/>
      <c r="N77" s="22"/>
      <c r="O77" s="22"/>
      <c r="P77" s="22"/>
      <c r="Q77" s="22"/>
      <c r="R77" s="22"/>
      <c r="S77" s="22"/>
      <c r="T77" s="22"/>
      <c r="U77" s="22"/>
      <c r="V77" s="22"/>
      <c r="W77" s="22"/>
      <c r="X77" s="22"/>
      <c r="Y77" s="23"/>
      <c r="Z77" s="24"/>
      <c r="AA77" s="24"/>
      <c r="AB77" s="22"/>
      <c r="AC77" s="22"/>
      <c r="AD77" s="22"/>
    </row>
    <row r="78" spans="2:30" s="1" customFormat="1" ht="12.75" x14ac:dyDescent="0.25">
      <c r="B78" s="22"/>
      <c r="C78" s="22"/>
      <c r="D78" s="22"/>
      <c r="E78" s="22"/>
      <c r="F78" s="22"/>
      <c r="G78" s="22"/>
      <c r="H78" s="22"/>
      <c r="I78" s="22"/>
      <c r="J78" s="22"/>
      <c r="K78" s="22"/>
      <c r="L78" s="22"/>
      <c r="M78" s="22"/>
      <c r="N78" s="22"/>
      <c r="O78" s="22"/>
      <c r="P78" s="22"/>
      <c r="Q78" s="22"/>
      <c r="R78" s="22"/>
      <c r="S78" s="22"/>
      <c r="T78" s="22"/>
      <c r="U78" s="22"/>
      <c r="V78" s="22"/>
      <c r="W78" s="22"/>
      <c r="X78" s="22"/>
      <c r="Y78" s="23"/>
      <c r="Z78" s="24"/>
      <c r="AA78" s="24"/>
      <c r="AB78" s="22"/>
      <c r="AC78" s="22"/>
      <c r="AD78" s="22"/>
    </row>
    <row r="79" spans="2:30" s="1" customFormat="1" ht="12.75" x14ac:dyDescent="0.25">
      <c r="B79" s="22"/>
      <c r="C79" s="22"/>
      <c r="D79" s="22"/>
      <c r="E79" s="22"/>
      <c r="F79" s="22"/>
      <c r="G79" s="22"/>
      <c r="H79" s="22"/>
      <c r="I79" s="22"/>
      <c r="J79" s="22"/>
      <c r="K79" s="22"/>
      <c r="L79" s="22"/>
      <c r="M79" s="22"/>
      <c r="N79" s="22"/>
      <c r="O79" s="22"/>
      <c r="P79" s="22"/>
      <c r="Q79" s="22"/>
      <c r="R79" s="22"/>
      <c r="S79" s="22"/>
      <c r="T79" s="22"/>
      <c r="U79" s="22"/>
      <c r="V79" s="22"/>
      <c r="W79" s="22"/>
      <c r="X79" s="22"/>
      <c r="Y79" s="23"/>
      <c r="Z79" s="24"/>
      <c r="AA79" s="24"/>
      <c r="AB79" s="22"/>
      <c r="AC79" s="22"/>
      <c r="AD79" s="22"/>
    </row>
    <row r="80" spans="2:30" s="1" customFormat="1" ht="12.75" x14ac:dyDescent="0.25">
      <c r="B80" s="22"/>
      <c r="C80" s="22"/>
      <c r="D80" s="22"/>
      <c r="E80" s="22"/>
      <c r="F80" s="22"/>
      <c r="G80" s="22"/>
      <c r="H80" s="22"/>
      <c r="I80" s="22"/>
      <c r="J80" s="22"/>
      <c r="K80" s="22"/>
      <c r="L80" s="22"/>
      <c r="M80" s="22"/>
      <c r="N80" s="22"/>
      <c r="O80" s="22"/>
      <c r="P80" s="22"/>
      <c r="Q80" s="22"/>
      <c r="R80" s="22"/>
      <c r="S80" s="22"/>
      <c r="T80" s="22"/>
      <c r="U80" s="22"/>
      <c r="V80" s="22"/>
      <c r="W80" s="22"/>
      <c r="X80" s="22"/>
      <c r="Y80" s="23"/>
      <c r="Z80" s="24"/>
      <c r="AA80" s="24"/>
      <c r="AB80" s="22"/>
      <c r="AC80" s="22"/>
      <c r="AD80" s="22"/>
    </row>
    <row r="81" spans="2:30" s="1" customFormat="1" ht="12.75" x14ac:dyDescent="0.25">
      <c r="B81" s="22"/>
      <c r="C81" s="22"/>
      <c r="D81" s="22"/>
      <c r="E81" s="22"/>
      <c r="F81" s="22"/>
      <c r="G81" s="22"/>
      <c r="H81" s="22"/>
      <c r="I81" s="22"/>
      <c r="J81" s="22"/>
      <c r="K81" s="22"/>
      <c r="L81" s="22"/>
      <c r="M81" s="22"/>
      <c r="N81" s="22"/>
      <c r="O81" s="22"/>
      <c r="P81" s="22"/>
      <c r="Q81" s="22"/>
      <c r="R81" s="22"/>
      <c r="S81" s="22"/>
      <c r="T81" s="22"/>
      <c r="U81" s="22"/>
      <c r="V81" s="22"/>
      <c r="W81" s="22"/>
      <c r="X81" s="22"/>
      <c r="Y81" s="23"/>
      <c r="Z81" s="24"/>
      <c r="AA81" s="24"/>
      <c r="AB81" s="22"/>
      <c r="AC81" s="22"/>
      <c r="AD81" s="22"/>
    </row>
    <row r="82" spans="2:30" s="1" customFormat="1" ht="12.75" x14ac:dyDescent="0.25">
      <c r="B82" s="22"/>
      <c r="C82" s="22"/>
      <c r="D82" s="22"/>
      <c r="E82" s="22"/>
      <c r="F82" s="22"/>
      <c r="G82" s="22"/>
      <c r="H82" s="22"/>
      <c r="I82" s="22"/>
      <c r="J82" s="22"/>
      <c r="K82" s="22"/>
      <c r="L82" s="22"/>
      <c r="M82" s="22"/>
      <c r="N82" s="22"/>
      <c r="O82" s="22"/>
      <c r="P82" s="22"/>
      <c r="Q82" s="22"/>
      <c r="R82" s="22"/>
      <c r="S82" s="22"/>
      <c r="T82" s="22"/>
      <c r="U82" s="22"/>
      <c r="V82" s="22"/>
      <c r="W82" s="22"/>
      <c r="X82" s="22"/>
      <c r="Y82" s="23"/>
      <c r="Z82" s="24"/>
      <c r="AA82" s="24"/>
      <c r="AB82" s="22"/>
      <c r="AC82" s="22"/>
      <c r="AD82" s="22"/>
    </row>
    <row r="83" spans="2:30" s="1" customFormat="1" ht="12.75" x14ac:dyDescent="0.25">
      <c r="B83" s="22"/>
      <c r="C83" s="22"/>
      <c r="D83" s="22"/>
      <c r="E83" s="22"/>
      <c r="F83" s="22"/>
      <c r="G83" s="22"/>
      <c r="H83" s="22"/>
      <c r="I83" s="22"/>
      <c r="J83" s="22"/>
      <c r="K83" s="22"/>
      <c r="L83" s="22"/>
      <c r="M83" s="22"/>
      <c r="N83" s="22"/>
      <c r="O83" s="22"/>
      <c r="P83" s="22"/>
      <c r="Q83" s="22"/>
      <c r="R83" s="22"/>
      <c r="S83" s="22"/>
      <c r="T83" s="22"/>
      <c r="U83" s="22"/>
      <c r="V83" s="22"/>
      <c r="W83" s="22"/>
      <c r="X83" s="22"/>
      <c r="Y83" s="23"/>
      <c r="Z83" s="24"/>
      <c r="AA83" s="24"/>
      <c r="AB83" s="22"/>
      <c r="AC83" s="22"/>
      <c r="AD83" s="22"/>
    </row>
    <row r="84" spans="2:30" s="1" customFormat="1" ht="12.75"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3"/>
      <c r="Z84" s="24"/>
      <c r="AA84" s="24"/>
      <c r="AB84" s="22"/>
      <c r="AC84" s="22"/>
      <c r="AD84" s="22"/>
    </row>
    <row r="85" spans="2:30" s="1" customFormat="1" ht="12.75" x14ac:dyDescent="0.25">
      <c r="B85" s="22"/>
      <c r="C85" s="22"/>
      <c r="D85" s="22"/>
      <c r="E85" s="22"/>
      <c r="F85" s="22"/>
      <c r="G85" s="22"/>
      <c r="H85" s="22"/>
      <c r="I85" s="22"/>
      <c r="J85" s="22"/>
      <c r="K85" s="22"/>
      <c r="L85" s="22"/>
      <c r="M85" s="22"/>
      <c r="N85" s="22"/>
      <c r="O85" s="22"/>
      <c r="P85" s="22"/>
      <c r="Q85" s="22"/>
      <c r="R85" s="22"/>
      <c r="S85" s="22"/>
      <c r="T85" s="22"/>
      <c r="U85" s="22"/>
      <c r="V85" s="22"/>
      <c r="W85" s="22"/>
      <c r="X85" s="22"/>
      <c r="Y85" s="23"/>
      <c r="Z85" s="24"/>
      <c r="AA85" s="24"/>
      <c r="AB85" s="22"/>
      <c r="AC85" s="22"/>
      <c r="AD85" s="22"/>
    </row>
    <row r="86" spans="2:30" s="1" customFormat="1" ht="12.75" x14ac:dyDescent="0.25">
      <c r="B86" s="22"/>
      <c r="C86" s="22"/>
      <c r="D86" s="22"/>
      <c r="E86" s="22"/>
      <c r="F86" s="22"/>
      <c r="G86" s="22"/>
      <c r="H86" s="22"/>
      <c r="I86" s="22"/>
      <c r="J86" s="22"/>
      <c r="K86" s="22"/>
      <c r="L86" s="22"/>
      <c r="M86" s="22"/>
      <c r="N86" s="22"/>
      <c r="O86" s="22"/>
      <c r="P86" s="22"/>
      <c r="Q86" s="22"/>
      <c r="R86" s="22"/>
      <c r="S86" s="22"/>
      <c r="T86" s="22"/>
      <c r="U86" s="22"/>
      <c r="V86" s="22"/>
      <c r="W86" s="22"/>
      <c r="X86" s="22"/>
      <c r="Y86" s="23"/>
      <c r="Z86" s="24"/>
      <c r="AA86" s="24"/>
      <c r="AB86" s="22"/>
      <c r="AC86" s="22"/>
      <c r="AD86" s="22"/>
    </row>
    <row r="87" spans="2:30" s="1" customFormat="1" ht="12.75" x14ac:dyDescent="0.25">
      <c r="B87" s="22"/>
      <c r="C87" s="22"/>
      <c r="D87" s="22"/>
      <c r="E87" s="22"/>
      <c r="F87" s="22"/>
      <c r="G87" s="22"/>
      <c r="H87" s="22"/>
      <c r="I87" s="22"/>
      <c r="J87" s="22"/>
      <c r="K87" s="22"/>
      <c r="L87" s="22"/>
      <c r="M87" s="22"/>
      <c r="N87" s="22"/>
      <c r="O87" s="22"/>
      <c r="P87" s="22"/>
      <c r="Q87" s="22"/>
      <c r="R87" s="22"/>
      <c r="S87" s="22"/>
      <c r="T87" s="22"/>
      <c r="U87" s="22"/>
      <c r="V87" s="22"/>
      <c r="W87" s="22"/>
      <c r="X87" s="22"/>
      <c r="Y87" s="23"/>
      <c r="Z87" s="24"/>
      <c r="AA87" s="24"/>
      <c r="AB87" s="22"/>
      <c r="AC87" s="22"/>
      <c r="AD87" s="22"/>
    </row>
    <row r="88" spans="2:30" s="1" customFormat="1" ht="12.75" x14ac:dyDescent="0.25">
      <c r="B88" s="22"/>
      <c r="C88" s="22"/>
      <c r="D88" s="22"/>
      <c r="E88" s="22"/>
      <c r="F88" s="22"/>
      <c r="G88" s="22"/>
      <c r="H88" s="22"/>
      <c r="I88" s="22"/>
      <c r="J88" s="22"/>
      <c r="K88" s="22"/>
      <c r="L88" s="22"/>
      <c r="M88" s="22"/>
      <c r="N88" s="22"/>
      <c r="O88" s="22"/>
      <c r="P88" s="22"/>
      <c r="Q88" s="22"/>
      <c r="R88" s="22"/>
      <c r="S88" s="22"/>
      <c r="T88" s="22"/>
      <c r="U88" s="22"/>
      <c r="V88" s="22"/>
      <c r="W88" s="22"/>
      <c r="X88" s="22"/>
      <c r="Y88" s="23"/>
      <c r="Z88" s="24"/>
      <c r="AA88" s="24"/>
      <c r="AB88" s="22"/>
      <c r="AC88" s="22"/>
      <c r="AD88" s="22"/>
    </row>
    <row r="89" spans="2:30" s="1" customFormat="1" ht="12.75" x14ac:dyDescent="0.25">
      <c r="B89" s="22"/>
      <c r="C89" s="22"/>
      <c r="D89" s="22"/>
      <c r="E89" s="22"/>
      <c r="F89" s="22"/>
      <c r="G89" s="22"/>
      <c r="H89" s="22"/>
      <c r="I89" s="22"/>
      <c r="J89" s="22"/>
      <c r="K89" s="22"/>
      <c r="L89" s="22"/>
      <c r="M89" s="22"/>
      <c r="N89" s="22"/>
      <c r="O89" s="22"/>
      <c r="P89" s="22"/>
      <c r="Q89" s="22"/>
      <c r="R89" s="22"/>
      <c r="S89" s="22"/>
      <c r="T89" s="22"/>
      <c r="U89" s="22"/>
      <c r="V89" s="22"/>
      <c r="W89" s="22"/>
      <c r="X89" s="22"/>
      <c r="Y89" s="23"/>
      <c r="Z89" s="24"/>
      <c r="AA89" s="24"/>
      <c r="AB89" s="22"/>
      <c r="AC89" s="22"/>
      <c r="AD89" s="22"/>
    </row>
    <row r="90" spans="2:30" s="1" customFormat="1" ht="12.75" x14ac:dyDescent="0.25">
      <c r="B90" s="22"/>
      <c r="C90" s="22"/>
      <c r="D90" s="22"/>
      <c r="E90" s="22"/>
      <c r="F90" s="22"/>
      <c r="G90" s="22"/>
      <c r="H90" s="22"/>
      <c r="I90" s="22"/>
      <c r="J90" s="22"/>
      <c r="K90" s="22"/>
      <c r="L90" s="22"/>
      <c r="M90" s="22"/>
      <c r="N90" s="22"/>
      <c r="O90" s="22"/>
      <c r="P90" s="22"/>
      <c r="Q90" s="22"/>
      <c r="R90" s="22"/>
      <c r="S90" s="22"/>
      <c r="T90" s="22"/>
      <c r="U90" s="22"/>
      <c r="V90" s="22"/>
      <c r="W90" s="22"/>
      <c r="X90" s="22"/>
      <c r="Y90" s="23"/>
      <c r="Z90" s="24"/>
      <c r="AA90" s="24"/>
      <c r="AB90" s="22"/>
      <c r="AC90" s="22"/>
      <c r="AD90" s="22"/>
    </row>
    <row r="91" spans="2:30" s="1" customFormat="1" ht="12.75" x14ac:dyDescent="0.25">
      <c r="B91" s="22"/>
      <c r="C91" s="22"/>
      <c r="D91" s="22"/>
      <c r="E91" s="22"/>
      <c r="F91" s="22"/>
      <c r="G91" s="22"/>
      <c r="H91" s="22"/>
      <c r="I91" s="22"/>
      <c r="J91" s="22"/>
      <c r="K91" s="22"/>
      <c r="L91" s="22"/>
      <c r="M91" s="22"/>
      <c r="N91" s="22"/>
      <c r="O91" s="22"/>
      <c r="P91" s="22"/>
      <c r="Q91" s="22"/>
      <c r="R91" s="22"/>
      <c r="S91" s="22"/>
      <c r="T91" s="22"/>
      <c r="U91" s="22"/>
      <c r="V91" s="22"/>
      <c r="W91" s="22"/>
      <c r="X91" s="22"/>
      <c r="Y91" s="23"/>
      <c r="Z91" s="24"/>
      <c r="AA91" s="24"/>
      <c r="AB91" s="22"/>
      <c r="AC91" s="22"/>
      <c r="AD91" s="22"/>
    </row>
    <row r="92" spans="2:30" s="1" customFormat="1" ht="12.75" x14ac:dyDescent="0.25">
      <c r="B92" s="22"/>
      <c r="C92" s="22"/>
      <c r="D92" s="22"/>
      <c r="E92" s="22"/>
      <c r="F92" s="22"/>
      <c r="G92" s="22"/>
      <c r="H92" s="22"/>
      <c r="I92" s="22"/>
      <c r="J92" s="22"/>
      <c r="K92" s="22"/>
      <c r="L92" s="22"/>
      <c r="M92" s="22"/>
      <c r="N92" s="22"/>
      <c r="O92" s="22"/>
      <c r="P92" s="22"/>
      <c r="Q92" s="22"/>
      <c r="R92" s="22"/>
      <c r="S92" s="22"/>
      <c r="T92" s="22"/>
      <c r="U92" s="22"/>
      <c r="V92" s="22"/>
      <c r="W92" s="22"/>
      <c r="X92" s="22"/>
      <c r="Y92" s="23"/>
      <c r="Z92" s="24"/>
      <c r="AA92" s="24"/>
      <c r="AB92" s="22"/>
      <c r="AC92" s="22"/>
      <c r="AD92" s="22"/>
    </row>
    <row r="93" spans="2:30" s="1" customFormat="1" ht="12.75" x14ac:dyDescent="0.25">
      <c r="B93" s="22"/>
      <c r="C93" s="22"/>
      <c r="D93" s="22"/>
      <c r="E93" s="22"/>
      <c r="F93" s="22"/>
      <c r="G93" s="22"/>
      <c r="H93" s="22"/>
      <c r="I93" s="22"/>
      <c r="J93" s="22"/>
      <c r="K93" s="22"/>
      <c r="L93" s="22"/>
      <c r="M93" s="22"/>
      <c r="N93" s="22"/>
      <c r="O93" s="22"/>
      <c r="P93" s="22"/>
      <c r="Q93" s="22"/>
      <c r="R93" s="22"/>
      <c r="S93" s="22"/>
      <c r="T93" s="22"/>
      <c r="U93" s="22"/>
      <c r="V93" s="22"/>
      <c r="W93" s="22"/>
      <c r="X93" s="22"/>
      <c r="Y93" s="23"/>
      <c r="Z93" s="24"/>
      <c r="AA93" s="24"/>
      <c r="AB93" s="22"/>
      <c r="AC93" s="22"/>
      <c r="AD93" s="22"/>
    </row>
    <row r="94" spans="2:30" s="1" customFormat="1" ht="12.75" x14ac:dyDescent="0.25">
      <c r="B94" s="22"/>
      <c r="C94" s="22"/>
      <c r="D94" s="22"/>
      <c r="E94" s="22"/>
      <c r="F94" s="22"/>
      <c r="G94" s="22"/>
      <c r="H94" s="22"/>
      <c r="I94" s="22"/>
      <c r="J94" s="22"/>
      <c r="K94" s="22"/>
      <c r="L94" s="22"/>
      <c r="M94" s="22"/>
      <c r="N94" s="22"/>
      <c r="O94" s="22"/>
      <c r="P94" s="22"/>
      <c r="Q94" s="22"/>
      <c r="R94" s="22"/>
      <c r="S94" s="22"/>
      <c r="T94" s="22"/>
      <c r="U94" s="22"/>
      <c r="V94" s="22"/>
      <c r="W94" s="22"/>
      <c r="X94" s="22"/>
      <c r="Y94" s="23"/>
      <c r="Z94" s="24"/>
      <c r="AA94" s="24"/>
      <c r="AB94" s="22"/>
      <c r="AC94" s="22"/>
      <c r="AD94" s="22"/>
    </row>
    <row r="95" spans="2:30" s="1" customFormat="1" ht="12.75" x14ac:dyDescent="0.25">
      <c r="B95" s="22"/>
      <c r="C95" s="22"/>
      <c r="D95" s="22"/>
      <c r="E95" s="22"/>
      <c r="F95" s="22"/>
      <c r="G95" s="22"/>
      <c r="H95" s="22"/>
      <c r="I95" s="22"/>
      <c r="J95" s="22"/>
      <c r="K95" s="22"/>
      <c r="L95" s="22"/>
      <c r="M95" s="22"/>
      <c r="N95" s="22"/>
      <c r="O95" s="22"/>
      <c r="P95" s="22"/>
      <c r="Q95" s="22"/>
      <c r="R95" s="22"/>
      <c r="S95" s="22"/>
      <c r="T95" s="22"/>
      <c r="U95" s="22"/>
      <c r="V95" s="22"/>
      <c r="W95" s="22"/>
      <c r="X95" s="22"/>
      <c r="Y95" s="23"/>
      <c r="Z95" s="24"/>
      <c r="AA95" s="24"/>
      <c r="AB95" s="22"/>
      <c r="AC95" s="22"/>
      <c r="AD95" s="22"/>
    </row>
    <row r="96" spans="2:30" s="1" customFormat="1" ht="12.75" x14ac:dyDescent="0.25">
      <c r="B96" s="22"/>
      <c r="C96" s="22"/>
      <c r="D96" s="22"/>
      <c r="E96" s="22"/>
      <c r="F96" s="22"/>
      <c r="G96" s="22"/>
      <c r="H96" s="22"/>
      <c r="I96" s="22"/>
      <c r="J96" s="22"/>
      <c r="K96" s="22"/>
      <c r="L96" s="22"/>
      <c r="M96" s="22"/>
      <c r="N96" s="22"/>
      <c r="O96" s="22"/>
      <c r="P96" s="22"/>
      <c r="Q96" s="22"/>
      <c r="R96" s="22"/>
      <c r="S96" s="22"/>
      <c r="T96" s="22"/>
      <c r="U96" s="22"/>
      <c r="V96" s="22"/>
      <c r="W96" s="22"/>
      <c r="X96" s="22"/>
      <c r="Y96" s="23"/>
      <c r="Z96" s="24"/>
      <c r="AA96" s="24"/>
      <c r="AB96" s="22"/>
      <c r="AC96" s="22"/>
      <c r="AD96" s="22"/>
    </row>
    <row r="97" spans="2:30" s="1" customFormat="1" ht="12.75" x14ac:dyDescent="0.25">
      <c r="B97" s="22"/>
      <c r="C97" s="22"/>
      <c r="D97" s="22"/>
      <c r="E97" s="22"/>
      <c r="F97" s="22"/>
      <c r="G97" s="22"/>
      <c r="H97" s="22"/>
      <c r="I97" s="22"/>
      <c r="J97" s="22"/>
      <c r="K97" s="22"/>
      <c r="L97" s="22"/>
      <c r="M97" s="22"/>
      <c r="N97" s="22"/>
      <c r="O97" s="22"/>
      <c r="P97" s="22"/>
      <c r="Q97" s="22"/>
      <c r="R97" s="22"/>
      <c r="S97" s="22"/>
      <c r="T97" s="22"/>
      <c r="U97" s="22"/>
      <c r="V97" s="22"/>
      <c r="W97" s="22"/>
      <c r="X97" s="22"/>
      <c r="Y97" s="23"/>
      <c r="Z97" s="24"/>
      <c r="AA97" s="24"/>
      <c r="AB97" s="22"/>
      <c r="AC97" s="22"/>
      <c r="AD97" s="22"/>
    </row>
    <row r="98" spans="2:30" s="1" customFormat="1" ht="12.75" x14ac:dyDescent="0.25">
      <c r="B98" s="22"/>
      <c r="C98" s="22"/>
      <c r="D98" s="22"/>
      <c r="E98" s="22"/>
      <c r="F98" s="22"/>
      <c r="G98" s="22"/>
      <c r="H98" s="22"/>
      <c r="I98" s="22"/>
      <c r="J98" s="22"/>
      <c r="K98" s="22"/>
      <c r="L98" s="22"/>
      <c r="M98" s="22"/>
      <c r="N98" s="22"/>
      <c r="O98" s="22"/>
      <c r="P98" s="22"/>
      <c r="Q98" s="22"/>
      <c r="R98" s="22"/>
      <c r="S98" s="22"/>
      <c r="T98" s="22"/>
      <c r="U98" s="22"/>
      <c r="V98" s="22"/>
      <c r="W98" s="22"/>
      <c r="X98" s="22"/>
      <c r="Y98" s="23"/>
      <c r="Z98" s="24"/>
      <c r="AA98" s="24"/>
      <c r="AB98" s="22"/>
      <c r="AC98" s="22"/>
      <c r="AD98" s="22"/>
    </row>
    <row r="99" spans="2:30" s="1" customFormat="1" ht="12.75" x14ac:dyDescent="0.25">
      <c r="B99" s="22"/>
      <c r="C99" s="22"/>
      <c r="D99" s="22"/>
      <c r="E99" s="22"/>
      <c r="F99" s="22"/>
      <c r="G99" s="22"/>
      <c r="H99" s="22"/>
      <c r="I99" s="22"/>
      <c r="J99" s="22"/>
      <c r="K99" s="22"/>
      <c r="L99" s="22"/>
      <c r="M99" s="22"/>
      <c r="N99" s="22"/>
      <c r="O99" s="22"/>
      <c r="P99" s="22"/>
      <c r="Q99" s="22"/>
      <c r="R99" s="22"/>
      <c r="S99" s="22"/>
      <c r="T99" s="22"/>
      <c r="U99" s="22"/>
      <c r="V99" s="22"/>
      <c r="W99" s="22"/>
      <c r="X99" s="22"/>
      <c r="Y99" s="23"/>
      <c r="Z99" s="24"/>
      <c r="AA99" s="24"/>
      <c r="AB99" s="22"/>
      <c r="AC99" s="22"/>
      <c r="AD99" s="22"/>
    </row>
    <row r="100" spans="2:30" s="1" customFormat="1" ht="12.75" x14ac:dyDescent="0.2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3"/>
      <c r="Z100" s="24"/>
      <c r="AA100" s="24"/>
      <c r="AB100" s="22"/>
      <c r="AC100" s="22"/>
      <c r="AD100" s="22"/>
    </row>
    <row r="101" spans="2:30" s="1" customFormat="1" ht="12.75" x14ac:dyDescent="0.2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3"/>
      <c r="Z101" s="24"/>
      <c r="AA101" s="24"/>
      <c r="AB101" s="22"/>
      <c r="AC101" s="22"/>
      <c r="AD101" s="22"/>
    </row>
    <row r="102" spans="2:30" s="1" customFormat="1" ht="12.75" x14ac:dyDescent="0.2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3"/>
      <c r="Z102" s="24"/>
      <c r="AA102" s="24"/>
      <c r="AB102" s="22"/>
      <c r="AC102" s="22"/>
      <c r="AD102" s="22"/>
    </row>
    <row r="103" spans="2:30" s="1" customFormat="1" ht="12.75" x14ac:dyDescent="0.2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3"/>
      <c r="Z103" s="24"/>
      <c r="AA103" s="24"/>
      <c r="AB103" s="22"/>
      <c r="AC103" s="22"/>
      <c r="AD103" s="22"/>
    </row>
    <row r="104" spans="2:30" s="1" customFormat="1" ht="12.75" x14ac:dyDescent="0.2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3"/>
      <c r="Z104" s="24"/>
      <c r="AA104" s="24"/>
      <c r="AB104" s="22"/>
      <c r="AC104" s="22"/>
      <c r="AD104" s="22"/>
    </row>
    <row r="105" spans="2:30" s="1" customFormat="1" ht="12.75" x14ac:dyDescent="0.2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3"/>
      <c r="Z105" s="24"/>
      <c r="AA105" s="24"/>
      <c r="AB105" s="22"/>
      <c r="AC105" s="22"/>
      <c r="AD105" s="22"/>
    </row>
    <row r="106" spans="2:30" s="1" customFormat="1" ht="12.75" x14ac:dyDescent="0.2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3"/>
      <c r="Z106" s="24"/>
      <c r="AA106" s="24"/>
      <c r="AB106" s="22"/>
      <c r="AC106" s="22"/>
      <c r="AD106" s="22"/>
    </row>
    <row r="107" spans="2:30" s="1" customFormat="1" ht="12.75" x14ac:dyDescent="0.2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3"/>
      <c r="Z107" s="24"/>
      <c r="AA107" s="24"/>
      <c r="AB107" s="22"/>
      <c r="AC107" s="22"/>
      <c r="AD107" s="22"/>
    </row>
    <row r="108" spans="2:30" s="1" customFormat="1" ht="12.75" x14ac:dyDescent="0.2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3"/>
      <c r="Z108" s="24"/>
      <c r="AA108" s="24"/>
      <c r="AB108" s="22"/>
      <c r="AC108" s="22"/>
      <c r="AD108" s="22"/>
    </row>
    <row r="109" spans="2:30" s="1" customFormat="1" ht="12.75" x14ac:dyDescent="0.2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3"/>
      <c r="Z109" s="24"/>
      <c r="AA109" s="24"/>
      <c r="AB109" s="22"/>
      <c r="AC109" s="22"/>
      <c r="AD109" s="22"/>
    </row>
    <row r="110" spans="2:30" s="1" customFormat="1" ht="12.75" x14ac:dyDescent="0.2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3"/>
      <c r="Z110" s="24"/>
      <c r="AA110" s="24"/>
      <c r="AB110" s="22"/>
      <c r="AC110" s="22"/>
      <c r="AD110" s="22"/>
    </row>
    <row r="111" spans="2:30" s="1" customFormat="1" ht="12.75" x14ac:dyDescent="0.2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3"/>
      <c r="Z111" s="24"/>
      <c r="AA111" s="24"/>
      <c r="AB111" s="22"/>
      <c r="AC111" s="22"/>
      <c r="AD111" s="22"/>
    </row>
    <row r="112" spans="2:30" s="1" customFormat="1" ht="12.75" x14ac:dyDescent="0.2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3"/>
      <c r="Z112" s="24"/>
      <c r="AA112" s="24"/>
      <c r="AB112" s="22"/>
      <c r="AC112" s="22"/>
      <c r="AD112" s="22"/>
    </row>
    <row r="113" spans="2:30" s="1" customFormat="1" ht="12.75" x14ac:dyDescent="0.2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3"/>
      <c r="Z113" s="24"/>
      <c r="AA113" s="24"/>
      <c r="AB113" s="22"/>
      <c r="AC113" s="22"/>
      <c r="AD113" s="22"/>
    </row>
    <row r="114" spans="2:30" s="1" customFormat="1" ht="12.75" x14ac:dyDescent="0.2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3"/>
      <c r="Z114" s="24"/>
      <c r="AA114" s="24"/>
      <c r="AB114" s="22"/>
      <c r="AC114" s="22"/>
      <c r="AD114" s="22"/>
    </row>
    <row r="115" spans="2:30" s="1" customFormat="1" ht="12.75" x14ac:dyDescent="0.2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3"/>
      <c r="Z115" s="24"/>
      <c r="AA115" s="24"/>
      <c r="AB115" s="22"/>
      <c r="AC115" s="22"/>
      <c r="AD115" s="22"/>
    </row>
    <row r="116" spans="2:30" s="1" customFormat="1" ht="12.75" x14ac:dyDescent="0.2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3"/>
      <c r="Z116" s="24"/>
      <c r="AA116" s="24"/>
      <c r="AB116" s="22"/>
      <c r="AC116" s="22"/>
      <c r="AD116" s="22"/>
    </row>
    <row r="117" spans="2:30" s="1" customFormat="1" ht="12.75" x14ac:dyDescent="0.2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3"/>
      <c r="Z117" s="24"/>
      <c r="AA117" s="24"/>
      <c r="AB117" s="22"/>
      <c r="AC117" s="22"/>
      <c r="AD117" s="22"/>
    </row>
    <row r="118" spans="2:30" s="1" customFormat="1" ht="12.75" x14ac:dyDescent="0.2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3"/>
      <c r="Z118" s="24"/>
      <c r="AA118" s="24"/>
      <c r="AB118" s="22"/>
      <c r="AC118" s="22"/>
      <c r="AD118" s="22"/>
    </row>
    <row r="119" spans="2:30" s="1" customFormat="1" ht="12.75" x14ac:dyDescent="0.2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3"/>
      <c r="Z119" s="24"/>
      <c r="AA119" s="24"/>
      <c r="AB119" s="22"/>
      <c r="AC119" s="22"/>
      <c r="AD119" s="22"/>
    </row>
    <row r="120" spans="2:30" s="1" customFormat="1" ht="12.75" x14ac:dyDescent="0.2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3"/>
      <c r="Z120" s="24"/>
      <c r="AA120" s="24"/>
      <c r="AB120" s="22"/>
      <c r="AC120" s="22"/>
      <c r="AD120" s="22"/>
    </row>
    <row r="121" spans="2:30" s="1" customFormat="1" ht="12.75" x14ac:dyDescent="0.2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3"/>
      <c r="Z121" s="24"/>
      <c r="AA121" s="24"/>
      <c r="AB121" s="22"/>
      <c r="AC121" s="22"/>
      <c r="AD121" s="22"/>
    </row>
    <row r="122" spans="2:30" s="1" customFormat="1" ht="12.75" x14ac:dyDescent="0.2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3"/>
      <c r="Z122" s="24"/>
      <c r="AA122" s="24"/>
      <c r="AB122" s="22"/>
      <c r="AC122" s="22"/>
      <c r="AD122" s="22"/>
    </row>
    <row r="123" spans="2:30" s="1" customFormat="1" ht="12.75" x14ac:dyDescent="0.2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3"/>
      <c r="Z123" s="24"/>
      <c r="AA123" s="24"/>
      <c r="AB123" s="22"/>
      <c r="AC123" s="22"/>
      <c r="AD123" s="22"/>
    </row>
    <row r="124" spans="2:30" s="1" customFormat="1" ht="12.75" x14ac:dyDescent="0.2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3"/>
      <c r="Z124" s="24"/>
      <c r="AA124" s="24"/>
      <c r="AB124" s="22"/>
      <c r="AC124" s="22"/>
      <c r="AD124" s="22"/>
    </row>
    <row r="125" spans="2:30" s="1" customFormat="1" ht="12.75" x14ac:dyDescent="0.2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3"/>
      <c r="Z125" s="24"/>
      <c r="AA125" s="24"/>
      <c r="AB125" s="22"/>
      <c r="AC125" s="22"/>
      <c r="AD125" s="22"/>
    </row>
    <row r="126" spans="2:30" s="1" customFormat="1" ht="12.75" x14ac:dyDescent="0.2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3"/>
      <c r="Z126" s="24"/>
      <c r="AA126" s="24"/>
      <c r="AB126" s="22"/>
      <c r="AC126" s="22"/>
      <c r="AD126" s="22"/>
    </row>
    <row r="127" spans="2:30" s="1" customFormat="1" ht="12.75" x14ac:dyDescent="0.2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3"/>
      <c r="Z127" s="24"/>
      <c r="AA127" s="24"/>
      <c r="AB127" s="22"/>
      <c r="AC127" s="22"/>
      <c r="AD127" s="22"/>
    </row>
    <row r="128" spans="2:30" s="1" customFormat="1" ht="12.75" x14ac:dyDescent="0.2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3"/>
      <c r="Z128" s="24"/>
      <c r="AA128" s="24"/>
      <c r="AB128" s="22"/>
      <c r="AC128" s="22"/>
      <c r="AD128" s="22"/>
    </row>
    <row r="129" spans="2:30" s="1" customFormat="1" ht="12.75" x14ac:dyDescent="0.2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3"/>
      <c r="Z129" s="24"/>
      <c r="AA129" s="24"/>
      <c r="AB129" s="22"/>
      <c r="AC129" s="22"/>
      <c r="AD129" s="22"/>
    </row>
    <row r="130" spans="2:30" s="1" customFormat="1" ht="12.75" x14ac:dyDescent="0.2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3"/>
      <c r="Z130" s="24"/>
      <c r="AA130" s="24"/>
      <c r="AB130" s="22"/>
      <c r="AC130" s="22"/>
      <c r="AD130" s="22"/>
    </row>
    <row r="131" spans="2:30" s="1" customFormat="1" ht="12.75" x14ac:dyDescent="0.2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3"/>
      <c r="Z131" s="24"/>
      <c r="AA131" s="24"/>
      <c r="AB131" s="22"/>
      <c r="AC131" s="22"/>
      <c r="AD131" s="22"/>
    </row>
    <row r="132" spans="2:30" s="1" customFormat="1" ht="12.75" x14ac:dyDescent="0.2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3"/>
      <c r="Z132" s="24"/>
      <c r="AA132" s="24"/>
      <c r="AB132" s="22"/>
      <c r="AC132" s="22"/>
      <c r="AD132" s="22"/>
    </row>
    <row r="133" spans="2:30" s="1" customFormat="1" ht="12.75" x14ac:dyDescent="0.2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3"/>
      <c r="Z133" s="24"/>
      <c r="AA133" s="24"/>
      <c r="AB133" s="22"/>
      <c r="AC133" s="22"/>
      <c r="AD133" s="22"/>
    </row>
    <row r="134" spans="2:30" s="1" customFormat="1" ht="12.75"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3"/>
      <c r="Z134" s="24"/>
      <c r="AA134" s="24"/>
      <c r="AB134" s="22"/>
      <c r="AC134" s="22"/>
      <c r="AD134" s="22"/>
    </row>
    <row r="135" spans="2:30" s="1" customFormat="1" ht="12.75"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3"/>
      <c r="Z135" s="24"/>
      <c r="AA135" s="24"/>
      <c r="AB135" s="22"/>
      <c r="AC135" s="22"/>
      <c r="AD135" s="22"/>
    </row>
    <row r="136" spans="2:30" s="1" customFormat="1" ht="12.75"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3"/>
      <c r="Z136" s="24"/>
      <c r="AA136" s="24"/>
      <c r="AB136" s="22"/>
      <c r="AC136" s="22"/>
      <c r="AD136" s="22"/>
    </row>
    <row r="137" spans="2:30" s="1" customFormat="1" ht="12.75"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3"/>
      <c r="Z137" s="24"/>
      <c r="AA137" s="24"/>
      <c r="AB137" s="22"/>
      <c r="AC137" s="22"/>
      <c r="AD137" s="22"/>
    </row>
    <row r="138" spans="2:30" s="1" customFormat="1" ht="12.75"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3"/>
      <c r="Z138" s="24"/>
      <c r="AA138" s="24"/>
      <c r="AB138" s="22"/>
      <c r="AC138" s="22"/>
      <c r="AD138" s="22"/>
    </row>
    <row r="139" spans="2:30" s="1" customFormat="1" ht="12.75"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3"/>
      <c r="Z139" s="24"/>
      <c r="AA139" s="24"/>
      <c r="AB139" s="22"/>
      <c r="AC139" s="22"/>
      <c r="AD139" s="22"/>
    </row>
    <row r="140" spans="2:30" s="1" customFormat="1" ht="12.75"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3"/>
      <c r="Z140" s="24"/>
      <c r="AA140" s="24"/>
      <c r="AB140" s="22"/>
      <c r="AC140" s="22"/>
      <c r="AD140" s="22"/>
    </row>
    <row r="141" spans="2:30" s="1" customFormat="1" ht="12.75"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3"/>
      <c r="Z141" s="24"/>
      <c r="AA141" s="24"/>
      <c r="AB141" s="22"/>
      <c r="AC141" s="22"/>
      <c r="AD141" s="22"/>
    </row>
    <row r="142" spans="2:30" s="1" customFormat="1" ht="12.75"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3"/>
      <c r="Z142" s="24"/>
      <c r="AA142" s="24"/>
      <c r="AB142" s="22"/>
      <c r="AC142" s="22"/>
      <c r="AD142" s="22"/>
    </row>
    <row r="143" spans="2:30" s="1" customFormat="1" ht="12.75"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3"/>
      <c r="Z143" s="24"/>
      <c r="AA143" s="24"/>
      <c r="AB143" s="22"/>
      <c r="AC143" s="22"/>
      <c r="AD143" s="22"/>
    </row>
    <row r="144" spans="2:30" s="1" customFormat="1" ht="12.75"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3"/>
      <c r="Z144" s="24"/>
      <c r="AA144" s="24"/>
      <c r="AB144" s="22"/>
      <c r="AC144" s="22"/>
      <c r="AD144" s="22"/>
    </row>
    <row r="145" spans="2:30" s="1" customFormat="1" ht="12.75"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3"/>
      <c r="Z145" s="24"/>
      <c r="AA145" s="24"/>
      <c r="AB145" s="22"/>
      <c r="AC145" s="22"/>
      <c r="AD145" s="22"/>
    </row>
    <row r="146" spans="2:30" s="1" customFormat="1" ht="12.75"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3"/>
      <c r="Z146" s="24"/>
      <c r="AA146" s="24"/>
      <c r="AB146" s="22"/>
      <c r="AC146" s="22"/>
      <c r="AD146" s="22"/>
    </row>
    <row r="147" spans="2:30" s="1" customFormat="1" ht="12.75"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3"/>
      <c r="Z147" s="24"/>
      <c r="AA147" s="24"/>
      <c r="AB147" s="22"/>
      <c r="AC147" s="22"/>
      <c r="AD147" s="22"/>
    </row>
    <row r="148" spans="2:30" s="1" customFormat="1" ht="12.75"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3"/>
      <c r="Z148" s="24"/>
      <c r="AA148" s="24"/>
      <c r="AB148" s="22"/>
      <c r="AC148" s="22"/>
      <c r="AD148" s="22"/>
    </row>
    <row r="149" spans="2:30" s="1" customFormat="1" ht="12.75"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3"/>
      <c r="Z149" s="24"/>
      <c r="AA149" s="24"/>
      <c r="AB149" s="22"/>
      <c r="AC149" s="22"/>
      <c r="AD149" s="2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43:X43"/>
    <mergeCell ref="C44:Y44"/>
    <mergeCell ref="B30:AD30"/>
    <mergeCell ref="B31:P31"/>
    <mergeCell ref="B32:AD32"/>
    <mergeCell ref="B33:X33"/>
    <mergeCell ref="B39:AD39"/>
    <mergeCell ref="B40:AD40"/>
    <mergeCell ref="B29:AD29"/>
    <mergeCell ref="B4:AD4"/>
    <mergeCell ref="B6:W6"/>
    <mergeCell ref="B15:W15"/>
    <mergeCell ref="B18:W18"/>
    <mergeCell ref="B23:AD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5"/>
  <sheetViews>
    <sheetView topLeftCell="A135" workbookViewId="0">
      <selection activeCell="J142" sqref="J142"/>
    </sheetView>
  </sheetViews>
  <sheetFormatPr defaultRowHeight="13.15" customHeight="1" x14ac:dyDescent="0.25"/>
  <cols>
    <col min="12" max="12" width="13.5703125" bestFit="1" customWidth="1"/>
    <col min="13" max="13" width="15.28515625"/>
    <col min="18" max="18" width="13.7109375" customWidth="1"/>
    <col min="20" max="20" width="20.85546875" customWidth="1"/>
    <col min="22" max="22" width="13.5703125" customWidth="1"/>
    <col min="23" max="23" width="13.85546875" customWidth="1"/>
    <col min="24" max="24" width="20.140625" customWidth="1"/>
  </cols>
  <sheetData>
    <row r="1" spans="4:24" ht="13.15" customHeight="1" x14ac:dyDescent="0.25">
      <c r="D1" s="70"/>
      <c r="E1" s="70" t="s">
        <v>0</v>
      </c>
      <c r="F1" s="70" t="s">
        <v>1</v>
      </c>
      <c r="G1" s="70" t="s">
        <v>2</v>
      </c>
      <c r="H1" s="70" t="s">
        <v>3</v>
      </c>
      <c r="K1" s="72" t="s">
        <v>22</v>
      </c>
      <c r="L1" s="72" t="s">
        <v>23</v>
      </c>
      <c r="M1" s="73" t="s">
        <v>24</v>
      </c>
      <c r="N1" s="73" t="s">
        <v>25</v>
      </c>
      <c r="O1" s="70" t="s">
        <v>26</v>
      </c>
    </row>
    <row r="2" spans="4:24" ht="13.15" customHeight="1" x14ac:dyDescent="0.25">
      <c r="E2" s="100" t="s">
        <v>290</v>
      </c>
      <c r="F2" s="56" t="s">
        <v>85</v>
      </c>
      <c r="G2" s="56" t="s">
        <v>291</v>
      </c>
      <c r="H2" s="56">
        <v>210030307</v>
      </c>
      <c r="K2" s="59">
        <v>40</v>
      </c>
      <c r="L2" s="81">
        <v>4017.86</v>
      </c>
      <c r="M2" s="81">
        <v>160714.4</v>
      </c>
      <c r="N2" s="81">
        <v>180000.13</v>
      </c>
      <c r="Q2" s="123" t="s">
        <v>358</v>
      </c>
      <c r="R2" s="122">
        <v>150001212</v>
      </c>
      <c r="S2" s="118" t="s">
        <v>358</v>
      </c>
      <c r="T2" s="120" t="s">
        <v>195</v>
      </c>
      <c r="V2" s="121">
        <v>3125</v>
      </c>
      <c r="W2" s="121">
        <v>6250000</v>
      </c>
      <c r="X2" s="121">
        <v>7000000</v>
      </c>
    </row>
    <row r="3" spans="4:24" ht="13.15" customHeight="1" x14ac:dyDescent="0.25">
      <c r="E3" s="100" t="s">
        <v>293</v>
      </c>
      <c r="F3" s="56" t="s">
        <v>85</v>
      </c>
      <c r="G3" s="56" t="s">
        <v>294</v>
      </c>
      <c r="H3" s="56">
        <v>210030308</v>
      </c>
      <c r="K3" s="59">
        <v>90</v>
      </c>
      <c r="L3" s="81">
        <v>2133.94</v>
      </c>
      <c r="M3" s="81">
        <v>192054.6</v>
      </c>
      <c r="N3" s="81">
        <v>215101.15</v>
      </c>
      <c r="Q3" s="123" t="s">
        <v>358</v>
      </c>
      <c r="R3" s="122">
        <v>150003362</v>
      </c>
      <c r="S3" s="118" t="s">
        <v>358</v>
      </c>
      <c r="T3" s="120" t="s">
        <v>360</v>
      </c>
      <c r="V3" s="121">
        <v>1183035.71</v>
      </c>
      <c r="W3" s="121">
        <v>2366071.42</v>
      </c>
      <c r="X3" s="121">
        <v>2649999.9900000002</v>
      </c>
    </row>
    <row r="4" spans="4:24" ht="13.15" customHeight="1" x14ac:dyDescent="0.25">
      <c r="E4" s="100" t="s">
        <v>302</v>
      </c>
      <c r="F4" s="56" t="s">
        <v>85</v>
      </c>
      <c r="G4" s="56" t="s">
        <v>303</v>
      </c>
      <c r="H4" s="56">
        <v>210030310</v>
      </c>
      <c r="K4" s="59">
        <v>3</v>
      </c>
      <c r="L4" s="81">
        <v>4368000</v>
      </c>
      <c r="M4" s="81">
        <v>13104000</v>
      </c>
      <c r="N4" s="81">
        <v>14676480</v>
      </c>
      <c r="Q4" s="123" t="s">
        <v>358</v>
      </c>
      <c r="R4" s="122">
        <v>210031418</v>
      </c>
      <c r="S4" s="118" t="s">
        <v>358</v>
      </c>
      <c r="T4" s="120" t="s">
        <v>362</v>
      </c>
      <c r="V4" s="121">
        <v>4534408</v>
      </c>
      <c r="W4" s="121">
        <v>72641216.159999996</v>
      </c>
      <c r="X4" s="121">
        <v>81358162.099999994</v>
      </c>
    </row>
    <row r="5" spans="4:24" ht="13.15" customHeight="1" x14ac:dyDescent="0.25">
      <c r="E5" s="100" t="s">
        <v>215</v>
      </c>
      <c r="F5" s="56" t="s">
        <v>85</v>
      </c>
      <c r="G5" s="56" t="s">
        <v>216</v>
      </c>
      <c r="H5" s="56">
        <v>210006480</v>
      </c>
      <c r="K5" s="59">
        <v>2</v>
      </c>
      <c r="L5" s="81">
        <v>305850</v>
      </c>
      <c r="M5" s="81">
        <v>611700</v>
      </c>
      <c r="N5" s="81">
        <v>685104</v>
      </c>
      <c r="Q5" s="123" t="s">
        <v>358</v>
      </c>
      <c r="R5" s="122">
        <v>210000948</v>
      </c>
      <c r="S5" s="118" t="s">
        <v>358</v>
      </c>
      <c r="T5" s="120" t="s">
        <v>365</v>
      </c>
      <c r="V5" s="121">
        <v>20757.919999999998</v>
      </c>
      <c r="W5" s="121">
        <v>207579.2</v>
      </c>
      <c r="X5" s="121">
        <v>232488.7</v>
      </c>
    </row>
    <row r="6" spans="4:24" ht="13.15" customHeight="1" x14ac:dyDescent="0.25">
      <c r="E6" s="100" t="s">
        <v>218</v>
      </c>
      <c r="F6" s="56" t="s">
        <v>85</v>
      </c>
      <c r="G6" s="56" t="s">
        <v>219</v>
      </c>
      <c r="H6" s="56">
        <v>210029707</v>
      </c>
      <c r="K6" s="59">
        <v>1</v>
      </c>
      <c r="L6" s="81">
        <v>117230</v>
      </c>
      <c r="M6" s="81">
        <v>117230</v>
      </c>
      <c r="N6" s="81">
        <v>131297.60000000001</v>
      </c>
      <c r="Q6" s="123" t="s">
        <v>358</v>
      </c>
      <c r="R6" s="122">
        <v>210000406</v>
      </c>
      <c r="S6" s="118" t="s">
        <v>358</v>
      </c>
      <c r="T6" s="120" t="s">
        <v>135</v>
      </c>
      <c r="V6" s="121">
        <v>350900</v>
      </c>
      <c r="W6" s="121">
        <v>2456300</v>
      </c>
      <c r="X6" s="121">
        <v>2751056</v>
      </c>
    </row>
    <row r="7" spans="4:24" ht="13.15" customHeight="1" x14ac:dyDescent="0.25">
      <c r="E7" s="100" t="s">
        <v>221</v>
      </c>
      <c r="F7" s="56" t="s">
        <v>85</v>
      </c>
      <c r="G7" s="56" t="s">
        <v>219</v>
      </c>
      <c r="H7" s="56">
        <v>210029708</v>
      </c>
      <c r="K7" s="59">
        <v>1</v>
      </c>
      <c r="L7" s="81">
        <v>156795</v>
      </c>
      <c r="M7" s="81">
        <v>156795</v>
      </c>
      <c r="N7" s="81">
        <v>175610.4</v>
      </c>
      <c r="Q7" s="123" t="s">
        <v>358</v>
      </c>
      <c r="R7" s="122">
        <v>120004346</v>
      </c>
      <c r="S7" s="118" t="s">
        <v>358</v>
      </c>
      <c r="T7" s="120" t="s">
        <v>370</v>
      </c>
      <c r="V7" s="121">
        <v>1432256</v>
      </c>
      <c r="W7" s="121">
        <v>1432256</v>
      </c>
      <c r="X7" s="121">
        <v>1604126.72</v>
      </c>
    </row>
    <row r="8" spans="4:24" ht="13.15" customHeight="1" x14ac:dyDescent="0.25">
      <c r="E8" s="100" t="s">
        <v>222</v>
      </c>
      <c r="F8" s="56" t="s">
        <v>85</v>
      </c>
      <c r="G8" s="56" t="s">
        <v>223</v>
      </c>
      <c r="H8" s="56">
        <v>150002250</v>
      </c>
      <c r="K8" s="104">
        <v>6</v>
      </c>
      <c r="L8" s="105">
        <v>267857.14</v>
      </c>
      <c r="M8" s="105">
        <v>1607142.84</v>
      </c>
      <c r="N8" s="105">
        <v>1799999.98</v>
      </c>
      <c r="Q8" s="123" t="s">
        <v>358</v>
      </c>
      <c r="R8" s="122">
        <v>220031981</v>
      </c>
      <c r="S8" s="118" t="s">
        <v>358</v>
      </c>
      <c r="T8" s="120" t="s">
        <v>372</v>
      </c>
      <c r="V8" s="121">
        <v>8665</v>
      </c>
      <c r="W8" s="121">
        <v>69320</v>
      </c>
      <c r="X8" s="121">
        <v>77638.399999999994</v>
      </c>
    </row>
    <row r="9" spans="4:24" ht="13.15" customHeight="1" x14ac:dyDescent="0.25">
      <c r="E9" s="100" t="s">
        <v>225</v>
      </c>
      <c r="F9" s="56" t="s">
        <v>85</v>
      </c>
      <c r="G9" s="56" t="s">
        <v>226</v>
      </c>
      <c r="H9" s="56">
        <v>150002251</v>
      </c>
      <c r="K9" s="104">
        <v>6</v>
      </c>
      <c r="L9" s="105">
        <v>341373.21</v>
      </c>
      <c r="M9" s="105">
        <v>2048239.26</v>
      </c>
      <c r="N9" s="105">
        <v>2294027.9700000002</v>
      </c>
      <c r="Q9" s="123" t="s">
        <v>358</v>
      </c>
      <c r="R9" s="122">
        <v>230000394</v>
      </c>
      <c r="S9" s="118" t="s">
        <v>358</v>
      </c>
      <c r="T9" s="120" t="s">
        <v>374</v>
      </c>
      <c r="V9" s="121">
        <v>2299.11</v>
      </c>
      <c r="W9" s="121">
        <v>459822</v>
      </c>
      <c r="X9" s="121">
        <v>515000.64</v>
      </c>
    </row>
    <row r="10" spans="4:24" ht="13.15" customHeight="1" x14ac:dyDescent="0.25">
      <c r="E10" s="100" t="s">
        <v>227</v>
      </c>
      <c r="F10" s="56" t="s">
        <v>85</v>
      </c>
      <c r="G10" s="56" t="s">
        <v>228</v>
      </c>
      <c r="H10" s="56">
        <v>150002249</v>
      </c>
      <c r="K10" s="104">
        <v>10</v>
      </c>
      <c r="L10" s="105">
        <v>614575.89</v>
      </c>
      <c r="M10" s="105">
        <v>6145758.9000000004</v>
      </c>
      <c r="N10" s="105">
        <v>6883249.9699999997</v>
      </c>
      <c r="Q10" s="123" t="s">
        <v>358</v>
      </c>
      <c r="R10" s="122">
        <v>140001590</v>
      </c>
      <c r="S10" s="118" t="s">
        <v>358</v>
      </c>
      <c r="T10" s="120" t="s">
        <v>377</v>
      </c>
      <c r="V10" s="121">
        <v>268654.46000000002</v>
      </c>
      <c r="W10" s="121">
        <v>5641743.6600000001</v>
      </c>
      <c r="X10" s="121">
        <v>6318752.9000000004</v>
      </c>
    </row>
    <row r="11" spans="4:24" ht="13.15" customHeight="1" x14ac:dyDescent="0.25">
      <c r="E11" s="100" t="s">
        <v>230</v>
      </c>
      <c r="F11" s="56" t="s">
        <v>85</v>
      </c>
      <c r="G11" s="56" t="s">
        <v>231</v>
      </c>
      <c r="H11" s="56">
        <v>210001043</v>
      </c>
      <c r="K11" s="59">
        <v>4</v>
      </c>
      <c r="L11" s="81">
        <v>454.03</v>
      </c>
      <c r="M11" s="81">
        <v>1816.12</v>
      </c>
      <c r="N11" s="81">
        <v>2034.05</v>
      </c>
      <c r="Q11" s="123" t="s">
        <v>358</v>
      </c>
      <c r="R11" s="122">
        <v>140001592</v>
      </c>
      <c r="S11" s="118" t="s">
        <v>358</v>
      </c>
      <c r="T11" s="120" t="s">
        <v>167</v>
      </c>
      <c r="V11" s="121">
        <v>733325</v>
      </c>
      <c r="W11" s="121">
        <v>26399700</v>
      </c>
      <c r="X11" s="121">
        <v>29567664</v>
      </c>
    </row>
    <row r="12" spans="4:24" ht="13.15" customHeight="1" x14ac:dyDescent="0.25">
      <c r="E12" s="100" t="s">
        <v>233</v>
      </c>
      <c r="F12" s="56" t="s">
        <v>85</v>
      </c>
      <c r="G12" s="56" t="s">
        <v>234</v>
      </c>
      <c r="H12" s="56">
        <v>210030142</v>
      </c>
      <c r="K12" s="59">
        <v>8</v>
      </c>
      <c r="L12" s="81">
        <v>3251</v>
      </c>
      <c r="M12" s="81">
        <v>26008</v>
      </c>
      <c r="N12" s="81">
        <v>29128.959999999999</v>
      </c>
      <c r="Q12" s="123" t="s">
        <v>358</v>
      </c>
      <c r="R12" s="122">
        <v>150002130</v>
      </c>
      <c r="S12" s="118" t="s">
        <v>358</v>
      </c>
      <c r="T12" s="120" t="s">
        <v>379</v>
      </c>
      <c r="V12" s="121">
        <v>133928.57</v>
      </c>
      <c r="W12" s="121">
        <v>22232142.620000001</v>
      </c>
      <c r="X12" s="121">
        <v>24899999.73</v>
      </c>
    </row>
    <row r="13" spans="4:24" ht="13.15" customHeight="1" x14ac:dyDescent="0.25">
      <c r="E13" s="100" t="s">
        <v>236</v>
      </c>
      <c r="F13" s="56" t="s">
        <v>85</v>
      </c>
      <c r="G13" s="56" t="s">
        <v>237</v>
      </c>
      <c r="H13" s="56">
        <v>270006375</v>
      </c>
      <c r="K13" s="59">
        <v>7</v>
      </c>
      <c r="L13" s="81">
        <v>1427.5</v>
      </c>
      <c r="M13" s="81">
        <v>9992.5</v>
      </c>
      <c r="N13" s="81">
        <v>11191.6</v>
      </c>
      <c r="Q13" s="123" t="s">
        <v>358</v>
      </c>
      <c r="R13" s="122">
        <v>270002107</v>
      </c>
      <c r="S13" s="118" t="s">
        <v>358</v>
      </c>
      <c r="T13" s="120" t="s">
        <v>381</v>
      </c>
      <c r="V13" s="121">
        <v>763.39</v>
      </c>
      <c r="W13" s="121">
        <v>877898.5</v>
      </c>
      <c r="X13" s="121">
        <v>983246.32</v>
      </c>
    </row>
    <row r="14" spans="4:24" ht="13.15" customHeight="1" x14ac:dyDescent="0.25">
      <c r="E14" s="100" t="s">
        <v>239</v>
      </c>
      <c r="F14" s="56" t="s">
        <v>85</v>
      </c>
      <c r="G14" s="56" t="s">
        <v>240</v>
      </c>
      <c r="H14" s="56">
        <v>210030141</v>
      </c>
      <c r="K14" s="59">
        <v>2</v>
      </c>
      <c r="L14" s="81">
        <v>7199</v>
      </c>
      <c r="M14" s="81">
        <v>14398</v>
      </c>
      <c r="N14" s="81">
        <v>16125.76</v>
      </c>
      <c r="Q14" s="123" t="s">
        <v>358</v>
      </c>
      <c r="R14" s="122">
        <v>250005614</v>
      </c>
      <c r="S14" s="118" t="s">
        <v>358</v>
      </c>
      <c r="T14" s="120" t="s">
        <v>383</v>
      </c>
      <c r="V14" s="121">
        <v>4017.86</v>
      </c>
      <c r="W14" s="121">
        <v>6014736.4199999999</v>
      </c>
      <c r="X14" s="121">
        <v>6736504.79</v>
      </c>
    </row>
    <row r="15" spans="4:24" ht="13.15" customHeight="1" x14ac:dyDescent="0.25">
      <c r="E15" s="100" t="s">
        <v>242</v>
      </c>
      <c r="F15" s="56" t="s">
        <v>85</v>
      </c>
      <c r="G15" s="56" t="s">
        <v>243</v>
      </c>
      <c r="H15" s="56">
        <v>210012751</v>
      </c>
      <c r="K15" s="59">
        <v>7</v>
      </c>
      <c r="L15" s="81">
        <v>2975.24</v>
      </c>
      <c r="M15" s="81">
        <v>20826.68</v>
      </c>
      <c r="N15" s="81">
        <v>23325.88</v>
      </c>
      <c r="Q15" s="123" t="s">
        <v>358</v>
      </c>
      <c r="R15" s="122">
        <v>270002110</v>
      </c>
      <c r="S15" s="118" t="s">
        <v>358</v>
      </c>
      <c r="T15" s="120" t="s">
        <v>385</v>
      </c>
      <c r="V15" s="121">
        <v>4285.71</v>
      </c>
      <c r="W15" s="121">
        <v>5978565.4500000002</v>
      </c>
      <c r="X15" s="121">
        <v>6695993.2999999998</v>
      </c>
    </row>
    <row r="16" spans="4:24" ht="13.15" customHeight="1" x14ac:dyDescent="0.25">
      <c r="E16" s="100" t="s">
        <v>245</v>
      </c>
      <c r="F16" s="56" t="s">
        <v>85</v>
      </c>
      <c r="G16" s="56" t="s">
        <v>246</v>
      </c>
      <c r="H16" s="56">
        <v>210012750</v>
      </c>
      <c r="K16" s="59">
        <v>7</v>
      </c>
      <c r="L16" s="81">
        <v>3829.52</v>
      </c>
      <c r="M16" s="81">
        <v>26806.639999999999</v>
      </c>
      <c r="N16" s="81">
        <v>30023.439999999999</v>
      </c>
      <c r="Q16" s="123" t="s">
        <v>358</v>
      </c>
      <c r="R16" s="122">
        <v>250005613</v>
      </c>
      <c r="S16" s="118" t="s">
        <v>358</v>
      </c>
      <c r="T16" s="120" t="s">
        <v>387</v>
      </c>
      <c r="V16" s="121">
        <v>7946.43</v>
      </c>
      <c r="W16" s="121">
        <v>5125447.3499999996</v>
      </c>
      <c r="X16" s="121">
        <v>5740501.0300000003</v>
      </c>
    </row>
    <row r="17" spans="5:24" ht="13.15" customHeight="1" x14ac:dyDescent="0.25">
      <c r="E17" s="100" t="s">
        <v>247</v>
      </c>
      <c r="F17" s="56" t="s">
        <v>85</v>
      </c>
      <c r="G17" s="56" t="s">
        <v>248</v>
      </c>
      <c r="H17" s="56">
        <v>210023406</v>
      </c>
      <c r="K17" s="59">
        <v>7</v>
      </c>
      <c r="L17" s="81">
        <v>442</v>
      </c>
      <c r="M17" s="81">
        <v>3094</v>
      </c>
      <c r="N17" s="81">
        <v>3465.28</v>
      </c>
      <c r="Q17" s="123" t="s">
        <v>358</v>
      </c>
      <c r="R17" s="122">
        <v>110000764</v>
      </c>
      <c r="S17" s="118" t="s">
        <v>358</v>
      </c>
      <c r="T17" s="120" t="s">
        <v>389</v>
      </c>
      <c r="V17" s="121">
        <v>6028816.96</v>
      </c>
      <c r="W17" s="121">
        <v>18086450.879999999</v>
      </c>
      <c r="X17" s="121">
        <v>20256824.989999998</v>
      </c>
    </row>
    <row r="18" spans="5:24" ht="13.15" customHeight="1" x14ac:dyDescent="0.25">
      <c r="E18" s="100" t="s">
        <v>250</v>
      </c>
      <c r="F18" s="56" t="s">
        <v>85</v>
      </c>
      <c r="G18" s="56" t="s">
        <v>251</v>
      </c>
      <c r="H18" s="56">
        <v>210025010</v>
      </c>
      <c r="K18" s="59">
        <v>5</v>
      </c>
      <c r="L18" s="81">
        <v>8167.5</v>
      </c>
      <c r="M18" s="81">
        <v>40837.5</v>
      </c>
      <c r="N18" s="81">
        <v>45738</v>
      </c>
      <c r="Q18" s="123" t="s">
        <v>358</v>
      </c>
      <c r="R18" s="122">
        <v>150001840</v>
      </c>
      <c r="S18" s="118" t="s">
        <v>358</v>
      </c>
      <c r="T18" s="120" t="s">
        <v>389</v>
      </c>
      <c r="V18" s="121">
        <v>44642857.100000001</v>
      </c>
      <c r="W18" s="121">
        <v>44642857.100000001</v>
      </c>
      <c r="X18" s="121">
        <v>49999999.950000003</v>
      </c>
    </row>
    <row r="19" spans="5:24" ht="13.15" customHeight="1" x14ac:dyDescent="0.25">
      <c r="E19" s="100" t="s">
        <v>253</v>
      </c>
      <c r="F19" s="56" t="s">
        <v>85</v>
      </c>
      <c r="G19" s="56" t="s">
        <v>254</v>
      </c>
      <c r="H19" s="56">
        <v>210019589</v>
      </c>
      <c r="K19" s="59">
        <v>24</v>
      </c>
      <c r="L19" s="81">
        <v>1352.5</v>
      </c>
      <c r="M19" s="81">
        <v>32460</v>
      </c>
      <c r="N19" s="81">
        <v>36355.199999999997</v>
      </c>
      <c r="Q19" s="123" t="s">
        <v>358</v>
      </c>
      <c r="R19" s="122">
        <v>150001870</v>
      </c>
      <c r="S19" s="118" t="s">
        <v>358</v>
      </c>
      <c r="T19" s="120" t="s">
        <v>391</v>
      </c>
      <c r="V19" s="121">
        <v>121285.71</v>
      </c>
      <c r="W19" s="121">
        <v>26804141.91</v>
      </c>
      <c r="X19" s="121">
        <v>30020638.940000001</v>
      </c>
    </row>
    <row r="20" spans="5:24" ht="13.15" customHeight="1" x14ac:dyDescent="0.25">
      <c r="E20" s="100" t="s">
        <v>255</v>
      </c>
      <c r="F20" s="56" t="s">
        <v>85</v>
      </c>
      <c r="G20" s="56" t="s">
        <v>256</v>
      </c>
      <c r="H20" s="56">
        <v>210023370</v>
      </c>
      <c r="K20" s="59">
        <v>7</v>
      </c>
      <c r="L20" s="81">
        <v>10230</v>
      </c>
      <c r="M20" s="81">
        <v>71610</v>
      </c>
      <c r="N20" s="81">
        <v>80203.199999999997</v>
      </c>
      <c r="Q20" s="123" t="s">
        <v>358</v>
      </c>
      <c r="R20" s="122">
        <v>210019863</v>
      </c>
      <c r="S20" s="118" t="s">
        <v>358</v>
      </c>
      <c r="T20" s="120" t="s">
        <v>393</v>
      </c>
      <c r="V20" s="121">
        <v>13392.86</v>
      </c>
      <c r="W20" s="121">
        <v>7379465.8600000003</v>
      </c>
      <c r="X20" s="121">
        <v>8265001.7599999998</v>
      </c>
    </row>
    <row r="21" spans="5:24" ht="13.15" customHeight="1" x14ac:dyDescent="0.25">
      <c r="E21" s="100" t="s">
        <v>257</v>
      </c>
      <c r="F21" s="56" t="s">
        <v>85</v>
      </c>
      <c r="G21" s="56" t="s">
        <v>258</v>
      </c>
      <c r="H21" s="56">
        <v>210023372</v>
      </c>
      <c r="K21" s="59">
        <v>4</v>
      </c>
      <c r="L21" s="81">
        <v>1043</v>
      </c>
      <c r="M21" s="81">
        <v>4172</v>
      </c>
      <c r="N21" s="81">
        <v>4672.6400000000003</v>
      </c>
      <c r="Q21" s="123" t="s">
        <v>358</v>
      </c>
      <c r="R21" s="122">
        <v>210026185</v>
      </c>
      <c r="S21" s="118" t="s">
        <v>358</v>
      </c>
      <c r="T21" s="120" t="s">
        <v>393</v>
      </c>
      <c r="V21" s="121">
        <v>17857.14</v>
      </c>
      <c r="W21" s="121">
        <v>4017856.5</v>
      </c>
      <c r="X21" s="121">
        <v>4499999.28</v>
      </c>
    </row>
    <row r="22" spans="5:24" ht="13.15" customHeight="1" x14ac:dyDescent="0.25">
      <c r="E22" s="100" t="s">
        <v>259</v>
      </c>
      <c r="F22" s="56" t="s">
        <v>85</v>
      </c>
      <c r="G22" s="56" t="s">
        <v>260</v>
      </c>
      <c r="H22" s="56">
        <v>210012757</v>
      </c>
      <c r="K22" s="59">
        <v>7</v>
      </c>
      <c r="L22" s="81">
        <v>1043</v>
      </c>
      <c r="M22" s="81">
        <v>7301</v>
      </c>
      <c r="N22" s="81">
        <v>8177.12</v>
      </c>
      <c r="Q22" s="123" t="s">
        <v>358</v>
      </c>
      <c r="R22" s="122">
        <v>150001501</v>
      </c>
      <c r="S22" s="118" t="s">
        <v>358</v>
      </c>
      <c r="T22" s="120" t="s">
        <v>451</v>
      </c>
      <c r="V22" s="121">
        <v>58794.64</v>
      </c>
      <c r="W22" s="121">
        <v>14698660</v>
      </c>
      <c r="X22" s="121">
        <v>16462499.199999999</v>
      </c>
    </row>
    <row r="23" spans="5:24" ht="13.15" customHeight="1" x14ac:dyDescent="0.25">
      <c r="E23" s="100" t="s">
        <v>261</v>
      </c>
      <c r="F23" s="56" t="s">
        <v>85</v>
      </c>
      <c r="G23" s="56" t="s">
        <v>262</v>
      </c>
      <c r="H23" s="56">
        <v>210019564</v>
      </c>
      <c r="K23" s="59">
        <v>5</v>
      </c>
      <c r="L23" s="81">
        <v>791.33</v>
      </c>
      <c r="M23" s="81">
        <v>3956.65</v>
      </c>
      <c r="N23" s="81">
        <v>4431.45</v>
      </c>
      <c r="Q23" s="123" t="s">
        <v>358</v>
      </c>
      <c r="R23" s="122">
        <v>150000106</v>
      </c>
      <c r="S23" s="118" t="s">
        <v>358</v>
      </c>
      <c r="T23" s="120" t="s">
        <v>396</v>
      </c>
      <c r="V23" s="121">
        <v>81919.64</v>
      </c>
      <c r="W23" s="121">
        <v>1474553.52</v>
      </c>
      <c r="X23" s="121">
        <v>1651499.94</v>
      </c>
    </row>
    <row r="24" spans="5:24" ht="13.15" customHeight="1" x14ac:dyDescent="0.25">
      <c r="E24" s="100" t="s">
        <v>263</v>
      </c>
      <c r="F24" s="56" t="s">
        <v>85</v>
      </c>
      <c r="G24" s="56" t="s">
        <v>264</v>
      </c>
      <c r="H24" s="56">
        <v>210023380</v>
      </c>
      <c r="K24" s="59">
        <v>6</v>
      </c>
      <c r="L24" s="81">
        <v>1050</v>
      </c>
      <c r="M24" s="81">
        <v>6300</v>
      </c>
      <c r="N24" s="81">
        <v>7056</v>
      </c>
      <c r="Q24" s="123" t="s">
        <v>358</v>
      </c>
      <c r="R24" s="122">
        <v>150001306</v>
      </c>
      <c r="S24" s="118" t="s">
        <v>358</v>
      </c>
      <c r="T24" s="120" t="s">
        <v>398</v>
      </c>
      <c r="V24" s="121">
        <v>309900</v>
      </c>
      <c r="W24" s="121">
        <v>4338600</v>
      </c>
      <c r="X24" s="121">
        <v>4859232</v>
      </c>
    </row>
    <row r="25" spans="5:24" ht="13.15" customHeight="1" x14ac:dyDescent="0.25">
      <c r="E25" s="100" t="s">
        <v>266</v>
      </c>
      <c r="F25" s="56" t="s">
        <v>85</v>
      </c>
      <c r="G25" s="56" t="s">
        <v>267</v>
      </c>
      <c r="H25" s="56">
        <v>210023393</v>
      </c>
      <c r="K25" s="59">
        <v>12</v>
      </c>
      <c r="L25" s="81">
        <v>1500</v>
      </c>
      <c r="M25" s="81">
        <v>18000</v>
      </c>
      <c r="N25" s="81">
        <v>20160</v>
      </c>
      <c r="Q25" s="123" t="s">
        <v>358</v>
      </c>
      <c r="R25" s="122">
        <v>270002453</v>
      </c>
      <c r="S25" s="118" t="s">
        <v>358</v>
      </c>
      <c r="T25" s="120" t="s">
        <v>400</v>
      </c>
      <c r="V25" s="121">
        <v>16927.02</v>
      </c>
      <c r="W25" s="121">
        <v>964840.14</v>
      </c>
      <c r="X25" s="121">
        <v>1080620.96</v>
      </c>
    </row>
    <row r="26" spans="5:24" ht="13.15" customHeight="1" x14ac:dyDescent="0.25">
      <c r="E26" s="100" t="s">
        <v>268</v>
      </c>
      <c r="F26" s="56" t="s">
        <v>85</v>
      </c>
      <c r="G26" s="56" t="s">
        <v>269</v>
      </c>
      <c r="H26" s="56">
        <v>210023394</v>
      </c>
      <c r="K26" s="59">
        <v>5</v>
      </c>
      <c r="L26" s="81">
        <v>1720</v>
      </c>
      <c r="M26" s="81">
        <v>8600</v>
      </c>
      <c r="N26" s="81">
        <v>9632</v>
      </c>
      <c r="Q26" s="123" t="s">
        <v>358</v>
      </c>
      <c r="R26" s="122">
        <v>150002411</v>
      </c>
      <c r="S26" s="118" t="s">
        <v>358</v>
      </c>
      <c r="T26" s="120" t="s">
        <v>402</v>
      </c>
      <c r="V26" s="121">
        <v>677150</v>
      </c>
      <c r="W26" s="121">
        <v>6094350</v>
      </c>
      <c r="X26" s="121">
        <v>6825672</v>
      </c>
    </row>
    <row r="27" spans="5:24" ht="13.15" customHeight="1" x14ac:dyDescent="0.25">
      <c r="E27" s="100" t="s">
        <v>270</v>
      </c>
      <c r="F27" s="56" t="s">
        <v>85</v>
      </c>
      <c r="G27" s="56" t="s">
        <v>269</v>
      </c>
      <c r="H27" s="56">
        <v>210023402</v>
      </c>
      <c r="K27" s="59">
        <v>1</v>
      </c>
      <c r="L27" s="81">
        <v>4401</v>
      </c>
      <c r="M27" s="81">
        <v>4401</v>
      </c>
      <c r="N27" s="81">
        <v>4929.12</v>
      </c>
      <c r="Q27" s="123" t="s">
        <v>358</v>
      </c>
      <c r="R27" s="122">
        <v>150001304</v>
      </c>
      <c r="S27" s="118" t="s">
        <v>358</v>
      </c>
      <c r="T27" s="120" t="s">
        <v>404</v>
      </c>
      <c r="V27" s="121">
        <v>317919.64</v>
      </c>
      <c r="W27" s="121">
        <v>7947991</v>
      </c>
      <c r="X27" s="121">
        <v>8901749.9199999999</v>
      </c>
    </row>
    <row r="28" spans="5:24" ht="13.15" customHeight="1" x14ac:dyDescent="0.25">
      <c r="E28" s="100" t="s">
        <v>271</v>
      </c>
      <c r="F28" s="56" t="s">
        <v>85</v>
      </c>
      <c r="G28" s="56" t="s">
        <v>272</v>
      </c>
      <c r="H28" s="56">
        <v>210019274</v>
      </c>
      <c r="K28" s="59">
        <v>7</v>
      </c>
      <c r="L28" s="81">
        <v>3500</v>
      </c>
      <c r="M28" s="81">
        <v>24500</v>
      </c>
      <c r="N28" s="81">
        <v>27440</v>
      </c>
      <c r="Q28" s="123" t="s">
        <v>358</v>
      </c>
      <c r="R28" s="122">
        <v>150001305</v>
      </c>
      <c r="S28" s="118" t="s">
        <v>358</v>
      </c>
      <c r="T28" s="120" t="s">
        <v>105</v>
      </c>
      <c r="V28" s="121">
        <v>742857.14</v>
      </c>
      <c r="W28" s="121">
        <v>3714285.7</v>
      </c>
      <c r="X28" s="121">
        <v>4159999.98</v>
      </c>
    </row>
    <row r="29" spans="5:24" ht="13.15" customHeight="1" x14ac:dyDescent="0.25">
      <c r="E29" s="100" t="s">
        <v>274</v>
      </c>
      <c r="F29" s="56" t="s">
        <v>85</v>
      </c>
      <c r="G29" s="56" t="s">
        <v>275</v>
      </c>
      <c r="H29" s="56">
        <v>210019590</v>
      </c>
      <c r="K29" s="59">
        <v>10</v>
      </c>
      <c r="L29" s="81">
        <v>1028.33</v>
      </c>
      <c r="M29" s="81">
        <v>10283.299999999999</v>
      </c>
      <c r="N29" s="81">
        <v>11517.3</v>
      </c>
      <c r="Q29" s="123" t="s">
        <v>358</v>
      </c>
      <c r="R29" s="122">
        <v>120006130</v>
      </c>
      <c r="S29" s="118" t="s">
        <v>358</v>
      </c>
      <c r="T29" s="120" t="s">
        <v>407</v>
      </c>
      <c r="V29" s="121">
        <v>82142.86</v>
      </c>
      <c r="W29" s="121">
        <v>10103571.779999999</v>
      </c>
      <c r="X29" s="121">
        <v>11316000.390000001</v>
      </c>
    </row>
    <row r="30" spans="5:24" ht="13.15" customHeight="1" x14ac:dyDescent="0.25">
      <c r="E30" s="100" t="s">
        <v>276</v>
      </c>
      <c r="F30" s="56" t="s">
        <v>85</v>
      </c>
      <c r="G30" s="56" t="s">
        <v>277</v>
      </c>
      <c r="H30" s="56">
        <v>210019596</v>
      </c>
      <c r="K30" s="59">
        <v>12</v>
      </c>
      <c r="L30" s="81">
        <v>1619.33</v>
      </c>
      <c r="M30" s="81">
        <v>19431.96</v>
      </c>
      <c r="N30" s="81">
        <v>21763.8</v>
      </c>
      <c r="Q30" s="123" t="s">
        <v>358</v>
      </c>
      <c r="R30" s="122">
        <v>120005347</v>
      </c>
      <c r="S30" s="118" t="s">
        <v>358</v>
      </c>
      <c r="T30" s="120" t="s">
        <v>161</v>
      </c>
      <c r="V30" s="121">
        <v>43348.21</v>
      </c>
      <c r="W30" s="121">
        <v>346785.68</v>
      </c>
      <c r="X30" s="121">
        <v>388399.96</v>
      </c>
    </row>
    <row r="31" spans="5:24" ht="13.15" customHeight="1" x14ac:dyDescent="0.25">
      <c r="E31" s="100" t="s">
        <v>278</v>
      </c>
      <c r="F31" s="56" t="s">
        <v>85</v>
      </c>
      <c r="G31" s="56" t="s">
        <v>279</v>
      </c>
      <c r="H31" s="56">
        <v>210019592</v>
      </c>
      <c r="K31" s="59">
        <v>10</v>
      </c>
      <c r="L31" s="81">
        <v>575</v>
      </c>
      <c r="M31" s="81">
        <v>5750</v>
      </c>
      <c r="N31" s="81">
        <v>6440</v>
      </c>
      <c r="Q31" s="123" t="s">
        <v>358</v>
      </c>
      <c r="R31" s="122">
        <v>120004194</v>
      </c>
      <c r="S31" s="118" t="s">
        <v>358</v>
      </c>
      <c r="T31" s="120" t="s">
        <v>161</v>
      </c>
      <c r="V31" s="121">
        <v>544642.86</v>
      </c>
      <c r="W31" s="121">
        <v>3812500.02</v>
      </c>
      <c r="X31" s="121">
        <v>4270000.0199999996</v>
      </c>
    </row>
    <row r="32" spans="5:24" ht="13.15" customHeight="1" x14ac:dyDescent="0.25">
      <c r="E32" s="100" t="s">
        <v>280</v>
      </c>
      <c r="F32" s="56" t="s">
        <v>85</v>
      </c>
      <c r="G32" s="56" t="s">
        <v>279</v>
      </c>
      <c r="H32" s="56">
        <v>210023422</v>
      </c>
      <c r="K32" s="59">
        <v>6</v>
      </c>
      <c r="L32" s="81">
        <v>748.5</v>
      </c>
      <c r="M32" s="81">
        <v>4491</v>
      </c>
      <c r="N32" s="81">
        <v>5029.92</v>
      </c>
      <c r="Q32" s="123" t="s">
        <v>358</v>
      </c>
      <c r="R32" s="122">
        <v>150003088</v>
      </c>
      <c r="S32" s="118" t="s">
        <v>358</v>
      </c>
      <c r="T32" s="120" t="s">
        <v>105</v>
      </c>
      <c r="V32" s="121">
        <v>312500</v>
      </c>
      <c r="W32" s="121">
        <v>3437500</v>
      </c>
      <c r="X32" s="121">
        <v>3850000</v>
      </c>
    </row>
    <row r="33" spans="5:24" ht="13.15" customHeight="1" x14ac:dyDescent="0.25">
      <c r="E33" s="100" t="s">
        <v>281</v>
      </c>
      <c r="F33" s="56" t="s">
        <v>85</v>
      </c>
      <c r="G33" s="56" t="s">
        <v>282</v>
      </c>
      <c r="H33" s="56">
        <v>210023423</v>
      </c>
      <c r="K33" s="59">
        <v>6</v>
      </c>
      <c r="L33" s="81">
        <v>1010</v>
      </c>
      <c r="M33" s="81">
        <v>6060</v>
      </c>
      <c r="N33" s="81">
        <v>6787.2</v>
      </c>
      <c r="Q33" s="123" t="s">
        <v>358</v>
      </c>
      <c r="R33" s="122">
        <v>150003089</v>
      </c>
      <c r="S33" s="118" t="s">
        <v>358</v>
      </c>
      <c r="T33" s="120" t="s">
        <v>105</v>
      </c>
      <c r="V33" s="121">
        <v>428571.43</v>
      </c>
      <c r="W33" s="121">
        <v>2571428.58</v>
      </c>
      <c r="X33" s="121">
        <v>2880000.01</v>
      </c>
    </row>
    <row r="34" spans="5:24" ht="13.15" customHeight="1" x14ac:dyDescent="0.25">
      <c r="E34" s="100" t="s">
        <v>283</v>
      </c>
      <c r="F34" s="56" t="s">
        <v>85</v>
      </c>
      <c r="G34" s="56" t="s">
        <v>284</v>
      </c>
      <c r="H34" s="56">
        <v>210023424</v>
      </c>
      <c r="K34" s="59">
        <v>2</v>
      </c>
      <c r="L34" s="81">
        <v>1616.33</v>
      </c>
      <c r="M34" s="81">
        <v>3232.66</v>
      </c>
      <c r="N34" s="81">
        <v>3620.58</v>
      </c>
      <c r="Q34" s="123" t="s">
        <v>358</v>
      </c>
      <c r="R34" s="122">
        <v>120009132</v>
      </c>
      <c r="S34" s="118" t="s">
        <v>358</v>
      </c>
      <c r="T34" s="120" t="s">
        <v>413</v>
      </c>
      <c r="V34" s="121">
        <v>44642857.100000001</v>
      </c>
      <c r="W34" s="121">
        <v>44642857.100000001</v>
      </c>
      <c r="X34" s="121">
        <v>49999999.950000003</v>
      </c>
    </row>
    <row r="35" spans="5:24" ht="13.15" customHeight="1" x14ac:dyDescent="0.25">
      <c r="E35" s="100" t="s">
        <v>285</v>
      </c>
      <c r="F35" s="56" t="s">
        <v>85</v>
      </c>
      <c r="G35" s="56" t="s">
        <v>286</v>
      </c>
      <c r="H35" s="56">
        <v>210030143</v>
      </c>
      <c r="K35" s="59">
        <v>6</v>
      </c>
      <c r="L35" s="81">
        <v>772.36</v>
      </c>
      <c r="M35" s="81">
        <v>4634.16</v>
      </c>
      <c r="N35" s="81">
        <v>5190.26</v>
      </c>
      <c r="Q35" s="123" t="s">
        <v>358</v>
      </c>
      <c r="R35" s="122">
        <v>150002417</v>
      </c>
      <c r="S35" s="118" t="s">
        <v>358</v>
      </c>
      <c r="T35" s="120" t="s">
        <v>415</v>
      </c>
      <c r="V35" s="121">
        <v>982142.86</v>
      </c>
      <c r="W35" s="121">
        <v>4910714.3</v>
      </c>
      <c r="X35" s="121">
        <v>5500000.0199999996</v>
      </c>
    </row>
    <row r="36" spans="5:24" ht="13.15" customHeight="1" x14ac:dyDescent="0.25">
      <c r="E36" s="100" t="s">
        <v>288</v>
      </c>
      <c r="F36" s="56" t="s">
        <v>85</v>
      </c>
      <c r="G36" s="56" t="s">
        <v>289</v>
      </c>
      <c r="H36" s="56">
        <v>210023425</v>
      </c>
      <c r="K36" s="59">
        <v>4</v>
      </c>
      <c r="L36" s="81">
        <v>1269.52</v>
      </c>
      <c r="M36" s="81">
        <v>5078.08</v>
      </c>
      <c r="N36" s="81">
        <v>5687.45</v>
      </c>
      <c r="Q36" s="123" t="s">
        <v>358</v>
      </c>
      <c r="R36" s="122">
        <v>150002516</v>
      </c>
      <c r="S36" s="118" t="s">
        <v>358</v>
      </c>
      <c r="T36" s="120" t="s">
        <v>417</v>
      </c>
      <c r="V36" s="121">
        <v>762000</v>
      </c>
      <c r="W36" s="121">
        <v>3048000</v>
      </c>
      <c r="X36" s="121">
        <v>3413760</v>
      </c>
    </row>
    <row r="37" spans="5:24" ht="13.15" customHeight="1" x14ac:dyDescent="0.25">
      <c r="E37" s="100" t="s">
        <v>296</v>
      </c>
      <c r="F37" s="56" t="s">
        <v>85</v>
      </c>
      <c r="G37" s="56" t="s">
        <v>297</v>
      </c>
      <c r="H37" s="56">
        <v>220010221</v>
      </c>
      <c r="K37" s="59">
        <v>3</v>
      </c>
      <c r="L37" s="81">
        <v>12608.21</v>
      </c>
      <c r="M37" s="81">
        <v>37824.629999999997</v>
      </c>
      <c r="N37" s="81">
        <v>42363.59</v>
      </c>
      <c r="Q37" s="123" t="s">
        <v>358</v>
      </c>
      <c r="R37" s="122">
        <v>140000012</v>
      </c>
      <c r="S37" s="118" t="s">
        <v>358</v>
      </c>
      <c r="T37" s="120" t="s">
        <v>164</v>
      </c>
      <c r="V37" s="121">
        <v>4285.71</v>
      </c>
      <c r="W37" s="121">
        <v>2357140.5</v>
      </c>
      <c r="X37" s="121">
        <v>2639997.36</v>
      </c>
    </row>
    <row r="38" spans="5:24" ht="13.15" customHeight="1" x14ac:dyDescent="0.25">
      <c r="E38" s="100" t="s">
        <v>298</v>
      </c>
      <c r="F38" s="56" t="s">
        <v>85</v>
      </c>
      <c r="G38" s="56" t="s">
        <v>299</v>
      </c>
      <c r="H38" s="56">
        <v>220000662</v>
      </c>
      <c r="K38" s="59">
        <v>42</v>
      </c>
      <c r="L38" s="81">
        <v>34750</v>
      </c>
      <c r="M38" s="81">
        <v>1459500</v>
      </c>
      <c r="N38" s="81">
        <v>1634640</v>
      </c>
      <c r="Q38" s="123" t="s">
        <v>358</v>
      </c>
      <c r="R38" s="122">
        <v>140001436</v>
      </c>
      <c r="S38" s="118" t="s">
        <v>358</v>
      </c>
      <c r="T38" s="120" t="s">
        <v>419</v>
      </c>
      <c r="V38" s="121">
        <v>87946.43</v>
      </c>
      <c r="W38" s="121">
        <v>7739285.8399999999</v>
      </c>
      <c r="X38" s="121">
        <v>8668000.1400000006</v>
      </c>
    </row>
    <row r="39" spans="5:24" ht="13.15" customHeight="1" x14ac:dyDescent="0.25">
      <c r="E39" s="100" t="s">
        <v>300</v>
      </c>
      <c r="F39" s="56" t="s">
        <v>85</v>
      </c>
      <c r="G39" s="56" t="s">
        <v>301</v>
      </c>
      <c r="H39" s="56">
        <v>220000702</v>
      </c>
      <c r="K39" s="59">
        <v>6</v>
      </c>
      <c r="L39" s="81">
        <v>253564.64</v>
      </c>
      <c r="M39" s="81">
        <v>1521387.84</v>
      </c>
      <c r="N39" s="81">
        <v>1703954.38</v>
      </c>
      <c r="Q39" s="123" t="s">
        <v>358</v>
      </c>
      <c r="R39" s="122">
        <v>150002134</v>
      </c>
      <c r="S39" s="118" t="s">
        <v>358</v>
      </c>
      <c r="T39" s="120" t="s">
        <v>419</v>
      </c>
      <c r="V39" s="121">
        <v>165178.57</v>
      </c>
      <c r="W39" s="121">
        <v>1321428.56</v>
      </c>
      <c r="X39" s="121">
        <v>1479999.99</v>
      </c>
    </row>
    <row r="40" spans="5:24" ht="13.15" customHeight="1" x14ac:dyDescent="0.25">
      <c r="E40" s="100" t="s">
        <v>305</v>
      </c>
      <c r="F40" s="56" t="s">
        <v>85</v>
      </c>
      <c r="G40" s="56" t="s">
        <v>306</v>
      </c>
      <c r="H40" s="56">
        <v>120004019</v>
      </c>
      <c r="K40" s="59">
        <v>4</v>
      </c>
      <c r="L40" s="81">
        <v>860000</v>
      </c>
      <c r="M40" s="81">
        <v>3440000</v>
      </c>
      <c r="N40" s="81">
        <v>3852800</v>
      </c>
      <c r="Q40" s="123" t="s">
        <v>358</v>
      </c>
      <c r="R40" s="122">
        <v>140000959</v>
      </c>
      <c r="S40" s="118" t="s">
        <v>358</v>
      </c>
      <c r="T40" s="120" t="s">
        <v>419</v>
      </c>
      <c r="V40" s="121">
        <v>4017.86</v>
      </c>
      <c r="W40" s="121">
        <v>622768.30000000005</v>
      </c>
      <c r="X40" s="121">
        <v>697500.5</v>
      </c>
    </row>
    <row r="41" spans="5:24" ht="13.15" customHeight="1" x14ac:dyDescent="0.25">
      <c r="E41" s="100" t="s">
        <v>310</v>
      </c>
      <c r="F41" s="56" t="s">
        <v>85</v>
      </c>
      <c r="G41" s="56" t="s">
        <v>311</v>
      </c>
      <c r="H41" s="56">
        <v>120005257</v>
      </c>
      <c r="K41" s="59">
        <v>2</v>
      </c>
      <c r="L41" s="81">
        <v>130000</v>
      </c>
      <c r="M41" s="81">
        <v>260000</v>
      </c>
      <c r="N41" s="81">
        <v>291200</v>
      </c>
      <c r="Q41" s="123" t="s">
        <v>358</v>
      </c>
      <c r="R41" s="122">
        <v>140001505</v>
      </c>
      <c r="S41" s="118" t="s">
        <v>358</v>
      </c>
      <c r="T41" s="120" t="s">
        <v>419</v>
      </c>
      <c r="V41" s="121">
        <v>35357.14</v>
      </c>
      <c r="W41" s="121">
        <v>8132142.2000000002</v>
      </c>
      <c r="X41" s="121">
        <v>9107999.2599999998</v>
      </c>
    </row>
    <row r="42" spans="5:24" ht="13.15" customHeight="1" x14ac:dyDescent="0.25">
      <c r="E42" s="100" t="s">
        <v>313</v>
      </c>
      <c r="F42" s="56" t="s">
        <v>85</v>
      </c>
      <c r="G42" s="56" t="s">
        <v>314</v>
      </c>
      <c r="H42" s="56">
        <v>220023021</v>
      </c>
      <c r="K42" s="59">
        <v>5</v>
      </c>
      <c r="L42" s="81">
        <v>99800</v>
      </c>
      <c r="M42" s="81">
        <v>499000</v>
      </c>
      <c r="N42" s="81">
        <v>558880</v>
      </c>
      <c r="Q42" s="123" t="s">
        <v>358</v>
      </c>
      <c r="R42" s="122">
        <v>140000111</v>
      </c>
      <c r="S42" s="118" t="s">
        <v>358</v>
      </c>
      <c r="T42" s="120" t="s">
        <v>114</v>
      </c>
      <c r="V42" s="121">
        <v>43750</v>
      </c>
      <c r="W42" s="121">
        <v>2537500</v>
      </c>
      <c r="X42" s="121">
        <v>2842000</v>
      </c>
    </row>
    <row r="43" spans="5:24" ht="13.15" customHeight="1" x14ac:dyDescent="0.25">
      <c r="E43" s="100" t="s">
        <v>315</v>
      </c>
      <c r="F43" s="56" t="s">
        <v>85</v>
      </c>
      <c r="G43" s="56" t="s">
        <v>316</v>
      </c>
      <c r="H43" s="56">
        <v>220000282</v>
      </c>
      <c r="K43" s="59">
        <v>2</v>
      </c>
      <c r="L43" s="81">
        <v>355000</v>
      </c>
      <c r="M43" s="81">
        <v>710000</v>
      </c>
      <c r="N43" s="81">
        <v>795200</v>
      </c>
      <c r="Q43" s="123" t="s">
        <v>358</v>
      </c>
      <c r="R43" s="122">
        <v>140000721</v>
      </c>
      <c r="S43" s="118" t="s">
        <v>358</v>
      </c>
      <c r="T43" s="120" t="s">
        <v>426</v>
      </c>
      <c r="V43" s="121">
        <v>38650</v>
      </c>
      <c r="W43" s="121">
        <v>4947200</v>
      </c>
      <c r="X43" s="121">
        <v>5540864</v>
      </c>
    </row>
    <row r="44" spans="5:24" ht="13.15" customHeight="1" x14ac:dyDescent="0.25">
      <c r="E44" s="100" t="s">
        <v>318</v>
      </c>
      <c r="F44" s="56" t="s">
        <v>85</v>
      </c>
      <c r="G44" s="56" t="s">
        <v>319</v>
      </c>
      <c r="H44" s="56">
        <v>220000412</v>
      </c>
      <c r="K44" s="59">
        <v>1</v>
      </c>
      <c r="L44" s="81">
        <v>103670.31</v>
      </c>
      <c r="M44" s="81">
        <v>103670.31</v>
      </c>
      <c r="N44" s="81">
        <v>116110.75</v>
      </c>
      <c r="Q44" s="123" t="s">
        <v>358</v>
      </c>
      <c r="R44" s="122">
        <v>140000742</v>
      </c>
      <c r="S44" s="118" t="s">
        <v>358</v>
      </c>
      <c r="T44" s="120" t="s">
        <v>167</v>
      </c>
      <c r="V44" s="121">
        <v>160714.29</v>
      </c>
      <c r="W44" s="121">
        <v>14303571.810000001</v>
      </c>
      <c r="X44" s="121">
        <v>16020000.43</v>
      </c>
    </row>
    <row r="45" spans="5:24" ht="13.15" customHeight="1" x14ac:dyDescent="0.25">
      <c r="E45" s="100" t="s">
        <v>320</v>
      </c>
      <c r="F45" s="56" t="s">
        <v>85</v>
      </c>
      <c r="G45" s="56" t="s">
        <v>321</v>
      </c>
      <c r="H45" s="56">
        <v>220009950</v>
      </c>
      <c r="K45" s="59">
        <v>2</v>
      </c>
      <c r="L45" s="81">
        <v>135000</v>
      </c>
      <c r="M45" s="81">
        <v>270000</v>
      </c>
      <c r="N45" s="81">
        <v>302400</v>
      </c>
      <c r="Q45" s="123" t="s">
        <v>358</v>
      </c>
      <c r="R45" s="122">
        <v>140000008</v>
      </c>
      <c r="S45" s="118" t="s">
        <v>358</v>
      </c>
      <c r="T45" s="120" t="s">
        <v>114</v>
      </c>
      <c r="V45" s="121">
        <v>21158.92</v>
      </c>
      <c r="W45" s="121">
        <v>2115892</v>
      </c>
      <c r="X45" s="121">
        <v>2369799.04</v>
      </c>
    </row>
    <row r="46" spans="5:24" ht="13.15" customHeight="1" x14ac:dyDescent="0.25">
      <c r="E46" s="100" t="s">
        <v>323</v>
      </c>
      <c r="F46" s="56" t="s">
        <v>85</v>
      </c>
      <c r="G46" s="56" t="s">
        <v>140</v>
      </c>
      <c r="H46" s="56">
        <v>120008957</v>
      </c>
      <c r="K46" s="59">
        <v>3</v>
      </c>
      <c r="L46" s="81">
        <v>42944180.530000001</v>
      </c>
      <c r="M46" s="81">
        <v>128832541.59</v>
      </c>
      <c r="N46" s="81">
        <v>144292446.58000001</v>
      </c>
      <c r="Q46" s="123" t="s">
        <v>358</v>
      </c>
      <c r="R46" s="122">
        <v>140000009</v>
      </c>
      <c r="S46" s="118" t="s">
        <v>358</v>
      </c>
      <c r="T46" s="120" t="s">
        <v>114</v>
      </c>
      <c r="V46" s="121">
        <v>32427.68</v>
      </c>
      <c r="W46" s="121">
        <v>2918491.2</v>
      </c>
      <c r="X46" s="121">
        <v>3268710.14</v>
      </c>
    </row>
    <row r="47" spans="5:24" ht="13.15" customHeight="1" x14ac:dyDescent="0.25">
      <c r="E47" s="100" t="s">
        <v>324</v>
      </c>
      <c r="F47" s="56" t="s">
        <v>85</v>
      </c>
      <c r="G47" s="56" t="s">
        <v>119</v>
      </c>
      <c r="H47" s="56">
        <v>210017026</v>
      </c>
      <c r="K47" s="59">
        <v>77</v>
      </c>
      <c r="L47" s="81">
        <v>53923.199999999997</v>
      </c>
      <c r="M47" s="81">
        <v>4152086.4</v>
      </c>
      <c r="N47" s="81">
        <v>4650336.7699999996</v>
      </c>
      <c r="Q47" s="123" t="s">
        <v>358</v>
      </c>
      <c r="R47" s="122">
        <v>150000399</v>
      </c>
      <c r="S47" s="118" t="s">
        <v>358</v>
      </c>
      <c r="T47" s="120" t="s">
        <v>167</v>
      </c>
      <c r="V47" s="121">
        <v>62232.14</v>
      </c>
      <c r="W47" s="121">
        <v>17300534.920000002</v>
      </c>
      <c r="X47" s="121">
        <v>19376599.109999999</v>
      </c>
    </row>
    <row r="48" spans="5:24" ht="13.15" customHeight="1" x14ac:dyDescent="0.25">
      <c r="E48" s="100" t="s">
        <v>325</v>
      </c>
      <c r="F48" s="56" t="s">
        <v>85</v>
      </c>
      <c r="G48" s="56" t="s">
        <v>326</v>
      </c>
      <c r="H48" s="56">
        <v>210001509</v>
      </c>
      <c r="K48" s="59">
        <v>58</v>
      </c>
      <c r="L48" s="81">
        <v>18777.330000000002</v>
      </c>
      <c r="M48" s="81">
        <v>1089085.1399999999</v>
      </c>
      <c r="N48" s="81">
        <v>1219775.3600000001</v>
      </c>
      <c r="Q48" s="123" t="s">
        <v>358</v>
      </c>
      <c r="R48" s="122">
        <v>250005612</v>
      </c>
      <c r="S48" s="118" t="s">
        <v>358</v>
      </c>
      <c r="T48" s="120" t="s">
        <v>430</v>
      </c>
      <c r="V48" s="121">
        <v>25000</v>
      </c>
      <c r="W48" s="121">
        <v>9700000</v>
      </c>
      <c r="X48" s="121">
        <v>10864000</v>
      </c>
    </row>
    <row r="49" spans="5:24" ht="13.15" customHeight="1" x14ac:dyDescent="0.25">
      <c r="E49" s="100" t="s">
        <v>327</v>
      </c>
      <c r="F49" s="56" t="s">
        <v>85</v>
      </c>
      <c r="G49" s="56" t="s">
        <v>326</v>
      </c>
      <c r="H49" s="56">
        <v>210013978</v>
      </c>
      <c r="K49" s="59">
        <v>38</v>
      </c>
      <c r="L49" s="81">
        <v>52358.93</v>
      </c>
      <c r="M49" s="81">
        <v>1989639.34</v>
      </c>
      <c r="N49" s="81">
        <v>2228396.06</v>
      </c>
      <c r="Q49" s="123" t="s">
        <v>358</v>
      </c>
      <c r="R49" s="122">
        <v>150002636</v>
      </c>
      <c r="S49" s="118" t="s">
        <v>358</v>
      </c>
      <c r="T49" s="120" t="s">
        <v>432</v>
      </c>
      <c r="V49" s="121">
        <v>5535.71</v>
      </c>
      <c r="W49" s="121">
        <v>7916065.2999999998</v>
      </c>
      <c r="X49" s="121">
        <v>8865993.1400000006</v>
      </c>
    </row>
    <row r="50" spans="5:24" ht="13.15" customHeight="1" x14ac:dyDescent="0.25">
      <c r="E50" s="100" t="s">
        <v>328</v>
      </c>
      <c r="F50" s="56" t="s">
        <v>85</v>
      </c>
      <c r="G50" s="56" t="s">
        <v>329</v>
      </c>
      <c r="H50" s="56">
        <v>210023362</v>
      </c>
      <c r="K50" s="59">
        <v>3</v>
      </c>
      <c r="L50" s="81">
        <v>47600</v>
      </c>
      <c r="M50" s="81">
        <v>142800</v>
      </c>
      <c r="N50" s="81">
        <v>159936</v>
      </c>
      <c r="Q50" s="123" t="s">
        <v>358</v>
      </c>
      <c r="R50" s="122">
        <v>150003368</v>
      </c>
      <c r="S50" s="118" t="s">
        <v>358</v>
      </c>
      <c r="T50" s="120" t="s">
        <v>434</v>
      </c>
      <c r="V50" s="121">
        <v>35874.11</v>
      </c>
      <c r="W50" s="121">
        <v>20806983.800000001</v>
      </c>
      <c r="X50" s="121">
        <v>23303821.859999999</v>
      </c>
    </row>
    <row r="51" spans="5:24" ht="13.15" customHeight="1" x14ac:dyDescent="0.25">
      <c r="E51" s="100" t="s">
        <v>330</v>
      </c>
      <c r="F51" s="56" t="s">
        <v>85</v>
      </c>
      <c r="G51" s="56" t="s">
        <v>331</v>
      </c>
      <c r="H51" s="56">
        <v>210000128</v>
      </c>
      <c r="K51" s="59">
        <v>3</v>
      </c>
      <c r="L51" s="81">
        <v>137090</v>
      </c>
      <c r="M51" s="81">
        <v>411270</v>
      </c>
      <c r="N51" s="81">
        <v>460622.4</v>
      </c>
      <c r="Q51" s="123" t="s">
        <v>358</v>
      </c>
      <c r="R51" s="122">
        <v>140001570</v>
      </c>
      <c r="S51" s="118" t="s">
        <v>358</v>
      </c>
      <c r="T51" s="120" t="s">
        <v>436</v>
      </c>
      <c r="V51" s="121">
        <v>15000</v>
      </c>
      <c r="W51" s="121">
        <v>8700000</v>
      </c>
      <c r="X51" s="121">
        <v>9744000</v>
      </c>
    </row>
    <row r="52" spans="5:24" ht="13.15" customHeight="1" x14ac:dyDescent="0.25">
      <c r="E52" s="100" t="s">
        <v>333</v>
      </c>
      <c r="F52" s="56" t="s">
        <v>85</v>
      </c>
      <c r="G52" s="56" t="s">
        <v>334</v>
      </c>
      <c r="H52" s="56">
        <v>210013959</v>
      </c>
      <c r="K52" s="59">
        <v>20</v>
      </c>
      <c r="L52" s="81">
        <v>17716.66</v>
      </c>
      <c r="M52" s="81">
        <v>354333.2</v>
      </c>
      <c r="N52" s="81">
        <v>396853.18</v>
      </c>
      <c r="Q52" s="123" t="s">
        <v>358</v>
      </c>
      <c r="R52" s="122">
        <v>150003005</v>
      </c>
      <c r="S52" s="118" t="s">
        <v>358</v>
      </c>
      <c r="T52" s="120" t="s">
        <v>360</v>
      </c>
      <c r="V52" s="121">
        <v>123214.29</v>
      </c>
      <c r="W52" s="121">
        <v>2217857.2200000002</v>
      </c>
      <c r="X52" s="121">
        <v>2484000.09</v>
      </c>
    </row>
    <row r="53" spans="5:24" ht="13.15" customHeight="1" x14ac:dyDescent="0.25">
      <c r="E53" s="100" t="s">
        <v>336</v>
      </c>
      <c r="F53" s="56" t="s">
        <v>85</v>
      </c>
      <c r="G53" s="56" t="s">
        <v>211</v>
      </c>
      <c r="H53" s="56">
        <v>210029704</v>
      </c>
      <c r="K53" s="59">
        <v>2</v>
      </c>
      <c r="L53" s="81">
        <v>272060</v>
      </c>
      <c r="M53" s="81">
        <v>544120</v>
      </c>
      <c r="N53" s="81">
        <v>609414.40000000002</v>
      </c>
      <c r="Q53" s="123" t="s">
        <v>358</v>
      </c>
      <c r="R53" s="122">
        <v>150003014</v>
      </c>
      <c r="S53" s="118" t="s">
        <v>358</v>
      </c>
      <c r="T53" s="120" t="s">
        <v>360</v>
      </c>
      <c r="V53" s="121">
        <v>71875</v>
      </c>
      <c r="W53" s="121">
        <v>1293750</v>
      </c>
      <c r="X53" s="121">
        <v>1449000</v>
      </c>
    </row>
    <row r="54" spans="5:24" ht="13.15" customHeight="1" x14ac:dyDescent="0.25">
      <c r="E54" s="100" t="s">
        <v>337</v>
      </c>
      <c r="F54" s="56" t="s">
        <v>85</v>
      </c>
      <c r="G54" s="56" t="s">
        <v>338</v>
      </c>
      <c r="H54" s="56">
        <v>120001749</v>
      </c>
      <c r="K54" s="59">
        <v>136</v>
      </c>
      <c r="L54" s="81">
        <v>8500</v>
      </c>
      <c r="M54" s="81">
        <v>1156000</v>
      </c>
      <c r="N54" s="81">
        <v>1294720</v>
      </c>
      <c r="Q54" s="123" t="s">
        <v>358</v>
      </c>
      <c r="R54" s="122">
        <v>150003006</v>
      </c>
      <c r="S54" s="118" t="s">
        <v>358</v>
      </c>
      <c r="T54" s="120" t="s">
        <v>360</v>
      </c>
      <c r="V54" s="121">
        <v>366071.43</v>
      </c>
      <c r="W54" s="121">
        <v>6589285.7400000002</v>
      </c>
      <c r="X54" s="121">
        <v>7380000.0300000003</v>
      </c>
    </row>
    <row r="55" spans="5:24" ht="13.15" customHeight="1" x14ac:dyDescent="0.25">
      <c r="E55" s="100" t="s">
        <v>340</v>
      </c>
      <c r="F55" s="56" t="s">
        <v>85</v>
      </c>
      <c r="G55" s="56" t="s">
        <v>121</v>
      </c>
      <c r="H55" s="56">
        <v>210001405</v>
      </c>
      <c r="K55" s="59">
        <v>46</v>
      </c>
      <c r="L55" s="81">
        <v>64858</v>
      </c>
      <c r="M55" s="81">
        <v>2983468</v>
      </c>
      <c r="N55" s="81">
        <v>3341484.16</v>
      </c>
      <c r="Q55" s="123" t="s">
        <v>358</v>
      </c>
      <c r="R55" s="122">
        <v>150002045</v>
      </c>
      <c r="S55" s="118" t="s">
        <v>358</v>
      </c>
      <c r="T55" s="120" t="s">
        <v>360</v>
      </c>
      <c r="V55" s="121">
        <v>209821.43</v>
      </c>
      <c r="W55" s="121">
        <v>3776785.74</v>
      </c>
      <c r="X55" s="121">
        <v>4230000.03</v>
      </c>
    </row>
    <row r="56" spans="5:24" ht="13.15" customHeight="1" x14ac:dyDescent="0.25">
      <c r="E56" s="100" t="s">
        <v>341</v>
      </c>
      <c r="F56" s="56" t="s">
        <v>85</v>
      </c>
      <c r="G56" s="56" t="s">
        <v>121</v>
      </c>
      <c r="H56" s="56">
        <v>210024107</v>
      </c>
      <c r="K56" s="59">
        <v>10</v>
      </c>
      <c r="L56" s="81">
        <v>119700</v>
      </c>
      <c r="M56" s="81">
        <v>1197000</v>
      </c>
      <c r="N56" s="81">
        <v>1340640</v>
      </c>
      <c r="Q56" s="123" t="s">
        <v>358</v>
      </c>
      <c r="R56" s="122">
        <v>210015471</v>
      </c>
      <c r="S56" s="118" t="s">
        <v>358</v>
      </c>
      <c r="T56" s="120" t="s">
        <v>444</v>
      </c>
      <c r="V56" s="121">
        <v>58000</v>
      </c>
      <c r="W56" s="121">
        <v>3190000</v>
      </c>
      <c r="X56" s="121">
        <v>3572800</v>
      </c>
    </row>
    <row r="57" spans="5:24" ht="13.15" customHeight="1" x14ac:dyDescent="0.25">
      <c r="E57" s="100" t="s">
        <v>342</v>
      </c>
      <c r="F57" s="56" t="s">
        <v>85</v>
      </c>
      <c r="G57" s="56" t="s">
        <v>343</v>
      </c>
      <c r="H57" s="56">
        <v>210030297</v>
      </c>
      <c r="K57" s="59">
        <v>1.7</v>
      </c>
      <c r="L57" s="81">
        <v>243693.8</v>
      </c>
      <c r="M57" s="81">
        <v>414279.46</v>
      </c>
      <c r="N57" s="81">
        <v>463993</v>
      </c>
      <c r="Q57" s="123" t="s">
        <v>358</v>
      </c>
      <c r="R57" s="122">
        <v>220011215</v>
      </c>
      <c r="S57" s="118" t="s">
        <v>358</v>
      </c>
      <c r="T57" s="120" t="s">
        <v>112</v>
      </c>
      <c r="V57" s="121">
        <v>70185</v>
      </c>
      <c r="W57" s="121">
        <v>7579980</v>
      </c>
      <c r="X57" s="121">
        <v>8489577.5999999996</v>
      </c>
    </row>
    <row r="58" spans="5:24" ht="13.15" customHeight="1" x14ac:dyDescent="0.25">
      <c r="E58" s="100" t="s">
        <v>344</v>
      </c>
      <c r="F58" s="56" t="s">
        <v>85</v>
      </c>
      <c r="G58" s="56" t="s">
        <v>345</v>
      </c>
      <c r="H58" s="56">
        <v>250006677</v>
      </c>
      <c r="K58" s="104">
        <v>12</v>
      </c>
      <c r="L58" s="105">
        <v>86339.28</v>
      </c>
      <c r="M58" s="105">
        <v>1036071.36</v>
      </c>
      <c r="N58" s="105">
        <v>1160399.92</v>
      </c>
      <c r="Q58" s="123" t="s">
        <v>358</v>
      </c>
      <c r="R58" s="122">
        <v>220027914</v>
      </c>
      <c r="S58" s="118" t="s">
        <v>358</v>
      </c>
      <c r="T58" s="120" t="s">
        <v>158</v>
      </c>
      <c r="V58" s="121">
        <v>73050</v>
      </c>
      <c r="W58" s="121">
        <v>3360300</v>
      </c>
      <c r="X58" s="121">
        <v>3763536</v>
      </c>
    </row>
    <row r="59" spans="5:24" ht="13.15" customHeight="1" x14ac:dyDescent="0.25">
      <c r="E59" s="100" t="s">
        <v>347</v>
      </c>
      <c r="F59" s="56" t="s">
        <v>85</v>
      </c>
      <c r="G59" s="56" t="s">
        <v>345</v>
      </c>
      <c r="H59" s="56">
        <v>250006678</v>
      </c>
      <c r="K59" s="104">
        <v>34</v>
      </c>
      <c r="L59" s="105">
        <v>75892.86</v>
      </c>
      <c r="M59" s="105">
        <v>2580357.2400000002</v>
      </c>
      <c r="N59" s="105">
        <v>2890000.11</v>
      </c>
      <c r="Q59" s="123" t="s">
        <v>358</v>
      </c>
      <c r="R59" s="122">
        <v>220000662</v>
      </c>
      <c r="S59" s="118" t="s">
        <v>358</v>
      </c>
      <c r="T59" s="120" t="s">
        <v>158</v>
      </c>
      <c r="V59" s="121">
        <v>34750</v>
      </c>
      <c r="W59" s="121">
        <v>208500</v>
      </c>
      <c r="X59" s="121">
        <v>233520</v>
      </c>
    </row>
    <row r="60" spans="5:24" ht="13.15" customHeight="1" x14ac:dyDescent="0.25">
      <c r="E60" s="100" t="s">
        <v>348</v>
      </c>
      <c r="F60" s="56" t="s">
        <v>85</v>
      </c>
      <c r="G60" s="56" t="s">
        <v>349</v>
      </c>
      <c r="H60" s="56">
        <v>250006676</v>
      </c>
      <c r="K60" s="104">
        <v>96</v>
      </c>
      <c r="L60" s="105">
        <v>75892.86</v>
      </c>
      <c r="M60" s="105">
        <v>7285714.5599999996</v>
      </c>
      <c r="N60" s="105">
        <v>8160000.3099999996</v>
      </c>
      <c r="Q60" s="123" t="s">
        <v>358</v>
      </c>
      <c r="R60" s="122">
        <v>130001281</v>
      </c>
      <c r="S60" s="118" t="s">
        <v>358</v>
      </c>
      <c r="T60" s="120" t="s">
        <v>131</v>
      </c>
      <c r="V60" s="121">
        <v>1</v>
      </c>
      <c r="W60" s="121">
        <v>1</v>
      </c>
      <c r="X60" s="121">
        <v>1.1200000000000001</v>
      </c>
    </row>
    <row r="61" spans="5:24" ht="13.15" customHeight="1" x14ac:dyDescent="0.25">
      <c r="E61" s="100" t="s">
        <v>351</v>
      </c>
      <c r="F61" s="56" t="s">
        <v>85</v>
      </c>
      <c r="G61" s="56" t="s">
        <v>352</v>
      </c>
      <c r="H61" s="56">
        <v>150002828</v>
      </c>
      <c r="K61" s="104">
        <v>9</v>
      </c>
      <c r="L61" s="105">
        <v>56250</v>
      </c>
      <c r="M61" s="105">
        <v>506250</v>
      </c>
      <c r="N61" s="105">
        <v>567000</v>
      </c>
      <c r="Q61" s="123" t="s">
        <v>358</v>
      </c>
      <c r="R61" s="122">
        <v>130001566</v>
      </c>
      <c r="S61" s="118" t="s">
        <v>358</v>
      </c>
      <c r="T61" s="120" t="s">
        <v>131</v>
      </c>
      <c r="V61" s="121">
        <v>1</v>
      </c>
      <c r="W61" s="121">
        <v>1</v>
      </c>
      <c r="X61" s="121">
        <v>1.1200000000000001</v>
      </c>
    </row>
    <row r="62" spans="5:24" ht="13.15" customHeight="1" x14ac:dyDescent="0.25">
      <c r="E62" s="100" t="s">
        <v>353</v>
      </c>
      <c r="F62" s="56" t="s">
        <v>85</v>
      </c>
      <c r="G62" s="56" t="s">
        <v>354</v>
      </c>
      <c r="H62" s="56">
        <v>150002830</v>
      </c>
      <c r="K62" s="104">
        <v>10</v>
      </c>
      <c r="L62" s="105">
        <v>133928.57</v>
      </c>
      <c r="M62" s="105">
        <v>1339285.7</v>
      </c>
      <c r="N62" s="105">
        <v>1499999.98</v>
      </c>
      <c r="Q62" s="123" t="s">
        <v>358</v>
      </c>
      <c r="R62" s="122">
        <v>210031418</v>
      </c>
      <c r="S62" s="118" t="s">
        <v>358</v>
      </c>
      <c r="T62" s="120" t="s">
        <v>362</v>
      </c>
      <c r="V62" s="121">
        <v>4534408</v>
      </c>
      <c r="W62" s="121">
        <v>35096317.920000002</v>
      </c>
      <c r="X62" s="121">
        <v>39307876.07</v>
      </c>
    </row>
    <row r="63" spans="5:24" ht="13.15" customHeight="1" x14ac:dyDescent="0.25">
      <c r="E63" s="100" t="s">
        <v>355</v>
      </c>
      <c r="F63" s="56" t="s">
        <v>85</v>
      </c>
      <c r="G63" s="56" t="s">
        <v>356</v>
      </c>
      <c r="H63" s="56">
        <v>150002831</v>
      </c>
      <c r="K63" s="104">
        <v>11</v>
      </c>
      <c r="L63" s="105">
        <v>512400</v>
      </c>
      <c r="M63" s="105">
        <v>5636400</v>
      </c>
      <c r="N63" s="105">
        <v>6312768</v>
      </c>
      <c r="Q63" s="123" t="s">
        <v>358</v>
      </c>
      <c r="R63" s="122">
        <v>150001212</v>
      </c>
      <c r="S63" s="118" t="s">
        <v>358</v>
      </c>
      <c r="T63" s="120" t="s">
        <v>195</v>
      </c>
      <c r="V63" s="121">
        <v>3125</v>
      </c>
      <c r="W63" s="121">
        <v>15625000</v>
      </c>
      <c r="X63" s="121">
        <v>17500000</v>
      </c>
    </row>
    <row r="64" spans="5:24" ht="13.15" customHeight="1" x14ac:dyDescent="0.25">
      <c r="E64" s="100" t="s">
        <v>139</v>
      </c>
      <c r="F64" s="56" t="s">
        <v>85</v>
      </c>
      <c r="G64" s="56" t="s">
        <v>140</v>
      </c>
      <c r="H64" s="56">
        <v>120008957</v>
      </c>
      <c r="K64" s="59">
        <v>3</v>
      </c>
      <c r="L64" s="81">
        <v>42944180.530000001</v>
      </c>
      <c r="M64" s="81">
        <v>128832541.59</v>
      </c>
      <c r="N64" s="81">
        <v>144292446.58000001</v>
      </c>
      <c r="Q64" s="123" t="s">
        <v>358</v>
      </c>
      <c r="R64" s="122">
        <v>150001813</v>
      </c>
      <c r="S64" s="118" t="s">
        <v>358</v>
      </c>
      <c r="T64" s="120" t="s">
        <v>389</v>
      </c>
      <c r="V64" s="121">
        <v>14547040</v>
      </c>
      <c r="W64" s="121">
        <v>14547040</v>
      </c>
      <c r="X64" s="121">
        <v>16292684.800000001</v>
      </c>
    </row>
    <row r="65" spans="5:24" ht="13.15" customHeight="1" x14ac:dyDescent="0.25">
      <c r="E65" s="100" t="s">
        <v>143</v>
      </c>
      <c r="F65" s="56" t="s">
        <v>85</v>
      </c>
      <c r="G65" s="56" t="s">
        <v>144</v>
      </c>
      <c r="H65" s="56">
        <v>260001047</v>
      </c>
      <c r="K65" s="59">
        <v>209</v>
      </c>
      <c r="L65" s="81">
        <v>3500</v>
      </c>
      <c r="M65" s="81">
        <v>731500</v>
      </c>
      <c r="N65" s="81">
        <v>819280</v>
      </c>
      <c r="Q65" s="123" t="s">
        <v>290</v>
      </c>
      <c r="R65" s="122">
        <v>150003362</v>
      </c>
      <c r="S65" s="118" t="s">
        <v>358</v>
      </c>
      <c r="T65" s="120" t="s">
        <v>360</v>
      </c>
      <c r="V65" s="121">
        <v>1183035.71</v>
      </c>
      <c r="W65" s="121">
        <v>4732142.84</v>
      </c>
      <c r="X65" s="121">
        <v>5299999.9800000004</v>
      </c>
    </row>
    <row r="66" spans="5:24" ht="13.15" customHeight="1" x14ac:dyDescent="0.25">
      <c r="E66" s="100" t="s">
        <v>145</v>
      </c>
      <c r="F66" s="56" t="s">
        <v>85</v>
      </c>
      <c r="G66" s="56" t="s">
        <v>146</v>
      </c>
      <c r="H66" s="56">
        <v>150002635</v>
      </c>
      <c r="K66" s="104">
        <v>1465</v>
      </c>
      <c r="L66" s="105">
        <v>7142.86</v>
      </c>
      <c r="M66" s="105">
        <v>10464289.9</v>
      </c>
      <c r="N66" s="105">
        <v>11720004.689999999</v>
      </c>
      <c r="Q66" s="123" t="s">
        <v>293</v>
      </c>
      <c r="R66" s="122">
        <v>210030307</v>
      </c>
      <c r="S66" s="118" t="s">
        <v>290</v>
      </c>
      <c r="T66" s="120" t="s">
        <v>292</v>
      </c>
      <c r="V66" s="121">
        <v>4017.86</v>
      </c>
      <c r="W66" s="121">
        <v>160714.4</v>
      </c>
      <c r="X66" s="121">
        <v>180000.13</v>
      </c>
    </row>
    <row r="67" spans="5:24" ht="13.15" customHeight="1" x14ac:dyDescent="0.25">
      <c r="E67" s="100" t="s">
        <v>148</v>
      </c>
      <c r="F67" s="56" t="s">
        <v>85</v>
      </c>
      <c r="G67" s="56" t="s">
        <v>117</v>
      </c>
      <c r="H67" s="56">
        <v>150002406</v>
      </c>
      <c r="K67" s="104">
        <v>1385</v>
      </c>
      <c r="L67" s="105">
        <v>7142.86</v>
      </c>
      <c r="M67" s="105">
        <v>9892861.0999999996</v>
      </c>
      <c r="N67" s="105">
        <v>11080004.43</v>
      </c>
      <c r="Q67" s="123" t="s">
        <v>302</v>
      </c>
      <c r="R67" s="122">
        <v>210030308</v>
      </c>
      <c r="S67" s="118" t="s">
        <v>293</v>
      </c>
      <c r="T67" s="120" t="s">
        <v>295</v>
      </c>
      <c r="V67" s="121">
        <v>2133.94</v>
      </c>
      <c r="W67" s="121">
        <v>192054.6</v>
      </c>
      <c r="X67" s="121">
        <v>215101.15</v>
      </c>
    </row>
    <row r="68" spans="5:24" ht="13.15" customHeight="1" x14ac:dyDescent="0.25">
      <c r="E68" s="100" t="s">
        <v>149</v>
      </c>
      <c r="F68" s="56" t="s">
        <v>85</v>
      </c>
      <c r="G68" s="56" t="s">
        <v>117</v>
      </c>
      <c r="H68" s="56">
        <v>150002634</v>
      </c>
      <c r="K68" s="104">
        <v>2580</v>
      </c>
      <c r="L68" s="105">
        <v>7142.86</v>
      </c>
      <c r="M68" s="105">
        <v>18428578.800000001</v>
      </c>
      <c r="N68" s="105">
        <v>20640008.260000002</v>
      </c>
      <c r="Q68" s="123" t="s">
        <v>215</v>
      </c>
      <c r="R68" s="122">
        <v>210030310</v>
      </c>
      <c r="S68" s="118" t="s">
        <v>302</v>
      </c>
      <c r="T68" s="120" t="s">
        <v>304</v>
      </c>
      <c r="V68" s="121">
        <v>4368000</v>
      </c>
      <c r="W68" s="121">
        <v>13104000</v>
      </c>
      <c r="X68" s="121">
        <v>14676480</v>
      </c>
    </row>
    <row r="69" spans="5:24" ht="13.15" customHeight="1" x14ac:dyDescent="0.25">
      <c r="E69" s="100" t="s">
        <v>150</v>
      </c>
      <c r="F69" s="56" t="s">
        <v>85</v>
      </c>
      <c r="G69" s="56" t="s">
        <v>151</v>
      </c>
      <c r="H69" s="56">
        <v>150002829</v>
      </c>
      <c r="K69" s="104">
        <v>17</v>
      </c>
      <c r="L69" s="105">
        <v>62500</v>
      </c>
      <c r="M69" s="105">
        <v>1062500</v>
      </c>
      <c r="N69" s="105">
        <v>1190000</v>
      </c>
      <c r="Q69" s="123" t="s">
        <v>218</v>
      </c>
      <c r="R69" s="122">
        <v>210006480</v>
      </c>
      <c r="S69" s="118" t="s">
        <v>215</v>
      </c>
      <c r="T69" s="120" t="s">
        <v>217</v>
      </c>
      <c r="V69" s="121">
        <v>305850</v>
      </c>
      <c r="W69" s="121">
        <v>611700</v>
      </c>
      <c r="X69" s="121">
        <v>685104</v>
      </c>
    </row>
    <row r="70" spans="5:24" ht="13.15" customHeight="1" x14ac:dyDescent="0.25">
      <c r="E70" s="100" t="s">
        <v>153</v>
      </c>
      <c r="F70" s="56" t="s">
        <v>85</v>
      </c>
      <c r="G70" s="56" t="s">
        <v>154</v>
      </c>
      <c r="H70" s="56">
        <v>150001470</v>
      </c>
      <c r="K70" s="104">
        <v>66</v>
      </c>
      <c r="L70" s="105">
        <v>24017.86</v>
      </c>
      <c r="M70" s="105">
        <v>1585178.76</v>
      </c>
      <c r="N70" s="105">
        <v>1775400.21</v>
      </c>
      <c r="Q70" s="123" t="s">
        <v>221</v>
      </c>
      <c r="R70" s="122">
        <v>210029707</v>
      </c>
      <c r="S70" s="118" t="s">
        <v>218</v>
      </c>
      <c r="T70" s="120" t="s">
        <v>220</v>
      </c>
      <c r="V70" s="121">
        <v>117230</v>
      </c>
      <c r="W70" s="121">
        <v>117230</v>
      </c>
      <c r="X70" s="121">
        <v>131297.60000000001</v>
      </c>
    </row>
    <row r="71" spans="5:24" ht="13.15" customHeight="1" x14ac:dyDescent="0.25">
      <c r="E71" s="100" t="s">
        <v>159</v>
      </c>
      <c r="F71" s="56" t="s">
        <v>85</v>
      </c>
      <c r="G71" s="56" t="s">
        <v>160</v>
      </c>
      <c r="H71" s="56">
        <v>120005347</v>
      </c>
      <c r="K71" s="59">
        <v>22</v>
      </c>
      <c r="L71" s="81">
        <v>43348.21</v>
      </c>
      <c r="M71" s="81">
        <v>953660.62</v>
      </c>
      <c r="N71" s="81">
        <v>1068099.8899999999</v>
      </c>
      <c r="Q71" s="123" t="s">
        <v>222</v>
      </c>
      <c r="R71" s="122">
        <v>210029708</v>
      </c>
      <c r="S71" s="118" t="s">
        <v>221</v>
      </c>
      <c r="T71" s="120" t="s">
        <v>220</v>
      </c>
      <c r="V71" s="121">
        <v>156795</v>
      </c>
      <c r="W71" s="121">
        <v>156795</v>
      </c>
      <c r="X71" s="121">
        <v>175610.4</v>
      </c>
    </row>
    <row r="72" spans="5:24" ht="13.15" customHeight="1" x14ac:dyDescent="0.25">
      <c r="E72" s="100" t="s">
        <v>162</v>
      </c>
      <c r="F72" s="56" t="s">
        <v>85</v>
      </c>
      <c r="G72" s="56" t="s">
        <v>163</v>
      </c>
      <c r="H72" s="56">
        <v>140000012</v>
      </c>
      <c r="K72" s="59">
        <v>210</v>
      </c>
      <c r="L72" s="81">
        <v>4285.71</v>
      </c>
      <c r="M72" s="81">
        <v>899999.1</v>
      </c>
      <c r="N72" s="81">
        <v>1007998.99</v>
      </c>
      <c r="Q72" s="123" t="s">
        <v>225</v>
      </c>
      <c r="R72" s="122">
        <v>150002250</v>
      </c>
      <c r="S72" s="118" t="s">
        <v>222</v>
      </c>
      <c r="T72" s="120" t="s">
        <v>224</v>
      </c>
      <c r="V72" s="121">
        <v>267857.14</v>
      </c>
      <c r="W72" s="121">
        <v>1607142.84</v>
      </c>
      <c r="X72" s="121">
        <v>1799999.98</v>
      </c>
    </row>
    <row r="73" spans="5:24" ht="13.15" customHeight="1" x14ac:dyDescent="0.25">
      <c r="E73" s="100" t="s">
        <v>165</v>
      </c>
      <c r="F73" s="56" t="s">
        <v>85</v>
      </c>
      <c r="G73" s="56" t="s">
        <v>166</v>
      </c>
      <c r="H73" s="56">
        <v>140000740</v>
      </c>
      <c r="K73" s="104">
        <v>9</v>
      </c>
      <c r="L73" s="105">
        <v>1687500</v>
      </c>
      <c r="M73" s="105">
        <v>15187500</v>
      </c>
      <c r="N73" s="105">
        <v>17010000</v>
      </c>
      <c r="Q73" s="123" t="s">
        <v>227</v>
      </c>
      <c r="R73" s="122">
        <v>150002251</v>
      </c>
      <c r="S73" s="118" t="s">
        <v>225</v>
      </c>
      <c r="T73" s="120" t="s">
        <v>224</v>
      </c>
      <c r="V73" s="121">
        <v>341373.21</v>
      </c>
      <c r="W73" s="121">
        <v>2048239.26</v>
      </c>
      <c r="X73" s="121">
        <v>2294027.9700000002</v>
      </c>
    </row>
    <row r="74" spans="5:24" ht="13.15" customHeight="1" x14ac:dyDescent="0.25">
      <c r="E74" s="100" t="s">
        <v>168</v>
      </c>
      <c r="F74" s="56" t="s">
        <v>85</v>
      </c>
      <c r="G74" s="56" t="s">
        <v>169</v>
      </c>
      <c r="H74" s="56">
        <v>210014394</v>
      </c>
      <c r="K74" s="59">
        <v>0.38200000000000001</v>
      </c>
      <c r="L74" s="81">
        <v>505855</v>
      </c>
      <c r="M74" s="81">
        <v>193236.61</v>
      </c>
      <c r="N74" s="81">
        <v>216425</v>
      </c>
      <c r="Q74" s="123" t="s">
        <v>230</v>
      </c>
      <c r="R74" s="122">
        <v>150002249</v>
      </c>
      <c r="S74" s="118" t="s">
        <v>227</v>
      </c>
      <c r="T74" s="120" t="s">
        <v>229</v>
      </c>
      <c r="V74" s="121">
        <v>614575.89</v>
      </c>
      <c r="W74" s="121">
        <v>6145758.9000000004</v>
      </c>
      <c r="X74" s="121">
        <v>6883249.9699999997</v>
      </c>
    </row>
    <row r="75" spans="5:24" ht="13.15" customHeight="1" x14ac:dyDescent="0.25">
      <c r="E75" s="100" t="s">
        <v>171</v>
      </c>
      <c r="F75" s="56" t="s">
        <v>85</v>
      </c>
      <c r="G75" s="56" t="s">
        <v>172</v>
      </c>
      <c r="H75" s="56">
        <v>210009274</v>
      </c>
      <c r="K75" s="59">
        <v>2.9</v>
      </c>
      <c r="L75" s="81">
        <v>294196.43</v>
      </c>
      <c r="M75" s="81">
        <v>853169.65</v>
      </c>
      <c r="N75" s="81">
        <v>955550.01</v>
      </c>
      <c r="Q75" s="123" t="s">
        <v>233</v>
      </c>
      <c r="R75" s="122">
        <v>210001043</v>
      </c>
      <c r="S75" s="118" t="s">
        <v>230</v>
      </c>
      <c r="T75" s="120" t="s">
        <v>232</v>
      </c>
      <c r="V75" s="121">
        <v>454.03</v>
      </c>
      <c r="W75" s="121">
        <v>1816.12</v>
      </c>
      <c r="X75" s="121">
        <v>2034.05</v>
      </c>
    </row>
    <row r="76" spans="5:24" ht="13.15" customHeight="1" x14ac:dyDescent="0.25">
      <c r="E76" s="100" t="s">
        <v>175</v>
      </c>
      <c r="F76" s="56" t="s">
        <v>85</v>
      </c>
      <c r="G76" s="56" t="s">
        <v>176</v>
      </c>
      <c r="H76" s="56">
        <v>230000351</v>
      </c>
      <c r="K76" s="59">
        <v>63</v>
      </c>
      <c r="L76" s="81">
        <v>49108.5</v>
      </c>
      <c r="M76" s="81">
        <v>3093835.5</v>
      </c>
      <c r="N76" s="81">
        <v>3465095.76</v>
      </c>
      <c r="Q76" s="123" t="s">
        <v>236</v>
      </c>
      <c r="R76" s="122">
        <v>210030142</v>
      </c>
      <c r="S76" s="118" t="s">
        <v>233</v>
      </c>
      <c r="T76" s="120" t="s">
        <v>235</v>
      </c>
      <c r="V76" s="121">
        <v>3251</v>
      </c>
      <c r="W76" s="121">
        <v>26008</v>
      </c>
      <c r="X76" s="121">
        <v>29128.959999999999</v>
      </c>
    </row>
    <row r="77" spans="5:24" ht="13.15" customHeight="1" x14ac:dyDescent="0.25">
      <c r="E77" s="100" t="s">
        <v>178</v>
      </c>
      <c r="F77" s="56" t="s">
        <v>85</v>
      </c>
      <c r="G77" s="56" t="s">
        <v>179</v>
      </c>
      <c r="H77" s="56">
        <v>140000075</v>
      </c>
      <c r="K77" s="104">
        <v>320</v>
      </c>
      <c r="L77" s="105">
        <v>28571.43</v>
      </c>
      <c r="M77" s="105">
        <v>9142857.5999999996</v>
      </c>
      <c r="N77" s="105">
        <v>10240000.51</v>
      </c>
      <c r="Q77" s="123" t="s">
        <v>239</v>
      </c>
      <c r="R77" s="122">
        <v>270006375</v>
      </c>
      <c r="S77" s="118" t="s">
        <v>236</v>
      </c>
      <c r="T77" s="120" t="s">
        <v>238</v>
      </c>
      <c r="V77" s="121">
        <v>1427.5</v>
      </c>
      <c r="W77" s="121">
        <v>9992.5</v>
      </c>
      <c r="X77" s="121">
        <v>11191.6</v>
      </c>
    </row>
    <row r="78" spans="5:24" ht="13.15" customHeight="1" x14ac:dyDescent="0.25">
      <c r="E78" s="100" t="s">
        <v>180</v>
      </c>
      <c r="F78" s="56" t="s">
        <v>85</v>
      </c>
      <c r="G78" s="56" t="s">
        <v>181</v>
      </c>
      <c r="H78" s="56">
        <v>140000034</v>
      </c>
      <c r="K78" s="104">
        <v>633</v>
      </c>
      <c r="L78" s="105">
        <v>29017.86</v>
      </c>
      <c r="M78" s="105">
        <v>18368305.379999999</v>
      </c>
      <c r="N78" s="105">
        <v>20572502.030000001</v>
      </c>
      <c r="Q78" s="123" t="s">
        <v>242</v>
      </c>
      <c r="R78" s="122">
        <v>210030141</v>
      </c>
      <c r="S78" s="118" t="s">
        <v>239</v>
      </c>
      <c r="T78" s="120" t="s">
        <v>241</v>
      </c>
      <c r="V78" s="121">
        <v>7199</v>
      </c>
      <c r="W78" s="121">
        <v>14398</v>
      </c>
      <c r="X78" s="121">
        <v>16125.76</v>
      </c>
    </row>
    <row r="79" spans="5:24" ht="13.15" customHeight="1" x14ac:dyDescent="0.25">
      <c r="E79" s="100" t="s">
        <v>182</v>
      </c>
      <c r="F79" s="56" t="s">
        <v>85</v>
      </c>
      <c r="G79" s="56" t="s">
        <v>183</v>
      </c>
      <c r="H79" s="56">
        <v>140000262</v>
      </c>
      <c r="K79" s="104">
        <v>225</v>
      </c>
      <c r="L79" s="105">
        <v>33928.57</v>
      </c>
      <c r="M79" s="105">
        <v>7633928.25</v>
      </c>
      <c r="N79" s="105">
        <v>8549999.6400000006</v>
      </c>
      <c r="Q79" s="123" t="s">
        <v>245</v>
      </c>
      <c r="R79" s="122">
        <v>210012751</v>
      </c>
      <c r="S79" s="118" t="s">
        <v>242</v>
      </c>
      <c r="T79" s="120" t="s">
        <v>244</v>
      </c>
      <c r="V79" s="121">
        <v>2975.24</v>
      </c>
      <c r="W79" s="121">
        <v>20826.68</v>
      </c>
      <c r="X79" s="121">
        <v>23325.88</v>
      </c>
    </row>
    <row r="80" spans="5:24" ht="13.15" customHeight="1" x14ac:dyDescent="0.25">
      <c r="E80" s="100" t="s">
        <v>185</v>
      </c>
      <c r="F80" s="56" t="s">
        <v>85</v>
      </c>
      <c r="G80" s="56" t="s">
        <v>186</v>
      </c>
      <c r="H80" s="56">
        <v>210028849</v>
      </c>
      <c r="K80" s="59">
        <v>10</v>
      </c>
      <c r="L80" s="81">
        <v>138392.85999999999</v>
      </c>
      <c r="M80" s="81">
        <v>1383928.6</v>
      </c>
      <c r="N80" s="81">
        <v>1550000.03</v>
      </c>
      <c r="Q80" s="123" t="s">
        <v>247</v>
      </c>
      <c r="R80" s="122">
        <v>210012750</v>
      </c>
      <c r="S80" s="118" t="s">
        <v>245</v>
      </c>
      <c r="T80" s="120" t="s">
        <v>244</v>
      </c>
      <c r="V80" s="121">
        <v>3829.52</v>
      </c>
      <c r="W80" s="121">
        <v>26806.639999999999</v>
      </c>
      <c r="X80" s="121">
        <v>30023.439999999999</v>
      </c>
    </row>
    <row r="81" spans="1:24" ht="13.15" customHeight="1" x14ac:dyDescent="0.25">
      <c r="E81" s="100" t="s">
        <v>187</v>
      </c>
      <c r="F81" s="56" t="s">
        <v>85</v>
      </c>
      <c r="G81" s="56" t="s">
        <v>188</v>
      </c>
      <c r="H81" s="56">
        <v>120007677</v>
      </c>
      <c r="K81" s="59">
        <v>58</v>
      </c>
      <c r="L81" s="81">
        <v>414925.32</v>
      </c>
      <c r="M81" s="81">
        <v>24065668.559999999</v>
      </c>
      <c r="N81" s="81">
        <v>26953548.789999999</v>
      </c>
      <c r="Q81" s="123" t="s">
        <v>250</v>
      </c>
      <c r="R81" s="122">
        <v>210023406</v>
      </c>
      <c r="S81" s="118" t="s">
        <v>247</v>
      </c>
      <c r="T81" s="120" t="s">
        <v>249</v>
      </c>
      <c r="V81" s="121">
        <v>442</v>
      </c>
      <c r="W81" s="121">
        <v>3094</v>
      </c>
      <c r="X81" s="121">
        <v>3465.28</v>
      </c>
    </row>
    <row r="82" spans="1:24" ht="13.15" customHeight="1" x14ac:dyDescent="0.25">
      <c r="E82" s="100" t="s">
        <v>190</v>
      </c>
      <c r="F82" s="56" t="s">
        <v>85</v>
      </c>
      <c r="G82" s="56" t="s">
        <v>191</v>
      </c>
      <c r="H82" s="56">
        <v>120008851</v>
      </c>
      <c r="K82" s="59">
        <v>1</v>
      </c>
      <c r="L82" s="81">
        <v>490000</v>
      </c>
      <c r="M82" s="81">
        <v>490000</v>
      </c>
      <c r="N82" s="81">
        <v>548800</v>
      </c>
      <c r="Q82" s="123" t="s">
        <v>253</v>
      </c>
      <c r="R82" s="122">
        <v>210025010</v>
      </c>
      <c r="S82" s="118" t="s">
        <v>250</v>
      </c>
      <c r="T82" s="120" t="s">
        <v>252</v>
      </c>
      <c r="V82" s="121">
        <v>8167.5</v>
      </c>
      <c r="W82" s="121">
        <v>40837.5</v>
      </c>
      <c r="X82" s="121">
        <v>45738</v>
      </c>
    </row>
    <row r="83" spans="1:24" ht="13.15" customHeight="1" x14ac:dyDescent="0.25">
      <c r="A83" s="59">
        <v>1885</v>
      </c>
      <c r="B83" s="81">
        <v>3125</v>
      </c>
      <c r="C83" s="81">
        <v>5890625</v>
      </c>
      <c r="D83" s="81">
        <v>6597500</v>
      </c>
      <c r="E83" s="116" t="s">
        <v>193</v>
      </c>
      <c r="F83" s="56" t="s">
        <v>85</v>
      </c>
      <c r="G83" s="56" t="s">
        <v>194</v>
      </c>
      <c r="H83" s="56">
        <v>120009020</v>
      </c>
      <c r="I83" s="56">
        <v>150001212</v>
      </c>
      <c r="Q83" s="123" t="s">
        <v>255</v>
      </c>
      <c r="R83" s="122">
        <v>210019589</v>
      </c>
      <c r="S83" s="118" t="s">
        <v>253</v>
      </c>
      <c r="T83" s="120" t="s">
        <v>252</v>
      </c>
      <c r="V83" s="121">
        <v>1352.5</v>
      </c>
      <c r="W83" s="121">
        <v>32460</v>
      </c>
      <c r="X83" s="121">
        <v>36355.199999999997</v>
      </c>
    </row>
    <row r="84" spans="1:24" ht="13.15" customHeight="1" x14ac:dyDescent="0.25">
      <c r="E84" s="100" t="s">
        <v>196</v>
      </c>
      <c r="F84" s="56" t="s">
        <v>85</v>
      </c>
      <c r="G84" s="56" t="s">
        <v>197</v>
      </c>
      <c r="H84" s="56">
        <v>120007324</v>
      </c>
      <c r="K84" s="59">
        <v>11</v>
      </c>
      <c r="L84" s="81">
        <v>846428.57</v>
      </c>
      <c r="M84" s="81">
        <v>9310714.2699999996</v>
      </c>
      <c r="N84" s="81">
        <v>10427999.98</v>
      </c>
      <c r="Q84" s="123" t="s">
        <v>257</v>
      </c>
      <c r="R84" s="122">
        <v>210023370</v>
      </c>
      <c r="S84" s="118" t="s">
        <v>255</v>
      </c>
      <c r="T84" s="120" t="s">
        <v>252</v>
      </c>
      <c r="V84" s="121">
        <v>10230</v>
      </c>
      <c r="W84" s="121">
        <v>71610</v>
      </c>
      <c r="X84" s="121">
        <v>80203.199999999997</v>
      </c>
    </row>
    <row r="85" spans="1:24" ht="13.15" customHeight="1" x14ac:dyDescent="0.25">
      <c r="E85" s="100" t="s">
        <v>200</v>
      </c>
      <c r="F85" s="56" t="s">
        <v>85</v>
      </c>
      <c r="G85" s="56" t="s">
        <v>201</v>
      </c>
      <c r="H85" s="56">
        <v>210030512</v>
      </c>
      <c r="K85" s="59">
        <v>58</v>
      </c>
      <c r="L85" s="81">
        <v>172404.21</v>
      </c>
      <c r="M85" s="81">
        <v>9999444.1799999997</v>
      </c>
      <c r="N85" s="81">
        <v>11199377.48</v>
      </c>
      <c r="Q85" s="123" t="s">
        <v>259</v>
      </c>
      <c r="R85" s="122">
        <v>210023372</v>
      </c>
      <c r="S85" s="118" t="s">
        <v>257</v>
      </c>
      <c r="T85" s="120" t="s">
        <v>238</v>
      </c>
      <c r="V85" s="121">
        <v>1043</v>
      </c>
      <c r="W85" s="121">
        <v>4172</v>
      </c>
      <c r="X85" s="121">
        <v>4672.6400000000003</v>
      </c>
    </row>
    <row r="86" spans="1:24" ht="13.15" customHeight="1" x14ac:dyDescent="0.25">
      <c r="E86" s="100" t="s">
        <v>203</v>
      </c>
      <c r="F86" s="56" t="s">
        <v>85</v>
      </c>
      <c r="G86" s="56" t="s">
        <v>204</v>
      </c>
      <c r="H86" s="56">
        <v>210023383</v>
      </c>
      <c r="K86" s="59">
        <v>71</v>
      </c>
      <c r="L86" s="81">
        <v>46800</v>
      </c>
      <c r="M86" s="81">
        <v>3322800</v>
      </c>
      <c r="N86" s="81">
        <v>3721536</v>
      </c>
      <c r="Q86" s="123" t="s">
        <v>261</v>
      </c>
      <c r="R86" s="122">
        <v>210012757</v>
      </c>
      <c r="S86" s="118" t="s">
        <v>259</v>
      </c>
      <c r="T86" s="120" t="s">
        <v>238</v>
      </c>
      <c r="V86" s="121">
        <v>1043</v>
      </c>
      <c r="W86" s="121">
        <v>7301</v>
      </c>
      <c r="X86" s="121">
        <v>8177.12</v>
      </c>
    </row>
    <row r="87" spans="1:24" ht="13.15" customHeight="1" x14ac:dyDescent="0.25">
      <c r="E87" s="100" t="s">
        <v>205</v>
      </c>
      <c r="F87" s="56" t="s">
        <v>85</v>
      </c>
      <c r="G87" s="56" t="s">
        <v>206</v>
      </c>
      <c r="H87" s="56">
        <v>210023389</v>
      </c>
      <c r="K87" s="59">
        <v>2</v>
      </c>
      <c r="L87" s="81">
        <v>3262</v>
      </c>
      <c r="M87" s="81">
        <v>6524</v>
      </c>
      <c r="N87" s="81">
        <v>7306.88</v>
      </c>
      <c r="Q87" s="123" t="s">
        <v>263</v>
      </c>
      <c r="R87" s="122">
        <v>210019564</v>
      </c>
      <c r="S87" s="118" t="s">
        <v>261</v>
      </c>
      <c r="T87" s="120" t="s">
        <v>238</v>
      </c>
      <c r="V87" s="121">
        <v>791.33</v>
      </c>
      <c r="W87" s="121">
        <v>3956.65</v>
      </c>
      <c r="X87" s="121">
        <v>4431.45</v>
      </c>
    </row>
    <row r="88" spans="1:24" ht="13.15" customHeight="1" x14ac:dyDescent="0.25">
      <c r="E88" s="100" t="s">
        <v>208</v>
      </c>
      <c r="F88" s="56" t="s">
        <v>85</v>
      </c>
      <c r="G88" s="56" t="s">
        <v>209</v>
      </c>
      <c r="H88" s="56">
        <v>210029703</v>
      </c>
      <c r="K88" s="59">
        <v>2</v>
      </c>
      <c r="L88" s="81">
        <v>2025</v>
      </c>
      <c r="M88" s="81">
        <v>4050</v>
      </c>
      <c r="N88" s="81">
        <v>4536</v>
      </c>
      <c r="Q88" s="123" t="s">
        <v>266</v>
      </c>
      <c r="R88" s="122">
        <v>210023380</v>
      </c>
      <c r="S88" s="118" t="s">
        <v>263</v>
      </c>
      <c r="T88" s="120" t="s">
        <v>265</v>
      </c>
      <c r="V88" s="121">
        <v>1050</v>
      </c>
      <c r="W88" s="121">
        <v>6300</v>
      </c>
      <c r="X88" s="121">
        <v>7056</v>
      </c>
    </row>
    <row r="89" spans="1:24" ht="13.15" customHeight="1" x14ac:dyDescent="0.25">
      <c r="E89" s="100" t="s">
        <v>210</v>
      </c>
      <c r="F89" s="56" t="s">
        <v>85</v>
      </c>
      <c r="G89" s="56" t="s">
        <v>211</v>
      </c>
      <c r="H89" s="56">
        <v>210001342</v>
      </c>
      <c r="K89" s="59">
        <v>2</v>
      </c>
      <c r="L89" s="81">
        <v>299270</v>
      </c>
      <c r="M89" s="81">
        <v>598540</v>
      </c>
      <c r="N89" s="81">
        <v>670364.80000000005</v>
      </c>
      <c r="Q89" s="123" t="s">
        <v>268</v>
      </c>
      <c r="R89" s="122">
        <v>210023393</v>
      </c>
      <c r="S89" s="118" t="s">
        <v>266</v>
      </c>
      <c r="T89" s="120" t="s">
        <v>207</v>
      </c>
      <c r="V89" s="121">
        <v>1500</v>
      </c>
      <c r="W89" s="121">
        <v>18000</v>
      </c>
      <c r="X89" s="121">
        <v>20160</v>
      </c>
    </row>
    <row r="90" spans="1:24" ht="13.15" customHeight="1" x14ac:dyDescent="0.25">
      <c r="E90" s="100" t="s">
        <v>213</v>
      </c>
      <c r="F90" s="56" t="s">
        <v>85</v>
      </c>
      <c r="G90" s="56" t="s">
        <v>214</v>
      </c>
      <c r="H90" s="55">
        <v>270006678</v>
      </c>
      <c r="K90" s="59">
        <v>0.2</v>
      </c>
      <c r="L90" s="81">
        <v>6275946.9000000004</v>
      </c>
      <c r="M90" s="81">
        <v>1255189.3799999999</v>
      </c>
      <c r="N90" s="81">
        <v>1405812.11</v>
      </c>
      <c r="Q90" s="123" t="s">
        <v>270</v>
      </c>
      <c r="R90" s="122">
        <v>210023394</v>
      </c>
      <c r="S90" s="118" t="s">
        <v>268</v>
      </c>
      <c r="T90" s="120" t="s">
        <v>207</v>
      </c>
      <c r="V90" s="121">
        <v>1720</v>
      </c>
      <c r="W90" s="121">
        <v>8600</v>
      </c>
      <c r="X90" s="121">
        <v>9632</v>
      </c>
    </row>
    <row r="91" spans="1:24" ht="13.15" customHeight="1" x14ac:dyDescent="0.25">
      <c r="E91" s="55" t="s">
        <v>495</v>
      </c>
      <c r="F91" s="97" t="s">
        <v>76</v>
      </c>
      <c r="G91" s="55" t="s">
        <v>474</v>
      </c>
      <c r="H91" s="53">
        <v>270001665</v>
      </c>
      <c r="K91" s="98">
        <v>999</v>
      </c>
      <c r="L91" s="106">
        <v>3000</v>
      </c>
      <c r="M91" s="106">
        <v>2997000</v>
      </c>
      <c r="N91" s="106">
        <v>3356640</v>
      </c>
      <c r="Q91" s="123" t="s">
        <v>271</v>
      </c>
      <c r="R91" s="122">
        <v>210023402</v>
      </c>
      <c r="S91" s="118" t="s">
        <v>270</v>
      </c>
      <c r="T91" s="120" t="s">
        <v>207</v>
      </c>
      <c r="V91" s="121">
        <v>4401</v>
      </c>
      <c r="W91" s="121">
        <v>4401</v>
      </c>
      <c r="X91" s="121">
        <v>4929.12</v>
      </c>
    </row>
    <row r="92" spans="1:24" ht="13.15" customHeight="1" x14ac:dyDescent="0.25">
      <c r="E92" s="53" t="s">
        <v>494</v>
      </c>
      <c r="F92" s="97" t="s">
        <v>76</v>
      </c>
      <c r="G92" s="53" t="s">
        <v>492</v>
      </c>
      <c r="H92" s="53">
        <v>270007103</v>
      </c>
      <c r="K92" s="103">
        <v>3820</v>
      </c>
      <c r="L92" s="106">
        <v>572</v>
      </c>
      <c r="M92" s="106">
        <v>2185040</v>
      </c>
      <c r="N92" s="106">
        <v>2447244.7999999998</v>
      </c>
      <c r="Q92" s="123" t="s">
        <v>274</v>
      </c>
      <c r="R92" s="122">
        <v>210019274</v>
      </c>
      <c r="S92" s="118" t="s">
        <v>271</v>
      </c>
      <c r="T92" s="120" t="s">
        <v>273</v>
      </c>
      <c r="V92" s="121">
        <v>3500</v>
      </c>
      <c r="W92" s="121">
        <v>24500</v>
      </c>
      <c r="X92" s="121">
        <v>27440</v>
      </c>
    </row>
    <row r="93" spans="1:24" ht="13.15" customHeight="1" x14ac:dyDescent="0.25">
      <c r="E93" s="53" t="s">
        <v>491</v>
      </c>
      <c r="F93" s="97" t="s">
        <v>76</v>
      </c>
      <c r="G93" s="53" t="s">
        <v>490</v>
      </c>
      <c r="H93" s="53">
        <v>270007101</v>
      </c>
      <c r="K93" s="103">
        <v>1389</v>
      </c>
      <c r="L93" s="106">
        <v>744</v>
      </c>
      <c r="M93" s="106">
        <v>1033416</v>
      </c>
      <c r="N93" s="106">
        <v>1157425.92</v>
      </c>
      <c r="Q93" s="123" t="s">
        <v>276</v>
      </c>
      <c r="R93" s="122">
        <v>210019590</v>
      </c>
      <c r="S93" s="118" t="s">
        <v>274</v>
      </c>
      <c r="T93" s="120" t="s">
        <v>273</v>
      </c>
      <c r="V93" s="121">
        <v>1028.33</v>
      </c>
      <c r="W93" s="121">
        <v>10283.299999999999</v>
      </c>
      <c r="X93" s="121">
        <v>11517.3</v>
      </c>
    </row>
    <row r="94" spans="1:24" ht="13.15" customHeight="1" x14ac:dyDescent="0.25">
      <c r="E94" s="53" t="s">
        <v>489</v>
      </c>
      <c r="F94" s="97" t="s">
        <v>76</v>
      </c>
      <c r="G94" s="53" t="s">
        <v>488</v>
      </c>
      <c r="H94" s="53">
        <v>210026677</v>
      </c>
      <c r="K94" s="103">
        <v>1350</v>
      </c>
      <c r="L94" s="106">
        <v>1209</v>
      </c>
      <c r="M94" s="106">
        <v>1632150</v>
      </c>
      <c r="N94" s="106">
        <v>1828008</v>
      </c>
      <c r="Q94" s="123" t="s">
        <v>278</v>
      </c>
      <c r="R94" s="122">
        <v>210019596</v>
      </c>
      <c r="S94" s="118" t="s">
        <v>276</v>
      </c>
      <c r="T94" s="120" t="s">
        <v>273</v>
      </c>
      <c r="V94" s="121">
        <v>1619.33</v>
      </c>
      <c r="W94" s="121">
        <v>19431.96</v>
      </c>
      <c r="X94" s="121">
        <v>21763.8</v>
      </c>
    </row>
    <row r="95" spans="1:24" ht="13.15" customHeight="1" x14ac:dyDescent="0.25">
      <c r="E95" s="53" t="s">
        <v>487</v>
      </c>
      <c r="F95" s="97" t="s">
        <v>76</v>
      </c>
      <c r="G95" s="53" t="s">
        <v>484</v>
      </c>
      <c r="H95" s="53">
        <v>270006682</v>
      </c>
      <c r="K95" s="107">
        <v>906</v>
      </c>
      <c r="L95" s="106">
        <v>744</v>
      </c>
      <c r="M95" s="106">
        <v>674064</v>
      </c>
      <c r="N95" s="106">
        <v>754951.68000000005</v>
      </c>
      <c r="Q95" s="123" t="s">
        <v>280</v>
      </c>
      <c r="R95" s="122">
        <v>210019592</v>
      </c>
      <c r="S95" s="118" t="s">
        <v>278</v>
      </c>
      <c r="T95" s="120" t="s">
        <v>273</v>
      </c>
      <c r="V95" s="121">
        <v>575</v>
      </c>
      <c r="W95" s="121">
        <v>5750</v>
      </c>
      <c r="X95" s="121">
        <v>6440</v>
      </c>
    </row>
    <row r="96" spans="1:24" ht="13.15" customHeight="1" x14ac:dyDescent="0.25">
      <c r="E96" s="53" t="s">
        <v>483</v>
      </c>
      <c r="F96" s="97" t="s">
        <v>76</v>
      </c>
      <c r="G96" s="53" t="s">
        <v>480</v>
      </c>
      <c r="H96" s="101">
        <v>270007105</v>
      </c>
      <c r="K96" s="103">
        <v>287</v>
      </c>
      <c r="L96" s="106">
        <v>4800</v>
      </c>
      <c r="M96" s="106">
        <v>1377600</v>
      </c>
      <c r="N96" s="106">
        <v>1542912</v>
      </c>
      <c r="Q96" s="123" t="s">
        <v>281</v>
      </c>
      <c r="R96" s="122">
        <v>210023422</v>
      </c>
      <c r="S96" s="118" t="s">
        <v>280</v>
      </c>
      <c r="T96" s="120" t="s">
        <v>273</v>
      </c>
      <c r="V96" s="121">
        <v>748.5</v>
      </c>
      <c r="W96" s="121">
        <v>4491</v>
      </c>
      <c r="X96" s="121">
        <v>5029.92</v>
      </c>
    </row>
    <row r="97" spans="5:24" ht="13.15" customHeight="1" x14ac:dyDescent="0.25">
      <c r="E97" s="101" t="s">
        <v>479</v>
      </c>
      <c r="F97" s="97" t="s">
        <v>76</v>
      </c>
      <c r="G97" s="101" t="s">
        <v>474</v>
      </c>
      <c r="H97" s="56">
        <v>270007104</v>
      </c>
      <c r="K97" s="102">
        <v>1470</v>
      </c>
      <c r="L97" s="106">
        <v>1400</v>
      </c>
      <c r="M97" s="106">
        <v>2058000</v>
      </c>
      <c r="N97" s="106">
        <v>2304960</v>
      </c>
      <c r="Q97" s="123" t="s">
        <v>283</v>
      </c>
      <c r="R97" s="122">
        <v>210023423</v>
      </c>
      <c r="S97" s="118" t="s">
        <v>281</v>
      </c>
      <c r="T97" s="120" t="s">
        <v>273</v>
      </c>
      <c r="V97" s="121">
        <v>1010</v>
      </c>
      <c r="W97" s="121">
        <v>6060</v>
      </c>
      <c r="X97" s="121">
        <v>6787.2</v>
      </c>
    </row>
    <row r="98" spans="5:24" ht="13.15" customHeight="1" x14ac:dyDescent="0.25">
      <c r="E98" s="56" t="s">
        <v>477</v>
      </c>
      <c r="F98" s="56" t="s">
        <v>85</v>
      </c>
      <c r="G98" s="56" t="s">
        <v>474</v>
      </c>
      <c r="H98" s="55">
        <v>270006679</v>
      </c>
      <c r="K98" s="107">
        <v>2050</v>
      </c>
      <c r="L98" s="106">
        <v>500</v>
      </c>
      <c r="M98" s="106">
        <v>1025000</v>
      </c>
      <c r="N98" s="106">
        <v>1148000</v>
      </c>
      <c r="Q98" s="123" t="s">
        <v>285</v>
      </c>
      <c r="R98" s="122">
        <v>210023424</v>
      </c>
      <c r="S98" s="118" t="s">
        <v>283</v>
      </c>
      <c r="T98" s="120" t="s">
        <v>273</v>
      </c>
      <c r="V98" s="121">
        <v>1616.33</v>
      </c>
      <c r="W98" s="121">
        <v>3232.66</v>
      </c>
      <c r="X98" s="121">
        <v>3620.58</v>
      </c>
    </row>
    <row r="99" spans="5:24" ht="13.15" customHeight="1" x14ac:dyDescent="0.25">
      <c r="E99" s="55" t="s">
        <v>496</v>
      </c>
      <c r="F99" s="97" t="s">
        <v>76</v>
      </c>
      <c r="G99" s="55" t="s">
        <v>474</v>
      </c>
      <c r="H99" s="56">
        <v>150001212</v>
      </c>
      <c r="K99" s="98">
        <v>3253</v>
      </c>
      <c r="L99" s="106">
        <v>450</v>
      </c>
      <c r="M99" s="106">
        <v>1463850</v>
      </c>
      <c r="N99" s="106">
        <v>1639512</v>
      </c>
      <c r="Q99" s="123" t="s">
        <v>288</v>
      </c>
      <c r="R99" s="122">
        <v>210030143</v>
      </c>
      <c r="S99" s="118" t="s">
        <v>285</v>
      </c>
      <c r="T99" s="120" t="s">
        <v>287</v>
      </c>
      <c r="V99" s="121">
        <v>772.36</v>
      </c>
      <c r="W99" s="121">
        <v>4634.16</v>
      </c>
      <c r="X99" s="121">
        <v>5190.26</v>
      </c>
    </row>
    <row r="100" spans="5:24" ht="13.15" customHeight="1" x14ac:dyDescent="0.25">
      <c r="E100" s="100" t="s">
        <v>358</v>
      </c>
      <c r="F100" s="56" t="s">
        <v>85</v>
      </c>
      <c r="G100" s="56" t="s">
        <v>194</v>
      </c>
      <c r="H100" s="56">
        <v>150003362</v>
      </c>
      <c r="K100" s="59">
        <v>2000</v>
      </c>
      <c r="L100" s="81">
        <v>3125</v>
      </c>
      <c r="M100" s="81">
        <v>6250000</v>
      </c>
      <c r="N100" s="81">
        <v>7000000</v>
      </c>
      <c r="Q100" s="123" t="s">
        <v>296</v>
      </c>
      <c r="R100" s="122">
        <v>210023425</v>
      </c>
      <c r="S100" s="118" t="s">
        <v>288</v>
      </c>
      <c r="T100" s="120" t="s">
        <v>287</v>
      </c>
      <c r="V100" s="121">
        <v>1269.52</v>
      </c>
      <c r="W100" s="121">
        <v>5078.08</v>
      </c>
      <c r="X100" s="121">
        <v>5687.45</v>
      </c>
    </row>
    <row r="101" spans="5:24" ht="13.15" customHeight="1" x14ac:dyDescent="0.25">
      <c r="E101" s="100" t="s">
        <v>358</v>
      </c>
      <c r="F101" s="56" t="s">
        <v>85</v>
      </c>
      <c r="G101" s="56" t="s">
        <v>359</v>
      </c>
      <c r="H101" s="56">
        <v>210031418</v>
      </c>
      <c r="K101" s="59">
        <v>2</v>
      </c>
      <c r="L101" s="81">
        <v>1183035.71</v>
      </c>
      <c r="M101" s="81">
        <v>2366071.42</v>
      </c>
      <c r="N101" s="81">
        <v>2649999.9900000002</v>
      </c>
      <c r="Q101" s="123" t="s">
        <v>298</v>
      </c>
      <c r="R101" s="122">
        <v>220010221</v>
      </c>
      <c r="S101" s="118" t="s">
        <v>296</v>
      </c>
      <c r="T101" s="120" t="s">
        <v>158</v>
      </c>
      <c r="V101" s="121">
        <v>12608.21</v>
      </c>
      <c r="W101" s="121">
        <v>37824.629999999997</v>
      </c>
      <c r="X101" s="121">
        <v>42363.59</v>
      </c>
    </row>
    <row r="102" spans="5:24" ht="13.15" customHeight="1" x14ac:dyDescent="0.25">
      <c r="E102" s="100" t="s">
        <v>358</v>
      </c>
      <c r="F102" s="56" t="s">
        <v>85</v>
      </c>
      <c r="G102" s="56" t="s">
        <v>361</v>
      </c>
      <c r="H102" s="56">
        <v>210000948</v>
      </c>
      <c r="K102" s="59">
        <v>16.02</v>
      </c>
      <c r="L102" s="81">
        <v>4534408</v>
      </c>
      <c r="M102" s="81">
        <v>72641216.159999996</v>
      </c>
      <c r="N102" s="81">
        <v>81358162.099999994</v>
      </c>
      <c r="Q102" s="123" t="s">
        <v>300</v>
      </c>
      <c r="R102" s="122">
        <v>220000662</v>
      </c>
      <c r="S102" s="118" t="s">
        <v>298</v>
      </c>
      <c r="T102" s="120" t="s">
        <v>158</v>
      </c>
      <c r="V102" s="121">
        <v>34750</v>
      </c>
      <c r="W102" s="121">
        <v>1459500</v>
      </c>
      <c r="X102" s="121">
        <v>1634640</v>
      </c>
    </row>
    <row r="103" spans="5:24" ht="13.15" customHeight="1" x14ac:dyDescent="0.25">
      <c r="E103" s="100" t="s">
        <v>358</v>
      </c>
      <c r="F103" s="56" t="s">
        <v>85</v>
      </c>
      <c r="G103" s="56" t="s">
        <v>364</v>
      </c>
      <c r="H103" s="56">
        <v>210000406</v>
      </c>
      <c r="K103" s="59">
        <v>10</v>
      </c>
      <c r="L103" s="81">
        <v>20757.919999999998</v>
      </c>
      <c r="M103" s="81">
        <v>207579.2</v>
      </c>
      <c r="N103" s="81">
        <v>232488.7</v>
      </c>
      <c r="Q103" s="123" t="s">
        <v>305</v>
      </c>
      <c r="R103" s="122">
        <v>220000702</v>
      </c>
      <c r="S103" s="118" t="s">
        <v>300</v>
      </c>
      <c r="T103" s="120" t="s">
        <v>158</v>
      </c>
      <c r="V103" s="121">
        <v>253564.64</v>
      </c>
      <c r="W103" s="121">
        <v>1521387.84</v>
      </c>
      <c r="X103" s="121">
        <v>1703954.38</v>
      </c>
    </row>
    <row r="104" spans="5:24" ht="13.15" customHeight="1" x14ac:dyDescent="0.25">
      <c r="E104" s="100" t="s">
        <v>358</v>
      </c>
      <c r="F104" s="56" t="s">
        <v>85</v>
      </c>
      <c r="G104" s="56" t="s">
        <v>366</v>
      </c>
      <c r="H104" s="56">
        <v>120004346</v>
      </c>
      <c r="K104" s="59">
        <v>7</v>
      </c>
      <c r="L104" s="81">
        <v>350900</v>
      </c>
      <c r="M104" s="81">
        <v>2456300</v>
      </c>
      <c r="N104" s="81">
        <v>2751056</v>
      </c>
      <c r="Q104" s="123" t="s">
        <v>310</v>
      </c>
      <c r="R104" s="122">
        <v>120004019</v>
      </c>
      <c r="S104" s="118" t="s">
        <v>305</v>
      </c>
      <c r="T104" s="120" t="s">
        <v>307</v>
      </c>
      <c r="V104" s="121">
        <v>860000</v>
      </c>
      <c r="W104" s="121">
        <v>3440000</v>
      </c>
      <c r="X104" s="121">
        <v>3852800</v>
      </c>
    </row>
    <row r="105" spans="5:24" ht="13.15" customHeight="1" x14ac:dyDescent="0.25">
      <c r="E105" s="100" t="s">
        <v>358</v>
      </c>
      <c r="F105" s="56" t="s">
        <v>85</v>
      </c>
      <c r="G105" s="56" t="s">
        <v>369</v>
      </c>
      <c r="H105" s="56">
        <v>220031981</v>
      </c>
      <c r="K105" s="59">
        <v>1</v>
      </c>
      <c r="L105" s="81">
        <v>1432256</v>
      </c>
      <c r="M105" s="81">
        <v>1432256</v>
      </c>
      <c r="N105" s="81">
        <v>1604126.72</v>
      </c>
      <c r="Q105" s="123" t="s">
        <v>313</v>
      </c>
      <c r="R105" s="122">
        <v>120005257</v>
      </c>
      <c r="S105" s="118" t="s">
        <v>310</v>
      </c>
      <c r="T105" s="120" t="s">
        <v>312</v>
      </c>
      <c r="V105" s="121">
        <v>130000</v>
      </c>
      <c r="W105" s="121">
        <v>260000</v>
      </c>
      <c r="X105" s="121">
        <v>291200</v>
      </c>
    </row>
    <row r="106" spans="5:24" ht="13.15" customHeight="1" x14ac:dyDescent="0.25">
      <c r="E106" s="100" t="s">
        <v>358</v>
      </c>
      <c r="F106" s="56" t="s">
        <v>85</v>
      </c>
      <c r="G106" s="56" t="s">
        <v>371</v>
      </c>
      <c r="H106" s="56">
        <v>230000394</v>
      </c>
      <c r="K106" s="59">
        <v>8</v>
      </c>
      <c r="L106" s="81">
        <v>8665</v>
      </c>
      <c r="M106" s="81">
        <v>69320</v>
      </c>
      <c r="N106" s="81">
        <v>77638.399999999994</v>
      </c>
      <c r="Q106" s="123" t="s">
        <v>315</v>
      </c>
      <c r="R106" s="122">
        <v>220023021</v>
      </c>
      <c r="S106" s="118" t="s">
        <v>313</v>
      </c>
      <c r="T106" s="120" t="s">
        <v>128</v>
      </c>
      <c r="V106" s="121">
        <v>99800</v>
      </c>
      <c r="W106" s="121">
        <v>499000</v>
      </c>
      <c r="X106" s="121">
        <v>558880</v>
      </c>
    </row>
    <row r="107" spans="5:24" ht="13.15" customHeight="1" x14ac:dyDescent="0.25">
      <c r="E107" s="100" t="s">
        <v>358</v>
      </c>
      <c r="F107" s="56" t="s">
        <v>85</v>
      </c>
      <c r="G107" s="56" t="s">
        <v>373</v>
      </c>
      <c r="H107" s="56">
        <v>140001590</v>
      </c>
      <c r="K107" s="59">
        <v>200</v>
      </c>
      <c r="L107" s="81">
        <v>2299.11</v>
      </c>
      <c r="M107" s="81">
        <v>459822</v>
      </c>
      <c r="N107" s="81">
        <v>515000.64</v>
      </c>
      <c r="Q107" s="123" t="s">
        <v>318</v>
      </c>
      <c r="R107" s="122">
        <v>220000282</v>
      </c>
      <c r="S107" s="118" t="s">
        <v>315</v>
      </c>
      <c r="T107" s="120" t="s">
        <v>317</v>
      </c>
      <c r="V107" s="121">
        <v>355000</v>
      </c>
      <c r="W107" s="121">
        <v>710000</v>
      </c>
      <c r="X107" s="121">
        <v>795200</v>
      </c>
    </row>
    <row r="108" spans="5:24" ht="13.15" customHeight="1" x14ac:dyDescent="0.25">
      <c r="E108" s="100" t="s">
        <v>358</v>
      </c>
      <c r="F108" s="56" t="s">
        <v>85</v>
      </c>
      <c r="G108" s="56" t="s">
        <v>376</v>
      </c>
      <c r="H108" s="56">
        <v>140001592</v>
      </c>
      <c r="K108" s="59">
        <v>21</v>
      </c>
      <c r="L108" s="81">
        <v>268654.46000000002</v>
      </c>
      <c r="M108" s="81">
        <v>5641743.6600000001</v>
      </c>
      <c r="N108" s="81">
        <v>6318752.9000000004</v>
      </c>
      <c r="Q108" s="123" t="s">
        <v>320</v>
      </c>
      <c r="R108" s="122">
        <v>220000412</v>
      </c>
      <c r="S108" s="118" t="s">
        <v>318</v>
      </c>
      <c r="T108" s="120" t="s">
        <v>317</v>
      </c>
      <c r="V108" s="121">
        <v>103670.31</v>
      </c>
      <c r="W108" s="121">
        <v>103670.31</v>
      </c>
      <c r="X108" s="121">
        <v>116110.75</v>
      </c>
    </row>
    <row r="109" spans="5:24" ht="13.15" customHeight="1" x14ac:dyDescent="0.25">
      <c r="E109" s="100" t="s">
        <v>358</v>
      </c>
      <c r="F109" s="56" t="s">
        <v>85</v>
      </c>
      <c r="G109" s="56" t="s">
        <v>166</v>
      </c>
      <c r="H109" s="56">
        <v>150002130</v>
      </c>
      <c r="K109" s="59">
        <v>36</v>
      </c>
      <c r="L109" s="81">
        <v>733325</v>
      </c>
      <c r="M109" s="81">
        <v>26399700</v>
      </c>
      <c r="N109" s="81">
        <v>29567664</v>
      </c>
      <c r="Q109" s="123" t="s">
        <v>323</v>
      </c>
      <c r="R109" s="122">
        <v>220009950</v>
      </c>
      <c r="S109" s="118" t="s">
        <v>320</v>
      </c>
      <c r="T109" s="120" t="s">
        <v>322</v>
      </c>
      <c r="V109" s="121">
        <v>135000</v>
      </c>
      <c r="W109" s="121">
        <v>270000</v>
      </c>
      <c r="X109" s="121">
        <v>302400</v>
      </c>
    </row>
    <row r="110" spans="5:24" ht="13.15" customHeight="1" x14ac:dyDescent="0.25">
      <c r="E110" s="100" t="s">
        <v>358</v>
      </c>
      <c r="F110" s="56" t="s">
        <v>85</v>
      </c>
      <c r="G110" s="56" t="s">
        <v>378</v>
      </c>
      <c r="H110" s="56">
        <v>270002107</v>
      </c>
      <c r="K110" s="59">
        <v>166</v>
      </c>
      <c r="L110" s="81">
        <v>133928.57</v>
      </c>
      <c r="M110" s="81">
        <v>22232142.620000001</v>
      </c>
      <c r="N110" s="81">
        <v>24899999.73</v>
      </c>
      <c r="Q110" s="123" t="s">
        <v>324</v>
      </c>
      <c r="R110" s="122">
        <v>120008957</v>
      </c>
      <c r="S110" s="118" t="s">
        <v>323</v>
      </c>
      <c r="T110" s="120" t="s">
        <v>141</v>
      </c>
      <c r="V110" s="121">
        <v>42944180.530000001</v>
      </c>
      <c r="W110" s="121">
        <v>128832541.59</v>
      </c>
      <c r="X110" s="121">
        <v>144292446.58000001</v>
      </c>
    </row>
    <row r="111" spans="5:24" ht="13.15" customHeight="1" x14ac:dyDescent="0.25">
      <c r="E111" s="100" t="s">
        <v>358</v>
      </c>
      <c r="F111" s="56" t="s">
        <v>85</v>
      </c>
      <c r="G111" s="56" t="s">
        <v>380</v>
      </c>
      <c r="H111" s="56">
        <v>250005614</v>
      </c>
      <c r="K111" s="59">
        <v>1150</v>
      </c>
      <c r="L111" s="81">
        <v>763.39</v>
      </c>
      <c r="M111" s="81">
        <v>877898.5</v>
      </c>
      <c r="N111" s="81">
        <v>983246.32</v>
      </c>
      <c r="Q111" s="123" t="s">
        <v>325</v>
      </c>
      <c r="R111" s="122">
        <v>210017026</v>
      </c>
      <c r="S111" s="118" t="s">
        <v>324</v>
      </c>
      <c r="T111" s="120" t="s">
        <v>104</v>
      </c>
      <c r="V111" s="121">
        <v>53923.199999999997</v>
      </c>
      <c r="W111" s="121">
        <v>4152086.4</v>
      </c>
      <c r="X111" s="121">
        <v>4650336.7699999996</v>
      </c>
    </row>
    <row r="112" spans="5:24" ht="13.15" customHeight="1" x14ac:dyDescent="0.25">
      <c r="E112" s="100" t="s">
        <v>358</v>
      </c>
      <c r="F112" s="56" t="s">
        <v>85</v>
      </c>
      <c r="G112" s="56" t="s">
        <v>382</v>
      </c>
      <c r="H112" s="56">
        <v>270002110</v>
      </c>
      <c r="K112" s="59">
        <v>1497</v>
      </c>
      <c r="L112" s="81">
        <v>4017.86</v>
      </c>
      <c r="M112" s="81">
        <v>6014736.4199999999</v>
      </c>
      <c r="N112" s="81">
        <v>6736504.79</v>
      </c>
      <c r="Q112" s="123" t="s">
        <v>327</v>
      </c>
      <c r="R112" s="122">
        <v>210001509</v>
      </c>
      <c r="S112" s="118" t="s">
        <v>325</v>
      </c>
      <c r="T112" s="120" t="s">
        <v>104</v>
      </c>
      <c r="V112" s="121">
        <v>18777.330000000002</v>
      </c>
      <c r="W112" s="121">
        <v>1089085.1399999999</v>
      </c>
      <c r="X112" s="121">
        <v>1219775.3600000001</v>
      </c>
    </row>
    <row r="113" spans="5:24" ht="13.15" customHeight="1" x14ac:dyDescent="0.25">
      <c r="E113" s="100" t="s">
        <v>358</v>
      </c>
      <c r="F113" s="56" t="s">
        <v>85</v>
      </c>
      <c r="G113" s="56" t="s">
        <v>384</v>
      </c>
      <c r="H113" s="56">
        <v>250005613</v>
      </c>
      <c r="K113" s="59">
        <v>1395</v>
      </c>
      <c r="L113" s="81">
        <v>4285.71</v>
      </c>
      <c r="M113" s="81">
        <v>5978565.4500000002</v>
      </c>
      <c r="N113" s="81">
        <v>6695993.2999999998</v>
      </c>
      <c r="Q113" s="123" t="s">
        <v>328</v>
      </c>
      <c r="R113" s="122">
        <v>210013978</v>
      </c>
      <c r="S113" s="118" t="s">
        <v>327</v>
      </c>
      <c r="T113" s="120" t="s">
        <v>104</v>
      </c>
      <c r="V113" s="121">
        <v>52358.93</v>
      </c>
      <c r="W113" s="121">
        <v>1989639.34</v>
      </c>
      <c r="X113" s="121">
        <v>2228396.06</v>
      </c>
    </row>
    <row r="114" spans="5:24" ht="13.15" customHeight="1" x14ac:dyDescent="0.25">
      <c r="E114" s="100" t="s">
        <v>358</v>
      </c>
      <c r="F114" s="56" t="s">
        <v>85</v>
      </c>
      <c r="G114" s="56" t="s">
        <v>386</v>
      </c>
      <c r="H114" s="56">
        <v>110000764</v>
      </c>
      <c r="K114" s="59">
        <v>645</v>
      </c>
      <c r="L114" s="81">
        <v>7946.43</v>
      </c>
      <c r="M114" s="81">
        <v>5125447.3499999996</v>
      </c>
      <c r="N114" s="81">
        <v>5740501.0300000003</v>
      </c>
      <c r="Q114" s="123" t="s">
        <v>330</v>
      </c>
      <c r="R114" s="122">
        <v>210023362</v>
      </c>
      <c r="S114" s="118" t="s">
        <v>328</v>
      </c>
      <c r="T114" s="120" t="s">
        <v>122</v>
      </c>
      <c r="V114" s="121">
        <v>47600</v>
      </c>
      <c r="W114" s="121">
        <v>142800</v>
      </c>
      <c r="X114" s="121">
        <v>159936</v>
      </c>
    </row>
    <row r="115" spans="5:24" ht="13.15" customHeight="1" x14ac:dyDescent="0.25">
      <c r="E115" s="100" t="s">
        <v>358</v>
      </c>
      <c r="F115" s="56" t="s">
        <v>85</v>
      </c>
      <c r="G115" s="56" t="s">
        <v>388</v>
      </c>
      <c r="H115" s="56">
        <v>150001840</v>
      </c>
      <c r="K115" s="59">
        <v>3</v>
      </c>
      <c r="L115" s="81">
        <v>6028816.96</v>
      </c>
      <c r="M115" s="81">
        <v>18086450.879999999</v>
      </c>
      <c r="N115" s="81">
        <v>20256824.989999998</v>
      </c>
      <c r="Q115" s="123" t="s">
        <v>333</v>
      </c>
      <c r="R115" s="122">
        <v>210000128</v>
      </c>
      <c r="S115" s="118" t="s">
        <v>330</v>
      </c>
      <c r="T115" s="120" t="s">
        <v>332</v>
      </c>
      <c r="V115" s="121">
        <v>137090</v>
      </c>
      <c r="W115" s="121">
        <v>411270</v>
      </c>
      <c r="X115" s="121">
        <v>460622.4</v>
      </c>
    </row>
    <row r="116" spans="5:24" ht="13.15" customHeight="1" x14ac:dyDescent="0.25">
      <c r="E116" s="100" t="s">
        <v>358</v>
      </c>
      <c r="F116" s="56" t="s">
        <v>85</v>
      </c>
      <c r="G116" s="56" t="s">
        <v>388</v>
      </c>
      <c r="H116" s="56">
        <v>150001870</v>
      </c>
      <c r="K116" s="59">
        <v>1</v>
      </c>
      <c r="L116" s="81">
        <v>44642857.100000001</v>
      </c>
      <c r="M116" s="81">
        <v>44642857.100000001</v>
      </c>
      <c r="N116" s="81">
        <v>49999999.950000003</v>
      </c>
      <c r="Q116" s="123" t="s">
        <v>336</v>
      </c>
      <c r="R116" s="122">
        <v>210013959</v>
      </c>
      <c r="S116" s="118" t="s">
        <v>333</v>
      </c>
      <c r="T116" s="120" t="s">
        <v>335</v>
      </c>
      <c r="V116" s="121">
        <v>17716.66</v>
      </c>
      <c r="W116" s="121">
        <v>354333.2</v>
      </c>
      <c r="X116" s="121">
        <v>396853.18</v>
      </c>
    </row>
    <row r="117" spans="5:24" ht="13.15" customHeight="1" x14ac:dyDescent="0.25">
      <c r="E117" s="100" t="s">
        <v>358</v>
      </c>
      <c r="F117" s="56" t="s">
        <v>85</v>
      </c>
      <c r="G117" s="56" t="s">
        <v>390</v>
      </c>
      <c r="H117" s="56">
        <v>210019863</v>
      </c>
      <c r="K117" s="59">
        <v>221</v>
      </c>
      <c r="L117" s="81">
        <v>121285.71</v>
      </c>
      <c r="M117" s="81">
        <v>26804141.91</v>
      </c>
      <c r="N117" s="81">
        <v>30020638.940000001</v>
      </c>
      <c r="Q117" s="123" t="s">
        <v>337</v>
      </c>
      <c r="R117" s="122">
        <v>210029704</v>
      </c>
      <c r="S117" s="118" t="s">
        <v>336</v>
      </c>
      <c r="T117" s="120" t="s">
        <v>212</v>
      </c>
      <c r="V117" s="121">
        <v>272060</v>
      </c>
      <c r="W117" s="121">
        <v>544120</v>
      </c>
      <c r="X117" s="121">
        <v>609414.40000000002</v>
      </c>
    </row>
    <row r="118" spans="5:24" ht="13.15" customHeight="1" x14ac:dyDescent="0.25">
      <c r="E118" s="100" t="s">
        <v>358</v>
      </c>
      <c r="F118" s="56" t="s">
        <v>85</v>
      </c>
      <c r="G118" s="56" t="s">
        <v>392</v>
      </c>
      <c r="H118" s="56">
        <v>210026185</v>
      </c>
      <c r="K118" s="59">
        <v>551</v>
      </c>
      <c r="L118" s="81">
        <v>13392.86</v>
      </c>
      <c r="M118" s="81">
        <v>7379465.8600000003</v>
      </c>
      <c r="N118" s="81">
        <v>8265001.7599999998</v>
      </c>
      <c r="Q118" s="123" t="s">
        <v>340</v>
      </c>
      <c r="R118" s="122">
        <v>120001749</v>
      </c>
      <c r="S118" s="118" t="s">
        <v>337</v>
      </c>
      <c r="T118" s="120" t="s">
        <v>339</v>
      </c>
      <c r="V118" s="121">
        <v>8500</v>
      </c>
      <c r="W118" s="121">
        <v>1156000</v>
      </c>
      <c r="X118" s="121">
        <v>1294720</v>
      </c>
    </row>
    <row r="119" spans="5:24" ht="13.15" customHeight="1" x14ac:dyDescent="0.25">
      <c r="E119" s="100" t="s">
        <v>358</v>
      </c>
      <c r="F119" s="56" t="s">
        <v>85</v>
      </c>
      <c r="G119" s="56" t="s">
        <v>394</v>
      </c>
      <c r="H119" s="56">
        <v>150000106</v>
      </c>
      <c r="K119" s="59">
        <v>225</v>
      </c>
      <c r="L119" s="81">
        <v>17857.14</v>
      </c>
      <c r="M119" s="81">
        <v>4017856.5</v>
      </c>
      <c r="N119" s="81">
        <v>4499999.28</v>
      </c>
      <c r="Q119" s="123" t="s">
        <v>341</v>
      </c>
      <c r="R119" s="122">
        <v>210001405</v>
      </c>
      <c r="S119" s="118" t="s">
        <v>340</v>
      </c>
      <c r="T119" s="120" t="s">
        <v>122</v>
      </c>
      <c r="V119" s="121">
        <v>64858</v>
      </c>
      <c r="W119" s="121">
        <v>2983468</v>
      </c>
      <c r="X119" s="121">
        <v>3341484.16</v>
      </c>
    </row>
    <row r="120" spans="5:24" ht="13.15" customHeight="1" x14ac:dyDescent="0.25">
      <c r="E120" s="100" t="s">
        <v>358</v>
      </c>
      <c r="F120" s="56" t="s">
        <v>85</v>
      </c>
      <c r="G120" s="56" t="s">
        <v>395</v>
      </c>
      <c r="H120" s="56">
        <v>150001306</v>
      </c>
      <c r="K120" s="59">
        <v>18</v>
      </c>
      <c r="L120" s="81">
        <v>81919.64</v>
      </c>
      <c r="M120" s="81">
        <v>1474553.52</v>
      </c>
      <c r="N120" s="81">
        <v>1651499.94</v>
      </c>
      <c r="Q120" s="123" t="s">
        <v>342</v>
      </c>
      <c r="R120" s="122">
        <v>210024107</v>
      </c>
      <c r="S120" s="118" t="s">
        <v>341</v>
      </c>
      <c r="T120" s="120" t="s">
        <v>122</v>
      </c>
      <c r="V120" s="121">
        <v>119700</v>
      </c>
      <c r="W120" s="121">
        <v>1197000</v>
      </c>
      <c r="X120" s="121">
        <v>1340640</v>
      </c>
    </row>
    <row r="121" spans="5:24" ht="13.15" customHeight="1" x14ac:dyDescent="0.25">
      <c r="E121" s="100" t="s">
        <v>358</v>
      </c>
      <c r="F121" s="56" t="s">
        <v>85</v>
      </c>
      <c r="G121" s="56" t="s">
        <v>397</v>
      </c>
      <c r="H121" s="56">
        <v>270002453</v>
      </c>
      <c r="K121" s="59">
        <v>14</v>
      </c>
      <c r="L121" s="81">
        <v>309900</v>
      </c>
      <c r="M121" s="81">
        <v>4338600</v>
      </c>
      <c r="N121" s="81">
        <v>4859232</v>
      </c>
      <c r="Q121" s="123" t="s">
        <v>344</v>
      </c>
      <c r="R121" s="122">
        <v>210030297</v>
      </c>
      <c r="S121" s="118" t="s">
        <v>342</v>
      </c>
      <c r="T121" s="120" t="s">
        <v>170</v>
      </c>
      <c r="V121" s="121">
        <v>243693.8</v>
      </c>
      <c r="W121" s="121">
        <v>414279.46</v>
      </c>
      <c r="X121" s="121">
        <v>463993</v>
      </c>
    </row>
    <row r="122" spans="5:24" ht="13.15" customHeight="1" x14ac:dyDescent="0.25">
      <c r="E122" s="100" t="s">
        <v>358</v>
      </c>
      <c r="F122" s="56" t="s">
        <v>85</v>
      </c>
      <c r="G122" s="56" t="s">
        <v>399</v>
      </c>
      <c r="H122" s="56">
        <v>150002411</v>
      </c>
      <c r="K122" s="59">
        <v>57</v>
      </c>
      <c r="L122" s="81">
        <v>16927.02</v>
      </c>
      <c r="M122" s="81">
        <v>964840.14</v>
      </c>
      <c r="N122" s="81">
        <v>1080620.96</v>
      </c>
      <c r="Q122" s="123" t="s">
        <v>347</v>
      </c>
      <c r="R122" s="122">
        <v>250006677</v>
      </c>
      <c r="S122" s="118" t="s">
        <v>344</v>
      </c>
      <c r="T122" s="120" t="s">
        <v>346</v>
      </c>
      <c r="V122" s="121">
        <v>86339.28</v>
      </c>
      <c r="W122" s="121">
        <v>1036071.36</v>
      </c>
      <c r="X122" s="121">
        <v>1160399.92</v>
      </c>
    </row>
    <row r="123" spans="5:24" ht="13.15" customHeight="1" x14ac:dyDescent="0.25">
      <c r="E123" s="100" t="s">
        <v>358</v>
      </c>
      <c r="F123" s="56" t="s">
        <v>85</v>
      </c>
      <c r="G123" s="56" t="s">
        <v>401</v>
      </c>
      <c r="H123" s="56">
        <v>150001304</v>
      </c>
      <c r="K123" s="59">
        <v>9</v>
      </c>
      <c r="L123" s="81">
        <v>677150</v>
      </c>
      <c r="M123" s="81">
        <v>6094350</v>
      </c>
      <c r="N123" s="81">
        <v>6825672</v>
      </c>
      <c r="Q123" s="123" t="s">
        <v>348</v>
      </c>
      <c r="R123" s="122">
        <v>250006678</v>
      </c>
      <c r="S123" s="118" t="s">
        <v>347</v>
      </c>
      <c r="T123" s="120" t="s">
        <v>346</v>
      </c>
      <c r="V123" s="121">
        <v>75892.86</v>
      </c>
      <c r="W123" s="121">
        <v>2580357.2400000002</v>
      </c>
      <c r="X123" s="121">
        <v>2890000.11</v>
      </c>
    </row>
    <row r="124" spans="5:24" ht="13.15" customHeight="1" x14ac:dyDescent="0.25">
      <c r="E124" s="100" t="s">
        <v>358</v>
      </c>
      <c r="F124" s="56" t="s">
        <v>85</v>
      </c>
      <c r="G124" s="56" t="s">
        <v>403</v>
      </c>
      <c r="H124" s="56">
        <v>150001305</v>
      </c>
      <c r="K124" s="59">
        <v>25</v>
      </c>
      <c r="L124" s="81">
        <v>317919.64</v>
      </c>
      <c r="M124" s="81">
        <v>7947991</v>
      </c>
      <c r="N124" s="81">
        <v>8901749.9199999999</v>
      </c>
      <c r="Q124" s="123" t="s">
        <v>477</v>
      </c>
      <c r="R124" s="122">
        <v>250006676</v>
      </c>
      <c r="S124" s="118" t="s">
        <v>348</v>
      </c>
      <c r="T124" s="120" t="s">
        <v>346</v>
      </c>
      <c r="V124" s="121">
        <v>75892.86</v>
      </c>
      <c r="W124" s="121">
        <v>7285714.5599999996</v>
      </c>
      <c r="X124" s="121">
        <v>8160000.3099999996</v>
      </c>
    </row>
    <row r="125" spans="5:24" ht="13.15" customHeight="1" x14ac:dyDescent="0.25">
      <c r="E125" s="100" t="s">
        <v>358</v>
      </c>
      <c r="F125" s="56" t="s">
        <v>85</v>
      </c>
      <c r="G125" s="56" t="s">
        <v>405</v>
      </c>
      <c r="H125" s="56">
        <v>120006130</v>
      </c>
      <c r="K125" s="59">
        <v>5</v>
      </c>
      <c r="L125" s="81">
        <v>742857.14</v>
      </c>
      <c r="M125" s="81">
        <v>3714285.7</v>
      </c>
      <c r="N125" s="81">
        <v>4159999.98</v>
      </c>
      <c r="Q125" s="123" t="s">
        <v>351</v>
      </c>
      <c r="R125" s="122">
        <v>270007104</v>
      </c>
      <c r="S125" s="118" t="s">
        <v>477</v>
      </c>
      <c r="T125" s="120" t="s">
        <v>475</v>
      </c>
      <c r="V125" s="121">
        <v>500</v>
      </c>
      <c r="W125" s="121">
        <v>1025000</v>
      </c>
      <c r="X125" s="121">
        <v>1148000</v>
      </c>
    </row>
    <row r="126" spans="5:24" ht="13.15" customHeight="1" x14ac:dyDescent="0.25">
      <c r="E126" s="100" t="s">
        <v>358</v>
      </c>
      <c r="F126" s="56" t="s">
        <v>85</v>
      </c>
      <c r="G126" s="56" t="s">
        <v>406</v>
      </c>
      <c r="H126" s="56">
        <v>120005347</v>
      </c>
      <c r="K126" s="59">
        <v>123</v>
      </c>
      <c r="L126" s="81">
        <v>82142.86</v>
      </c>
      <c r="M126" s="81">
        <v>10103571.779999999</v>
      </c>
      <c r="N126" s="81">
        <v>11316000.390000001</v>
      </c>
      <c r="Q126" s="123" t="s">
        <v>353</v>
      </c>
      <c r="R126" s="122">
        <v>150002828</v>
      </c>
      <c r="S126" s="118" t="s">
        <v>351</v>
      </c>
      <c r="T126" s="120" t="s">
        <v>152</v>
      </c>
      <c r="V126" s="121">
        <v>56250</v>
      </c>
      <c r="W126" s="121">
        <v>506250</v>
      </c>
      <c r="X126" s="121">
        <v>567000</v>
      </c>
    </row>
    <row r="127" spans="5:24" ht="13.15" customHeight="1" x14ac:dyDescent="0.25">
      <c r="E127" s="100" t="s">
        <v>358</v>
      </c>
      <c r="F127" s="56" t="s">
        <v>85</v>
      </c>
      <c r="G127" s="56" t="s">
        <v>160</v>
      </c>
      <c r="H127" s="56">
        <v>120004194</v>
      </c>
      <c r="K127" s="59">
        <v>8</v>
      </c>
      <c r="L127" s="81">
        <v>43348.21</v>
      </c>
      <c r="M127" s="81">
        <v>346785.68</v>
      </c>
      <c r="N127" s="81">
        <v>388399.96</v>
      </c>
      <c r="Q127" s="123" t="s">
        <v>355</v>
      </c>
      <c r="R127" s="122">
        <v>150002830</v>
      </c>
      <c r="S127" s="118" t="s">
        <v>353</v>
      </c>
      <c r="T127" s="120" t="s">
        <v>152</v>
      </c>
      <c r="V127" s="121">
        <v>133928.57</v>
      </c>
      <c r="W127" s="121">
        <v>1339285.7</v>
      </c>
      <c r="X127" s="121">
        <v>1499999.98</v>
      </c>
    </row>
    <row r="128" spans="5:24" ht="13.15" customHeight="1" x14ac:dyDescent="0.25">
      <c r="E128" s="100" t="s">
        <v>358</v>
      </c>
      <c r="F128" s="56" t="s">
        <v>85</v>
      </c>
      <c r="G128" s="56" t="s">
        <v>408</v>
      </c>
      <c r="H128" s="56">
        <v>150003088</v>
      </c>
      <c r="K128" s="59">
        <v>7</v>
      </c>
      <c r="L128" s="81">
        <v>544642.86</v>
      </c>
      <c r="M128" s="81">
        <v>3812500.02</v>
      </c>
      <c r="N128" s="81">
        <v>4270000.0199999996</v>
      </c>
      <c r="Q128" s="123" t="s">
        <v>139</v>
      </c>
      <c r="R128" s="122">
        <v>150002831</v>
      </c>
      <c r="S128" s="118" t="s">
        <v>355</v>
      </c>
      <c r="T128" s="120" t="s">
        <v>357</v>
      </c>
      <c r="V128" s="121">
        <v>512400</v>
      </c>
      <c r="W128" s="121">
        <v>5636400</v>
      </c>
      <c r="X128" s="121">
        <v>6312768</v>
      </c>
    </row>
    <row r="129" spans="5:24" ht="13.15" customHeight="1" x14ac:dyDescent="0.25">
      <c r="E129" s="100" t="s">
        <v>358</v>
      </c>
      <c r="F129" s="56" t="s">
        <v>85</v>
      </c>
      <c r="G129" s="56" t="s">
        <v>410</v>
      </c>
      <c r="H129" s="56">
        <v>150003089</v>
      </c>
      <c r="K129" s="59">
        <v>11</v>
      </c>
      <c r="L129" s="81">
        <v>312500</v>
      </c>
      <c r="M129" s="81">
        <v>3437500</v>
      </c>
      <c r="N129" s="81">
        <v>3850000</v>
      </c>
      <c r="Q129" s="123" t="s">
        <v>143</v>
      </c>
      <c r="R129" s="122">
        <v>120008957</v>
      </c>
      <c r="S129" s="118" t="s">
        <v>139</v>
      </c>
      <c r="T129" s="120" t="s">
        <v>141</v>
      </c>
      <c r="V129" s="121">
        <v>42944180.530000001</v>
      </c>
      <c r="W129" s="121">
        <v>128832541.59</v>
      </c>
      <c r="X129" s="121">
        <v>144292446.58000001</v>
      </c>
    </row>
    <row r="130" spans="5:24" ht="13.15" customHeight="1" x14ac:dyDescent="0.25">
      <c r="E130" s="100" t="s">
        <v>358</v>
      </c>
      <c r="F130" s="56" t="s">
        <v>85</v>
      </c>
      <c r="G130" s="56" t="s">
        <v>411</v>
      </c>
      <c r="H130" s="56">
        <v>120009132</v>
      </c>
      <c r="K130" s="59">
        <v>6</v>
      </c>
      <c r="L130" s="81">
        <v>428571.43</v>
      </c>
      <c r="M130" s="81">
        <v>2571428.58</v>
      </c>
      <c r="N130" s="81">
        <v>2880000.01</v>
      </c>
      <c r="Q130" s="123" t="s">
        <v>145</v>
      </c>
      <c r="R130" s="122">
        <v>260001047</v>
      </c>
      <c r="S130" s="118" t="s">
        <v>143</v>
      </c>
      <c r="T130" s="120" t="s">
        <v>133</v>
      </c>
      <c r="V130" s="121">
        <v>3500</v>
      </c>
      <c r="W130" s="121">
        <v>731500</v>
      </c>
      <c r="X130" s="121">
        <v>819280</v>
      </c>
    </row>
    <row r="131" spans="5:24" ht="13.15" customHeight="1" x14ac:dyDescent="0.25">
      <c r="E131" s="100" t="s">
        <v>358</v>
      </c>
      <c r="F131" s="56" t="s">
        <v>85</v>
      </c>
      <c r="G131" s="56" t="s">
        <v>412</v>
      </c>
      <c r="H131" s="56">
        <v>150002417</v>
      </c>
      <c r="K131" s="59">
        <v>1</v>
      </c>
      <c r="L131" s="81">
        <v>44642857.100000001</v>
      </c>
      <c r="M131" s="81">
        <v>44642857.100000001</v>
      </c>
      <c r="N131" s="81">
        <v>49999999.950000003</v>
      </c>
      <c r="Q131" s="123" t="s">
        <v>148</v>
      </c>
      <c r="R131" s="122">
        <v>150002635</v>
      </c>
      <c r="S131" s="118" t="s">
        <v>145</v>
      </c>
      <c r="T131" s="120" t="s">
        <v>118</v>
      </c>
      <c r="V131" s="121">
        <v>7142.86</v>
      </c>
      <c r="W131" s="121">
        <v>10464289.9</v>
      </c>
      <c r="X131" s="121">
        <v>11720004.689999999</v>
      </c>
    </row>
    <row r="132" spans="5:24" ht="13.15" customHeight="1" x14ac:dyDescent="0.25">
      <c r="E132" s="100" t="s">
        <v>358</v>
      </c>
      <c r="F132" s="56" t="s">
        <v>85</v>
      </c>
      <c r="G132" s="56" t="s">
        <v>414</v>
      </c>
      <c r="H132" s="56">
        <v>150002516</v>
      </c>
      <c r="K132" s="59">
        <v>5</v>
      </c>
      <c r="L132" s="81">
        <v>982142.86</v>
      </c>
      <c r="M132" s="81">
        <v>4910714.3</v>
      </c>
      <c r="N132" s="81">
        <v>5500000.0199999996</v>
      </c>
      <c r="Q132" s="123" t="s">
        <v>149</v>
      </c>
      <c r="R132" s="122">
        <v>150002406</v>
      </c>
      <c r="S132" s="118" t="s">
        <v>148</v>
      </c>
      <c r="T132" s="120" t="s">
        <v>118</v>
      </c>
      <c r="V132" s="121">
        <v>7142.86</v>
      </c>
      <c r="W132" s="121">
        <v>9892861.0999999996</v>
      </c>
      <c r="X132" s="121">
        <v>11080004.43</v>
      </c>
    </row>
    <row r="133" spans="5:24" ht="13.15" customHeight="1" x14ac:dyDescent="0.25">
      <c r="E133" s="100" t="s">
        <v>358</v>
      </c>
      <c r="F133" s="56" t="s">
        <v>85</v>
      </c>
      <c r="G133" s="56" t="s">
        <v>416</v>
      </c>
      <c r="H133" s="56">
        <v>140000012</v>
      </c>
      <c r="K133" s="59">
        <v>4</v>
      </c>
      <c r="L133" s="81">
        <v>762000</v>
      </c>
      <c r="M133" s="81">
        <v>3048000</v>
      </c>
      <c r="N133" s="81">
        <v>3413760</v>
      </c>
      <c r="Q133" s="123" t="s">
        <v>479</v>
      </c>
      <c r="R133" s="122">
        <v>150002634</v>
      </c>
      <c r="S133" s="118" t="s">
        <v>149</v>
      </c>
      <c r="T133" s="120" t="s">
        <v>118</v>
      </c>
      <c r="V133" s="121">
        <v>7142.86</v>
      </c>
      <c r="W133" s="121">
        <v>18428578.800000001</v>
      </c>
      <c r="X133" s="121">
        <v>20640008.260000002</v>
      </c>
    </row>
    <row r="134" spans="5:24" ht="13.15" customHeight="1" x14ac:dyDescent="0.25">
      <c r="E134" s="100" t="s">
        <v>358</v>
      </c>
      <c r="F134" s="56" t="s">
        <v>85</v>
      </c>
      <c r="G134" s="56" t="s">
        <v>163</v>
      </c>
      <c r="H134" s="56">
        <v>140001436</v>
      </c>
      <c r="K134" s="59">
        <v>550</v>
      </c>
      <c r="L134" s="81">
        <v>4285.71</v>
      </c>
      <c r="M134" s="81">
        <v>2357140.5</v>
      </c>
      <c r="N134" s="81">
        <v>2639997.36</v>
      </c>
      <c r="Q134" s="123" t="s">
        <v>150</v>
      </c>
      <c r="R134" s="122">
        <v>270007105</v>
      </c>
      <c r="S134" s="118" t="s">
        <v>479</v>
      </c>
      <c r="T134" s="120" t="s">
        <v>475</v>
      </c>
      <c r="V134" s="121">
        <v>1400</v>
      </c>
      <c r="W134" s="121">
        <v>2058000</v>
      </c>
      <c r="X134" s="121">
        <v>2304960</v>
      </c>
    </row>
    <row r="135" spans="5:24" ht="13.15" customHeight="1" x14ac:dyDescent="0.25">
      <c r="E135" s="100" t="s">
        <v>358</v>
      </c>
      <c r="F135" s="56" t="s">
        <v>85</v>
      </c>
      <c r="G135" s="56" t="s">
        <v>418</v>
      </c>
      <c r="H135" s="56">
        <v>150002134</v>
      </c>
      <c r="K135" s="59">
        <v>88</v>
      </c>
      <c r="L135" s="81">
        <v>87946.43</v>
      </c>
      <c r="M135" s="81">
        <v>7739285.8399999999</v>
      </c>
      <c r="N135" s="81">
        <v>8668000.1400000006</v>
      </c>
      <c r="Q135" s="123" t="s">
        <v>153</v>
      </c>
      <c r="R135" s="122">
        <v>150002829</v>
      </c>
      <c r="S135" s="118" t="s">
        <v>150</v>
      </c>
      <c r="T135" s="120" t="s">
        <v>152</v>
      </c>
      <c r="V135" s="121">
        <v>62500</v>
      </c>
      <c r="W135" s="121">
        <v>1062500</v>
      </c>
      <c r="X135" s="121">
        <v>1190000</v>
      </c>
    </row>
    <row r="136" spans="5:24" ht="13.15" customHeight="1" x14ac:dyDescent="0.25">
      <c r="E136" s="100" t="s">
        <v>358</v>
      </c>
      <c r="F136" s="56" t="s">
        <v>85</v>
      </c>
      <c r="G136" s="56" t="s">
        <v>418</v>
      </c>
      <c r="H136" s="56">
        <v>140000959</v>
      </c>
      <c r="K136" s="59">
        <v>8</v>
      </c>
      <c r="L136" s="81">
        <v>165178.57</v>
      </c>
      <c r="M136" s="81">
        <v>1321428.56</v>
      </c>
      <c r="N136" s="81">
        <v>1479999.99</v>
      </c>
      <c r="Q136" s="123" t="s">
        <v>159</v>
      </c>
      <c r="R136" s="122">
        <v>150001470</v>
      </c>
      <c r="S136" s="118" t="s">
        <v>153</v>
      </c>
      <c r="T136" s="120" t="s">
        <v>155</v>
      </c>
      <c r="V136" s="121">
        <v>24017.86</v>
      </c>
      <c r="W136" s="121">
        <v>1585178.76</v>
      </c>
      <c r="X136" s="121">
        <v>1775400.21</v>
      </c>
    </row>
    <row r="137" spans="5:24" ht="13.15" customHeight="1" x14ac:dyDescent="0.25">
      <c r="E137" s="100" t="s">
        <v>358</v>
      </c>
      <c r="F137" s="56" t="s">
        <v>85</v>
      </c>
      <c r="G137" s="56" t="s">
        <v>420</v>
      </c>
      <c r="H137" s="56">
        <v>140001505</v>
      </c>
      <c r="K137" s="59">
        <v>155</v>
      </c>
      <c r="L137" s="81">
        <v>4017.86</v>
      </c>
      <c r="M137" s="81">
        <v>622768.30000000005</v>
      </c>
      <c r="N137" s="81">
        <v>697500.5</v>
      </c>
      <c r="Q137" s="123" t="s">
        <v>162</v>
      </c>
      <c r="R137" s="122">
        <v>120005347</v>
      </c>
      <c r="S137" s="118" t="s">
        <v>159</v>
      </c>
      <c r="T137" s="120" t="s">
        <v>161</v>
      </c>
      <c r="V137" s="121">
        <v>43348.21</v>
      </c>
      <c r="W137" s="121">
        <v>953660.62</v>
      </c>
      <c r="X137" s="121">
        <v>1068099.8899999999</v>
      </c>
    </row>
    <row r="138" spans="5:24" ht="13.15" customHeight="1" x14ac:dyDescent="0.25">
      <c r="E138" s="100" t="s">
        <v>358</v>
      </c>
      <c r="F138" s="56" t="s">
        <v>85</v>
      </c>
      <c r="G138" s="56" t="s">
        <v>423</v>
      </c>
      <c r="H138" s="56">
        <v>140000111</v>
      </c>
      <c r="K138" s="59">
        <v>230</v>
      </c>
      <c r="L138" s="81">
        <v>35357.14</v>
      </c>
      <c r="M138" s="81">
        <v>8132142.2000000002</v>
      </c>
      <c r="N138" s="81">
        <v>9107999.2599999998</v>
      </c>
      <c r="Q138" s="123" t="s">
        <v>165</v>
      </c>
      <c r="R138" s="122">
        <v>140000012</v>
      </c>
      <c r="S138" s="118" t="s">
        <v>162</v>
      </c>
      <c r="T138" s="120" t="s">
        <v>164</v>
      </c>
      <c r="V138" s="121">
        <v>4285.71</v>
      </c>
      <c r="W138" s="121">
        <v>899999.1</v>
      </c>
      <c r="X138" s="121">
        <v>1007998.99</v>
      </c>
    </row>
    <row r="139" spans="5:24" ht="13.15" customHeight="1" x14ac:dyDescent="0.25">
      <c r="E139" s="100" t="s">
        <v>358</v>
      </c>
      <c r="F139" s="56" t="s">
        <v>85</v>
      </c>
      <c r="G139" s="56" t="s">
        <v>424</v>
      </c>
      <c r="H139" s="56">
        <v>140000721</v>
      </c>
      <c r="K139" s="59">
        <v>58</v>
      </c>
      <c r="L139" s="81">
        <v>43750</v>
      </c>
      <c r="M139" s="81">
        <v>2537500</v>
      </c>
      <c r="N139" s="81">
        <v>2842000</v>
      </c>
      <c r="Q139" s="123" t="s">
        <v>168</v>
      </c>
      <c r="R139" s="122">
        <v>140000740</v>
      </c>
      <c r="S139" s="118" t="s">
        <v>165</v>
      </c>
      <c r="T139" s="120" t="s">
        <v>167</v>
      </c>
      <c r="V139" s="121">
        <v>1687500</v>
      </c>
      <c r="W139" s="121">
        <v>15187500</v>
      </c>
      <c r="X139" s="121">
        <v>17010000</v>
      </c>
    </row>
    <row r="140" spans="5:24" ht="13.15" customHeight="1" x14ac:dyDescent="0.25">
      <c r="E140" s="100" t="s">
        <v>358</v>
      </c>
      <c r="F140" s="56" t="s">
        <v>85</v>
      </c>
      <c r="G140" s="56" t="s">
        <v>425</v>
      </c>
      <c r="H140" s="56">
        <v>140000742</v>
      </c>
      <c r="K140" s="59">
        <v>128</v>
      </c>
      <c r="L140" s="81">
        <v>38650</v>
      </c>
      <c r="M140" s="81">
        <v>4947200</v>
      </c>
      <c r="N140" s="81">
        <v>5540864</v>
      </c>
      <c r="Q140" s="123" t="s">
        <v>171</v>
      </c>
      <c r="R140" s="122">
        <v>210014394</v>
      </c>
      <c r="S140" s="118" t="s">
        <v>168</v>
      </c>
      <c r="T140" s="120" t="s">
        <v>170</v>
      </c>
      <c r="V140" s="121">
        <v>505855</v>
      </c>
      <c r="W140" s="121">
        <v>193236.61</v>
      </c>
      <c r="X140" s="121">
        <v>216425</v>
      </c>
    </row>
    <row r="141" spans="5:24" ht="13.15" customHeight="1" x14ac:dyDescent="0.25">
      <c r="E141" s="100" t="s">
        <v>358</v>
      </c>
      <c r="F141" s="56" t="s">
        <v>85</v>
      </c>
      <c r="G141" s="56" t="s">
        <v>166</v>
      </c>
      <c r="H141" s="56">
        <v>140000009</v>
      </c>
      <c r="K141" s="59">
        <v>89</v>
      </c>
      <c r="L141" s="81">
        <v>160714.29</v>
      </c>
      <c r="M141" s="81">
        <v>14303571.810000001</v>
      </c>
      <c r="N141" s="81">
        <v>16020000.43</v>
      </c>
      <c r="Q141" s="123" t="s">
        <v>175</v>
      </c>
      <c r="R141" s="122">
        <v>210009274</v>
      </c>
      <c r="S141" s="118" t="s">
        <v>171</v>
      </c>
      <c r="T141" s="120" t="s">
        <v>126</v>
      </c>
      <c r="V141" s="121">
        <v>294196.43</v>
      </c>
      <c r="W141" s="121">
        <v>853169.65</v>
      </c>
      <c r="X141" s="121">
        <v>955550.01</v>
      </c>
    </row>
    <row r="142" spans="5:24" ht="13.15" customHeight="1" x14ac:dyDescent="0.25">
      <c r="E142" s="100" t="s">
        <v>358</v>
      </c>
      <c r="F142" s="56" t="s">
        <v>85</v>
      </c>
      <c r="G142" s="56" t="s">
        <v>184</v>
      </c>
      <c r="H142" s="56">
        <v>150000399</v>
      </c>
      <c r="J142" s="56">
        <v>140000008</v>
      </c>
      <c r="K142" s="59">
        <v>100</v>
      </c>
      <c r="L142" s="81">
        <v>21158.92</v>
      </c>
      <c r="M142" s="81">
        <v>2115892</v>
      </c>
      <c r="N142" s="81">
        <v>2369799.04</v>
      </c>
      <c r="Q142" s="123" t="s">
        <v>483</v>
      </c>
      <c r="R142" s="122">
        <v>230000351</v>
      </c>
      <c r="S142" s="118" t="s">
        <v>175</v>
      </c>
      <c r="T142" s="120" t="s">
        <v>177</v>
      </c>
      <c r="V142" s="121">
        <v>49108.5</v>
      </c>
      <c r="W142" s="121">
        <v>3093835.5</v>
      </c>
      <c r="X142" s="121">
        <v>3465095.76</v>
      </c>
    </row>
    <row r="143" spans="5:24" ht="13.15" customHeight="1" x14ac:dyDescent="0.25">
      <c r="E143" s="100" t="s">
        <v>358</v>
      </c>
      <c r="F143" s="56" t="s">
        <v>85</v>
      </c>
      <c r="G143" s="56" t="s">
        <v>427</v>
      </c>
      <c r="H143" s="56">
        <v>250005612</v>
      </c>
      <c r="K143" s="59">
        <v>90</v>
      </c>
      <c r="L143" s="81">
        <v>32427.68</v>
      </c>
      <c r="M143" s="81">
        <v>2918491.2</v>
      </c>
      <c r="N143" s="81">
        <v>3268710.14</v>
      </c>
      <c r="Q143" s="123" t="s">
        <v>487</v>
      </c>
      <c r="R143" s="122">
        <v>270006682</v>
      </c>
      <c r="S143" s="118" t="s">
        <v>483</v>
      </c>
      <c r="T143" s="120" t="s">
        <v>481</v>
      </c>
      <c r="V143" s="121">
        <v>4800</v>
      </c>
      <c r="W143" s="121">
        <v>1377600</v>
      </c>
      <c r="X143" s="121">
        <v>1542912</v>
      </c>
    </row>
    <row r="144" spans="5:24" ht="13.15" customHeight="1" x14ac:dyDescent="0.25">
      <c r="E144" s="100" t="s">
        <v>358</v>
      </c>
      <c r="F144" s="56" t="s">
        <v>85</v>
      </c>
      <c r="G144" s="56" t="s">
        <v>428</v>
      </c>
      <c r="H144" s="56">
        <v>150002636</v>
      </c>
      <c r="K144" s="59">
        <v>278</v>
      </c>
      <c r="L144" s="81">
        <v>62232.14</v>
      </c>
      <c r="M144" s="81">
        <v>17300534.920000002</v>
      </c>
      <c r="N144" s="81">
        <v>19376599.109999999</v>
      </c>
      <c r="Q144" s="123" t="s">
        <v>489</v>
      </c>
      <c r="R144" s="122">
        <v>210026677</v>
      </c>
      <c r="S144" s="118" t="s">
        <v>487</v>
      </c>
      <c r="T144" s="120" t="s">
        <v>485</v>
      </c>
      <c r="V144" s="121">
        <v>744</v>
      </c>
      <c r="W144" s="121">
        <v>674064</v>
      </c>
      <c r="X144" s="121">
        <v>754951.68000000005</v>
      </c>
    </row>
    <row r="145" spans="5:28" ht="13.15" customHeight="1" x14ac:dyDescent="0.25">
      <c r="E145" s="100" t="s">
        <v>358</v>
      </c>
      <c r="F145" s="56" t="s">
        <v>85</v>
      </c>
      <c r="G145" s="56" t="s">
        <v>429</v>
      </c>
      <c r="H145" s="56">
        <v>150003368</v>
      </c>
      <c r="K145" s="59">
        <v>388</v>
      </c>
      <c r="L145" s="81">
        <v>25000</v>
      </c>
      <c r="M145" s="81">
        <v>9700000</v>
      </c>
      <c r="N145" s="81">
        <v>10864000</v>
      </c>
      <c r="Q145" s="123" t="s">
        <v>491</v>
      </c>
      <c r="R145" s="122">
        <v>270007101</v>
      </c>
      <c r="S145" s="118" t="s">
        <v>489</v>
      </c>
      <c r="T145" s="120" t="s">
        <v>485</v>
      </c>
      <c r="V145" s="121">
        <v>1209</v>
      </c>
      <c r="W145" s="121">
        <v>1632150</v>
      </c>
      <c r="X145" s="121">
        <v>1828008</v>
      </c>
    </row>
    <row r="146" spans="5:28" ht="13.15" customHeight="1" x14ac:dyDescent="0.25">
      <c r="E146" s="100" t="s">
        <v>358</v>
      </c>
      <c r="F146" s="56" t="s">
        <v>85</v>
      </c>
      <c r="G146" s="56" t="s">
        <v>431</v>
      </c>
      <c r="H146" s="56">
        <v>140001570</v>
      </c>
      <c r="K146" s="59">
        <v>1430</v>
      </c>
      <c r="L146" s="81">
        <v>5535.71</v>
      </c>
      <c r="M146" s="81">
        <v>7916065.2999999998</v>
      </c>
      <c r="N146" s="81">
        <v>8865993.1400000006</v>
      </c>
      <c r="Q146" s="123" t="s">
        <v>178</v>
      </c>
      <c r="R146" s="122">
        <v>270007103</v>
      </c>
      <c r="S146" s="118" t="s">
        <v>491</v>
      </c>
      <c r="T146" s="120" t="s">
        <v>485</v>
      </c>
      <c r="V146" s="121">
        <v>744</v>
      </c>
      <c r="W146" s="121">
        <v>1033416</v>
      </c>
      <c r="X146" s="121">
        <v>1157425.92</v>
      </c>
    </row>
    <row r="147" spans="5:28" ht="13.15" customHeight="1" x14ac:dyDescent="0.25">
      <c r="E147" s="100" t="s">
        <v>358</v>
      </c>
      <c r="F147" s="56" t="s">
        <v>85</v>
      </c>
      <c r="G147" s="56" t="s">
        <v>433</v>
      </c>
      <c r="H147" s="56">
        <v>150003005</v>
      </c>
      <c r="K147" s="59">
        <v>580</v>
      </c>
      <c r="L147" s="81">
        <v>35874.11</v>
      </c>
      <c r="M147" s="81">
        <v>20806983.800000001</v>
      </c>
      <c r="N147" s="81">
        <v>23303821.859999999</v>
      </c>
      <c r="Q147" s="123" t="s">
        <v>180</v>
      </c>
      <c r="R147" s="122">
        <v>140000075</v>
      </c>
      <c r="S147" s="118" t="s">
        <v>178</v>
      </c>
      <c r="T147" s="120" t="s">
        <v>105</v>
      </c>
      <c r="V147" s="121">
        <v>28571.43</v>
      </c>
      <c r="W147" s="121">
        <v>9142857.5999999996</v>
      </c>
      <c r="X147" s="121">
        <v>10240000.51</v>
      </c>
    </row>
    <row r="148" spans="5:28" ht="13.15" customHeight="1" x14ac:dyDescent="0.25">
      <c r="E148" s="100" t="s">
        <v>358</v>
      </c>
      <c r="F148" s="56" t="s">
        <v>85</v>
      </c>
      <c r="G148" s="56" t="s">
        <v>435</v>
      </c>
      <c r="H148" s="56">
        <v>150003014</v>
      </c>
      <c r="K148" s="59">
        <v>580</v>
      </c>
      <c r="L148" s="81">
        <v>15000</v>
      </c>
      <c r="M148" s="81">
        <v>8700000</v>
      </c>
      <c r="N148" s="81">
        <v>9744000</v>
      </c>
      <c r="Q148" s="123" t="s">
        <v>182</v>
      </c>
      <c r="R148" s="122">
        <v>140000034</v>
      </c>
      <c r="S148" s="118" t="s">
        <v>180</v>
      </c>
      <c r="T148" s="120" t="s">
        <v>105</v>
      </c>
      <c r="V148" s="121">
        <v>29017.86</v>
      </c>
      <c r="W148" s="121">
        <v>18368305.379999999</v>
      </c>
      <c r="X148" s="121">
        <v>20572502.030000001</v>
      </c>
    </row>
    <row r="149" spans="5:28" ht="13.15" customHeight="1" x14ac:dyDescent="0.25">
      <c r="E149" s="100" t="s">
        <v>358</v>
      </c>
      <c r="F149" s="56" t="s">
        <v>85</v>
      </c>
      <c r="G149" s="56" t="s">
        <v>439</v>
      </c>
      <c r="H149" s="56">
        <v>150003006</v>
      </c>
      <c r="K149" s="59">
        <v>18</v>
      </c>
      <c r="L149" s="81">
        <v>123214.29</v>
      </c>
      <c r="M149" s="81">
        <v>2217857.2200000002</v>
      </c>
      <c r="N149" s="81">
        <v>2484000.09</v>
      </c>
      <c r="Q149" s="123" t="s">
        <v>185</v>
      </c>
      <c r="R149" s="122">
        <v>140000262</v>
      </c>
      <c r="S149" s="118" t="s">
        <v>182</v>
      </c>
      <c r="T149" s="120" t="s">
        <v>105</v>
      </c>
      <c r="V149" s="121">
        <v>33928.57</v>
      </c>
      <c r="W149" s="121">
        <v>7633928.25</v>
      </c>
      <c r="X149" s="121">
        <v>8549999.6400000006</v>
      </c>
    </row>
    <row r="150" spans="5:28" ht="13.15" customHeight="1" x14ac:dyDescent="0.25">
      <c r="E150" s="100" t="s">
        <v>358</v>
      </c>
      <c r="F150" s="56" t="s">
        <v>85</v>
      </c>
      <c r="G150" s="56" t="s">
        <v>440</v>
      </c>
      <c r="H150" s="56">
        <v>150002045</v>
      </c>
      <c r="K150" s="59">
        <v>18</v>
      </c>
      <c r="L150" s="81">
        <v>71875</v>
      </c>
      <c r="M150" s="81">
        <v>1293750</v>
      </c>
      <c r="N150" s="81">
        <v>1449000</v>
      </c>
      <c r="Q150" s="123" t="s">
        <v>187</v>
      </c>
      <c r="R150" s="122">
        <v>140000008</v>
      </c>
      <c r="S150" s="119" t="s">
        <v>497</v>
      </c>
      <c r="T150" s="120" t="s">
        <v>114</v>
      </c>
      <c r="Z150" s="121">
        <v>21158.92</v>
      </c>
      <c r="AA150" s="121">
        <v>2539070.4</v>
      </c>
      <c r="AB150" s="121">
        <v>2843758.85</v>
      </c>
    </row>
    <row r="151" spans="5:28" ht="13.15" customHeight="1" x14ac:dyDescent="0.25">
      <c r="E151" s="100" t="s">
        <v>358</v>
      </c>
      <c r="F151" s="56" t="s">
        <v>85</v>
      </c>
      <c r="G151" s="56" t="s">
        <v>441</v>
      </c>
      <c r="H151" s="56">
        <v>210015471</v>
      </c>
      <c r="K151" s="59">
        <v>18</v>
      </c>
      <c r="L151" s="81">
        <v>366071.43</v>
      </c>
      <c r="M151" s="81">
        <v>6589285.7400000002</v>
      </c>
      <c r="N151" s="81">
        <v>7380000.0300000003</v>
      </c>
      <c r="Q151" s="123" t="s">
        <v>190</v>
      </c>
      <c r="R151" s="122">
        <v>210028849</v>
      </c>
      <c r="S151" s="118" t="s">
        <v>185</v>
      </c>
      <c r="T151" s="120" t="s">
        <v>135</v>
      </c>
      <c r="V151" s="121">
        <v>138392.85999999999</v>
      </c>
      <c r="W151" s="121">
        <v>1383928.6</v>
      </c>
      <c r="X151" s="121">
        <v>1550000.03</v>
      </c>
    </row>
    <row r="152" spans="5:28" ht="13.15" customHeight="1" x14ac:dyDescent="0.25">
      <c r="E152" s="100" t="s">
        <v>358</v>
      </c>
      <c r="F152" s="56" t="s">
        <v>85</v>
      </c>
      <c r="G152" s="56" t="s">
        <v>442</v>
      </c>
      <c r="H152" s="56">
        <v>220027914</v>
      </c>
      <c r="K152" s="59">
        <v>18</v>
      </c>
      <c r="L152" s="81">
        <v>209821.43</v>
      </c>
      <c r="M152" s="81">
        <v>3776785.74</v>
      </c>
      <c r="N152" s="81">
        <v>4230000.03</v>
      </c>
      <c r="Q152" s="123" t="s">
        <v>494</v>
      </c>
      <c r="R152" s="122">
        <v>120007677</v>
      </c>
      <c r="S152" s="118" t="s">
        <v>187</v>
      </c>
      <c r="T152" s="120" t="s">
        <v>189</v>
      </c>
      <c r="V152" s="121">
        <v>414925.32</v>
      </c>
      <c r="W152" s="121">
        <v>24065668.559999999</v>
      </c>
      <c r="X152" s="121">
        <v>26953548.789999999</v>
      </c>
    </row>
    <row r="153" spans="5:28" ht="13.15" customHeight="1" x14ac:dyDescent="0.25">
      <c r="E153" s="100" t="s">
        <v>358</v>
      </c>
      <c r="F153" s="56" t="s">
        <v>85</v>
      </c>
      <c r="G153" s="56" t="s">
        <v>443</v>
      </c>
      <c r="H153" s="56">
        <v>220000662</v>
      </c>
      <c r="K153" s="59">
        <v>55</v>
      </c>
      <c r="L153" s="81">
        <v>58000</v>
      </c>
      <c r="M153" s="81">
        <v>3190000</v>
      </c>
      <c r="N153" s="81">
        <v>3572800</v>
      </c>
      <c r="Q153" s="123" t="s">
        <v>196</v>
      </c>
      <c r="R153" s="122">
        <v>120008851</v>
      </c>
      <c r="S153" s="118" t="s">
        <v>190</v>
      </c>
      <c r="T153" s="120" t="s">
        <v>192</v>
      </c>
      <c r="V153" s="121">
        <v>490000</v>
      </c>
      <c r="W153" s="121">
        <v>490000</v>
      </c>
      <c r="X153" s="121">
        <v>548800</v>
      </c>
    </row>
    <row r="154" spans="5:28" ht="13.15" customHeight="1" x14ac:dyDescent="0.25">
      <c r="E154" s="100" t="s">
        <v>358</v>
      </c>
      <c r="F154" s="56" t="s">
        <v>85</v>
      </c>
      <c r="G154" s="56" t="s">
        <v>445</v>
      </c>
      <c r="H154" s="56">
        <v>130001281</v>
      </c>
      <c r="K154" s="59">
        <v>46</v>
      </c>
      <c r="L154" s="81">
        <v>73050</v>
      </c>
      <c r="M154" s="81">
        <v>3360300</v>
      </c>
      <c r="N154" s="81">
        <v>3763536</v>
      </c>
      <c r="Q154" s="123" t="s">
        <v>200</v>
      </c>
      <c r="R154" s="122">
        <v>270001665</v>
      </c>
      <c r="S154" s="118" t="s">
        <v>494</v>
      </c>
      <c r="T154" s="120" t="s">
        <v>493</v>
      </c>
      <c r="V154" s="121">
        <v>572</v>
      </c>
      <c r="W154" s="121">
        <v>2185040</v>
      </c>
      <c r="X154" s="121">
        <v>2447244.7999999998</v>
      </c>
    </row>
    <row r="155" spans="5:28" ht="13.15" customHeight="1" x14ac:dyDescent="0.25">
      <c r="E155" s="100" t="s">
        <v>358</v>
      </c>
      <c r="F155" s="56" t="s">
        <v>85</v>
      </c>
      <c r="G155" s="56" t="s">
        <v>299</v>
      </c>
      <c r="H155" s="56">
        <v>130001566</v>
      </c>
      <c r="K155" s="59">
        <v>6</v>
      </c>
      <c r="L155" s="81">
        <v>34750</v>
      </c>
      <c r="M155" s="81">
        <v>208500</v>
      </c>
      <c r="N155" s="81">
        <v>233520</v>
      </c>
      <c r="Q155" s="123" t="s">
        <v>203</v>
      </c>
      <c r="R155" s="122">
        <v>120009020</v>
      </c>
      <c r="S155" s="118" t="s">
        <v>196</v>
      </c>
      <c r="T155" s="120" t="s">
        <v>198</v>
      </c>
      <c r="V155" s="121">
        <v>846428.57</v>
      </c>
      <c r="W155" s="121">
        <v>9310714.2699999996</v>
      </c>
      <c r="X155" s="121">
        <v>10427999.98</v>
      </c>
    </row>
    <row r="156" spans="5:28" ht="13.15" customHeight="1" x14ac:dyDescent="0.25">
      <c r="E156" s="100" t="s">
        <v>358</v>
      </c>
      <c r="F156" s="56" t="s">
        <v>85</v>
      </c>
      <c r="G156" s="56" t="s">
        <v>446</v>
      </c>
      <c r="H156" s="56">
        <v>210031418</v>
      </c>
      <c r="K156" s="59">
        <v>1</v>
      </c>
      <c r="L156" s="81">
        <v>1</v>
      </c>
      <c r="M156" s="81">
        <v>1</v>
      </c>
      <c r="N156" s="81">
        <v>1.1200000000000001</v>
      </c>
      <c r="Q156" s="123" t="s">
        <v>205</v>
      </c>
      <c r="R156" s="122">
        <v>120007324</v>
      </c>
      <c r="S156" s="118" t="s">
        <v>200</v>
      </c>
      <c r="T156" s="120" t="s">
        <v>202</v>
      </c>
      <c r="V156" s="121">
        <v>172404.21</v>
      </c>
      <c r="W156" s="121">
        <v>9999444.1799999997</v>
      </c>
      <c r="X156" s="121">
        <v>11199377.48</v>
      </c>
    </row>
    <row r="157" spans="5:28" ht="13.15" customHeight="1" x14ac:dyDescent="0.25">
      <c r="E157" s="100" t="s">
        <v>358</v>
      </c>
      <c r="F157" s="56" t="s">
        <v>85</v>
      </c>
      <c r="G157" s="56" t="s">
        <v>448</v>
      </c>
      <c r="H157" s="56">
        <v>150001212</v>
      </c>
      <c r="K157" s="59">
        <v>1</v>
      </c>
      <c r="L157" s="81">
        <v>1</v>
      </c>
      <c r="M157" s="81">
        <v>1</v>
      </c>
      <c r="N157" s="81">
        <v>1.1200000000000001</v>
      </c>
      <c r="Q157" s="123" t="s">
        <v>208</v>
      </c>
      <c r="R157" s="122">
        <v>210030512</v>
      </c>
      <c r="S157" s="118" t="s">
        <v>203</v>
      </c>
      <c r="T157" s="120" t="s">
        <v>110</v>
      </c>
      <c r="V157" s="121">
        <v>46800</v>
      </c>
      <c r="W157" s="121">
        <v>3322800</v>
      </c>
      <c r="X157" s="121">
        <v>3721536</v>
      </c>
    </row>
    <row r="158" spans="5:28" ht="13.15" customHeight="1" x14ac:dyDescent="0.25">
      <c r="E158" s="100" t="s">
        <v>358</v>
      </c>
      <c r="F158" s="56" t="s">
        <v>85</v>
      </c>
      <c r="G158" s="56" t="s">
        <v>361</v>
      </c>
      <c r="H158" s="56">
        <v>150001813</v>
      </c>
      <c r="K158" s="59">
        <v>7.74</v>
      </c>
      <c r="L158" s="81">
        <v>4534408</v>
      </c>
      <c r="M158" s="81">
        <v>35096317.920000002</v>
      </c>
      <c r="N158" s="81">
        <v>39307876.07</v>
      </c>
      <c r="Q158" s="123" t="s">
        <v>210</v>
      </c>
      <c r="R158" s="122">
        <v>210023383</v>
      </c>
      <c r="S158" s="118" t="s">
        <v>205</v>
      </c>
      <c r="T158" s="120" t="s">
        <v>207</v>
      </c>
      <c r="V158" s="121">
        <v>3262</v>
      </c>
      <c r="W158" s="121">
        <v>6524</v>
      </c>
      <c r="X158" s="121">
        <v>7306.88</v>
      </c>
    </row>
    <row r="159" spans="5:28" ht="13.15" customHeight="1" x14ac:dyDescent="0.25">
      <c r="E159" s="100" t="s">
        <v>358</v>
      </c>
      <c r="F159" s="56" t="s">
        <v>85</v>
      </c>
      <c r="G159" s="56" t="s">
        <v>194</v>
      </c>
      <c r="H159" s="56">
        <v>150003362</v>
      </c>
      <c r="K159" s="59">
        <v>5000</v>
      </c>
      <c r="L159" s="81">
        <v>3125</v>
      </c>
      <c r="M159" s="81">
        <v>15625000</v>
      </c>
      <c r="N159" s="81">
        <v>17500000</v>
      </c>
      <c r="Q159" s="123" t="s">
        <v>213</v>
      </c>
      <c r="R159" s="122">
        <v>210023389</v>
      </c>
      <c r="S159" s="118" t="s">
        <v>208</v>
      </c>
      <c r="T159" s="120" t="s">
        <v>207</v>
      </c>
      <c r="V159" s="121">
        <v>2025</v>
      </c>
      <c r="W159" s="121">
        <v>4050</v>
      </c>
      <c r="X159" s="121">
        <v>4536</v>
      </c>
    </row>
    <row r="160" spans="5:28" ht="13.15" customHeight="1" x14ac:dyDescent="0.25">
      <c r="E160" s="100" t="s">
        <v>358</v>
      </c>
      <c r="F160" s="56" t="s">
        <v>85</v>
      </c>
      <c r="G160" s="56" t="s">
        <v>449</v>
      </c>
      <c r="H160" s="56">
        <v>150001501</v>
      </c>
      <c r="K160" s="59">
        <v>1</v>
      </c>
      <c r="L160" s="81">
        <v>14547040</v>
      </c>
      <c r="M160" s="81">
        <v>14547040</v>
      </c>
      <c r="N160" s="81">
        <v>16292684.800000001</v>
      </c>
      <c r="Q160" s="123" t="s">
        <v>495</v>
      </c>
      <c r="R160" s="122">
        <v>210029703</v>
      </c>
      <c r="S160" s="118" t="s">
        <v>210</v>
      </c>
      <c r="T160" s="120" t="s">
        <v>212</v>
      </c>
      <c r="V160" s="121">
        <v>299270</v>
      </c>
      <c r="W160" s="121">
        <v>598540</v>
      </c>
      <c r="X160" s="121">
        <v>670364.80000000005</v>
      </c>
    </row>
    <row r="161" spans="5:24" ht="13.15" customHeight="1" x14ac:dyDescent="0.25">
      <c r="E161" s="100" t="s">
        <v>358</v>
      </c>
      <c r="F161" s="56" t="s">
        <v>85</v>
      </c>
      <c r="G161" s="56" t="s">
        <v>359</v>
      </c>
      <c r="H161" s="56">
        <v>220011215</v>
      </c>
      <c r="K161" s="59">
        <v>4</v>
      </c>
      <c r="L161" s="81">
        <v>1183035.71</v>
      </c>
      <c r="M161" s="81">
        <v>4732142.84</v>
      </c>
      <c r="N161" s="81">
        <v>5299999.9800000004</v>
      </c>
      <c r="Q161" s="123" t="s">
        <v>496</v>
      </c>
      <c r="R161" s="122">
        <v>210001342</v>
      </c>
      <c r="S161" s="118" t="s">
        <v>213</v>
      </c>
      <c r="T161" s="120" t="s">
        <v>170</v>
      </c>
      <c r="V161" s="121">
        <v>6275946.9000000004</v>
      </c>
      <c r="W161" s="121">
        <v>1255189.3799999999</v>
      </c>
      <c r="X161" s="121">
        <v>1405812.11</v>
      </c>
    </row>
    <row r="162" spans="5:24" ht="13.15" customHeight="1" x14ac:dyDescent="0.25">
      <c r="E162" s="100" t="s">
        <v>358</v>
      </c>
      <c r="F162" s="56" t="s">
        <v>85</v>
      </c>
      <c r="G162" s="56" t="s">
        <v>450</v>
      </c>
      <c r="K162" s="59">
        <v>250</v>
      </c>
      <c r="L162" s="81">
        <v>58794.64</v>
      </c>
      <c r="M162" s="81">
        <v>14698660</v>
      </c>
      <c r="N162" s="81">
        <v>16462499.199999999</v>
      </c>
      <c r="R162" s="122">
        <v>270006678</v>
      </c>
      <c r="S162" s="118" t="s">
        <v>495</v>
      </c>
      <c r="T162" s="120" t="s">
        <v>475</v>
      </c>
      <c r="V162" s="121">
        <v>3000</v>
      </c>
      <c r="W162" s="121">
        <v>2997000</v>
      </c>
      <c r="X162" s="121">
        <v>3356640</v>
      </c>
    </row>
    <row r="163" spans="5:24" ht="13.15" customHeight="1" x14ac:dyDescent="0.25">
      <c r="E163" s="100" t="s">
        <v>358</v>
      </c>
      <c r="F163" s="56" t="s">
        <v>85</v>
      </c>
      <c r="G163" s="56" t="s">
        <v>111</v>
      </c>
      <c r="K163" s="59">
        <v>108</v>
      </c>
      <c r="L163" s="81">
        <v>70185</v>
      </c>
      <c r="M163" s="81">
        <v>7579980</v>
      </c>
      <c r="N163" s="81">
        <v>8489577.5999999996</v>
      </c>
      <c r="R163" s="122">
        <v>270006679</v>
      </c>
      <c r="S163" s="118" t="s">
        <v>496</v>
      </c>
      <c r="T163" s="120" t="s">
        <v>475</v>
      </c>
      <c r="V163" s="121">
        <v>450</v>
      </c>
      <c r="W163" s="121">
        <v>1463850</v>
      </c>
      <c r="X163" s="121">
        <v>1639512</v>
      </c>
    </row>
    <row r="164" spans="5:24" ht="13.15" customHeight="1" x14ac:dyDescent="0.25">
      <c r="V164" s="117">
        <f>SUM(V2:V163)</f>
        <v>239108674.50000024</v>
      </c>
    </row>
    <row r="165" spans="5:24" ht="13.15" customHeight="1" x14ac:dyDescent="0.25">
      <c r="L165" s="115">
        <f>SUM(L2:L163)</f>
        <v>239108674.49999997</v>
      </c>
    </row>
  </sheetData>
  <protectedRanges>
    <protectedRange algorithmName="SHA-512" hashValue="AgnE8FT6XkouICQ9PjQ002htFCPJWMhSUbJWuvsr5/0Jzuj4AmEyH0me2eKr99+RWJxJ6biW571rL7F9pmGanA==" saltValue="4WzUJzWZAuqQhXGDdJzFGQ==" spinCount="100000" sqref="G85" name="ОПЗМСЛ 1_3_4_2_2_1_1_1_2"/>
    <protectedRange algorithmName="SHA-512" hashValue="AgnE8FT6XkouICQ9PjQ002htFCPJWMhSUbJWuvsr5/0Jzuj4AmEyH0me2eKr99+RWJxJ6biW571rL7F9pmGanA==" saltValue="4WzUJzWZAuqQhXGDdJzFGQ==" spinCount="100000" sqref="E97" name="ОПЗМСЛ 1_3_4_2_2_2"/>
  </protectedRanges>
  <conditionalFormatting sqref="E1:E1048576 S1:S1048576">
    <cfRule type="duplicateValues" dxfId="2"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64"/>
  <sheetViews>
    <sheetView topLeftCell="A99" zoomScale="70" zoomScaleNormal="70" workbookViewId="0">
      <selection activeCell="N110" sqref="N110"/>
    </sheetView>
  </sheetViews>
  <sheetFormatPr defaultRowHeight="13.15" customHeight="1" x14ac:dyDescent="0.25"/>
  <cols>
    <col min="2" max="2" width="24.85546875" customWidth="1"/>
    <col min="3" max="3" width="23.42578125" customWidth="1"/>
    <col min="4" max="4" width="22.85546875" customWidth="1"/>
    <col min="5" max="8" width="28.85546875"/>
    <col min="9" max="9" width="46.5703125" customWidth="1"/>
    <col min="10" max="11" width="28.85546875"/>
    <col min="13" max="19" width="28.85546875"/>
  </cols>
  <sheetData>
    <row r="2" spans="1:7" ht="13.15" customHeight="1" x14ac:dyDescent="0.25">
      <c r="A2" s="100" t="s">
        <v>156</v>
      </c>
      <c r="B2" s="56" t="s">
        <v>157</v>
      </c>
      <c r="C2" s="56">
        <v>220000699</v>
      </c>
      <c r="D2" s="56" t="s">
        <v>158</v>
      </c>
      <c r="E2" s="56" t="s">
        <v>89</v>
      </c>
      <c r="F2" s="59">
        <v>37</v>
      </c>
      <c r="G2" s="81">
        <v>47500</v>
      </c>
    </row>
    <row r="3" spans="1:7" ht="13.15" customHeight="1" x14ac:dyDescent="0.25">
      <c r="A3" s="100" t="s">
        <v>290</v>
      </c>
      <c r="B3" s="56" t="s">
        <v>291</v>
      </c>
      <c r="C3" s="56">
        <v>210030307</v>
      </c>
      <c r="D3" s="56" t="s">
        <v>292</v>
      </c>
      <c r="E3" s="56" t="s">
        <v>116</v>
      </c>
      <c r="F3" s="59">
        <v>40</v>
      </c>
      <c r="G3" s="81">
        <v>4017.86</v>
      </c>
    </row>
    <row r="4" spans="1:7" ht="13.15" customHeight="1" x14ac:dyDescent="0.25">
      <c r="A4" s="100" t="s">
        <v>293</v>
      </c>
      <c r="B4" s="56" t="s">
        <v>294</v>
      </c>
      <c r="C4" s="56">
        <v>210030308</v>
      </c>
      <c r="D4" s="56" t="s">
        <v>295</v>
      </c>
      <c r="E4" s="56" t="s">
        <v>116</v>
      </c>
      <c r="F4" s="59">
        <v>90</v>
      </c>
      <c r="G4" s="81">
        <v>2133.94</v>
      </c>
    </row>
    <row r="5" spans="1:7" ht="13.15" customHeight="1" x14ac:dyDescent="0.25">
      <c r="A5" s="100" t="s">
        <v>302</v>
      </c>
      <c r="B5" s="56" t="s">
        <v>303</v>
      </c>
      <c r="C5" s="56">
        <v>210030310</v>
      </c>
      <c r="D5" s="56" t="s">
        <v>304</v>
      </c>
      <c r="E5" s="56" t="s">
        <v>129</v>
      </c>
      <c r="F5" s="59">
        <v>3</v>
      </c>
      <c r="G5" s="81">
        <v>4368000</v>
      </c>
    </row>
    <row r="6" spans="1:7" ht="13.15" customHeight="1" x14ac:dyDescent="0.25">
      <c r="A6" s="100" t="s">
        <v>215</v>
      </c>
      <c r="B6" s="56" t="s">
        <v>216</v>
      </c>
      <c r="C6" s="56">
        <v>210006480</v>
      </c>
      <c r="D6" s="56" t="s">
        <v>217</v>
      </c>
      <c r="E6" s="56" t="s">
        <v>89</v>
      </c>
      <c r="F6" s="59">
        <v>2</v>
      </c>
      <c r="G6" s="81">
        <v>305850</v>
      </c>
    </row>
    <row r="7" spans="1:7" ht="13.15" customHeight="1" x14ac:dyDescent="0.25">
      <c r="A7" s="100" t="s">
        <v>218</v>
      </c>
      <c r="B7" s="56" t="s">
        <v>219</v>
      </c>
      <c r="C7" s="56">
        <v>210029707</v>
      </c>
      <c r="D7" s="56" t="s">
        <v>220</v>
      </c>
      <c r="E7" s="56" t="s">
        <v>89</v>
      </c>
      <c r="F7" s="59">
        <v>1</v>
      </c>
      <c r="G7" s="81">
        <v>117230</v>
      </c>
    </row>
    <row r="8" spans="1:7" ht="13.15" customHeight="1" x14ac:dyDescent="0.25">
      <c r="A8" s="100" t="s">
        <v>221</v>
      </c>
      <c r="B8" s="56" t="s">
        <v>219</v>
      </c>
      <c r="C8" s="56">
        <v>210029708</v>
      </c>
      <c r="D8" s="56" t="s">
        <v>220</v>
      </c>
      <c r="E8" s="56" t="s">
        <v>89</v>
      </c>
      <c r="F8" s="59">
        <v>1</v>
      </c>
      <c r="G8" s="81">
        <v>156795</v>
      </c>
    </row>
    <row r="9" spans="1:7" ht="13.15" customHeight="1" x14ac:dyDescent="0.25">
      <c r="A9" s="100" t="s">
        <v>222</v>
      </c>
      <c r="B9" s="56" t="s">
        <v>223</v>
      </c>
      <c r="C9" s="56">
        <v>150002250</v>
      </c>
      <c r="D9" s="56" t="s">
        <v>224</v>
      </c>
      <c r="E9" s="56" t="s">
        <v>89</v>
      </c>
      <c r="F9" s="104">
        <v>6</v>
      </c>
      <c r="G9" s="105">
        <v>267857.14</v>
      </c>
    </row>
    <row r="10" spans="1:7" ht="13.15" customHeight="1" x14ac:dyDescent="0.25">
      <c r="A10" s="100" t="s">
        <v>225</v>
      </c>
      <c r="B10" s="56" t="s">
        <v>226</v>
      </c>
      <c r="C10" s="56">
        <v>150002251</v>
      </c>
      <c r="D10" s="56" t="s">
        <v>224</v>
      </c>
      <c r="E10" s="56" t="s">
        <v>89</v>
      </c>
      <c r="F10" s="104">
        <v>6</v>
      </c>
      <c r="G10" s="105">
        <v>341373.21</v>
      </c>
    </row>
    <row r="11" spans="1:7" ht="13.15" customHeight="1" x14ac:dyDescent="0.25">
      <c r="A11" s="100" t="s">
        <v>227</v>
      </c>
      <c r="B11" s="56" t="s">
        <v>228</v>
      </c>
      <c r="C11" s="56">
        <v>150002249</v>
      </c>
      <c r="D11" s="56" t="s">
        <v>229</v>
      </c>
      <c r="E11" s="56" t="s">
        <v>89</v>
      </c>
      <c r="F11" s="104">
        <v>10</v>
      </c>
      <c r="G11" s="105">
        <v>614575.89</v>
      </c>
    </row>
    <row r="12" spans="1:7" ht="13.15" customHeight="1" x14ac:dyDescent="0.25">
      <c r="A12" s="100" t="s">
        <v>230</v>
      </c>
      <c r="B12" s="56" t="s">
        <v>231</v>
      </c>
      <c r="C12" s="56">
        <v>210001043</v>
      </c>
      <c r="D12" s="56" t="s">
        <v>232</v>
      </c>
      <c r="E12" s="56" t="s">
        <v>89</v>
      </c>
      <c r="F12" s="59">
        <v>4</v>
      </c>
      <c r="G12" s="81">
        <v>454.03</v>
      </c>
    </row>
    <row r="13" spans="1:7" ht="13.15" customHeight="1" x14ac:dyDescent="0.25">
      <c r="A13" s="100" t="s">
        <v>233</v>
      </c>
      <c r="B13" s="56" t="s">
        <v>234</v>
      </c>
      <c r="C13" s="56">
        <v>210030142</v>
      </c>
      <c r="D13" s="56" t="s">
        <v>235</v>
      </c>
      <c r="E13" s="56" t="s">
        <v>89</v>
      </c>
      <c r="F13" s="59">
        <v>8</v>
      </c>
      <c r="G13" s="81">
        <v>3251</v>
      </c>
    </row>
    <row r="14" spans="1:7" ht="13.15" customHeight="1" x14ac:dyDescent="0.25">
      <c r="A14" s="100" t="s">
        <v>236</v>
      </c>
      <c r="B14" s="56" t="s">
        <v>237</v>
      </c>
      <c r="C14" s="56">
        <v>270006375</v>
      </c>
      <c r="D14" s="56" t="s">
        <v>238</v>
      </c>
      <c r="E14" s="56" t="s">
        <v>89</v>
      </c>
      <c r="F14" s="59">
        <v>7</v>
      </c>
      <c r="G14" s="81">
        <v>1427.5</v>
      </c>
    </row>
    <row r="15" spans="1:7" ht="13.15" customHeight="1" x14ac:dyDescent="0.25">
      <c r="A15" s="100" t="s">
        <v>239</v>
      </c>
      <c r="B15" s="56" t="s">
        <v>240</v>
      </c>
      <c r="C15" s="56">
        <v>210030141</v>
      </c>
      <c r="D15" s="56" t="s">
        <v>241</v>
      </c>
      <c r="E15" s="56" t="s">
        <v>89</v>
      </c>
      <c r="F15" s="59">
        <v>2</v>
      </c>
      <c r="G15" s="81">
        <v>7199</v>
      </c>
    </row>
    <row r="16" spans="1:7" ht="13.15" customHeight="1" x14ac:dyDescent="0.25">
      <c r="A16" s="100" t="s">
        <v>242</v>
      </c>
      <c r="B16" s="56" t="s">
        <v>243</v>
      </c>
      <c r="C16" s="56">
        <v>210012751</v>
      </c>
      <c r="D16" s="56" t="s">
        <v>244</v>
      </c>
      <c r="E16" s="56" t="s">
        <v>89</v>
      </c>
      <c r="F16" s="59">
        <v>7</v>
      </c>
      <c r="G16" s="81">
        <v>2975.24</v>
      </c>
    </row>
    <row r="17" spans="1:7" ht="13.15" customHeight="1" x14ac:dyDescent="0.25">
      <c r="A17" s="100" t="s">
        <v>245</v>
      </c>
      <c r="B17" s="56" t="s">
        <v>246</v>
      </c>
      <c r="C17" s="56">
        <v>210012750</v>
      </c>
      <c r="D17" s="56" t="s">
        <v>244</v>
      </c>
      <c r="E17" s="56" t="s">
        <v>89</v>
      </c>
      <c r="F17" s="59">
        <v>7</v>
      </c>
      <c r="G17" s="81">
        <v>3829.52</v>
      </c>
    </row>
    <row r="18" spans="1:7" ht="13.15" customHeight="1" x14ac:dyDescent="0.25">
      <c r="A18" s="100" t="s">
        <v>247</v>
      </c>
      <c r="B18" s="56" t="s">
        <v>248</v>
      </c>
      <c r="C18" s="56">
        <v>210023406</v>
      </c>
      <c r="D18" s="56" t="s">
        <v>249</v>
      </c>
      <c r="E18" s="56" t="s">
        <v>89</v>
      </c>
      <c r="F18" s="59">
        <v>7</v>
      </c>
      <c r="G18" s="81">
        <v>442</v>
      </c>
    </row>
    <row r="19" spans="1:7" ht="13.15" customHeight="1" x14ac:dyDescent="0.25">
      <c r="A19" s="100" t="s">
        <v>250</v>
      </c>
      <c r="B19" s="56" t="s">
        <v>251</v>
      </c>
      <c r="C19" s="56">
        <v>210025010</v>
      </c>
      <c r="D19" s="56" t="s">
        <v>252</v>
      </c>
      <c r="E19" s="56" t="s">
        <v>89</v>
      </c>
      <c r="F19" s="59">
        <v>5</v>
      </c>
      <c r="G19" s="81">
        <v>8167.5</v>
      </c>
    </row>
    <row r="20" spans="1:7" ht="13.15" customHeight="1" x14ac:dyDescent="0.25">
      <c r="A20" s="100" t="s">
        <v>253</v>
      </c>
      <c r="B20" s="56" t="s">
        <v>254</v>
      </c>
      <c r="C20" s="56">
        <v>210019589</v>
      </c>
      <c r="D20" s="56" t="s">
        <v>252</v>
      </c>
      <c r="E20" s="56" t="s">
        <v>89</v>
      </c>
      <c r="F20" s="59">
        <v>24</v>
      </c>
      <c r="G20" s="81">
        <v>1352.5</v>
      </c>
    </row>
    <row r="21" spans="1:7" ht="13.15" customHeight="1" x14ac:dyDescent="0.25">
      <c r="A21" s="100" t="s">
        <v>255</v>
      </c>
      <c r="B21" s="56" t="s">
        <v>256</v>
      </c>
      <c r="C21" s="56">
        <v>210023370</v>
      </c>
      <c r="D21" s="56" t="s">
        <v>252</v>
      </c>
      <c r="E21" s="56" t="s">
        <v>89</v>
      </c>
      <c r="F21" s="59">
        <v>7</v>
      </c>
      <c r="G21" s="81">
        <v>10230</v>
      </c>
    </row>
    <row r="22" spans="1:7" ht="13.15" customHeight="1" x14ac:dyDescent="0.25">
      <c r="A22" s="100" t="s">
        <v>257</v>
      </c>
      <c r="B22" s="56" t="s">
        <v>258</v>
      </c>
      <c r="C22" s="56">
        <v>210023372</v>
      </c>
      <c r="D22" s="56" t="s">
        <v>238</v>
      </c>
      <c r="E22" s="56" t="s">
        <v>89</v>
      </c>
      <c r="F22" s="59">
        <v>4</v>
      </c>
      <c r="G22" s="81">
        <v>1043</v>
      </c>
    </row>
    <row r="23" spans="1:7" ht="13.15" customHeight="1" x14ac:dyDescent="0.25">
      <c r="A23" s="100" t="s">
        <v>259</v>
      </c>
      <c r="B23" s="56" t="s">
        <v>260</v>
      </c>
      <c r="C23" s="56">
        <v>210012757</v>
      </c>
      <c r="D23" s="56" t="s">
        <v>238</v>
      </c>
      <c r="E23" s="56" t="s">
        <v>89</v>
      </c>
      <c r="F23" s="59">
        <v>7</v>
      </c>
      <c r="G23" s="81">
        <v>1043</v>
      </c>
    </row>
    <row r="24" spans="1:7" ht="13.15" customHeight="1" x14ac:dyDescent="0.25">
      <c r="A24" s="100" t="s">
        <v>261</v>
      </c>
      <c r="B24" s="56" t="s">
        <v>262</v>
      </c>
      <c r="C24" s="56">
        <v>210019564</v>
      </c>
      <c r="D24" s="56" t="s">
        <v>238</v>
      </c>
      <c r="E24" s="56" t="s">
        <v>89</v>
      </c>
      <c r="F24" s="59">
        <v>5</v>
      </c>
      <c r="G24" s="81">
        <v>791.33</v>
      </c>
    </row>
    <row r="25" spans="1:7" ht="13.15" customHeight="1" x14ac:dyDescent="0.25">
      <c r="A25" s="100" t="s">
        <v>263</v>
      </c>
      <c r="B25" s="56" t="s">
        <v>264</v>
      </c>
      <c r="C25" s="56">
        <v>210023380</v>
      </c>
      <c r="D25" s="56" t="s">
        <v>265</v>
      </c>
      <c r="E25" s="56" t="s">
        <v>89</v>
      </c>
      <c r="F25" s="59">
        <v>6</v>
      </c>
      <c r="G25" s="81">
        <v>1050</v>
      </c>
    </row>
    <row r="26" spans="1:7" ht="13.15" customHeight="1" x14ac:dyDescent="0.25">
      <c r="A26" s="100" t="s">
        <v>266</v>
      </c>
      <c r="B26" s="56" t="s">
        <v>267</v>
      </c>
      <c r="C26" s="56">
        <v>210023393</v>
      </c>
      <c r="D26" s="56" t="s">
        <v>207</v>
      </c>
      <c r="E26" s="56" t="s">
        <v>89</v>
      </c>
      <c r="F26" s="59">
        <v>12</v>
      </c>
      <c r="G26" s="81">
        <v>1500</v>
      </c>
    </row>
    <row r="27" spans="1:7" ht="13.15" customHeight="1" x14ac:dyDescent="0.25">
      <c r="A27" s="100" t="s">
        <v>268</v>
      </c>
      <c r="B27" s="56" t="s">
        <v>269</v>
      </c>
      <c r="C27" s="56">
        <v>210023394</v>
      </c>
      <c r="D27" s="56" t="s">
        <v>207</v>
      </c>
      <c r="E27" s="56" t="s">
        <v>89</v>
      </c>
      <c r="F27" s="59">
        <v>5</v>
      </c>
      <c r="G27" s="81">
        <v>1720</v>
      </c>
    </row>
    <row r="28" spans="1:7" ht="13.15" customHeight="1" x14ac:dyDescent="0.25">
      <c r="A28" s="100" t="s">
        <v>270</v>
      </c>
      <c r="B28" s="56" t="s">
        <v>269</v>
      </c>
      <c r="C28" s="56">
        <v>210023402</v>
      </c>
      <c r="D28" s="56" t="s">
        <v>207</v>
      </c>
      <c r="E28" s="56" t="s">
        <v>89</v>
      </c>
      <c r="F28" s="59">
        <v>1</v>
      </c>
      <c r="G28" s="81">
        <v>4401</v>
      </c>
    </row>
    <row r="29" spans="1:7" ht="13.15" customHeight="1" x14ac:dyDescent="0.25">
      <c r="A29" s="100" t="s">
        <v>271</v>
      </c>
      <c r="B29" s="56" t="s">
        <v>272</v>
      </c>
      <c r="C29" s="56">
        <v>210019274</v>
      </c>
      <c r="D29" s="56" t="s">
        <v>273</v>
      </c>
      <c r="E29" s="56" t="s">
        <v>89</v>
      </c>
      <c r="F29" s="59">
        <v>7</v>
      </c>
      <c r="G29" s="81">
        <v>3500</v>
      </c>
    </row>
    <row r="30" spans="1:7" ht="13.15" customHeight="1" x14ac:dyDescent="0.25">
      <c r="A30" s="100" t="s">
        <v>274</v>
      </c>
      <c r="B30" s="56" t="s">
        <v>275</v>
      </c>
      <c r="C30" s="56">
        <v>210019590</v>
      </c>
      <c r="D30" s="56" t="s">
        <v>273</v>
      </c>
      <c r="E30" s="56" t="s">
        <v>89</v>
      </c>
      <c r="F30" s="59">
        <v>10</v>
      </c>
      <c r="G30" s="81">
        <v>1028.33</v>
      </c>
    </row>
    <row r="31" spans="1:7" ht="13.15" customHeight="1" x14ac:dyDescent="0.25">
      <c r="A31" s="100" t="s">
        <v>276</v>
      </c>
      <c r="B31" s="56" t="s">
        <v>277</v>
      </c>
      <c r="C31" s="56">
        <v>210019596</v>
      </c>
      <c r="D31" s="56" t="s">
        <v>273</v>
      </c>
      <c r="E31" s="56" t="s">
        <v>89</v>
      </c>
      <c r="F31" s="59">
        <v>12</v>
      </c>
      <c r="G31" s="81">
        <v>1619.33</v>
      </c>
    </row>
    <row r="32" spans="1:7" ht="13.15" customHeight="1" x14ac:dyDescent="0.25">
      <c r="A32" s="100" t="s">
        <v>278</v>
      </c>
      <c r="B32" s="56" t="s">
        <v>279</v>
      </c>
      <c r="C32" s="56">
        <v>210019592</v>
      </c>
      <c r="D32" s="56" t="s">
        <v>273</v>
      </c>
      <c r="E32" s="56" t="s">
        <v>89</v>
      </c>
      <c r="F32" s="59">
        <v>10</v>
      </c>
      <c r="G32" s="81">
        <v>575</v>
      </c>
    </row>
    <row r="33" spans="1:7" ht="13.15" customHeight="1" x14ac:dyDescent="0.25">
      <c r="A33" s="100" t="s">
        <v>280</v>
      </c>
      <c r="B33" s="56" t="s">
        <v>279</v>
      </c>
      <c r="C33" s="56">
        <v>210023422</v>
      </c>
      <c r="D33" s="56" t="s">
        <v>273</v>
      </c>
      <c r="E33" s="56" t="s">
        <v>89</v>
      </c>
      <c r="F33" s="59">
        <v>6</v>
      </c>
      <c r="G33" s="81">
        <v>748.5</v>
      </c>
    </row>
    <row r="34" spans="1:7" ht="13.15" customHeight="1" x14ac:dyDescent="0.25">
      <c r="A34" s="100" t="s">
        <v>281</v>
      </c>
      <c r="B34" s="56" t="s">
        <v>282</v>
      </c>
      <c r="C34" s="56">
        <v>210023423</v>
      </c>
      <c r="D34" s="56" t="s">
        <v>273</v>
      </c>
      <c r="E34" s="56" t="s">
        <v>89</v>
      </c>
      <c r="F34" s="59">
        <v>6</v>
      </c>
      <c r="G34" s="81">
        <v>1010</v>
      </c>
    </row>
    <row r="35" spans="1:7" ht="13.15" customHeight="1" x14ac:dyDescent="0.25">
      <c r="A35" s="100" t="s">
        <v>283</v>
      </c>
      <c r="B35" s="56" t="s">
        <v>284</v>
      </c>
      <c r="C35" s="56">
        <v>210023424</v>
      </c>
      <c r="D35" s="56" t="s">
        <v>273</v>
      </c>
      <c r="E35" s="56" t="s">
        <v>89</v>
      </c>
      <c r="F35" s="59">
        <v>2</v>
      </c>
      <c r="G35" s="81">
        <v>1616.33</v>
      </c>
    </row>
    <row r="36" spans="1:7" ht="13.15" customHeight="1" x14ac:dyDescent="0.25">
      <c r="A36" s="100" t="s">
        <v>285</v>
      </c>
      <c r="B36" s="56" t="s">
        <v>286</v>
      </c>
      <c r="C36" s="56">
        <v>210030143</v>
      </c>
      <c r="D36" s="56" t="s">
        <v>287</v>
      </c>
      <c r="E36" s="56" t="s">
        <v>89</v>
      </c>
      <c r="F36" s="59">
        <v>6</v>
      </c>
      <c r="G36" s="81">
        <v>772.36</v>
      </c>
    </row>
    <row r="37" spans="1:7" ht="13.15" customHeight="1" x14ac:dyDescent="0.25">
      <c r="A37" s="100" t="s">
        <v>288</v>
      </c>
      <c r="B37" s="56" t="s">
        <v>289</v>
      </c>
      <c r="C37" s="56">
        <v>210023425</v>
      </c>
      <c r="D37" s="56" t="s">
        <v>287</v>
      </c>
      <c r="E37" s="56" t="s">
        <v>89</v>
      </c>
      <c r="F37" s="59">
        <v>4</v>
      </c>
      <c r="G37" s="81">
        <v>1269.52</v>
      </c>
    </row>
    <row r="38" spans="1:7" ht="13.15" customHeight="1" x14ac:dyDescent="0.25">
      <c r="A38" s="100" t="s">
        <v>296</v>
      </c>
      <c r="B38" s="56" t="s">
        <v>297</v>
      </c>
      <c r="C38" s="56">
        <v>220010221</v>
      </c>
      <c r="D38" s="56" t="s">
        <v>158</v>
      </c>
      <c r="E38" s="56" t="s">
        <v>89</v>
      </c>
      <c r="F38" s="59">
        <v>3</v>
      </c>
      <c r="G38" s="81">
        <v>12608.21</v>
      </c>
    </row>
    <row r="39" spans="1:7" ht="13.15" customHeight="1" x14ac:dyDescent="0.25">
      <c r="A39" s="100" t="s">
        <v>298</v>
      </c>
      <c r="B39" s="56" t="s">
        <v>299</v>
      </c>
      <c r="C39" s="56">
        <v>220000662</v>
      </c>
      <c r="D39" s="56" t="s">
        <v>158</v>
      </c>
      <c r="E39" s="56" t="s">
        <v>89</v>
      </c>
      <c r="F39" s="59">
        <v>42</v>
      </c>
      <c r="G39" s="81">
        <v>34750</v>
      </c>
    </row>
    <row r="40" spans="1:7" ht="13.15" customHeight="1" x14ac:dyDescent="0.25">
      <c r="A40" s="100" t="s">
        <v>300</v>
      </c>
      <c r="B40" s="56" t="s">
        <v>301</v>
      </c>
      <c r="C40" s="56">
        <v>220000702</v>
      </c>
      <c r="D40" s="56" t="s">
        <v>158</v>
      </c>
      <c r="E40" s="56" t="s">
        <v>89</v>
      </c>
      <c r="F40" s="59">
        <v>6</v>
      </c>
      <c r="G40" s="81">
        <v>253564.64</v>
      </c>
    </row>
    <row r="41" spans="1:7" ht="13.15" customHeight="1" x14ac:dyDescent="0.25">
      <c r="A41" s="100" t="s">
        <v>305</v>
      </c>
      <c r="B41" s="56" t="s">
        <v>306</v>
      </c>
      <c r="C41" s="56">
        <v>120004019</v>
      </c>
      <c r="D41" s="56" t="s">
        <v>307</v>
      </c>
      <c r="E41" s="56" t="s">
        <v>89</v>
      </c>
      <c r="F41" s="59">
        <v>4</v>
      </c>
      <c r="G41" s="81">
        <v>860000</v>
      </c>
    </row>
    <row r="42" spans="1:7" ht="13.15" customHeight="1" x14ac:dyDescent="0.25">
      <c r="A42" s="100" t="s">
        <v>310</v>
      </c>
      <c r="B42" s="56" t="s">
        <v>311</v>
      </c>
      <c r="C42" s="56">
        <v>120005257</v>
      </c>
      <c r="D42" s="56" t="s">
        <v>312</v>
      </c>
      <c r="E42" s="56" t="s">
        <v>89</v>
      </c>
      <c r="F42" s="59">
        <v>2</v>
      </c>
      <c r="G42" s="81">
        <v>130000</v>
      </c>
    </row>
    <row r="43" spans="1:7" ht="13.15" customHeight="1" x14ac:dyDescent="0.25">
      <c r="A43" s="100" t="s">
        <v>313</v>
      </c>
      <c r="B43" s="56" t="s">
        <v>314</v>
      </c>
      <c r="C43" s="56">
        <v>220023021</v>
      </c>
      <c r="D43" s="56" t="s">
        <v>128</v>
      </c>
      <c r="E43" s="56" t="s">
        <v>89</v>
      </c>
      <c r="F43" s="59">
        <v>5</v>
      </c>
      <c r="G43" s="81">
        <v>99800</v>
      </c>
    </row>
    <row r="44" spans="1:7" ht="13.15" customHeight="1" x14ac:dyDescent="0.25">
      <c r="A44" s="100" t="s">
        <v>315</v>
      </c>
      <c r="B44" s="56" t="s">
        <v>316</v>
      </c>
      <c r="C44" s="56">
        <v>220000282</v>
      </c>
      <c r="D44" s="56" t="s">
        <v>317</v>
      </c>
      <c r="E44" s="56" t="s">
        <v>89</v>
      </c>
      <c r="F44" s="59">
        <v>2</v>
      </c>
      <c r="G44" s="81">
        <v>355000</v>
      </c>
    </row>
    <row r="45" spans="1:7" ht="13.15" customHeight="1" x14ac:dyDescent="0.25">
      <c r="A45" s="100" t="s">
        <v>318</v>
      </c>
      <c r="B45" s="56" t="s">
        <v>319</v>
      </c>
      <c r="C45" s="56">
        <v>220000412</v>
      </c>
      <c r="D45" s="56" t="s">
        <v>317</v>
      </c>
      <c r="E45" s="56" t="s">
        <v>89</v>
      </c>
      <c r="F45" s="59">
        <v>1</v>
      </c>
      <c r="G45" s="81">
        <v>103670.31</v>
      </c>
    </row>
    <row r="46" spans="1:7" ht="13.15" customHeight="1" x14ac:dyDescent="0.25">
      <c r="A46" s="100" t="s">
        <v>320</v>
      </c>
      <c r="B46" s="56" t="s">
        <v>321</v>
      </c>
      <c r="C46" s="56">
        <v>220009950</v>
      </c>
      <c r="D46" s="56" t="s">
        <v>322</v>
      </c>
      <c r="E46" s="56" t="s">
        <v>89</v>
      </c>
      <c r="F46" s="59">
        <v>2</v>
      </c>
      <c r="G46" s="81">
        <v>135000</v>
      </c>
    </row>
    <row r="47" spans="1:7" ht="13.15" customHeight="1" x14ac:dyDescent="0.25">
      <c r="A47" s="100" t="s">
        <v>323</v>
      </c>
      <c r="B47" s="56" t="s">
        <v>140</v>
      </c>
      <c r="C47" s="56">
        <v>120008957</v>
      </c>
      <c r="D47" s="56" t="s">
        <v>141</v>
      </c>
      <c r="E47" s="56" t="s">
        <v>109</v>
      </c>
      <c r="F47" s="59">
        <v>3</v>
      </c>
      <c r="G47" s="81">
        <v>42944180.530000001</v>
      </c>
    </row>
    <row r="48" spans="1:7" ht="13.15" customHeight="1" x14ac:dyDescent="0.25">
      <c r="A48" s="100" t="s">
        <v>324</v>
      </c>
      <c r="B48" s="56" t="s">
        <v>119</v>
      </c>
      <c r="C48" s="56">
        <v>210017026</v>
      </c>
      <c r="D48" s="56" t="s">
        <v>104</v>
      </c>
      <c r="E48" s="56" t="s">
        <v>89</v>
      </c>
      <c r="F48" s="59">
        <v>77</v>
      </c>
      <c r="G48" s="81">
        <v>53923.199999999997</v>
      </c>
    </row>
    <row r="49" spans="1:7" ht="13.15" customHeight="1" x14ac:dyDescent="0.25">
      <c r="A49" s="100" t="s">
        <v>325</v>
      </c>
      <c r="B49" s="56" t="s">
        <v>326</v>
      </c>
      <c r="C49" s="56">
        <v>210001509</v>
      </c>
      <c r="D49" s="56" t="s">
        <v>104</v>
      </c>
      <c r="E49" s="56" t="s">
        <v>89</v>
      </c>
      <c r="F49" s="59">
        <v>58</v>
      </c>
      <c r="G49" s="81">
        <v>18777.330000000002</v>
      </c>
    </row>
    <row r="50" spans="1:7" ht="13.15" customHeight="1" x14ac:dyDescent="0.25">
      <c r="A50" s="100" t="s">
        <v>327</v>
      </c>
      <c r="B50" s="56" t="s">
        <v>326</v>
      </c>
      <c r="C50" s="56">
        <v>210013978</v>
      </c>
      <c r="D50" s="56" t="s">
        <v>104</v>
      </c>
      <c r="E50" s="56" t="s">
        <v>89</v>
      </c>
      <c r="F50" s="59">
        <v>38</v>
      </c>
      <c r="G50" s="81">
        <v>52358.93</v>
      </c>
    </row>
    <row r="51" spans="1:7" ht="13.15" customHeight="1" x14ac:dyDescent="0.25">
      <c r="A51" s="100" t="s">
        <v>328</v>
      </c>
      <c r="B51" s="56" t="s">
        <v>329</v>
      </c>
      <c r="C51" s="56">
        <v>210023362</v>
      </c>
      <c r="D51" s="56" t="s">
        <v>122</v>
      </c>
      <c r="E51" s="56" t="s">
        <v>89</v>
      </c>
      <c r="F51" s="59">
        <v>3</v>
      </c>
      <c r="G51" s="81">
        <v>47600</v>
      </c>
    </row>
    <row r="52" spans="1:7" ht="13.15" customHeight="1" x14ac:dyDescent="0.25">
      <c r="A52" s="100" t="s">
        <v>330</v>
      </c>
      <c r="B52" s="56" t="s">
        <v>331</v>
      </c>
      <c r="C52" s="56">
        <v>210000128</v>
      </c>
      <c r="D52" s="56" t="s">
        <v>332</v>
      </c>
      <c r="E52" s="56" t="s">
        <v>89</v>
      </c>
      <c r="F52" s="59">
        <v>3</v>
      </c>
      <c r="G52" s="81">
        <v>137090</v>
      </c>
    </row>
    <row r="53" spans="1:7" ht="13.15" customHeight="1" x14ac:dyDescent="0.25">
      <c r="A53" s="100" t="s">
        <v>333</v>
      </c>
      <c r="B53" s="56" t="s">
        <v>334</v>
      </c>
      <c r="C53" s="56">
        <v>210013959</v>
      </c>
      <c r="D53" s="56" t="s">
        <v>335</v>
      </c>
      <c r="E53" s="56" t="s">
        <v>89</v>
      </c>
      <c r="F53" s="59">
        <v>20</v>
      </c>
      <c r="G53" s="81">
        <v>17716.66</v>
      </c>
    </row>
    <row r="54" spans="1:7" ht="13.15" customHeight="1" x14ac:dyDescent="0.25">
      <c r="A54" s="100" t="s">
        <v>336</v>
      </c>
      <c r="B54" s="56" t="s">
        <v>211</v>
      </c>
      <c r="C54" s="56">
        <v>210029704</v>
      </c>
      <c r="D54" s="56" t="s">
        <v>212</v>
      </c>
      <c r="E54" s="56" t="s">
        <v>89</v>
      </c>
      <c r="F54" s="59">
        <v>2</v>
      </c>
      <c r="G54" s="81">
        <v>272060</v>
      </c>
    </row>
    <row r="55" spans="1:7" ht="13.15" customHeight="1" x14ac:dyDescent="0.25">
      <c r="A55" s="100" t="s">
        <v>337</v>
      </c>
      <c r="B55" s="56" t="s">
        <v>338</v>
      </c>
      <c r="C55" s="56">
        <v>120001749</v>
      </c>
      <c r="D55" s="56" t="s">
        <v>339</v>
      </c>
      <c r="E55" s="56" t="s">
        <v>89</v>
      </c>
      <c r="F55" s="59">
        <v>136</v>
      </c>
      <c r="G55" s="81">
        <v>8500</v>
      </c>
    </row>
    <row r="56" spans="1:7" ht="13.15" customHeight="1" x14ac:dyDescent="0.25">
      <c r="A56" s="100" t="s">
        <v>340</v>
      </c>
      <c r="B56" s="56" t="s">
        <v>121</v>
      </c>
      <c r="C56" s="56">
        <v>210001405</v>
      </c>
      <c r="D56" s="56" t="s">
        <v>122</v>
      </c>
      <c r="E56" s="56" t="s">
        <v>89</v>
      </c>
      <c r="F56" s="59">
        <v>46</v>
      </c>
      <c r="G56" s="81">
        <v>64858</v>
      </c>
    </row>
    <row r="57" spans="1:7" ht="13.15" customHeight="1" x14ac:dyDescent="0.25">
      <c r="A57" s="100" t="s">
        <v>341</v>
      </c>
      <c r="B57" s="56" t="s">
        <v>121</v>
      </c>
      <c r="C57" s="56">
        <v>210024107</v>
      </c>
      <c r="D57" s="56" t="s">
        <v>122</v>
      </c>
      <c r="E57" s="56" t="s">
        <v>89</v>
      </c>
      <c r="F57" s="59">
        <v>10</v>
      </c>
      <c r="G57" s="81">
        <v>119700</v>
      </c>
    </row>
    <row r="58" spans="1:7" ht="13.15" customHeight="1" x14ac:dyDescent="0.25">
      <c r="A58" s="100" t="s">
        <v>342</v>
      </c>
      <c r="B58" s="56" t="s">
        <v>343</v>
      </c>
      <c r="C58" s="56">
        <v>210030297</v>
      </c>
      <c r="D58" s="56" t="s">
        <v>170</v>
      </c>
      <c r="E58" s="56" t="s">
        <v>138</v>
      </c>
      <c r="F58" s="59">
        <v>1.7</v>
      </c>
      <c r="G58" s="81">
        <v>243693.8</v>
      </c>
    </row>
    <row r="59" spans="1:7" ht="13.15" customHeight="1" x14ac:dyDescent="0.25">
      <c r="A59" s="100" t="s">
        <v>344</v>
      </c>
      <c r="B59" s="56" t="s">
        <v>345</v>
      </c>
      <c r="C59" s="56">
        <v>250006677</v>
      </c>
      <c r="D59" s="56" t="s">
        <v>346</v>
      </c>
      <c r="E59" s="56" t="s">
        <v>89</v>
      </c>
      <c r="F59" s="104">
        <v>12</v>
      </c>
      <c r="G59" s="105">
        <v>86339.28</v>
      </c>
    </row>
    <row r="60" spans="1:7" ht="13.15" customHeight="1" x14ac:dyDescent="0.25">
      <c r="A60" s="100" t="s">
        <v>347</v>
      </c>
      <c r="B60" s="56" t="s">
        <v>345</v>
      </c>
      <c r="C60" s="56">
        <v>250006678</v>
      </c>
      <c r="D60" s="56" t="s">
        <v>346</v>
      </c>
      <c r="E60" s="56" t="s">
        <v>89</v>
      </c>
      <c r="F60" s="104">
        <v>34</v>
      </c>
      <c r="G60" s="105">
        <v>75892.86</v>
      </c>
    </row>
    <row r="61" spans="1:7" ht="13.15" customHeight="1" x14ac:dyDescent="0.25">
      <c r="A61" s="100" t="s">
        <v>348</v>
      </c>
      <c r="B61" s="56" t="s">
        <v>349</v>
      </c>
      <c r="C61" s="56">
        <v>250006676</v>
      </c>
      <c r="D61" s="56" t="s">
        <v>346</v>
      </c>
      <c r="E61" s="56" t="s">
        <v>89</v>
      </c>
      <c r="F61" s="104">
        <v>96</v>
      </c>
      <c r="G61" s="105">
        <v>75892.86</v>
      </c>
    </row>
    <row r="62" spans="1:7" ht="13.15" customHeight="1" x14ac:dyDescent="0.25">
      <c r="A62" s="100" t="s">
        <v>351</v>
      </c>
      <c r="B62" s="56" t="s">
        <v>352</v>
      </c>
      <c r="C62" s="56">
        <v>150002828</v>
      </c>
      <c r="D62" s="56" t="s">
        <v>152</v>
      </c>
      <c r="E62" s="56" t="s">
        <v>89</v>
      </c>
      <c r="F62" s="104">
        <v>9</v>
      </c>
      <c r="G62" s="105">
        <v>56250</v>
      </c>
    </row>
    <row r="63" spans="1:7" ht="13.15" customHeight="1" x14ac:dyDescent="0.25">
      <c r="A63" s="100" t="s">
        <v>353</v>
      </c>
      <c r="B63" s="56" t="s">
        <v>354</v>
      </c>
      <c r="C63" s="56">
        <v>150002830</v>
      </c>
      <c r="D63" s="56" t="s">
        <v>152</v>
      </c>
      <c r="E63" s="56" t="s">
        <v>89</v>
      </c>
      <c r="F63" s="104">
        <v>10</v>
      </c>
      <c r="G63" s="105">
        <v>133928.57</v>
      </c>
    </row>
    <row r="64" spans="1:7" ht="13.15" customHeight="1" x14ac:dyDescent="0.25">
      <c r="A64" s="100" t="s">
        <v>355</v>
      </c>
      <c r="B64" s="56" t="s">
        <v>356</v>
      </c>
      <c r="C64" s="56">
        <v>150002831</v>
      </c>
      <c r="D64" s="56" t="s">
        <v>357</v>
      </c>
      <c r="E64" s="56" t="s">
        <v>89</v>
      </c>
      <c r="F64" s="104">
        <v>11</v>
      </c>
      <c r="G64" s="105">
        <v>512400</v>
      </c>
    </row>
    <row r="65" spans="1:7" ht="13.15" customHeight="1" x14ac:dyDescent="0.25">
      <c r="A65" s="100" t="s">
        <v>139</v>
      </c>
      <c r="B65" s="56" t="s">
        <v>140</v>
      </c>
      <c r="C65" s="56">
        <v>120008957</v>
      </c>
      <c r="D65" s="56" t="s">
        <v>141</v>
      </c>
      <c r="E65" s="56" t="s">
        <v>109</v>
      </c>
      <c r="F65" s="59">
        <v>3</v>
      </c>
      <c r="G65" s="81">
        <v>42944180.530000001</v>
      </c>
    </row>
    <row r="66" spans="1:7" ht="13.15" customHeight="1" x14ac:dyDescent="0.25">
      <c r="A66" s="100" t="s">
        <v>143</v>
      </c>
      <c r="B66" s="56" t="s">
        <v>144</v>
      </c>
      <c r="C66" s="56">
        <v>260001047</v>
      </c>
      <c r="D66" s="56" t="s">
        <v>133</v>
      </c>
      <c r="E66" s="56" t="s">
        <v>124</v>
      </c>
      <c r="F66" s="59">
        <v>209</v>
      </c>
      <c r="G66" s="81">
        <v>3500</v>
      </c>
    </row>
    <row r="67" spans="1:7" ht="13.15" customHeight="1" x14ac:dyDescent="0.25">
      <c r="A67" s="100" t="s">
        <v>145</v>
      </c>
      <c r="B67" s="56" t="s">
        <v>146</v>
      </c>
      <c r="C67" s="56">
        <v>150002635</v>
      </c>
      <c r="D67" s="56" t="s">
        <v>118</v>
      </c>
      <c r="E67" s="56" t="s">
        <v>92</v>
      </c>
      <c r="F67" s="104">
        <v>1465</v>
      </c>
      <c r="G67" s="105">
        <v>7142.86</v>
      </c>
    </row>
    <row r="68" spans="1:7" ht="13.15" customHeight="1" x14ac:dyDescent="0.25">
      <c r="A68" s="100" t="s">
        <v>148</v>
      </c>
      <c r="B68" s="56" t="s">
        <v>117</v>
      </c>
      <c r="C68" s="56">
        <v>150002406</v>
      </c>
      <c r="D68" s="56" t="s">
        <v>118</v>
      </c>
      <c r="E68" s="56" t="s">
        <v>92</v>
      </c>
      <c r="F68" s="104">
        <v>1385</v>
      </c>
      <c r="G68" s="105">
        <v>7142.86</v>
      </c>
    </row>
    <row r="69" spans="1:7" ht="13.15" customHeight="1" x14ac:dyDescent="0.25">
      <c r="A69" s="100" t="s">
        <v>149</v>
      </c>
      <c r="B69" s="56" t="s">
        <v>117</v>
      </c>
      <c r="C69" s="56">
        <v>150002634</v>
      </c>
      <c r="D69" s="56" t="s">
        <v>118</v>
      </c>
      <c r="E69" s="56" t="s">
        <v>92</v>
      </c>
      <c r="F69" s="104">
        <v>2580</v>
      </c>
      <c r="G69" s="105">
        <v>7142.86</v>
      </c>
    </row>
    <row r="70" spans="1:7" ht="13.15" customHeight="1" x14ac:dyDescent="0.25">
      <c r="A70" s="100" t="s">
        <v>150</v>
      </c>
      <c r="B70" s="56" t="s">
        <v>151</v>
      </c>
      <c r="C70" s="56">
        <v>150002829</v>
      </c>
      <c r="D70" s="56" t="s">
        <v>152</v>
      </c>
      <c r="E70" s="56" t="s">
        <v>89</v>
      </c>
      <c r="F70" s="104">
        <v>17</v>
      </c>
      <c r="G70" s="105">
        <v>62500</v>
      </c>
    </row>
    <row r="71" spans="1:7" ht="13.15" customHeight="1" x14ac:dyDescent="0.25">
      <c r="A71" s="100" t="s">
        <v>153</v>
      </c>
      <c r="B71" s="56" t="s">
        <v>154</v>
      </c>
      <c r="C71" s="56">
        <v>150001470</v>
      </c>
      <c r="D71" s="56" t="s">
        <v>155</v>
      </c>
      <c r="E71" s="56" t="s">
        <v>89</v>
      </c>
      <c r="F71" s="104">
        <v>66</v>
      </c>
      <c r="G71" s="105">
        <v>24017.86</v>
      </c>
    </row>
    <row r="72" spans="1:7" ht="13.15" customHeight="1" x14ac:dyDescent="0.25">
      <c r="A72" s="100" t="s">
        <v>159</v>
      </c>
      <c r="B72" s="56" t="s">
        <v>160</v>
      </c>
      <c r="C72" s="56">
        <v>120005347</v>
      </c>
      <c r="D72" s="56" t="s">
        <v>161</v>
      </c>
      <c r="E72" s="56" t="s">
        <v>89</v>
      </c>
      <c r="F72" s="59">
        <v>22</v>
      </c>
      <c r="G72" s="81">
        <v>43348.21</v>
      </c>
    </row>
    <row r="73" spans="1:7" ht="13.15" customHeight="1" x14ac:dyDescent="0.25">
      <c r="A73" s="100" t="s">
        <v>162</v>
      </c>
      <c r="B73" s="56" t="s">
        <v>163</v>
      </c>
      <c r="C73" s="56">
        <v>140000012</v>
      </c>
      <c r="D73" s="56" t="s">
        <v>164</v>
      </c>
      <c r="E73" s="56" t="s">
        <v>89</v>
      </c>
      <c r="F73" s="59">
        <v>210</v>
      </c>
      <c r="G73" s="81">
        <v>4285.71</v>
      </c>
    </row>
    <row r="74" spans="1:7" ht="13.15" customHeight="1" x14ac:dyDescent="0.25">
      <c r="A74" s="100" t="s">
        <v>165</v>
      </c>
      <c r="B74" s="56" t="s">
        <v>166</v>
      </c>
      <c r="C74" s="56">
        <v>140000740</v>
      </c>
      <c r="D74" s="56" t="s">
        <v>167</v>
      </c>
      <c r="E74" s="56" t="s">
        <v>109</v>
      </c>
      <c r="F74" s="104">
        <v>9</v>
      </c>
      <c r="G74" s="105">
        <v>1687500</v>
      </c>
    </row>
    <row r="75" spans="1:7" ht="13.15" customHeight="1" x14ac:dyDescent="0.25">
      <c r="A75" s="100" t="s">
        <v>168</v>
      </c>
      <c r="B75" s="56" t="s">
        <v>169</v>
      </c>
      <c r="C75" s="56">
        <v>210014394</v>
      </c>
      <c r="D75" s="56" t="s">
        <v>170</v>
      </c>
      <c r="E75" s="56" t="s">
        <v>138</v>
      </c>
      <c r="F75" s="59">
        <v>0.38200000000000001</v>
      </c>
      <c r="G75" s="81">
        <v>505855</v>
      </c>
    </row>
    <row r="76" spans="1:7" ht="13.15" customHeight="1" x14ac:dyDescent="0.25">
      <c r="A76" s="100" t="s">
        <v>171</v>
      </c>
      <c r="B76" s="56" t="s">
        <v>172</v>
      </c>
      <c r="C76" s="56">
        <v>210009274</v>
      </c>
      <c r="D76" s="56" t="s">
        <v>126</v>
      </c>
      <c r="E76" s="56" t="s">
        <v>129</v>
      </c>
      <c r="F76" s="59">
        <v>2.9</v>
      </c>
      <c r="G76" s="81">
        <v>294196.43</v>
      </c>
    </row>
    <row r="77" spans="1:7" ht="13.15" customHeight="1" x14ac:dyDescent="0.25">
      <c r="A77" s="100" t="s">
        <v>175</v>
      </c>
      <c r="B77" s="56" t="s">
        <v>176</v>
      </c>
      <c r="C77" s="56">
        <v>230000351</v>
      </c>
      <c r="D77" s="56" t="s">
        <v>177</v>
      </c>
      <c r="E77" s="56" t="s">
        <v>129</v>
      </c>
      <c r="F77" s="59">
        <v>63</v>
      </c>
      <c r="G77" s="81">
        <v>49108.5</v>
      </c>
    </row>
    <row r="78" spans="1:7" ht="13.15" customHeight="1" x14ac:dyDescent="0.25">
      <c r="A78" s="100" t="s">
        <v>178</v>
      </c>
      <c r="B78" s="56" t="s">
        <v>179</v>
      </c>
      <c r="C78" s="56">
        <v>140000075</v>
      </c>
      <c r="D78" s="56" t="s">
        <v>105</v>
      </c>
      <c r="E78" s="56" t="s">
        <v>89</v>
      </c>
      <c r="F78" s="104">
        <v>320</v>
      </c>
      <c r="G78" s="105">
        <v>28571.43</v>
      </c>
    </row>
    <row r="79" spans="1:7" ht="13.15" customHeight="1" x14ac:dyDescent="0.25">
      <c r="A79" s="100" t="s">
        <v>180</v>
      </c>
      <c r="B79" s="56" t="s">
        <v>181</v>
      </c>
      <c r="C79" s="56">
        <v>140000034</v>
      </c>
      <c r="D79" s="56" t="s">
        <v>105</v>
      </c>
      <c r="E79" s="56" t="s">
        <v>89</v>
      </c>
      <c r="F79" s="104">
        <v>633</v>
      </c>
      <c r="G79" s="105">
        <v>29017.86</v>
      </c>
    </row>
    <row r="80" spans="1:7" ht="13.15" customHeight="1" x14ac:dyDescent="0.25">
      <c r="A80" s="100" t="s">
        <v>182</v>
      </c>
      <c r="B80" s="56" t="s">
        <v>183</v>
      </c>
      <c r="C80" s="56">
        <v>140000262</v>
      </c>
      <c r="D80" s="56" t="s">
        <v>105</v>
      </c>
      <c r="E80" s="56" t="s">
        <v>89</v>
      </c>
      <c r="F80" s="104">
        <v>225</v>
      </c>
      <c r="G80" s="105">
        <v>33928.57</v>
      </c>
    </row>
    <row r="81" spans="1:7" ht="13.15" customHeight="1" x14ac:dyDescent="0.25">
      <c r="A81" s="100" t="s">
        <v>185</v>
      </c>
      <c r="B81" s="56" t="s">
        <v>186</v>
      </c>
      <c r="C81" s="56">
        <v>210028849</v>
      </c>
      <c r="D81" s="56" t="s">
        <v>135</v>
      </c>
      <c r="E81" s="56" t="s">
        <v>89</v>
      </c>
      <c r="F81" s="59">
        <v>10</v>
      </c>
      <c r="G81" s="81">
        <v>138392.85999999999</v>
      </c>
    </row>
    <row r="82" spans="1:7" ht="13.15" customHeight="1" x14ac:dyDescent="0.25">
      <c r="A82" s="100" t="s">
        <v>187</v>
      </c>
      <c r="B82" s="56" t="s">
        <v>188</v>
      </c>
      <c r="C82" s="56">
        <v>120007677</v>
      </c>
      <c r="D82" s="56" t="s">
        <v>189</v>
      </c>
      <c r="E82" s="56" t="s">
        <v>89</v>
      </c>
      <c r="F82" s="59">
        <v>58</v>
      </c>
      <c r="G82" s="81">
        <v>414925.32</v>
      </c>
    </row>
    <row r="83" spans="1:7" ht="13.15" customHeight="1" x14ac:dyDescent="0.25">
      <c r="A83" s="100" t="s">
        <v>190</v>
      </c>
      <c r="B83" s="56" t="s">
        <v>191</v>
      </c>
      <c r="C83" s="56">
        <v>120008851</v>
      </c>
      <c r="D83" s="56" t="s">
        <v>192</v>
      </c>
      <c r="E83" s="56" t="s">
        <v>89</v>
      </c>
      <c r="F83" s="59">
        <v>1</v>
      </c>
      <c r="G83" s="81">
        <v>490000</v>
      </c>
    </row>
    <row r="84" spans="1:7" ht="13.15" customHeight="1" x14ac:dyDescent="0.25">
      <c r="A84" s="116" t="s">
        <v>193</v>
      </c>
      <c r="B84" s="56" t="s">
        <v>194</v>
      </c>
      <c r="C84" s="56">
        <v>150001212</v>
      </c>
      <c r="D84" s="56" t="s">
        <v>195</v>
      </c>
      <c r="E84" s="56" t="s">
        <v>127</v>
      </c>
      <c r="F84" s="59">
        <v>1885</v>
      </c>
      <c r="G84" s="81">
        <v>3125</v>
      </c>
    </row>
    <row r="85" spans="1:7" ht="13.15" customHeight="1" x14ac:dyDescent="0.25">
      <c r="A85" s="100" t="s">
        <v>196</v>
      </c>
      <c r="B85" s="56" t="s">
        <v>197</v>
      </c>
      <c r="C85" s="56">
        <v>120009020</v>
      </c>
      <c r="D85" s="56" t="s">
        <v>198</v>
      </c>
      <c r="E85" s="56" t="s">
        <v>89</v>
      </c>
      <c r="F85" s="59">
        <v>11</v>
      </c>
      <c r="G85" s="81">
        <v>846428.57</v>
      </c>
    </row>
    <row r="86" spans="1:7" ht="13.15" customHeight="1" x14ac:dyDescent="0.25">
      <c r="A86" s="100" t="s">
        <v>200</v>
      </c>
      <c r="B86" s="56" t="s">
        <v>201</v>
      </c>
      <c r="C86" s="56">
        <v>120007324</v>
      </c>
      <c r="D86" s="56" t="s">
        <v>202</v>
      </c>
      <c r="E86" s="56" t="s">
        <v>89</v>
      </c>
      <c r="F86" s="59">
        <v>58</v>
      </c>
      <c r="G86" s="81">
        <v>172404.21</v>
      </c>
    </row>
    <row r="87" spans="1:7" ht="13.15" customHeight="1" x14ac:dyDescent="0.25">
      <c r="A87" s="100" t="s">
        <v>203</v>
      </c>
      <c r="B87" s="56" t="s">
        <v>204</v>
      </c>
      <c r="C87" s="56">
        <v>210030512</v>
      </c>
      <c r="D87" s="56" t="s">
        <v>110</v>
      </c>
      <c r="E87" s="56" t="s">
        <v>89</v>
      </c>
      <c r="F87" s="59">
        <v>71</v>
      </c>
      <c r="G87" s="81">
        <v>46800</v>
      </c>
    </row>
    <row r="88" spans="1:7" ht="13.15" customHeight="1" x14ac:dyDescent="0.25">
      <c r="A88" s="100" t="s">
        <v>205</v>
      </c>
      <c r="B88" s="56" t="s">
        <v>206</v>
      </c>
      <c r="C88" s="56">
        <v>210023383</v>
      </c>
      <c r="D88" s="56" t="s">
        <v>207</v>
      </c>
      <c r="E88" s="56" t="s">
        <v>89</v>
      </c>
      <c r="F88" s="59">
        <v>2</v>
      </c>
      <c r="G88" s="81">
        <v>3262</v>
      </c>
    </row>
    <row r="89" spans="1:7" ht="13.15" customHeight="1" x14ac:dyDescent="0.25">
      <c r="A89" s="100" t="s">
        <v>208</v>
      </c>
      <c r="B89" s="56" t="s">
        <v>209</v>
      </c>
      <c r="C89" s="56">
        <v>210023389</v>
      </c>
      <c r="D89" s="56" t="s">
        <v>207</v>
      </c>
      <c r="E89" s="56" t="s">
        <v>89</v>
      </c>
      <c r="F89" s="59">
        <v>2</v>
      </c>
      <c r="G89" s="81">
        <v>2025</v>
      </c>
    </row>
    <row r="90" spans="1:7" ht="13.15" customHeight="1" x14ac:dyDescent="0.25">
      <c r="A90" s="100" t="s">
        <v>210</v>
      </c>
      <c r="B90" s="56" t="s">
        <v>211</v>
      </c>
      <c r="C90" s="56">
        <v>210029703</v>
      </c>
      <c r="D90" s="56" t="s">
        <v>212</v>
      </c>
      <c r="E90" s="56" t="s">
        <v>89</v>
      </c>
      <c r="F90" s="59">
        <v>2</v>
      </c>
      <c r="G90" s="81">
        <v>299270</v>
      </c>
    </row>
    <row r="91" spans="1:7" ht="13.15" customHeight="1" x14ac:dyDescent="0.25">
      <c r="A91" s="100" t="s">
        <v>213</v>
      </c>
      <c r="B91" s="56" t="s">
        <v>214</v>
      </c>
      <c r="C91" s="56">
        <v>210001342</v>
      </c>
      <c r="D91" s="56" t="s">
        <v>170</v>
      </c>
      <c r="E91" s="56" t="s">
        <v>138</v>
      </c>
      <c r="F91" s="59">
        <v>0.2</v>
      </c>
      <c r="G91" s="81">
        <v>6275946.9000000004</v>
      </c>
    </row>
    <row r="92" spans="1:7" ht="13.15" customHeight="1" x14ac:dyDescent="0.25">
      <c r="A92" s="55" t="s">
        <v>495</v>
      </c>
      <c r="B92" s="55" t="s">
        <v>474</v>
      </c>
      <c r="C92" s="55">
        <v>270006678</v>
      </c>
      <c r="D92" s="55" t="s">
        <v>475</v>
      </c>
      <c r="E92" s="55" t="s">
        <v>89</v>
      </c>
      <c r="F92" s="98">
        <v>999</v>
      </c>
      <c r="G92" s="106">
        <v>3000</v>
      </c>
    </row>
    <row r="93" spans="1:7" ht="13.15" customHeight="1" x14ac:dyDescent="0.25">
      <c r="A93" s="53" t="s">
        <v>494</v>
      </c>
      <c r="B93" s="53" t="s">
        <v>492</v>
      </c>
      <c r="C93" s="53">
        <v>270001665</v>
      </c>
      <c r="D93" s="53" t="s">
        <v>493</v>
      </c>
      <c r="E93" s="53" t="s">
        <v>89</v>
      </c>
      <c r="F93" s="103">
        <v>3820</v>
      </c>
      <c r="G93" s="106">
        <v>572</v>
      </c>
    </row>
    <row r="94" spans="1:7" ht="13.15" customHeight="1" x14ac:dyDescent="0.25">
      <c r="A94" s="53" t="s">
        <v>491</v>
      </c>
      <c r="B94" s="53" t="s">
        <v>490</v>
      </c>
      <c r="C94" s="53">
        <v>270007103</v>
      </c>
      <c r="D94" s="53" t="s">
        <v>485</v>
      </c>
      <c r="E94" s="53" t="s">
        <v>89</v>
      </c>
      <c r="F94" s="103">
        <v>1389</v>
      </c>
      <c r="G94" s="106">
        <v>744</v>
      </c>
    </row>
    <row r="95" spans="1:7" ht="13.15" customHeight="1" x14ac:dyDescent="0.25">
      <c r="A95" s="53" t="s">
        <v>489</v>
      </c>
      <c r="B95" s="53" t="s">
        <v>488</v>
      </c>
      <c r="C95" s="53">
        <v>270007101</v>
      </c>
      <c r="D95" s="53" t="s">
        <v>485</v>
      </c>
      <c r="E95" s="53" t="s">
        <v>89</v>
      </c>
      <c r="F95" s="103">
        <v>1350</v>
      </c>
      <c r="G95" s="106">
        <v>1209</v>
      </c>
    </row>
    <row r="96" spans="1:7" ht="13.15" customHeight="1" x14ac:dyDescent="0.25">
      <c r="A96" s="53" t="s">
        <v>487</v>
      </c>
      <c r="B96" s="53" t="s">
        <v>484</v>
      </c>
      <c r="C96" s="53">
        <v>210026677</v>
      </c>
      <c r="D96" s="53" t="s">
        <v>485</v>
      </c>
      <c r="E96" s="53" t="s">
        <v>89</v>
      </c>
      <c r="F96" s="107">
        <v>906</v>
      </c>
      <c r="G96" s="106">
        <v>744</v>
      </c>
    </row>
    <row r="97" spans="1:13" ht="13.15" customHeight="1" x14ac:dyDescent="0.25">
      <c r="A97" s="53" t="s">
        <v>483</v>
      </c>
      <c r="B97" s="53" t="s">
        <v>480</v>
      </c>
      <c r="C97" s="53">
        <v>270006682</v>
      </c>
      <c r="D97" s="53" t="s">
        <v>481</v>
      </c>
      <c r="E97" s="53" t="s">
        <v>482</v>
      </c>
      <c r="F97" s="103">
        <v>287</v>
      </c>
      <c r="G97" s="106">
        <v>4800</v>
      </c>
    </row>
    <row r="98" spans="1:13" ht="13.15" customHeight="1" x14ac:dyDescent="0.25">
      <c r="A98" s="101" t="s">
        <v>479</v>
      </c>
      <c r="B98" s="101" t="s">
        <v>474</v>
      </c>
      <c r="C98" s="101">
        <v>270007105</v>
      </c>
      <c r="D98" s="101" t="s">
        <v>475</v>
      </c>
      <c r="E98" s="101" t="s">
        <v>89</v>
      </c>
      <c r="F98" s="102">
        <v>1470</v>
      </c>
      <c r="G98" s="106">
        <v>1400</v>
      </c>
    </row>
    <row r="99" spans="1:13" ht="13.15" customHeight="1" x14ac:dyDescent="0.25">
      <c r="A99" s="56" t="s">
        <v>477</v>
      </c>
      <c r="B99" s="56" t="s">
        <v>474</v>
      </c>
      <c r="C99" s="56">
        <v>270007104</v>
      </c>
      <c r="D99" s="56" t="s">
        <v>475</v>
      </c>
      <c r="E99" s="56" t="s">
        <v>89</v>
      </c>
      <c r="F99" s="107">
        <v>2050</v>
      </c>
      <c r="G99" s="106">
        <v>500</v>
      </c>
    </row>
    <row r="100" spans="1:13" ht="12.75" customHeight="1" x14ac:dyDescent="0.25">
      <c r="A100" s="55" t="s">
        <v>496</v>
      </c>
      <c r="B100" s="55" t="s">
        <v>474</v>
      </c>
      <c r="C100" s="55">
        <v>270006679</v>
      </c>
      <c r="D100" s="55" t="s">
        <v>475</v>
      </c>
      <c r="E100" s="55" t="s">
        <v>89</v>
      </c>
      <c r="F100" s="98">
        <v>3253</v>
      </c>
      <c r="G100" s="106">
        <v>450</v>
      </c>
    </row>
    <row r="101" spans="1:13" ht="13.15" customHeight="1" x14ac:dyDescent="0.25">
      <c r="A101" s="100" t="s">
        <v>358</v>
      </c>
      <c r="B101" s="56" t="s">
        <v>194</v>
      </c>
      <c r="C101" s="56">
        <v>150001212</v>
      </c>
      <c r="D101" s="56" t="s">
        <v>195</v>
      </c>
      <c r="E101" s="56" t="s">
        <v>127</v>
      </c>
      <c r="F101" s="59">
        <v>2000</v>
      </c>
      <c r="G101" s="81">
        <v>3125</v>
      </c>
      <c r="H101">
        <f t="shared" ref="H101:H132" si="0">IF(F101=M101,1,0)</f>
        <v>1</v>
      </c>
      <c r="I101" s="124" t="s">
        <v>194</v>
      </c>
      <c r="J101" s="124" t="s">
        <v>195</v>
      </c>
      <c r="K101" s="125">
        <v>150001212</v>
      </c>
      <c r="L101" s="124" t="s">
        <v>498</v>
      </c>
      <c r="M101" s="126">
        <v>2000</v>
      </c>
    </row>
    <row r="102" spans="1:13" ht="13.15" customHeight="1" x14ac:dyDescent="0.25">
      <c r="A102" s="100" t="s">
        <v>358</v>
      </c>
      <c r="B102" s="56" t="s">
        <v>359</v>
      </c>
      <c r="C102" s="56">
        <v>150003362</v>
      </c>
      <c r="D102" s="56" t="s">
        <v>360</v>
      </c>
      <c r="E102" s="56" t="s">
        <v>89</v>
      </c>
      <c r="F102" s="59">
        <v>2</v>
      </c>
      <c r="G102" s="81">
        <v>1183035.71</v>
      </c>
      <c r="H102">
        <f t="shared" si="0"/>
        <v>1</v>
      </c>
      <c r="I102" s="124" t="s">
        <v>359</v>
      </c>
      <c r="J102" s="124" t="s">
        <v>360</v>
      </c>
      <c r="K102" s="125">
        <v>150003362</v>
      </c>
      <c r="L102" s="124" t="s">
        <v>499</v>
      </c>
      <c r="M102" s="126">
        <v>2</v>
      </c>
    </row>
    <row r="103" spans="1:13" ht="13.15" customHeight="1" x14ac:dyDescent="0.25">
      <c r="A103" s="100" t="s">
        <v>358</v>
      </c>
      <c r="B103" s="56" t="s">
        <v>361</v>
      </c>
      <c r="C103" s="56">
        <v>210031418</v>
      </c>
      <c r="D103" s="56" t="s">
        <v>362</v>
      </c>
      <c r="E103" s="56" t="s">
        <v>129</v>
      </c>
      <c r="F103" s="59">
        <v>16.02</v>
      </c>
      <c r="G103" s="81">
        <v>4534408</v>
      </c>
      <c r="H103">
        <f t="shared" si="0"/>
        <v>1</v>
      </c>
      <c r="I103" s="124" t="s">
        <v>361</v>
      </c>
      <c r="J103" s="124" t="s">
        <v>362</v>
      </c>
      <c r="K103" s="125">
        <v>210031418</v>
      </c>
      <c r="L103" s="124" t="s">
        <v>500</v>
      </c>
      <c r="M103" s="126">
        <v>16.02</v>
      </c>
    </row>
    <row r="104" spans="1:13" ht="13.15" customHeight="1" x14ac:dyDescent="0.25">
      <c r="A104" s="100" t="s">
        <v>358</v>
      </c>
      <c r="B104" s="56" t="s">
        <v>364</v>
      </c>
      <c r="C104" s="56">
        <v>210000948</v>
      </c>
      <c r="D104" s="56" t="s">
        <v>365</v>
      </c>
      <c r="E104" s="56" t="s">
        <v>89</v>
      </c>
      <c r="F104" s="59">
        <v>10</v>
      </c>
      <c r="G104" s="81">
        <v>20757.919999999998</v>
      </c>
      <c r="H104">
        <f t="shared" si="0"/>
        <v>1</v>
      </c>
      <c r="I104" s="124" t="s">
        <v>364</v>
      </c>
      <c r="J104" s="124" t="s">
        <v>365</v>
      </c>
      <c r="K104" s="125">
        <v>210000948</v>
      </c>
      <c r="L104" s="124" t="s">
        <v>501</v>
      </c>
      <c r="M104" s="126">
        <v>10</v>
      </c>
    </row>
    <row r="105" spans="1:13" ht="13.15" customHeight="1" x14ac:dyDescent="0.25">
      <c r="A105" s="100" t="s">
        <v>358</v>
      </c>
      <c r="B105" s="56" t="s">
        <v>366</v>
      </c>
      <c r="C105" s="56">
        <v>210000406</v>
      </c>
      <c r="D105" s="56" t="s">
        <v>135</v>
      </c>
      <c r="E105" s="56" t="s">
        <v>89</v>
      </c>
      <c r="F105" s="59">
        <v>7</v>
      </c>
      <c r="G105" s="81">
        <v>350900</v>
      </c>
      <c r="H105">
        <f t="shared" si="0"/>
        <v>1</v>
      </c>
      <c r="I105" s="124" t="s">
        <v>366</v>
      </c>
      <c r="J105" s="124" t="s">
        <v>135</v>
      </c>
      <c r="K105" s="125">
        <v>210000406</v>
      </c>
      <c r="L105" s="124" t="s">
        <v>502</v>
      </c>
      <c r="M105" s="126">
        <v>7</v>
      </c>
    </row>
    <row r="106" spans="1:13" ht="13.15" customHeight="1" x14ac:dyDescent="0.25">
      <c r="A106" s="100" t="s">
        <v>358</v>
      </c>
      <c r="B106" s="56" t="s">
        <v>369</v>
      </c>
      <c r="C106" s="56">
        <v>120004346</v>
      </c>
      <c r="D106" s="56" t="s">
        <v>370</v>
      </c>
      <c r="E106" s="56" t="s">
        <v>89</v>
      </c>
      <c r="F106" s="59">
        <v>1</v>
      </c>
      <c r="G106" s="81">
        <v>1432256</v>
      </c>
      <c r="H106">
        <f t="shared" si="0"/>
        <v>1</v>
      </c>
      <c r="I106" s="124" t="s">
        <v>369</v>
      </c>
      <c r="J106" s="124" t="s">
        <v>370</v>
      </c>
      <c r="K106" s="125">
        <v>120004346</v>
      </c>
      <c r="L106" s="124" t="s">
        <v>503</v>
      </c>
      <c r="M106" s="126">
        <v>1</v>
      </c>
    </row>
    <row r="107" spans="1:13" ht="13.15" customHeight="1" x14ac:dyDescent="0.25">
      <c r="A107" s="100" t="s">
        <v>358</v>
      </c>
      <c r="B107" s="56" t="s">
        <v>371</v>
      </c>
      <c r="C107" s="56">
        <v>220031981</v>
      </c>
      <c r="D107" s="56" t="s">
        <v>372</v>
      </c>
      <c r="E107" s="56" t="s">
        <v>89</v>
      </c>
      <c r="F107" s="59">
        <v>8</v>
      </c>
      <c r="G107" s="81">
        <v>8665</v>
      </c>
      <c r="H107">
        <f t="shared" si="0"/>
        <v>1</v>
      </c>
      <c r="I107" s="124" t="s">
        <v>371</v>
      </c>
      <c r="J107" s="124" t="s">
        <v>372</v>
      </c>
      <c r="K107" s="125">
        <v>220031981</v>
      </c>
      <c r="L107" s="124" t="s">
        <v>504</v>
      </c>
      <c r="M107" s="126">
        <v>8</v>
      </c>
    </row>
    <row r="108" spans="1:13" ht="13.15" customHeight="1" x14ac:dyDescent="0.25">
      <c r="A108" s="100" t="s">
        <v>358</v>
      </c>
      <c r="B108" s="56" t="s">
        <v>373</v>
      </c>
      <c r="C108" s="56">
        <v>230000394</v>
      </c>
      <c r="D108" s="56" t="s">
        <v>374</v>
      </c>
      <c r="E108" s="56" t="s">
        <v>375</v>
      </c>
      <c r="F108" s="59">
        <v>200</v>
      </c>
      <c r="G108" s="81">
        <v>2299.11</v>
      </c>
      <c r="H108">
        <f t="shared" si="0"/>
        <v>1</v>
      </c>
      <c r="I108" s="124" t="s">
        <v>373</v>
      </c>
      <c r="J108" s="124" t="s">
        <v>374</v>
      </c>
      <c r="K108" s="125">
        <v>230000394</v>
      </c>
      <c r="L108" s="124" t="s">
        <v>505</v>
      </c>
      <c r="M108" s="126">
        <v>200</v>
      </c>
    </row>
    <row r="109" spans="1:13" ht="13.15" customHeight="1" x14ac:dyDescent="0.25">
      <c r="A109" s="100" t="s">
        <v>358</v>
      </c>
      <c r="B109" s="56" t="s">
        <v>376</v>
      </c>
      <c r="C109" s="56">
        <v>140001590</v>
      </c>
      <c r="D109" s="56" t="s">
        <v>377</v>
      </c>
      <c r="E109" s="56" t="s">
        <v>89</v>
      </c>
      <c r="F109" s="59">
        <v>21</v>
      </c>
      <c r="G109" s="81">
        <v>268654.46000000002</v>
      </c>
      <c r="H109">
        <f t="shared" si="0"/>
        <v>1</v>
      </c>
      <c r="I109" s="124" t="s">
        <v>376</v>
      </c>
      <c r="J109" s="124" t="s">
        <v>377</v>
      </c>
      <c r="K109" s="125">
        <v>140001590</v>
      </c>
      <c r="L109" s="124" t="s">
        <v>506</v>
      </c>
      <c r="M109" s="126">
        <v>21</v>
      </c>
    </row>
    <row r="110" spans="1:13" ht="13.15" customHeight="1" x14ac:dyDescent="0.25">
      <c r="A110" s="100" t="s">
        <v>358</v>
      </c>
      <c r="B110" s="56" t="s">
        <v>166</v>
      </c>
      <c r="C110" s="56">
        <v>140001592</v>
      </c>
      <c r="D110" s="56" t="s">
        <v>167</v>
      </c>
      <c r="E110" s="56" t="s">
        <v>109</v>
      </c>
      <c r="F110" s="59">
        <v>36</v>
      </c>
      <c r="G110" s="81">
        <v>733325</v>
      </c>
      <c r="H110">
        <f t="shared" si="0"/>
        <v>1</v>
      </c>
      <c r="I110" s="124" t="s">
        <v>166</v>
      </c>
      <c r="J110" s="124" t="s">
        <v>167</v>
      </c>
      <c r="K110" s="125">
        <v>140001592</v>
      </c>
      <c r="L110" s="124" t="s">
        <v>507</v>
      </c>
      <c r="M110" s="126">
        <v>36</v>
      </c>
    </row>
    <row r="111" spans="1:13" ht="13.15" customHeight="1" x14ac:dyDescent="0.25">
      <c r="A111" s="100" t="s">
        <v>358</v>
      </c>
      <c r="B111" s="56" t="s">
        <v>378</v>
      </c>
      <c r="C111" s="56">
        <v>150002130</v>
      </c>
      <c r="D111" s="56" t="s">
        <v>379</v>
      </c>
      <c r="E111" s="56" t="s">
        <v>89</v>
      </c>
      <c r="F111" s="59">
        <v>166</v>
      </c>
      <c r="G111" s="81">
        <v>133928.57</v>
      </c>
      <c r="H111">
        <f t="shared" si="0"/>
        <v>1</v>
      </c>
      <c r="I111" s="124" t="s">
        <v>378</v>
      </c>
      <c r="J111" s="124" t="s">
        <v>379</v>
      </c>
      <c r="K111" s="125">
        <v>150002130</v>
      </c>
      <c r="L111" s="124" t="s">
        <v>508</v>
      </c>
      <c r="M111" s="126">
        <v>166</v>
      </c>
    </row>
    <row r="112" spans="1:13" ht="13.15" customHeight="1" x14ac:dyDescent="0.25">
      <c r="A112" s="100" t="s">
        <v>358</v>
      </c>
      <c r="B112" s="56" t="s">
        <v>380</v>
      </c>
      <c r="C112" s="56">
        <v>270002107</v>
      </c>
      <c r="D112" s="56" t="s">
        <v>381</v>
      </c>
      <c r="E112" s="56" t="s">
        <v>89</v>
      </c>
      <c r="F112" s="59">
        <v>1150</v>
      </c>
      <c r="G112" s="81">
        <v>763.39</v>
      </c>
      <c r="H112">
        <f t="shared" si="0"/>
        <v>1</v>
      </c>
      <c r="I112" s="124" t="s">
        <v>380</v>
      </c>
      <c r="J112" s="124" t="s">
        <v>381</v>
      </c>
      <c r="K112" s="125">
        <v>270002107</v>
      </c>
      <c r="L112" s="124" t="s">
        <v>509</v>
      </c>
      <c r="M112" s="126">
        <v>1150</v>
      </c>
    </row>
    <row r="113" spans="1:13" ht="13.15" customHeight="1" x14ac:dyDescent="0.25">
      <c r="A113" s="100" t="s">
        <v>358</v>
      </c>
      <c r="B113" s="56" t="s">
        <v>382</v>
      </c>
      <c r="C113" s="56">
        <v>250005614</v>
      </c>
      <c r="D113" s="56" t="s">
        <v>383</v>
      </c>
      <c r="E113" s="56" t="s">
        <v>89</v>
      </c>
      <c r="F113" s="59">
        <v>1497</v>
      </c>
      <c r="G113" s="81">
        <v>4017.86</v>
      </c>
      <c r="H113">
        <f t="shared" si="0"/>
        <v>1</v>
      </c>
      <c r="I113" s="124" t="s">
        <v>382</v>
      </c>
      <c r="J113" s="124" t="s">
        <v>383</v>
      </c>
      <c r="K113" s="125">
        <v>250005614</v>
      </c>
      <c r="L113" s="124" t="s">
        <v>510</v>
      </c>
      <c r="M113" s="126">
        <v>1497</v>
      </c>
    </row>
    <row r="114" spans="1:13" ht="13.15" customHeight="1" x14ac:dyDescent="0.25">
      <c r="A114" s="100" t="s">
        <v>358</v>
      </c>
      <c r="B114" s="56" t="s">
        <v>384</v>
      </c>
      <c r="C114" s="56">
        <v>270002110</v>
      </c>
      <c r="D114" s="56" t="s">
        <v>385</v>
      </c>
      <c r="E114" s="56" t="s">
        <v>89</v>
      </c>
      <c r="F114" s="59">
        <v>1395</v>
      </c>
      <c r="G114" s="81">
        <v>4285.71</v>
      </c>
      <c r="H114">
        <f t="shared" si="0"/>
        <v>1</v>
      </c>
      <c r="I114" s="124" t="s">
        <v>384</v>
      </c>
      <c r="J114" s="124" t="s">
        <v>385</v>
      </c>
      <c r="K114" s="125">
        <v>270002110</v>
      </c>
      <c r="L114" s="124" t="s">
        <v>511</v>
      </c>
      <c r="M114" s="126">
        <v>1395</v>
      </c>
    </row>
    <row r="115" spans="1:13" ht="13.15" customHeight="1" x14ac:dyDescent="0.25">
      <c r="A115" s="100" t="s">
        <v>358</v>
      </c>
      <c r="B115" s="56" t="s">
        <v>386</v>
      </c>
      <c r="C115" s="56">
        <v>250005613</v>
      </c>
      <c r="D115" s="56" t="s">
        <v>387</v>
      </c>
      <c r="E115" s="56" t="s">
        <v>89</v>
      </c>
      <c r="F115" s="59">
        <v>645</v>
      </c>
      <c r="G115" s="81">
        <v>7946.43</v>
      </c>
      <c r="H115">
        <f t="shared" si="0"/>
        <v>1</v>
      </c>
      <c r="I115" s="124" t="s">
        <v>386</v>
      </c>
      <c r="J115" s="124" t="s">
        <v>387</v>
      </c>
      <c r="K115" s="125">
        <v>250005613</v>
      </c>
      <c r="L115" s="124" t="s">
        <v>512</v>
      </c>
      <c r="M115" s="126">
        <v>645</v>
      </c>
    </row>
    <row r="116" spans="1:13" ht="13.15" customHeight="1" x14ac:dyDescent="0.25">
      <c r="A116" s="100" t="s">
        <v>358</v>
      </c>
      <c r="B116" s="56" t="s">
        <v>388</v>
      </c>
      <c r="C116" s="56">
        <v>110000764</v>
      </c>
      <c r="D116" s="56" t="s">
        <v>389</v>
      </c>
      <c r="E116" s="56" t="s">
        <v>109</v>
      </c>
      <c r="F116" s="59">
        <v>3</v>
      </c>
      <c r="G116" s="81">
        <v>6028816.96</v>
      </c>
      <c r="H116">
        <f t="shared" si="0"/>
        <v>1</v>
      </c>
      <c r="I116" s="124" t="s">
        <v>388</v>
      </c>
      <c r="J116" s="124" t="s">
        <v>389</v>
      </c>
      <c r="K116" s="125">
        <v>110000764</v>
      </c>
      <c r="L116" s="124" t="s">
        <v>513</v>
      </c>
      <c r="M116" s="126">
        <v>3</v>
      </c>
    </row>
    <row r="117" spans="1:13" ht="13.15" customHeight="1" x14ac:dyDescent="0.25">
      <c r="A117" s="100" t="s">
        <v>358</v>
      </c>
      <c r="B117" s="56" t="s">
        <v>388</v>
      </c>
      <c r="C117" s="56">
        <v>150001840</v>
      </c>
      <c r="D117" s="56" t="s">
        <v>389</v>
      </c>
      <c r="E117" s="56" t="s">
        <v>109</v>
      </c>
      <c r="F117" s="59">
        <v>1</v>
      </c>
      <c r="G117" s="81">
        <v>44642857.100000001</v>
      </c>
      <c r="H117">
        <f t="shared" si="0"/>
        <v>1</v>
      </c>
      <c r="I117" s="124" t="s">
        <v>388</v>
      </c>
      <c r="J117" s="124" t="s">
        <v>389</v>
      </c>
      <c r="K117" s="125">
        <v>150001840</v>
      </c>
      <c r="L117" s="124" t="s">
        <v>514</v>
      </c>
      <c r="M117" s="126">
        <v>1</v>
      </c>
    </row>
    <row r="118" spans="1:13" ht="13.15" customHeight="1" x14ac:dyDescent="0.25">
      <c r="A118" s="100" t="s">
        <v>358</v>
      </c>
      <c r="B118" s="56" t="s">
        <v>390</v>
      </c>
      <c r="C118" s="56">
        <v>150001870</v>
      </c>
      <c r="D118" s="56" t="s">
        <v>391</v>
      </c>
      <c r="E118" s="56" t="s">
        <v>89</v>
      </c>
      <c r="F118" s="59">
        <v>221</v>
      </c>
      <c r="G118" s="81">
        <v>121285.71</v>
      </c>
      <c r="H118">
        <f t="shared" si="0"/>
        <v>1</v>
      </c>
      <c r="I118" s="124" t="s">
        <v>390</v>
      </c>
      <c r="J118" s="124" t="s">
        <v>391</v>
      </c>
      <c r="K118" s="125">
        <v>150001870</v>
      </c>
      <c r="L118" s="124" t="s">
        <v>515</v>
      </c>
      <c r="M118" s="126">
        <v>221</v>
      </c>
    </row>
    <row r="119" spans="1:13" ht="13.15" customHeight="1" x14ac:dyDescent="0.25">
      <c r="A119" s="100" t="s">
        <v>358</v>
      </c>
      <c r="B119" s="56" t="s">
        <v>392</v>
      </c>
      <c r="C119" s="56">
        <v>210019863</v>
      </c>
      <c r="D119" s="56" t="s">
        <v>393</v>
      </c>
      <c r="E119" s="56" t="s">
        <v>89</v>
      </c>
      <c r="F119" s="59">
        <v>551</v>
      </c>
      <c r="G119" s="81">
        <v>13392.86</v>
      </c>
      <c r="H119">
        <f t="shared" si="0"/>
        <v>1</v>
      </c>
      <c r="I119" s="124" t="s">
        <v>392</v>
      </c>
      <c r="J119" s="124" t="s">
        <v>393</v>
      </c>
      <c r="K119" s="125">
        <v>210019863</v>
      </c>
      <c r="L119" s="124" t="s">
        <v>516</v>
      </c>
      <c r="M119" s="126">
        <v>551</v>
      </c>
    </row>
    <row r="120" spans="1:13" ht="13.15" customHeight="1" x14ac:dyDescent="0.25">
      <c r="A120" s="100" t="s">
        <v>358</v>
      </c>
      <c r="B120" s="56" t="s">
        <v>394</v>
      </c>
      <c r="C120" s="56">
        <v>210026185</v>
      </c>
      <c r="D120" s="56" t="s">
        <v>393</v>
      </c>
      <c r="E120" s="56" t="s">
        <v>89</v>
      </c>
      <c r="F120" s="59">
        <v>225</v>
      </c>
      <c r="G120" s="81">
        <v>17857.14</v>
      </c>
      <c r="H120">
        <f t="shared" si="0"/>
        <v>1</v>
      </c>
      <c r="I120" s="124" t="s">
        <v>394</v>
      </c>
      <c r="J120" s="124" t="s">
        <v>393</v>
      </c>
      <c r="K120" s="125">
        <v>210026185</v>
      </c>
      <c r="L120" s="124" t="s">
        <v>517</v>
      </c>
      <c r="M120" s="126">
        <v>225</v>
      </c>
    </row>
    <row r="121" spans="1:13" ht="13.15" customHeight="1" x14ac:dyDescent="0.25">
      <c r="A121" s="100" t="s">
        <v>358</v>
      </c>
      <c r="B121" s="56" t="s">
        <v>395</v>
      </c>
      <c r="C121" s="56">
        <v>150000106</v>
      </c>
      <c r="D121" s="56" t="s">
        <v>396</v>
      </c>
      <c r="E121" s="56" t="s">
        <v>89</v>
      </c>
      <c r="F121" s="59">
        <v>18</v>
      </c>
      <c r="G121" s="81">
        <v>81919.64</v>
      </c>
      <c r="H121">
        <f t="shared" si="0"/>
        <v>0</v>
      </c>
      <c r="I121" s="124" t="s">
        <v>450</v>
      </c>
      <c r="J121" s="124" t="s">
        <v>451</v>
      </c>
      <c r="K121" s="125">
        <v>150001501</v>
      </c>
      <c r="L121" s="124" t="s">
        <v>518</v>
      </c>
      <c r="M121" s="126">
        <v>250</v>
      </c>
    </row>
    <row r="122" spans="1:13" ht="13.15" customHeight="1" x14ac:dyDescent="0.25">
      <c r="A122" s="100" t="s">
        <v>358</v>
      </c>
      <c r="B122" s="56" t="s">
        <v>397</v>
      </c>
      <c r="C122" s="56">
        <v>150001306</v>
      </c>
      <c r="D122" s="56" t="s">
        <v>398</v>
      </c>
      <c r="E122" s="56" t="s">
        <v>89</v>
      </c>
      <c r="F122" s="59">
        <v>14</v>
      </c>
      <c r="G122" s="81">
        <v>309900</v>
      </c>
      <c r="H122">
        <f t="shared" si="0"/>
        <v>0</v>
      </c>
      <c r="I122" s="124" t="s">
        <v>395</v>
      </c>
      <c r="J122" s="124" t="s">
        <v>396</v>
      </c>
      <c r="K122" s="125">
        <v>150000106</v>
      </c>
      <c r="L122" s="124" t="s">
        <v>519</v>
      </c>
      <c r="M122" s="126">
        <v>18</v>
      </c>
    </row>
    <row r="123" spans="1:13" ht="13.15" customHeight="1" x14ac:dyDescent="0.25">
      <c r="A123" s="100" t="s">
        <v>358</v>
      </c>
      <c r="B123" s="56" t="s">
        <v>399</v>
      </c>
      <c r="C123" s="56">
        <v>270002453</v>
      </c>
      <c r="D123" s="56" t="s">
        <v>400</v>
      </c>
      <c r="E123" s="56" t="s">
        <v>89</v>
      </c>
      <c r="F123" s="59">
        <v>57</v>
      </c>
      <c r="G123" s="81">
        <v>16927.02</v>
      </c>
      <c r="H123">
        <f t="shared" si="0"/>
        <v>0</v>
      </c>
      <c r="I123" s="124" t="s">
        <v>397</v>
      </c>
      <c r="J123" s="124" t="s">
        <v>398</v>
      </c>
      <c r="K123" s="125">
        <v>150001306</v>
      </c>
      <c r="L123" s="124" t="s">
        <v>520</v>
      </c>
      <c r="M123" s="126">
        <v>14</v>
      </c>
    </row>
    <row r="124" spans="1:13" ht="13.15" customHeight="1" x14ac:dyDescent="0.25">
      <c r="A124" s="100" t="s">
        <v>358</v>
      </c>
      <c r="B124" s="56" t="s">
        <v>401</v>
      </c>
      <c r="C124" s="56">
        <v>150002411</v>
      </c>
      <c r="D124" s="56" t="s">
        <v>402</v>
      </c>
      <c r="E124" s="56" t="s">
        <v>89</v>
      </c>
      <c r="F124" s="59">
        <v>9</v>
      </c>
      <c r="G124" s="81">
        <v>677150</v>
      </c>
      <c r="H124">
        <f t="shared" si="0"/>
        <v>0</v>
      </c>
      <c r="I124" s="124" t="s">
        <v>399</v>
      </c>
      <c r="J124" s="124" t="s">
        <v>400</v>
      </c>
      <c r="K124" s="125">
        <v>270002453</v>
      </c>
      <c r="L124" s="124" t="s">
        <v>521</v>
      </c>
      <c r="M124" s="126">
        <v>57</v>
      </c>
    </row>
    <row r="125" spans="1:13" ht="13.15" customHeight="1" x14ac:dyDescent="0.25">
      <c r="A125" s="100" t="s">
        <v>358</v>
      </c>
      <c r="B125" s="56" t="s">
        <v>403</v>
      </c>
      <c r="C125" s="56">
        <v>150001304</v>
      </c>
      <c r="D125" s="56" t="s">
        <v>404</v>
      </c>
      <c r="E125" s="56" t="s">
        <v>89</v>
      </c>
      <c r="F125" s="59">
        <v>25</v>
      </c>
      <c r="G125" s="81">
        <v>317919.64</v>
      </c>
      <c r="H125">
        <f t="shared" si="0"/>
        <v>0</v>
      </c>
      <c r="I125" s="124" t="s">
        <v>401</v>
      </c>
      <c r="J125" s="124" t="s">
        <v>402</v>
      </c>
      <c r="K125" s="125">
        <v>150002411</v>
      </c>
      <c r="L125" s="124" t="s">
        <v>522</v>
      </c>
      <c r="M125" s="126">
        <v>9</v>
      </c>
    </row>
    <row r="126" spans="1:13" ht="13.15" customHeight="1" x14ac:dyDescent="0.25">
      <c r="A126" s="100" t="s">
        <v>358</v>
      </c>
      <c r="B126" s="56" t="s">
        <v>405</v>
      </c>
      <c r="C126" s="56">
        <v>150001305</v>
      </c>
      <c r="D126" s="56" t="s">
        <v>105</v>
      </c>
      <c r="E126" s="56" t="s">
        <v>89</v>
      </c>
      <c r="F126" s="59">
        <v>5</v>
      </c>
      <c r="G126" s="81">
        <v>742857.14</v>
      </c>
      <c r="H126">
        <f t="shared" si="0"/>
        <v>0</v>
      </c>
      <c r="I126" s="124" t="s">
        <v>403</v>
      </c>
      <c r="J126" s="124" t="s">
        <v>404</v>
      </c>
      <c r="K126" s="125">
        <v>150001304</v>
      </c>
      <c r="L126" s="124" t="s">
        <v>523</v>
      </c>
      <c r="M126" s="126">
        <v>25</v>
      </c>
    </row>
    <row r="127" spans="1:13" ht="13.15" customHeight="1" x14ac:dyDescent="0.25">
      <c r="A127" s="100" t="s">
        <v>358</v>
      </c>
      <c r="B127" s="56" t="s">
        <v>406</v>
      </c>
      <c r="C127" s="56">
        <v>120006130</v>
      </c>
      <c r="D127" s="56" t="s">
        <v>407</v>
      </c>
      <c r="E127" s="56" t="s">
        <v>89</v>
      </c>
      <c r="F127" s="59">
        <v>123</v>
      </c>
      <c r="G127" s="81">
        <v>82142.86</v>
      </c>
      <c r="H127">
        <f t="shared" si="0"/>
        <v>0</v>
      </c>
      <c r="I127" s="124" t="s">
        <v>405</v>
      </c>
      <c r="J127" s="124" t="s">
        <v>105</v>
      </c>
      <c r="K127" s="125">
        <v>150001305</v>
      </c>
      <c r="L127" s="124" t="s">
        <v>524</v>
      </c>
      <c r="M127" s="126">
        <v>5</v>
      </c>
    </row>
    <row r="128" spans="1:13" ht="13.15" customHeight="1" x14ac:dyDescent="0.25">
      <c r="A128" s="100" t="s">
        <v>358</v>
      </c>
      <c r="B128" s="56" t="s">
        <v>160</v>
      </c>
      <c r="C128" s="56">
        <v>120005347</v>
      </c>
      <c r="D128" s="56" t="s">
        <v>161</v>
      </c>
      <c r="E128" s="56" t="s">
        <v>89</v>
      </c>
      <c r="F128" s="59">
        <v>8</v>
      </c>
      <c r="G128" s="81">
        <v>43348.21</v>
      </c>
      <c r="H128">
        <f t="shared" si="0"/>
        <v>0</v>
      </c>
      <c r="I128" s="124" t="s">
        <v>406</v>
      </c>
      <c r="J128" s="124" t="s">
        <v>407</v>
      </c>
      <c r="K128" s="125">
        <v>120006130</v>
      </c>
      <c r="L128" s="124" t="s">
        <v>525</v>
      </c>
      <c r="M128" s="126">
        <v>123</v>
      </c>
    </row>
    <row r="129" spans="1:13" ht="13.15" customHeight="1" x14ac:dyDescent="0.25">
      <c r="A129" s="100" t="s">
        <v>358</v>
      </c>
      <c r="B129" s="56" t="s">
        <v>408</v>
      </c>
      <c r="C129" s="56">
        <v>120004194</v>
      </c>
      <c r="D129" s="56" t="s">
        <v>161</v>
      </c>
      <c r="E129" s="56" t="s">
        <v>89</v>
      </c>
      <c r="F129" s="59">
        <v>7</v>
      </c>
      <c r="G129" s="81">
        <v>544642.86</v>
      </c>
      <c r="H129">
        <f t="shared" si="0"/>
        <v>0</v>
      </c>
      <c r="I129" s="124" t="s">
        <v>160</v>
      </c>
      <c r="J129" s="124" t="s">
        <v>161</v>
      </c>
      <c r="K129" s="125">
        <v>120005347</v>
      </c>
      <c r="L129" s="124" t="s">
        <v>526</v>
      </c>
      <c r="M129" s="126">
        <v>8</v>
      </c>
    </row>
    <row r="130" spans="1:13" ht="13.15" customHeight="1" x14ac:dyDescent="0.25">
      <c r="A130" s="100" t="s">
        <v>358</v>
      </c>
      <c r="B130" s="56" t="s">
        <v>410</v>
      </c>
      <c r="C130" s="56">
        <v>150003088</v>
      </c>
      <c r="D130" s="56" t="s">
        <v>105</v>
      </c>
      <c r="E130" s="56" t="s">
        <v>89</v>
      </c>
      <c r="F130" s="59">
        <v>11</v>
      </c>
      <c r="G130" s="81">
        <v>312500</v>
      </c>
      <c r="H130">
        <f t="shared" si="0"/>
        <v>0</v>
      </c>
      <c r="I130" s="124" t="s">
        <v>408</v>
      </c>
      <c r="J130" s="124" t="s">
        <v>161</v>
      </c>
      <c r="K130" s="125">
        <v>120004194</v>
      </c>
      <c r="L130" s="124" t="s">
        <v>527</v>
      </c>
      <c r="M130" s="126">
        <v>7</v>
      </c>
    </row>
    <row r="131" spans="1:13" ht="13.15" customHeight="1" x14ac:dyDescent="0.25">
      <c r="A131" s="100" t="s">
        <v>358</v>
      </c>
      <c r="B131" s="56" t="s">
        <v>411</v>
      </c>
      <c r="C131" s="56">
        <v>150003089</v>
      </c>
      <c r="D131" s="56" t="s">
        <v>105</v>
      </c>
      <c r="E131" s="56" t="s">
        <v>89</v>
      </c>
      <c r="F131" s="59">
        <v>6</v>
      </c>
      <c r="G131" s="81">
        <v>428571.43</v>
      </c>
      <c r="H131">
        <f t="shared" si="0"/>
        <v>0</v>
      </c>
      <c r="I131" s="124" t="s">
        <v>410</v>
      </c>
      <c r="J131" s="124" t="s">
        <v>105</v>
      </c>
      <c r="K131" s="125">
        <v>150003088</v>
      </c>
      <c r="L131" s="124" t="s">
        <v>528</v>
      </c>
      <c r="M131" s="126">
        <v>11</v>
      </c>
    </row>
    <row r="132" spans="1:13" ht="13.15" customHeight="1" x14ac:dyDescent="0.25">
      <c r="A132" s="100" t="s">
        <v>358</v>
      </c>
      <c r="B132" s="56" t="s">
        <v>412</v>
      </c>
      <c r="C132" s="56">
        <v>120009132</v>
      </c>
      <c r="D132" s="56" t="s">
        <v>413</v>
      </c>
      <c r="E132" s="56" t="s">
        <v>89</v>
      </c>
      <c r="F132" s="59">
        <v>1</v>
      </c>
      <c r="G132" s="81">
        <v>44642857.100000001</v>
      </c>
      <c r="H132">
        <f t="shared" si="0"/>
        <v>1</v>
      </c>
      <c r="I132" s="124" t="s">
        <v>412</v>
      </c>
      <c r="J132" s="124" t="s">
        <v>413</v>
      </c>
      <c r="K132" s="125">
        <v>120009132</v>
      </c>
      <c r="L132" s="124" t="s">
        <v>529</v>
      </c>
      <c r="M132" s="126">
        <v>1</v>
      </c>
    </row>
    <row r="133" spans="1:13" ht="13.15" customHeight="1" x14ac:dyDescent="0.25">
      <c r="A133" s="100" t="s">
        <v>358</v>
      </c>
      <c r="B133" s="56" t="s">
        <v>414</v>
      </c>
      <c r="C133" s="56">
        <v>150002417</v>
      </c>
      <c r="D133" s="56" t="s">
        <v>415</v>
      </c>
      <c r="E133" s="56" t="s">
        <v>89</v>
      </c>
      <c r="F133" s="59">
        <v>5</v>
      </c>
      <c r="G133" s="81">
        <v>982142.86</v>
      </c>
      <c r="H133">
        <f t="shared" ref="H133:H164" si="1">IF(F133=M133,1,0)</f>
        <v>1</v>
      </c>
      <c r="I133" s="124" t="s">
        <v>414</v>
      </c>
      <c r="J133" s="124" t="s">
        <v>415</v>
      </c>
      <c r="K133" s="125">
        <v>150002417</v>
      </c>
      <c r="L133" s="124" t="s">
        <v>530</v>
      </c>
      <c r="M133" s="126">
        <v>5</v>
      </c>
    </row>
    <row r="134" spans="1:13" ht="13.15" customHeight="1" x14ac:dyDescent="0.25">
      <c r="A134" s="100" t="s">
        <v>358</v>
      </c>
      <c r="B134" s="56" t="s">
        <v>416</v>
      </c>
      <c r="C134" s="56">
        <v>150002516</v>
      </c>
      <c r="D134" s="56" t="s">
        <v>417</v>
      </c>
      <c r="E134" s="56" t="s">
        <v>89</v>
      </c>
      <c r="F134" s="59">
        <v>4</v>
      </c>
      <c r="G134" s="81">
        <v>762000</v>
      </c>
      <c r="H134">
        <f t="shared" si="1"/>
        <v>1</v>
      </c>
      <c r="I134" s="124" t="s">
        <v>416</v>
      </c>
      <c r="J134" s="124" t="s">
        <v>417</v>
      </c>
      <c r="K134" s="125">
        <v>150002516</v>
      </c>
      <c r="L134" s="124" t="s">
        <v>531</v>
      </c>
      <c r="M134" s="126">
        <v>4</v>
      </c>
    </row>
    <row r="135" spans="1:13" ht="13.15" customHeight="1" x14ac:dyDescent="0.25">
      <c r="A135" s="100" t="s">
        <v>358</v>
      </c>
      <c r="B135" s="56" t="s">
        <v>163</v>
      </c>
      <c r="C135" s="56">
        <v>140000012</v>
      </c>
      <c r="D135" s="56" t="s">
        <v>164</v>
      </c>
      <c r="E135" s="56" t="s">
        <v>89</v>
      </c>
      <c r="F135" s="59">
        <v>550</v>
      </c>
      <c r="G135" s="81">
        <v>4285.71</v>
      </c>
      <c r="H135">
        <f t="shared" si="1"/>
        <v>1</v>
      </c>
      <c r="I135" s="124" t="s">
        <v>163</v>
      </c>
      <c r="J135" s="124" t="s">
        <v>164</v>
      </c>
      <c r="K135" s="125">
        <v>140000012</v>
      </c>
      <c r="L135" s="124" t="s">
        <v>532</v>
      </c>
      <c r="M135" s="126">
        <v>550</v>
      </c>
    </row>
    <row r="136" spans="1:13" ht="13.15" customHeight="1" x14ac:dyDescent="0.25">
      <c r="A136" s="100" t="s">
        <v>358</v>
      </c>
      <c r="B136" s="56" t="s">
        <v>418</v>
      </c>
      <c r="C136" s="56">
        <v>140001436</v>
      </c>
      <c r="D136" s="56" t="s">
        <v>419</v>
      </c>
      <c r="E136" s="56" t="s">
        <v>89</v>
      </c>
      <c r="F136" s="59">
        <v>88</v>
      </c>
      <c r="G136" s="81">
        <v>87946.43</v>
      </c>
      <c r="H136">
        <f t="shared" si="1"/>
        <v>1</v>
      </c>
      <c r="I136" s="124" t="s">
        <v>418</v>
      </c>
      <c r="J136" s="124" t="s">
        <v>419</v>
      </c>
      <c r="K136" s="125">
        <v>140001436</v>
      </c>
      <c r="L136" s="124" t="s">
        <v>533</v>
      </c>
      <c r="M136" s="126">
        <v>88</v>
      </c>
    </row>
    <row r="137" spans="1:13" ht="13.15" customHeight="1" x14ac:dyDescent="0.25">
      <c r="A137" s="100" t="s">
        <v>358</v>
      </c>
      <c r="B137" s="56" t="s">
        <v>418</v>
      </c>
      <c r="C137" s="56">
        <v>150002134</v>
      </c>
      <c r="D137" s="56" t="s">
        <v>419</v>
      </c>
      <c r="E137" s="56" t="s">
        <v>89</v>
      </c>
      <c r="F137" s="59">
        <v>8</v>
      </c>
      <c r="G137" s="81">
        <v>165178.57</v>
      </c>
      <c r="H137">
        <f t="shared" si="1"/>
        <v>1</v>
      </c>
      <c r="I137" s="124" t="s">
        <v>418</v>
      </c>
      <c r="J137" s="124" t="s">
        <v>419</v>
      </c>
      <c r="K137" s="125">
        <v>150002134</v>
      </c>
      <c r="L137" s="124" t="s">
        <v>534</v>
      </c>
      <c r="M137" s="126">
        <v>8</v>
      </c>
    </row>
    <row r="138" spans="1:13" ht="13.15" customHeight="1" x14ac:dyDescent="0.25">
      <c r="A138" s="100" t="s">
        <v>358</v>
      </c>
      <c r="B138" s="56" t="s">
        <v>420</v>
      </c>
      <c r="C138" s="56">
        <v>140000959</v>
      </c>
      <c r="D138" s="56" t="s">
        <v>419</v>
      </c>
      <c r="E138" s="56" t="s">
        <v>89</v>
      </c>
      <c r="F138" s="59">
        <v>155</v>
      </c>
      <c r="G138" s="81">
        <v>4017.86</v>
      </c>
      <c r="H138">
        <f t="shared" si="1"/>
        <v>1</v>
      </c>
      <c r="I138" s="124" t="s">
        <v>420</v>
      </c>
      <c r="J138" s="124" t="s">
        <v>419</v>
      </c>
      <c r="K138" s="125">
        <v>140000959</v>
      </c>
      <c r="L138" s="124" t="s">
        <v>535</v>
      </c>
      <c r="M138" s="126">
        <v>155</v>
      </c>
    </row>
    <row r="139" spans="1:13" ht="13.15" customHeight="1" x14ac:dyDescent="0.25">
      <c r="A139" s="100" t="s">
        <v>358</v>
      </c>
      <c r="B139" s="56" t="s">
        <v>423</v>
      </c>
      <c r="C139" s="56">
        <v>140001505</v>
      </c>
      <c r="D139" s="56" t="s">
        <v>419</v>
      </c>
      <c r="E139" s="56" t="s">
        <v>89</v>
      </c>
      <c r="F139" s="59">
        <v>230</v>
      </c>
      <c r="G139" s="81">
        <v>35357.14</v>
      </c>
      <c r="H139">
        <f t="shared" si="1"/>
        <v>1</v>
      </c>
      <c r="I139" s="124" t="s">
        <v>423</v>
      </c>
      <c r="J139" s="124" t="s">
        <v>419</v>
      </c>
      <c r="K139" s="125">
        <v>140001505</v>
      </c>
      <c r="L139" s="124" t="s">
        <v>536</v>
      </c>
      <c r="M139" s="126">
        <v>230</v>
      </c>
    </row>
    <row r="140" spans="1:13" ht="13.15" customHeight="1" x14ac:dyDescent="0.25">
      <c r="A140" s="100" t="s">
        <v>358</v>
      </c>
      <c r="B140" s="56" t="s">
        <v>424</v>
      </c>
      <c r="C140" s="56">
        <v>140000111</v>
      </c>
      <c r="D140" s="56" t="s">
        <v>114</v>
      </c>
      <c r="E140" s="56" t="s">
        <v>89</v>
      </c>
      <c r="F140" s="59">
        <v>58</v>
      </c>
      <c r="G140" s="81">
        <v>43750</v>
      </c>
      <c r="H140">
        <f t="shared" si="1"/>
        <v>1</v>
      </c>
      <c r="I140" s="124" t="s">
        <v>424</v>
      </c>
      <c r="J140" s="124" t="s">
        <v>114</v>
      </c>
      <c r="K140" s="125">
        <v>140000111</v>
      </c>
      <c r="L140" s="124" t="s">
        <v>537</v>
      </c>
      <c r="M140" s="126">
        <v>58</v>
      </c>
    </row>
    <row r="141" spans="1:13" ht="13.15" customHeight="1" x14ac:dyDescent="0.25">
      <c r="A141" s="100" t="s">
        <v>358</v>
      </c>
      <c r="B141" s="56" t="s">
        <v>425</v>
      </c>
      <c r="C141" s="56">
        <v>140000721</v>
      </c>
      <c r="D141" s="56" t="s">
        <v>426</v>
      </c>
      <c r="E141" s="56" t="s">
        <v>89</v>
      </c>
      <c r="F141" s="59">
        <v>128</v>
      </c>
      <c r="G141" s="81">
        <v>38650</v>
      </c>
      <c r="H141">
        <f t="shared" si="1"/>
        <v>1</v>
      </c>
      <c r="I141" s="124" t="s">
        <v>425</v>
      </c>
      <c r="J141" s="124" t="s">
        <v>426</v>
      </c>
      <c r="K141" s="125">
        <v>140000721</v>
      </c>
      <c r="L141" s="124" t="s">
        <v>538</v>
      </c>
      <c r="M141" s="126">
        <v>128</v>
      </c>
    </row>
    <row r="142" spans="1:13" ht="13.15" customHeight="1" x14ac:dyDescent="0.25">
      <c r="A142" s="100" t="s">
        <v>358</v>
      </c>
      <c r="B142" s="56" t="s">
        <v>166</v>
      </c>
      <c r="C142" s="56">
        <v>140000742</v>
      </c>
      <c r="D142" s="56" t="s">
        <v>167</v>
      </c>
      <c r="E142" s="56" t="s">
        <v>109</v>
      </c>
      <c r="F142" s="59">
        <v>89</v>
      </c>
      <c r="G142" s="81">
        <v>160714.29</v>
      </c>
      <c r="H142">
        <f t="shared" si="1"/>
        <v>1</v>
      </c>
      <c r="I142" s="124" t="s">
        <v>166</v>
      </c>
      <c r="J142" s="124" t="s">
        <v>167</v>
      </c>
      <c r="K142" s="125">
        <v>140000742</v>
      </c>
      <c r="L142" s="124" t="s">
        <v>539</v>
      </c>
      <c r="M142" s="126">
        <v>89</v>
      </c>
    </row>
    <row r="143" spans="1:13" ht="13.15" customHeight="1" x14ac:dyDescent="0.25">
      <c r="A143" s="100" t="s">
        <v>358</v>
      </c>
      <c r="B143" s="56" t="s">
        <v>184</v>
      </c>
      <c r="C143" s="56">
        <v>140000008</v>
      </c>
      <c r="D143" s="56" t="s">
        <v>114</v>
      </c>
      <c r="E143" s="56" t="s">
        <v>89</v>
      </c>
      <c r="F143" s="59">
        <v>100</v>
      </c>
      <c r="G143" s="81">
        <v>21158.92</v>
      </c>
      <c r="H143">
        <f t="shared" si="1"/>
        <v>0</v>
      </c>
      <c r="I143" s="124" t="s">
        <v>427</v>
      </c>
      <c r="J143" s="124" t="s">
        <v>114</v>
      </c>
      <c r="K143" s="125">
        <v>140000009</v>
      </c>
      <c r="L143" s="124" t="s">
        <v>540</v>
      </c>
      <c r="M143" s="126">
        <v>90</v>
      </c>
    </row>
    <row r="144" spans="1:13" ht="13.15" customHeight="1" x14ac:dyDescent="0.25">
      <c r="A144" s="100" t="s">
        <v>358</v>
      </c>
      <c r="B144" s="56" t="s">
        <v>427</v>
      </c>
      <c r="C144" s="56">
        <v>140000009</v>
      </c>
      <c r="D144" s="56" t="s">
        <v>114</v>
      </c>
      <c r="E144" s="56" t="s">
        <v>89</v>
      </c>
      <c r="F144" s="59">
        <v>90</v>
      </c>
      <c r="G144" s="81">
        <v>32427.68</v>
      </c>
      <c r="H144">
        <f t="shared" si="1"/>
        <v>0</v>
      </c>
      <c r="I144" s="124" t="s">
        <v>428</v>
      </c>
      <c r="J144" s="124" t="s">
        <v>167</v>
      </c>
      <c r="K144" s="125">
        <v>150000399</v>
      </c>
      <c r="L144" s="124" t="s">
        <v>541</v>
      </c>
      <c r="M144" s="126">
        <v>278</v>
      </c>
    </row>
    <row r="145" spans="1:13" ht="13.15" customHeight="1" x14ac:dyDescent="0.25">
      <c r="A145" s="100" t="s">
        <v>358</v>
      </c>
      <c r="B145" s="56" t="s">
        <v>428</v>
      </c>
      <c r="C145" s="56">
        <v>150000399</v>
      </c>
      <c r="D145" s="56" t="s">
        <v>167</v>
      </c>
      <c r="E145" s="56" t="s">
        <v>109</v>
      </c>
      <c r="F145" s="59">
        <v>278</v>
      </c>
      <c r="G145" s="81">
        <v>62232.14</v>
      </c>
      <c r="H145">
        <f t="shared" si="1"/>
        <v>0</v>
      </c>
      <c r="I145" s="124" t="s">
        <v>429</v>
      </c>
      <c r="J145" s="124" t="s">
        <v>430</v>
      </c>
      <c r="K145" s="125">
        <v>250005612</v>
      </c>
      <c r="L145" s="124" t="s">
        <v>542</v>
      </c>
      <c r="M145" s="126">
        <v>388</v>
      </c>
    </row>
    <row r="146" spans="1:13" ht="13.15" customHeight="1" x14ac:dyDescent="0.25">
      <c r="A146" s="100" t="s">
        <v>358</v>
      </c>
      <c r="B146" s="56" t="s">
        <v>429</v>
      </c>
      <c r="C146" s="56">
        <v>250005612</v>
      </c>
      <c r="D146" s="56" t="s">
        <v>430</v>
      </c>
      <c r="E146" s="56" t="s">
        <v>89</v>
      </c>
      <c r="F146" s="59">
        <v>388</v>
      </c>
      <c r="G146" s="81">
        <v>25000</v>
      </c>
      <c r="H146">
        <f t="shared" si="1"/>
        <v>0</v>
      </c>
      <c r="I146" s="124" t="s">
        <v>431</v>
      </c>
      <c r="J146" s="124" t="s">
        <v>432</v>
      </c>
      <c r="K146" s="125">
        <v>150002636</v>
      </c>
      <c r="L146" s="124" t="s">
        <v>543</v>
      </c>
      <c r="M146" s="126">
        <v>1430</v>
      </c>
    </row>
    <row r="147" spans="1:13" ht="13.15" customHeight="1" x14ac:dyDescent="0.25">
      <c r="A147" s="100" t="s">
        <v>358</v>
      </c>
      <c r="B147" s="56" t="s">
        <v>431</v>
      </c>
      <c r="C147" s="56">
        <v>150002636</v>
      </c>
      <c r="D147" s="56" t="s">
        <v>432</v>
      </c>
      <c r="E147" s="56" t="s">
        <v>89</v>
      </c>
      <c r="F147" s="59">
        <v>1430</v>
      </c>
      <c r="G147" s="81">
        <v>5535.71</v>
      </c>
      <c r="H147">
        <f t="shared" si="1"/>
        <v>0</v>
      </c>
      <c r="I147" s="124" t="s">
        <v>433</v>
      </c>
      <c r="J147" s="124" t="s">
        <v>434</v>
      </c>
      <c r="K147" s="125">
        <v>150003368</v>
      </c>
      <c r="L147" s="124" t="s">
        <v>544</v>
      </c>
      <c r="M147" s="126">
        <v>580</v>
      </c>
    </row>
    <row r="148" spans="1:13" ht="13.15" customHeight="1" x14ac:dyDescent="0.25">
      <c r="A148" s="100" t="s">
        <v>358</v>
      </c>
      <c r="B148" s="56" t="s">
        <v>433</v>
      </c>
      <c r="C148" s="56">
        <v>150003368</v>
      </c>
      <c r="D148" s="56" t="s">
        <v>434</v>
      </c>
      <c r="E148" s="56" t="s">
        <v>89</v>
      </c>
      <c r="F148" s="59">
        <v>580</v>
      </c>
      <c r="G148" s="81">
        <v>35874.11</v>
      </c>
      <c r="H148">
        <f t="shared" si="1"/>
        <v>1</v>
      </c>
      <c r="I148" s="124" t="s">
        <v>435</v>
      </c>
      <c r="J148" s="124" t="s">
        <v>436</v>
      </c>
      <c r="K148" s="125">
        <v>140001570</v>
      </c>
      <c r="L148" s="124" t="s">
        <v>545</v>
      </c>
      <c r="M148" s="126">
        <v>580</v>
      </c>
    </row>
    <row r="149" spans="1:13" ht="13.15" customHeight="1" x14ac:dyDescent="0.25">
      <c r="A149" s="100" t="s">
        <v>358</v>
      </c>
      <c r="B149" s="56" t="s">
        <v>435</v>
      </c>
      <c r="C149" s="56">
        <v>140001570</v>
      </c>
      <c r="D149" s="56" t="s">
        <v>436</v>
      </c>
      <c r="E149" s="56" t="s">
        <v>89</v>
      </c>
      <c r="F149" s="59">
        <v>580</v>
      </c>
      <c r="G149" s="81">
        <v>15000</v>
      </c>
      <c r="H149">
        <f t="shared" si="1"/>
        <v>0</v>
      </c>
      <c r="I149" s="124" t="s">
        <v>439</v>
      </c>
      <c r="J149" s="124" t="s">
        <v>360</v>
      </c>
      <c r="K149" s="125">
        <v>150003005</v>
      </c>
      <c r="L149" s="124" t="s">
        <v>546</v>
      </c>
      <c r="M149" s="126">
        <v>18</v>
      </c>
    </row>
    <row r="150" spans="1:13" ht="13.15" customHeight="1" x14ac:dyDescent="0.25">
      <c r="A150" s="100" t="s">
        <v>358</v>
      </c>
      <c r="B150" s="56" t="s">
        <v>439</v>
      </c>
      <c r="C150" s="56">
        <v>150003005</v>
      </c>
      <c r="D150" s="56" t="s">
        <v>360</v>
      </c>
      <c r="E150" s="56" t="s">
        <v>89</v>
      </c>
      <c r="F150" s="59">
        <v>18</v>
      </c>
      <c r="G150" s="81">
        <v>123214.29</v>
      </c>
      <c r="H150">
        <f t="shared" si="1"/>
        <v>1</v>
      </c>
      <c r="I150" s="124" t="s">
        <v>440</v>
      </c>
      <c r="J150" s="124" t="s">
        <v>360</v>
      </c>
      <c r="K150" s="125">
        <v>150003014</v>
      </c>
      <c r="L150" s="124" t="s">
        <v>547</v>
      </c>
      <c r="M150" s="126">
        <v>18</v>
      </c>
    </row>
    <row r="151" spans="1:13" ht="13.15" customHeight="1" x14ac:dyDescent="0.25">
      <c r="A151" s="100" t="s">
        <v>358</v>
      </c>
      <c r="B151" s="56" t="s">
        <v>440</v>
      </c>
      <c r="C151" s="56">
        <v>150003014</v>
      </c>
      <c r="D151" s="56" t="s">
        <v>360</v>
      </c>
      <c r="E151" s="56" t="s">
        <v>89</v>
      </c>
      <c r="F151" s="59">
        <v>18</v>
      </c>
      <c r="G151" s="81">
        <v>71875</v>
      </c>
      <c r="H151">
        <f t="shared" si="1"/>
        <v>1</v>
      </c>
      <c r="I151" s="124" t="s">
        <v>441</v>
      </c>
      <c r="J151" s="124" t="s">
        <v>360</v>
      </c>
      <c r="K151" s="125">
        <v>150003006</v>
      </c>
      <c r="L151" s="124" t="s">
        <v>548</v>
      </c>
      <c r="M151" s="126">
        <v>18</v>
      </c>
    </row>
    <row r="152" spans="1:13" ht="13.15" customHeight="1" x14ac:dyDescent="0.25">
      <c r="A152" s="100" t="s">
        <v>358</v>
      </c>
      <c r="B152" s="56" t="s">
        <v>441</v>
      </c>
      <c r="C152" s="56">
        <v>150003006</v>
      </c>
      <c r="D152" s="56" t="s">
        <v>360</v>
      </c>
      <c r="E152" s="56" t="s">
        <v>89</v>
      </c>
      <c r="F152" s="59">
        <v>18</v>
      </c>
      <c r="G152" s="81">
        <v>366071.43</v>
      </c>
      <c r="H152">
        <f t="shared" si="1"/>
        <v>1</v>
      </c>
      <c r="I152" s="124" t="s">
        <v>442</v>
      </c>
      <c r="J152" s="124" t="s">
        <v>360</v>
      </c>
      <c r="K152" s="125">
        <v>150002045</v>
      </c>
      <c r="L152" s="124" t="s">
        <v>549</v>
      </c>
      <c r="M152" s="126">
        <v>18</v>
      </c>
    </row>
    <row r="153" spans="1:13" ht="13.15" customHeight="1" x14ac:dyDescent="0.25">
      <c r="A153" s="100" t="s">
        <v>358</v>
      </c>
      <c r="B153" s="56" t="s">
        <v>442</v>
      </c>
      <c r="C153" s="56">
        <v>150002045</v>
      </c>
      <c r="D153" s="56" t="s">
        <v>360</v>
      </c>
      <c r="E153" s="56" t="s">
        <v>89</v>
      </c>
      <c r="F153" s="59">
        <v>18</v>
      </c>
      <c r="G153" s="81">
        <v>209821.43</v>
      </c>
      <c r="H153">
        <f t="shared" si="1"/>
        <v>0</v>
      </c>
      <c r="I153" s="124" t="s">
        <v>443</v>
      </c>
      <c r="J153" s="124" t="s">
        <v>444</v>
      </c>
      <c r="K153" s="125">
        <v>210015471</v>
      </c>
      <c r="L153" s="124" t="s">
        <v>550</v>
      </c>
      <c r="M153" s="126">
        <v>55</v>
      </c>
    </row>
    <row r="154" spans="1:13" ht="13.15" customHeight="1" x14ac:dyDescent="0.25">
      <c r="A154" s="100" t="s">
        <v>358</v>
      </c>
      <c r="B154" s="56" t="s">
        <v>443</v>
      </c>
      <c r="C154" s="56">
        <v>210015471</v>
      </c>
      <c r="D154" s="56" t="s">
        <v>444</v>
      </c>
      <c r="E154" s="56" t="s">
        <v>89</v>
      </c>
      <c r="F154" s="59">
        <v>55</v>
      </c>
      <c r="G154" s="81">
        <v>58000</v>
      </c>
      <c r="H154">
        <f t="shared" si="1"/>
        <v>0</v>
      </c>
      <c r="I154" s="124" t="s">
        <v>111</v>
      </c>
      <c r="J154" s="124" t="s">
        <v>112</v>
      </c>
      <c r="K154" s="125">
        <v>220011215</v>
      </c>
      <c r="L154" s="124" t="s">
        <v>551</v>
      </c>
      <c r="M154" s="126">
        <v>108</v>
      </c>
    </row>
    <row r="155" spans="1:13" ht="13.15" customHeight="1" x14ac:dyDescent="0.25">
      <c r="A155" s="100" t="s">
        <v>358</v>
      </c>
      <c r="B155" s="56" t="s">
        <v>445</v>
      </c>
      <c r="C155" s="56">
        <v>220027914</v>
      </c>
      <c r="D155" s="56" t="s">
        <v>158</v>
      </c>
      <c r="E155" s="56" t="s">
        <v>89</v>
      </c>
      <c r="F155" s="59">
        <v>46</v>
      </c>
      <c r="G155" s="81">
        <v>73050</v>
      </c>
      <c r="H155">
        <f t="shared" si="1"/>
        <v>1</v>
      </c>
      <c r="I155" s="124" t="s">
        <v>445</v>
      </c>
      <c r="J155" s="124" t="s">
        <v>158</v>
      </c>
      <c r="K155" s="125">
        <v>220027914</v>
      </c>
      <c r="L155" s="124" t="s">
        <v>552</v>
      </c>
      <c r="M155" s="126">
        <v>46</v>
      </c>
    </row>
    <row r="156" spans="1:13" ht="13.15" customHeight="1" x14ac:dyDescent="0.25">
      <c r="A156" s="100" t="s">
        <v>358</v>
      </c>
      <c r="B156" s="56" t="s">
        <v>299</v>
      </c>
      <c r="C156" s="56">
        <v>220000662</v>
      </c>
      <c r="D156" s="56" t="s">
        <v>158</v>
      </c>
      <c r="E156" s="56" t="s">
        <v>89</v>
      </c>
      <c r="F156" s="59">
        <v>6</v>
      </c>
      <c r="G156" s="81">
        <v>34750</v>
      </c>
      <c r="H156">
        <f t="shared" si="1"/>
        <v>1</v>
      </c>
      <c r="I156" s="124" t="s">
        <v>299</v>
      </c>
      <c r="J156" s="124" t="s">
        <v>158</v>
      </c>
      <c r="K156" s="125">
        <v>220000662</v>
      </c>
      <c r="L156" s="124" t="s">
        <v>553</v>
      </c>
      <c r="M156" s="126">
        <v>6</v>
      </c>
    </row>
    <row r="157" spans="1:13" ht="13.15" customHeight="1" x14ac:dyDescent="0.25">
      <c r="A157" s="100" t="s">
        <v>358</v>
      </c>
      <c r="B157" s="56" t="s">
        <v>446</v>
      </c>
      <c r="C157" s="56">
        <v>130001281</v>
      </c>
      <c r="D157" s="56" t="s">
        <v>131</v>
      </c>
      <c r="E157" s="56" t="s">
        <v>89</v>
      </c>
      <c r="F157" s="59">
        <v>1</v>
      </c>
      <c r="G157" s="81">
        <v>1</v>
      </c>
      <c r="H157">
        <f t="shared" si="1"/>
        <v>1</v>
      </c>
      <c r="I157" s="124" t="s">
        <v>446</v>
      </c>
      <c r="J157" s="124" t="s">
        <v>131</v>
      </c>
      <c r="K157" s="125">
        <v>130001281</v>
      </c>
      <c r="L157" s="124" t="s">
        <v>554</v>
      </c>
      <c r="M157" s="126">
        <v>1</v>
      </c>
    </row>
    <row r="158" spans="1:13" ht="13.15" customHeight="1" x14ac:dyDescent="0.25">
      <c r="A158" s="100" t="s">
        <v>358</v>
      </c>
      <c r="B158" s="56" t="s">
        <v>448</v>
      </c>
      <c r="C158" s="56">
        <v>130001566</v>
      </c>
      <c r="D158" s="56" t="s">
        <v>131</v>
      </c>
      <c r="E158" s="56" t="s">
        <v>89</v>
      </c>
      <c r="F158" s="59">
        <v>1</v>
      </c>
      <c r="G158" s="81">
        <v>1</v>
      </c>
      <c r="H158">
        <f t="shared" si="1"/>
        <v>1</v>
      </c>
      <c r="I158" s="124" t="s">
        <v>448</v>
      </c>
      <c r="J158" s="124" t="s">
        <v>131</v>
      </c>
      <c r="K158" s="125">
        <v>130001566</v>
      </c>
      <c r="L158" s="124" t="s">
        <v>555</v>
      </c>
      <c r="M158" s="126">
        <v>1</v>
      </c>
    </row>
    <row r="159" spans="1:13" ht="13.15" customHeight="1" x14ac:dyDescent="0.25">
      <c r="A159" s="100" t="s">
        <v>358</v>
      </c>
      <c r="B159" s="56" t="s">
        <v>361</v>
      </c>
      <c r="C159" s="56">
        <v>210031418</v>
      </c>
      <c r="D159" s="56" t="s">
        <v>362</v>
      </c>
      <c r="E159" s="56" t="s">
        <v>129</v>
      </c>
      <c r="F159" s="59">
        <v>7.74</v>
      </c>
      <c r="G159" s="81">
        <v>4534408</v>
      </c>
      <c r="H159">
        <f t="shared" si="1"/>
        <v>1</v>
      </c>
      <c r="I159" s="124" t="s">
        <v>361</v>
      </c>
      <c r="J159" s="124" t="s">
        <v>362</v>
      </c>
      <c r="K159" s="125">
        <v>210031418</v>
      </c>
      <c r="L159" s="124" t="s">
        <v>556</v>
      </c>
      <c r="M159" s="126">
        <v>7.74</v>
      </c>
    </row>
    <row r="160" spans="1:13" ht="13.15" customHeight="1" x14ac:dyDescent="0.25">
      <c r="A160" s="100" t="s">
        <v>358</v>
      </c>
      <c r="B160" s="56" t="s">
        <v>194</v>
      </c>
      <c r="C160" s="56">
        <v>150001212</v>
      </c>
      <c r="D160" s="56" t="s">
        <v>195</v>
      </c>
      <c r="E160" s="56" t="s">
        <v>127</v>
      </c>
      <c r="F160" s="59">
        <v>5000</v>
      </c>
      <c r="G160" s="81">
        <v>3125</v>
      </c>
      <c r="H160">
        <f t="shared" si="1"/>
        <v>1</v>
      </c>
      <c r="I160" s="124" t="s">
        <v>194</v>
      </c>
      <c r="J160" s="124" t="s">
        <v>195</v>
      </c>
      <c r="K160" s="125">
        <v>150001212</v>
      </c>
      <c r="L160" s="124" t="s">
        <v>557</v>
      </c>
      <c r="M160" s="126">
        <v>5000</v>
      </c>
    </row>
    <row r="161" spans="1:13" ht="13.15" customHeight="1" x14ac:dyDescent="0.25">
      <c r="A161" s="100" t="s">
        <v>358</v>
      </c>
      <c r="B161" s="56" t="s">
        <v>449</v>
      </c>
      <c r="C161" s="56">
        <v>150001813</v>
      </c>
      <c r="D161" s="56" t="s">
        <v>389</v>
      </c>
      <c r="E161" s="56" t="s">
        <v>109</v>
      </c>
      <c r="F161" s="59">
        <v>1</v>
      </c>
      <c r="G161" s="81">
        <v>14547040</v>
      </c>
      <c r="H161">
        <f t="shared" si="1"/>
        <v>0</v>
      </c>
      <c r="I161" s="124" t="s">
        <v>411</v>
      </c>
      <c r="J161" s="124" t="s">
        <v>105</v>
      </c>
      <c r="K161" s="125">
        <v>150003089</v>
      </c>
      <c r="L161" s="124" t="s">
        <v>558</v>
      </c>
      <c r="M161" s="126">
        <v>6</v>
      </c>
    </row>
    <row r="162" spans="1:13" ht="13.15" customHeight="1" x14ac:dyDescent="0.25">
      <c r="A162" s="100" t="s">
        <v>358</v>
      </c>
      <c r="B162" s="56" t="s">
        <v>359</v>
      </c>
      <c r="C162" s="56">
        <v>150003362</v>
      </c>
      <c r="D162" s="56" t="s">
        <v>360</v>
      </c>
      <c r="E162" s="56" t="s">
        <v>89</v>
      </c>
      <c r="F162" s="59">
        <v>4</v>
      </c>
      <c r="G162" s="81">
        <v>1183035.71</v>
      </c>
      <c r="H162">
        <f t="shared" si="1"/>
        <v>0</v>
      </c>
      <c r="I162" s="124" t="s">
        <v>449</v>
      </c>
      <c r="J162" s="124" t="s">
        <v>389</v>
      </c>
      <c r="K162" s="125">
        <v>150001813</v>
      </c>
      <c r="L162" s="124" t="s">
        <v>559</v>
      </c>
      <c r="M162" s="126">
        <v>1</v>
      </c>
    </row>
    <row r="163" spans="1:13" ht="13.15" customHeight="1" x14ac:dyDescent="0.25">
      <c r="A163" s="100" t="s">
        <v>358</v>
      </c>
      <c r="B163" s="56" t="s">
        <v>450</v>
      </c>
      <c r="C163" s="56">
        <v>150001501</v>
      </c>
      <c r="D163" s="56" t="s">
        <v>451</v>
      </c>
      <c r="E163" s="56" t="s">
        <v>89</v>
      </c>
      <c r="F163" s="59">
        <v>250</v>
      </c>
      <c r="G163" s="81">
        <v>58794.64</v>
      </c>
      <c r="H163">
        <f t="shared" si="1"/>
        <v>0</v>
      </c>
      <c r="I163" s="124" t="s">
        <v>359</v>
      </c>
      <c r="J163" s="124" t="s">
        <v>360</v>
      </c>
      <c r="K163" s="125">
        <v>150003362</v>
      </c>
      <c r="L163" s="124" t="s">
        <v>560</v>
      </c>
      <c r="M163" s="126">
        <v>4</v>
      </c>
    </row>
    <row r="164" spans="1:13" ht="13.15" customHeight="1" x14ac:dyDescent="0.25">
      <c r="A164" s="100" t="s">
        <v>358</v>
      </c>
      <c r="B164" s="56" t="s">
        <v>111</v>
      </c>
      <c r="C164" s="56">
        <v>220011215</v>
      </c>
      <c r="D164" s="56" t="s">
        <v>112</v>
      </c>
      <c r="E164" s="56" t="s">
        <v>89</v>
      </c>
      <c r="F164" s="59">
        <v>108</v>
      </c>
      <c r="G164" s="81">
        <v>70185</v>
      </c>
      <c r="H164">
        <f t="shared" si="1"/>
        <v>0</v>
      </c>
      <c r="I164" s="124" t="s">
        <v>184</v>
      </c>
      <c r="J164" s="124" t="s">
        <v>114</v>
      </c>
      <c r="K164" s="125">
        <v>140000008</v>
      </c>
      <c r="L164" s="124" t="s">
        <v>561</v>
      </c>
      <c r="M164" s="126">
        <v>100</v>
      </c>
    </row>
  </sheetData>
  <protectedRanges>
    <protectedRange algorithmName="SHA-512" hashValue="AgnE8FT6XkouICQ9PjQ002htFCPJWMhSUbJWuvsr5/0Jzuj4AmEyH0me2eKr99+RWJxJ6biW571rL7F9pmGanA==" saltValue="4WzUJzWZAuqQhXGDdJzFGQ==" spinCount="100000" sqref="B86" name="ОПЗМСЛ 1_3_4_2_2_1_1_1_2"/>
    <protectedRange algorithmName="SHA-512" hashValue="AgnE8FT6XkouICQ9PjQ002htFCPJWMhSUbJWuvsr5/0Jzuj4AmEyH0me2eKr99+RWJxJ6biW571rL7F9pmGanA==" saltValue="4WzUJzWZAuqQhXGDdJzFGQ==" spinCount="100000" sqref="A98" name="ОПЗМСЛ 1_3_4_2_2_2"/>
  </protectedRanges>
  <conditionalFormatting sqref="I101:I164">
    <cfRule type="duplicateValues" dxfId="1" priority="2"/>
  </conditionalFormatting>
  <conditionalFormatting sqref="B101:B16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№24</vt:lpstr>
      <vt:lpstr>инструкция</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Жоламанов Жасталап Жоламанулы</cp:lastModifiedBy>
  <cp:lastPrinted>2017-06-30T09:53:11Z</cp:lastPrinted>
  <dcterms:created xsi:type="dcterms:W3CDTF">2017-04-28T06:34:39Z</dcterms:created>
  <dcterms:modified xsi:type="dcterms:W3CDTF">2017-07-24T09:00:59Z</dcterms:modified>
</cp:coreProperties>
</file>