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6\26 изменения и дополнения 2016\"/>
    </mc:Choice>
  </mc:AlternateContent>
  <bookViews>
    <workbookView xWindow="0" yWindow="0" windowWidth="28800" windowHeight="11835"/>
  </bookViews>
  <sheets>
    <sheet name="ГПЗ 2016 (26)" sheetId="3" r:id="rId1"/>
    <sheet name="инструкция" sheetId="2" r:id="rId2"/>
  </sheets>
  <definedNames>
    <definedName name="_xlnm._FilterDatabase" localSheetId="0" hidden="1">'ГПЗ 2016 (26)'!$A$35:$AF$297</definedName>
    <definedName name="_xlnm.Print_Area" localSheetId="0">'ГПЗ 2016 (26)'!$B$5:$AD$35</definedName>
  </definedNames>
  <calcPr calcId="152511"/>
</workbook>
</file>

<file path=xl/calcChain.xml><?xml version="1.0" encoding="utf-8"?>
<calcChain xmlns="http://schemas.openxmlformats.org/spreadsheetml/2006/main">
  <c r="Z297" i="3" l="1"/>
  <c r="AA296" i="3"/>
  <c r="AA295" i="3"/>
  <c r="AA294" i="3"/>
  <c r="AA293" i="3"/>
  <c r="Z291" i="3"/>
  <c r="AA290" i="3"/>
  <c r="AA289" i="3"/>
  <c r="AA288" i="3"/>
  <c r="AA287" i="3"/>
  <c r="AA286" i="3"/>
  <c r="AA285" i="3"/>
  <c r="AA291" i="3" s="1"/>
  <c r="Z282" i="3"/>
  <c r="AA281" i="3"/>
  <c r="AA280" i="3"/>
  <c r="AA279" i="3"/>
  <c r="AA278" i="3"/>
  <c r="Z274" i="3"/>
  <c r="AA273" i="3"/>
  <c r="AA272" i="3"/>
  <c r="AA271" i="3"/>
  <c r="AA270" i="3"/>
  <c r="AA269" i="3"/>
  <c r="AA268" i="3"/>
  <c r="AA267" i="3"/>
  <c r="AA266" i="3"/>
  <c r="AA265" i="3"/>
  <c r="AA282" i="3" l="1"/>
  <c r="AA297" i="3"/>
  <c r="AA274" i="3"/>
  <c r="Z250" i="3"/>
  <c r="AA250" i="3" s="1"/>
  <c r="Z242" i="3" l="1"/>
  <c r="Z254" i="3"/>
  <c r="AA254" i="3" s="1"/>
  <c r="Z253" i="3"/>
  <c r="AA240" i="3" l="1"/>
  <c r="AA239" i="3"/>
  <c r="AA238" i="3"/>
  <c r="AA253" i="3"/>
  <c r="AA237" i="3"/>
  <c r="Z255" i="3" l="1"/>
  <c r="AA255" i="3" s="1"/>
  <c r="Z244" i="3" l="1"/>
  <c r="Z252" i="3"/>
  <c r="AA252" i="3" s="1"/>
  <c r="Z251" i="3"/>
  <c r="AA251" i="3" s="1"/>
  <c r="Z248" i="3"/>
  <c r="AA248" i="3" s="1"/>
  <c r="AA244" i="3" l="1"/>
  <c r="Z245" i="3"/>
  <c r="AA245" i="3" s="1"/>
  <c r="Z247" i="3" l="1"/>
  <c r="AA247" i="3" s="1"/>
  <c r="Z246" i="3" l="1"/>
  <c r="AA246" i="3" l="1"/>
  <c r="Z249" i="3" l="1"/>
  <c r="AA249" i="3" l="1"/>
  <c r="AA256" i="3" s="1"/>
  <c r="Z256" i="3"/>
  <c r="AA241" i="3"/>
  <c r="AA236" i="3"/>
  <c r="AA235" i="3"/>
  <c r="AA234" i="3"/>
  <c r="AA233" i="3"/>
  <c r="AA232" i="3"/>
  <c r="AA231" i="3"/>
  <c r="AA230" i="3"/>
  <c r="AA229" i="3"/>
  <c r="AA228" i="3"/>
  <c r="AA227" i="3"/>
  <c r="AA226" i="3"/>
  <c r="AA225" i="3"/>
  <c r="AA224" i="3"/>
  <c r="AA223" i="3"/>
  <c r="AA222" i="3"/>
  <c r="AA221" i="3"/>
  <c r="AA220" i="3"/>
  <c r="AA219" i="3"/>
  <c r="AA218" i="3"/>
  <c r="AA217" i="3"/>
  <c r="AA216" i="3"/>
  <c r="AA215" i="3"/>
  <c r="AA214" i="3"/>
  <c r="AA213" i="3"/>
  <c r="AA212" i="3"/>
  <c r="AA211" i="3"/>
  <c r="AA210" i="3"/>
  <c r="AA209" i="3"/>
  <c r="AA208" i="3"/>
  <c r="AA207" i="3"/>
  <c r="AA206" i="3"/>
  <c r="AA205" i="3"/>
  <c r="AA204" i="3"/>
  <c r="AA203" i="3"/>
  <c r="AA202" i="3"/>
  <c r="AA201" i="3"/>
  <c r="AA200" i="3"/>
  <c r="AA199" i="3"/>
  <c r="AA198" i="3"/>
  <c r="AA197" i="3"/>
  <c r="AA196" i="3"/>
  <c r="AA195" i="3"/>
  <c r="AA194" i="3"/>
  <c r="AA193" i="3"/>
  <c r="AA192" i="3"/>
  <c r="AA191" i="3"/>
  <c r="AA190" i="3"/>
  <c r="AA189" i="3"/>
  <c r="AA188" i="3"/>
  <c r="AA187" i="3"/>
  <c r="AA186" i="3"/>
  <c r="AA185" i="3"/>
  <c r="AA184" i="3"/>
  <c r="AA183" i="3"/>
  <c r="AA182" i="3"/>
  <c r="AA181" i="3"/>
  <c r="AA180" i="3"/>
  <c r="AA179" i="3"/>
  <c r="AA178" i="3"/>
  <c r="Y177" i="3"/>
  <c r="AA177" i="3" s="1"/>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242" i="3" l="1"/>
</calcChain>
</file>

<file path=xl/sharedStrings.xml><?xml version="1.0" encoding="utf-8"?>
<sst xmlns="http://schemas.openxmlformats.org/spreadsheetml/2006/main" count="4788" uniqueCount="1407">
  <si>
    <t xml:space="preserve"> </t>
  </si>
  <si>
    <t>Уточненный План закупок товаров, работ и услуг АО "Эмбамунайгаз" на 2016 год</t>
  </si>
  <si>
    <t>"УТВЕРЖДЕНО"</t>
  </si>
  <si>
    <t>Приказом зам.генерального директора АО "Эмбамунайгаз" №5 от 12.01.2016г.</t>
  </si>
  <si>
    <t>1 изменения и дополнения №25 от 20 января 2016 года</t>
  </si>
  <si>
    <t>2 изменения и дополнения №51 от 01 февраля 2016 года</t>
  </si>
  <si>
    <t>Годовой план закупок  работ и услуг  АО "Эмбамунайгаз"  на 2016 год</t>
  </si>
  <si>
    <t>3 изменения и дополнения №77 от 04 февраля 2016 года</t>
  </si>
  <si>
    <t>4 изменения и дополнения №110 от 17 февраля 2016 года</t>
  </si>
  <si>
    <t>5 изменения и дополнения №147 от 01 марта 2016 года</t>
  </si>
  <si>
    <t>6 изменения и дополнения №164 от 02 марта 2016 года</t>
  </si>
  <si>
    <t>7 изменения и дополнения №172 от 09 марта 2016 года</t>
  </si>
  <si>
    <t>8 изменения и дополнения №204 от 17 марта 2016 года</t>
  </si>
  <si>
    <t>9 изменения и дополнения №251 от 31 марта 2016 года</t>
  </si>
  <si>
    <t>10 изменения и дополнения №311 от 13 апреля 2016 года</t>
  </si>
  <si>
    <t>11 изменения и дополнения №316 от 14 апреля 2016 года</t>
  </si>
  <si>
    <t>Администратор</t>
  </si>
  <si>
    <t>№</t>
  </si>
  <si>
    <t>Наименование организации</t>
  </si>
  <si>
    <t>Код  ТРУ</t>
  </si>
  <si>
    <t>Код SAP</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</si>
  <si>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</si>
  <si>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</si>
  <si>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</si>
  <si>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</si>
  <si>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</si>
  <si>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</si>
  <si>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</si>
  <si>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</si>
  <si>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</si>
  <si>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</si>
  <si>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</si>
  <si>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</si>
  <si>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</si>
  <si>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</si>
  <si>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</si>
  <si>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</si>
  <si>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</si>
  <si>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</si>
  <si>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</si>
  <si>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</si>
  <si>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</si>
  <si>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</si>
  <si>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</si>
  <si>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</si>
  <si>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</si>
  <si>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</si>
  <si>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ДОТиПБ</t>
  </si>
  <si>
    <t>АО Эмбамунайгаз</t>
  </si>
  <si>
    <t>*</t>
  </si>
  <si>
    <t>ЦПЭ</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</si>
  <si>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</si>
  <si>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</si>
  <si>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</si>
  <si>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</si>
  <si>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</si>
  <si>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</si>
  <si>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Орех</t>
  </si>
  <si>
    <t>т</t>
  </si>
  <si>
    <t>ЭОТТ</t>
  </si>
  <si>
    <t>авансовый платеж - 30%, оставшаяся часть в течение 30 рабочих дней с момента подписания акта приема-передачи</t>
  </si>
  <si>
    <t>согласно технической спецификации</t>
  </si>
  <si>
    <t>Перчатки</t>
  </si>
  <si>
    <t>пара</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</si>
  <si>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</si>
  <si>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</si>
  <si>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</si>
  <si>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</si>
  <si>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январь, февраль</t>
  </si>
  <si>
    <t>комплект</t>
  </si>
  <si>
    <t>ОИ</t>
  </si>
  <si>
    <t>ДДНГ</t>
  </si>
  <si>
    <t>в течение 40 календарных дней с даты заключения договора или получения уведомления от Заказчика</t>
  </si>
  <si>
    <t>28.22.17.950.001.00.0796.000000000011</t>
  </si>
  <si>
    <t>Элеватор</t>
  </si>
  <si>
    <t>для захвата, удержания насосных штанг в процессе спуско-подъемных операций при ремонте скважин, штанговый</t>
  </si>
  <si>
    <t>Труба</t>
  </si>
  <si>
    <t>тонна (метрическая)</t>
  </si>
  <si>
    <t>килограмм</t>
  </si>
  <si>
    <t>Средство моющее</t>
  </si>
  <si>
    <t>Нитрат ртути (II)</t>
  </si>
  <si>
    <t>чистый для анализа, 1-водный, ГОСТ 4520-78</t>
  </si>
  <si>
    <t>Ртуть II-х валентная азотнокислая 1-водная чистый для анализов</t>
  </si>
  <si>
    <t>20.13.52.900.000.00.0166.000000000001</t>
  </si>
  <si>
    <t>20.59.59.300.001.00.0168.000000000000</t>
  </si>
  <si>
    <t>Деэмульгатор</t>
  </si>
  <si>
    <t>для отделения воды от нефти, в жидком виде</t>
  </si>
  <si>
    <t>ДЭ</t>
  </si>
  <si>
    <t>Лента</t>
  </si>
  <si>
    <t>Провод</t>
  </si>
  <si>
    <t>006</t>
  </si>
  <si>
    <t>метр</t>
  </si>
  <si>
    <t>008</t>
  </si>
  <si>
    <t>055</t>
  </si>
  <si>
    <t>метр квадратный</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</si>
  <si>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</si>
  <si>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</si>
  <si>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</si>
  <si>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</si>
  <si>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</si>
  <si>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ДРНГМ</t>
  </si>
  <si>
    <t>в течение 60 календарных дней с даты заключения договора или получения уведомления от Заказчика</t>
  </si>
  <si>
    <t>ДГП</t>
  </si>
  <si>
    <t>Масло</t>
  </si>
  <si>
    <t>в течение 30 календарных дней с даты заключения договора или получения уведомления от Заказчика</t>
  </si>
  <si>
    <t>ДМиТм</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</si>
  <si>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</si>
  <si>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</si>
  <si>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</si>
  <si>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</si>
  <si>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набор</t>
  </si>
  <si>
    <t>Метчик</t>
  </si>
  <si>
    <t>май-июнь</t>
  </si>
  <si>
    <t>Лист</t>
  </si>
  <si>
    <t>ДМиТт</t>
  </si>
  <si>
    <t>Шина</t>
  </si>
  <si>
    <t>автодөңгелек</t>
  </si>
  <si>
    <t>22.11.11.100.000.01.0796.000000002180</t>
  </si>
  <si>
    <t>для легковых автомобилей, зимняя, 275, 70, R16, пневматическая, радиальная, бескамерная, шипованная, ГОСТ 4754-97</t>
  </si>
  <si>
    <t>25.99.29.490.077.00.0796.000000000000</t>
  </si>
  <si>
    <t>Щит</t>
  </si>
  <si>
    <t>противопожарный, не разборный, металлический, в комплекте</t>
  </si>
  <si>
    <t>Сарех</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</si>
  <si>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</si>
  <si>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</si>
  <si>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</si>
  <si>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</si>
  <si>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</si>
  <si>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</si>
  <si>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</si>
  <si>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</si>
  <si>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</si>
  <si>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</si>
  <si>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</si>
  <si>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</si>
  <si>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Автомобиль</t>
  </si>
  <si>
    <t>Превентор</t>
  </si>
  <si>
    <t>26.51.12.530.000.01.0796.000000000000</t>
  </si>
  <si>
    <t>скважинный, для высокоточного контроля температуры в скважинах при геофизических исследованиях</t>
  </si>
  <si>
    <t>Втулка</t>
  </si>
  <si>
    <t>Насос</t>
  </si>
  <si>
    <t>Литр (куб. дм.)</t>
  </si>
  <si>
    <t>ДСП</t>
  </si>
  <si>
    <t>в течение  60 календарных дней с даты заключения договора или получения уведомления от Заказчика</t>
  </si>
  <si>
    <t>Емкость</t>
  </si>
  <si>
    <t>Комплект</t>
  </si>
  <si>
    <t>25.72.14.690.006.00.0796.000000000003</t>
  </si>
  <si>
    <t>Доводчик дверной</t>
  </si>
  <si>
    <t>до 160 кг</t>
  </si>
  <si>
    <t>ДОВОДЧИКИ ДЛЯ ДВЕРЕЙ</t>
  </si>
  <si>
    <t>Есіктің бітірушісі</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</si>
  <si>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</si>
  <si>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</si>
  <si>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</si>
  <si>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</si>
  <si>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ванна бөлмесіне арналған жинақтағы керек-жарақтар</t>
  </si>
  <si>
    <t>Вода</t>
  </si>
  <si>
    <t>Атырауская область</t>
  </si>
  <si>
    <t>Бутылка</t>
  </si>
  <si>
    <t>Атырауская обл. п.Бирлик (ст.Тендык)</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</si>
  <si>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</si>
  <si>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</si>
  <si>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</si>
  <si>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</si>
  <si>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27.51.21.100.000.01.0796.000000000001</t>
  </si>
  <si>
    <t>Пылесос</t>
  </si>
  <si>
    <t>для сухой уборки, пылесборник с аквафильтром</t>
  </si>
  <si>
    <t>ПЫЛЕСОС  МОЮЩИЙ</t>
  </si>
  <si>
    <t>Құрғақ және ылғалды жинау үшін шаңсорғыш. Максималды тұтынатын қуаттылығы 1380 Вт, контейнердің сыйымдылығы 35 литр</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</si>
  <si>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</si>
  <si>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</si>
  <si>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</si>
  <si>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</si>
  <si>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Электр плита</t>
  </si>
  <si>
    <t>27.12.40.900.049.00.0796.000000000000</t>
  </si>
  <si>
    <t>Водонагреватель</t>
  </si>
  <si>
    <t>вертикальной установки, объем 100 л</t>
  </si>
  <si>
    <t xml:space="preserve">Су ысытушы құрылғы  </t>
  </si>
  <si>
    <t>27.51.25.900.001.00.0796.000000000002</t>
  </si>
  <si>
    <t>для воды, напольный, без холодильника</t>
  </si>
  <si>
    <t>ДИСПЕНСЕР ДЛЯ ПИТЬЕВОЙ ВОДЫ, НАПОЛЬНЫЙ</t>
  </si>
  <si>
    <t>ауыз суға арн. диспенсер , еденде тұратын</t>
  </si>
  <si>
    <t>28.93.17.100.001.00.0796.000000000000</t>
  </si>
  <si>
    <t>Машина тестомесильная</t>
  </si>
  <si>
    <t>мощность 1,1 кВт, объем загрузки 60 кг, производительность 120 кг/ч</t>
  </si>
  <si>
    <t>МАШИНА ТЕСТОМЕСИЛЬНАЯ</t>
  </si>
  <si>
    <t>27.51.11.100.002.00.0796.000000000006</t>
  </si>
  <si>
    <t>Морозильник</t>
  </si>
  <si>
    <t>отдельностоящий, в виде стола, объем 160-219 л</t>
  </si>
  <si>
    <t>27.51.27.000.000.00.0796.000000000003</t>
  </si>
  <si>
    <t>Печь  микроволновая</t>
  </si>
  <si>
    <t>стальная, из керамической эмали, емкость 19-22 л, с грилем кварцевым</t>
  </si>
  <si>
    <t>ПЕЧЬ МИКРОВОЛНОВАЯ</t>
  </si>
  <si>
    <t>микротолқынды пеш</t>
  </si>
  <si>
    <t>27.51.23.500.001.00.0796.000000000003</t>
  </si>
  <si>
    <t>для рук, сенсорный, металлический</t>
  </si>
  <si>
    <t>ПОЛОТЕНЦЕ ЭЛЕКТРИЧЕСКОЕ</t>
  </si>
  <si>
    <t>27.51.23.730.000.00.0796.000000000000</t>
  </si>
  <si>
    <t>Электроутюг</t>
  </si>
  <si>
    <t>с пароувлажнением, подошва из титана</t>
  </si>
  <si>
    <t>УТЮГ ЭЛЕКТРИЧЕСКИЙ</t>
  </si>
  <si>
    <t xml:space="preserve"> электрлі үтік</t>
  </si>
  <si>
    <t>27.51.24.300.000.00.0796.000000000003</t>
  </si>
  <si>
    <t>Электрочайник</t>
  </si>
  <si>
    <t>скрытый, объем не менее 2 л</t>
  </si>
  <si>
    <t>8,11,22</t>
  </si>
  <si>
    <t>Клапан</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</si>
  <si>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</si>
  <si>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</si>
  <si>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</si>
  <si>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t>
  </si>
  <si>
    <t>28.14.20.000.016.00.0796.000000000004</t>
  </si>
  <si>
    <t>Регулятор давления газа</t>
  </si>
  <si>
    <t>прямого действия</t>
  </si>
  <si>
    <t>ДАПиИТ</t>
  </si>
  <si>
    <t>Кабель</t>
  </si>
  <si>
    <t>в течение  30 календарных дней с даты заключения договора или получения уведомления от Заказчика</t>
  </si>
  <si>
    <t>20.41.32.770.000.01.5111.000000000000</t>
  </si>
  <si>
    <t>для туалетов, порошок, СТ РК ГОСТ Р 51696-2003</t>
  </si>
  <si>
    <t>БИОПРЕПАРАТ КОАГУЛЯНТ АКВА АУРАТ 30</t>
  </si>
  <si>
    <t>29.10.59.999.001.00.0796.000000000017</t>
  </si>
  <si>
    <t>специализированный, дизельный, Автоцистерна, объем более 9000 л, но не более 10000 л</t>
  </si>
  <si>
    <t>68.20.12.989.001.00.0796.000000000001</t>
  </si>
  <si>
    <t>Станция автозаправочная</t>
  </si>
  <si>
    <t>автокөліктерге жанармай құю станциясы</t>
  </si>
  <si>
    <t>стационарная, для реализации нефтепродуктов и заправки автотранспорта, контейнерного типа</t>
  </si>
  <si>
    <t xml:space="preserve">стационар, мұнай өнімдерін сату мен контейнер типті автокөлікке май құюға арналған  </t>
  </si>
  <si>
    <t xml:space="preserve">АВТОМАЙ ҚҰЙҒЫШ СТАНЦИЯСЫНЫҢ КОНТЕЙНЕРІ 2 РЕЗЕРВУАРМЕН  </t>
  </si>
  <si>
    <t>28.25.12.300.001.00.0796.000000000021</t>
  </si>
  <si>
    <t>Кондиционер</t>
  </si>
  <si>
    <t>салқындатқыш</t>
  </si>
  <si>
    <t>колонный (сплит-система)</t>
  </si>
  <si>
    <t>х</t>
  </si>
  <si>
    <t>КОНДИЦИОНЕР НАПОЛЬНЫЙ</t>
  </si>
  <si>
    <t>28.25.12.300.001.00.0796.000000000000</t>
  </si>
  <si>
    <t>салқындыту үшін жабдықтар</t>
  </si>
  <si>
    <t>оконного типа, в едином корпусе</t>
  </si>
  <si>
    <t>КОНДИЦИОНЕРЫ ОКОННЫЕ</t>
  </si>
  <si>
    <t>Кондиционер терезеге қондырылатын</t>
  </si>
  <si>
    <t>28.93.15.800.009.00.0796.000000000000</t>
  </si>
  <si>
    <t>Мармит</t>
  </si>
  <si>
    <t>для 1 блюда, 1 полка, мощность 1.2 кВт</t>
  </si>
  <si>
    <t>МАРМИТ ДЛЯ 1 БЛЮД ПМЭС 70КН</t>
  </si>
  <si>
    <t>мармит 1 тағамға арн. ПМЭС 70КН</t>
  </si>
  <si>
    <t>28.93.15.800.009.00.0796.000000000001</t>
  </si>
  <si>
    <t>для 2 блюд, 2 полки, мощность 1.2 кВт</t>
  </si>
  <si>
    <t>МАРМИТ ДЛЯ 2 БЛЮД ПМЭС 70КН 60</t>
  </si>
  <si>
    <t>мармит  2 тағамға арн.  ПМЭС 70КН 60</t>
  </si>
  <si>
    <t>27.51.28.390.001.00.0839.000000000000</t>
  </si>
  <si>
    <t>Сковорода</t>
  </si>
  <si>
    <t>электрическая, с опрокидывающей чугунной чашей</t>
  </si>
  <si>
    <t>СКОВОРОДА ЭЛЕКТРИЧЕСКАЯ СЭЧ-045</t>
  </si>
  <si>
    <t xml:space="preserve"> электр таба СЭЧ-045</t>
  </si>
  <si>
    <t>28.93.15.300.000.00.0796.000000000000</t>
  </si>
  <si>
    <t>Печь</t>
  </si>
  <si>
    <t>хлебопекарная, ярусная</t>
  </si>
  <si>
    <t>ШКАФ ПЕКАРСКИЙ 3-Х СЕКЦИОННЫЙ ЭШП-10</t>
  </si>
  <si>
    <t xml:space="preserve"> 3 секциялы нан пісіретін шкаф ЭШП-10</t>
  </si>
  <si>
    <t>27.51.28.390.003.00.0796.000000000001</t>
  </si>
  <si>
    <t>Котел варочный</t>
  </si>
  <si>
    <t>Қазан</t>
  </si>
  <si>
    <t>отдельностоящий</t>
  </si>
  <si>
    <t>КОТЕЛ ПИЩЕВАРОЧНЫЙ КПЭ-250</t>
  </si>
  <si>
    <t>тамақ пісіретін қазан КПЭ-250</t>
  </si>
  <si>
    <t>металл, тамақ дайындауға арналған</t>
  </si>
  <si>
    <t>КОТЕЛ ПИЩЕВАРОЧНЫЙ КПЭМ-100</t>
  </si>
  <si>
    <t>тамақ пісіретін қазан  КПЭМ-100</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</si>
  <si>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</si>
  <si>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</si>
  <si>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</si>
  <si>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</si>
  <si>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Тарату желісі -Белла-Нота-2005</t>
  </si>
  <si>
    <t>одна пачка</t>
  </si>
  <si>
    <t>Пленка</t>
  </si>
  <si>
    <t>32.99.59.900.083.00.0796.000000000000</t>
  </si>
  <si>
    <t>Штрих-лента</t>
  </si>
  <si>
    <t>Түзетуші қалам</t>
  </si>
  <si>
    <t>ленточный корректор в блистере с диспенсером</t>
  </si>
  <si>
    <t>РУЧКА- ШТРИХ</t>
  </si>
  <si>
    <t>қалам-штрих</t>
  </si>
  <si>
    <t>Клей</t>
  </si>
  <si>
    <t>22.29.25.500.006.00.0796.000000000001</t>
  </si>
  <si>
    <t>карандаш, 30 грамм</t>
  </si>
  <si>
    <t>КЛЕЙ-КАРАНДАШ СУХОЙ 20Г.,40Г.,</t>
  </si>
  <si>
    <t>желім-карандаш құрғақ 20г, 40г</t>
  </si>
  <si>
    <t>Штрих-таспа</t>
  </si>
  <si>
    <t>диспенсері бар блистердегі таспалы корректор</t>
  </si>
  <si>
    <t>КОРРЕКТИРУЮЩАЯ ЛЕНТА</t>
  </si>
  <si>
    <t>17.23.13.700.000.00.0796.000000000001</t>
  </si>
  <si>
    <t>Бланк</t>
  </si>
  <si>
    <t>бланк және басқа да</t>
  </si>
  <si>
    <t>конкретного вида документа</t>
  </si>
  <si>
    <t>үлкен есепті қойманың карточкасы</t>
  </si>
  <si>
    <t>КАРТОЧКА СКЛАДСКОГО УЧЕТА ФОРМА № 19</t>
  </si>
  <si>
    <t>25.99.23.500.001.00.5111.000000000000</t>
  </si>
  <si>
    <t>Скоба</t>
  </si>
  <si>
    <t>Қапсырма</t>
  </si>
  <si>
    <t>для канцелярских целей, проволочная</t>
  </si>
  <si>
    <t>СКОБЫ NOTUS 23/8</t>
  </si>
  <si>
    <t>жапсырма Notus 23/8</t>
  </si>
  <si>
    <t>32.99.59.900.078.00.0796.000000000002</t>
  </si>
  <si>
    <t>настольный набор</t>
  </si>
  <si>
    <t>деревянный, письменный, не менее 5 предметов</t>
  </si>
  <si>
    <t>Н-Р MAGNETICOOFFICECS01 ЧЕР,10ПРЕДМ(ICO)</t>
  </si>
  <si>
    <t>Н-р MagneticoOfficeCS01 чер,10предм(ICO)</t>
  </si>
  <si>
    <t>Штука</t>
  </si>
  <si>
    <t>22.21.30.100.002.00.0796.000000000003</t>
  </si>
  <si>
    <t>для ламинирования, размер 303*426 мм</t>
  </si>
  <si>
    <t>ПЛЕНКА ДЛЯ ЛАМИНИРОВАНИЯ 303Х426</t>
  </si>
  <si>
    <t>ламинадтауға арн. Пленка 303х426</t>
  </si>
  <si>
    <t>26.70.23.900.000.00.0796.000000000000</t>
  </si>
  <si>
    <t>Указка</t>
  </si>
  <si>
    <t>лазерная</t>
  </si>
  <si>
    <t>РУЧКА -УКАЗКА (ЛАЗЕРНАЯ)</t>
  </si>
  <si>
    <t>қалам-көрсеткіш (лазерлі)</t>
  </si>
  <si>
    <t>26.60.13.000.008.00.0796.000000000000</t>
  </si>
  <si>
    <t>Облучатель</t>
  </si>
  <si>
    <t>бактерицидный, ультрафиолетовое излучение, длина волны 253,7 нм</t>
  </si>
  <si>
    <t>ОБЛУЧАТЕЛЬ БАКТЕРИЦИД ПЕРЕДВИЖНОЙ 4-ЛАМП</t>
  </si>
  <si>
    <t>Бактерицидтерді сәулелендіргіш жылжымалы 4-лампа</t>
  </si>
  <si>
    <t>26.51.53.900.051.00.0796.000000000000</t>
  </si>
  <si>
    <t>Глюкометр</t>
  </si>
  <si>
    <t>фотометрический</t>
  </si>
  <si>
    <t>ГЛЮКОМЕТР НАБ.ТЕСТПОЛОСОК САХАРА В КРОВИ</t>
  </si>
  <si>
    <t>Глюкометр қан құрамындағы қантты ажыратушы</t>
  </si>
  <si>
    <t>22.29.29.900.009.00.0796.000000000001</t>
  </si>
  <si>
    <t>для дезинфекции мединструментов, контейнер</t>
  </si>
  <si>
    <t>ТЕРМОКОНТЕЙНЕР ДЛЯ МЕДИКАМ ИВАКЦИН НА10Л</t>
  </si>
  <si>
    <t>Термоконтейнер дәрілер мен вакцияна үшін  10л</t>
  </si>
  <si>
    <t>26.60.12.900.017.00.0796.000000000003</t>
  </si>
  <si>
    <t>Тонометр</t>
  </si>
  <si>
    <t>неинвазивный, ручной, на основе осциллометрического метода</t>
  </si>
  <si>
    <t>ТОНОМЕТР ПРОРЕЗ МАНЖМЕТАЛ.МОНОМ СФОНЕНДО</t>
  </si>
  <si>
    <t>Тонометр прорез манжметал.моном сфонендо</t>
  </si>
  <si>
    <t>22.19.73.270.003.00.0796.000000000000</t>
  </si>
  <si>
    <t>Матрац</t>
  </si>
  <si>
    <t>Матрас</t>
  </si>
  <si>
    <t>резиновый, надувной</t>
  </si>
  <si>
    <t>ВАКУУМНЫЙ МАТРАЦ ИМОБИЛИЗИР.С  НАСОСОМ</t>
  </si>
  <si>
    <t>Вакуумды  матрац имобилизир.сораппен</t>
  </si>
  <si>
    <t>26.51.51.700.018.00.0796.000000000005</t>
  </si>
  <si>
    <t>Гигрометр</t>
  </si>
  <si>
    <t>ВИТ-1, психометрический</t>
  </si>
  <si>
    <t>ГИГРОМЕТР ЗИМ ОПРЕД РЕЖИМ ЛЕКАР ПРЕПАРАТ</t>
  </si>
  <si>
    <t>26.51.51.700.018.00.0796.000000000006</t>
  </si>
  <si>
    <t>ВИТ-2, психометрический</t>
  </si>
  <si>
    <t>ГИГРОМЕТР ЛЕТ ОПРЕД РЕЖИМ ЛЕКАР ПРЕПАРАТ</t>
  </si>
  <si>
    <t>32.50.22.390.002.00.0796.000000000009</t>
  </si>
  <si>
    <t>Приспособление</t>
  </si>
  <si>
    <t>Жалпы маңызды медициналық жинақтар және аппаратура</t>
  </si>
  <si>
    <t>ортопедическое, для лечения болезни Потта (выпрямление головы и позвоночного столба)</t>
  </si>
  <si>
    <t>Өзге де аспаптар</t>
  </si>
  <si>
    <t>ИММОБИЛИЗАТОР ДЛЯ ГОЛОВЫ</t>
  </si>
  <si>
    <t>Басқа арн. Иммобилизатор</t>
  </si>
  <si>
    <t>32.50.21.800.005.00.0796.000000000000</t>
  </si>
  <si>
    <t>Аппарат искусственного дыхания</t>
  </si>
  <si>
    <t>ручной, с отсасывателем</t>
  </si>
  <si>
    <t>КИСЛОРОДНЫЙ НАБОР ДЛЯ ПЕРВИЧНОЙ ПОМОЩИ</t>
  </si>
  <si>
    <t>алғашқы көмек көрсетуге арн. Оттегі жиынтығы</t>
  </si>
  <si>
    <t>27.40.22.900.000.03.0796.000000000000</t>
  </si>
  <si>
    <t>Светильник</t>
  </si>
  <si>
    <t>Шырақтар</t>
  </si>
  <si>
    <t>местного освещения, настольный</t>
  </si>
  <si>
    <t>ЛАМПА НАСТОЛЬНАЯ  (33.10.710)</t>
  </si>
  <si>
    <t>Лампа үстел үстіне қоятын   (33.10.710)</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</si>
  <si>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</si>
  <si>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</si>
  <si>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</si>
  <si>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</si>
  <si>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алғашқы хирургиялық өңдеуге арн. Құралдар жиынтығы</t>
  </si>
  <si>
    <t>32.50.30.500.008.00.0796.000000000000</t>
  </si>
  <si>
    <t>Носилки</t>
  </si>
  <si>
    <t>Зембіл</t>
  </si>
  <si>
    <t>медицинские</t>
  </si>
  <si>
    <t>НОСИЛКИ МЕД.СКЛАДНЫЕ НА ОПОРАХ НППС-А</t>
  </si>
  <si>
    <t>32.50.13.100.043.00.0796.000000000000</t>
  </si>
  <si>
    <t>Расширитель</t>
  </si>
  <si>
    <t>медицинский</t>
  </si>
  <si>
    <t>РОТОРАСШИРИТЕЛЬ МЕТАЛЛИЧЕСКИЙ 33.10.310</t>
  </si>
  <si>
    <t>Ротокеңейткіш  металл 33.10.310</t>
  </si>
  <si>
    <t>32.50.30.500.015.00.0796.000000000000</t>
  </si>
  <si>
    <t>Маршрут тақта</t>
  </si>
  <si>
    <t>медицинская, спинальная для фиксации позвоночника</t>
  </si>
  <si>
    <t>СПИНАЛЬНАЯ ДОСКА С РЕМНЕМ ДЛЯ ФИКСАЦИИ</t>
  </si>
  <si>
    <t>Реттеуге арн. Қабырғалық тақтай белдігімен</t>
  </si>
  <si>
    <t>32.50.22.390.003.00.0796.000000000003</t>
  </si>
  <si>
    <t>Керме</t>
  </si>
  <si>
    <t>ортопедическая, на протез верхних конечностей</t>
  </si>
  <si>
    <t>ШИНА КРАМЕРА ДЛЯ ВЕРХ КОНЕЧ СРЕМН ДЛЯФИКС</t>
  </si>
  <si>
    <t>ШинаКрамера реттеу үшін үстіңгі ұштыққа</t>
  </si>
  <si>
    <t>32.50.22.390.003.00.0796.000000000002</t>
  </si>
  <si>
    <t>ортопедическая, на протез нижних конечностей</t>
  </si>
  <si>
    <t>ШИНА КРАМЕРА ДЛЯ НИЖ КОНЕЧ С РЕМН ДЛЯФИКС</t>
  </si>
  <si>
    <t>ШинаКрамера реттеу үшін белдігімен төменгі ұштыққа</t>
  </si>
  <si>
    <t>32.50.30.500.006.00.0796.000000000000</t>
  </si>
  <si>
    <t>Ширма</t>
  </si>
  <si>
    <t>медицинская</t>
  </si>
  <si>
    <t>ШИРМА МЕДИЦИНСКАЯ ТРЁХСТВОРЧАТАЯ ПЛАСТИК</t>
  </si>
  <si>
    <t>Ширма медициналық үштағанды  пластик</t>
  </si>
  <si>
    <t>ЕМКОСТЬ ДЛЯ ОБРАБОТКИ МУНДШТУКОВ</t>
  </si>
  <si>
    <t>мундштуктарды өңдеуге арн. Ыдыс</t>
  </si>
  <si>
    <t>ЕМКОСТЬ-КОНТЕЙНЕР ДЛЯ ДЕЗИНФЕКЦИИ</t>
  </si>
  <si>
    <t>28.94.22.300.000.00.0796.000000000000</t>
  </si>
  <si>
    <t>Установка и машина стиральная</t>
  </si>
  <si>
    <t>для прачечных, загрузка 18 кг</t>
  </si>
  <si>
    <t>СТИРАЛЬНАЯ МАШИНА ПРОМЫШЛЕННАЯ Л15-322</t>
  </si>
  <si>
    <t>Өндірістік кір жуғыш машина</t>
  </si>
  <si>
    <t>28.29.42.300.001.00.0796.000000000000</t>
  </si>
  <si>
    <t>оборудование гладильное</t>
  </si>
  <si>
    <t>тип каландровый</t>
  </si>
  <si>
    <t>РОЛИКОВАЯ ГЛАДИЛЬНАЯ УСТАНОВКА</t>
  </si>
  <si>
    <t>роликті үтіктейтін қондырғы</t>
  </si>
  <si>
    <t>32.40.42.590.001.00.0796.000000000000</t>
  </si>
  <si>
    <t>Шахматы</t>
  </si>
  <si>
    <t>для спортивных игр</t>
  </si>
  <si>
    <t>ШАХМАТЫ</t>
  </si>
  <si>
    <t>Шахмат</t>
  </si>
  <si>
    <t>32.40.42.100.002.00.0796.000000000000</t>
  </si>
  <si>
    <t>Кий</t>
  </si>
  <si>
    <t>из ценных пород дерева</t>
  </si>
  <si>
    <t>КИЙ БИЛЬЯРДНЫЙ</t>
  </si>
  <si>
    <t>бильярд кийі</t>
  </si>
  <si>
    <t>32.30.15.600.000.01.0796.000000000000</t>
  </si>
  <si>
    <t>Ракетки</t>
  </si>
  <si>
    <t>для тенниса, со струнами</t>
  </si>
  <si>
    <t>РАКЕТКА ДЛЯ НАСТ.ТЕННИСА С НАБ.ШАРИКОВ</t>
  </si>
  <si>
    <t>13.96.16.900.003.00.0055.000000000001</t>
  </si>
  <si>
    <t>Сукно</t>
  </si>
  <si>
    <t>фильтровальное</t>
  </si>
  <si>
    <t>СУКНО ДЛЯ БИЛЬЯРДНОГО СТОЛА</t>
  </si>
  <si>
    <t>бильярд үстеліне арн. Мата</t>
  </si>
  <si>
    <t>32.40.42.100.004.00.0839.000000000000</t>
  </si>
  <si>
    <t>Шар</t>
  </si>
  <si>
    <t>игровой, для игры в бильярд, из феноло-альдегидных смол, диаметр 68 мм</t>
  </si>
  <si>
    <t>ШАР БИЛЬЯРДНЫЙ</t>
  </si>
  <si>
    <t>жууға арналған жуғыш зат</t>
  </si>
  <si>
    <t>БИОПРЕПАРАТ "САНЕКС" 450 ГР.ДЛЯ КУОСВ</t>
  </si>
  <si>
    <t>Биопрепарат "Санекс" 450 гр. КУОСВ үшін</t>
  </si>
  <si>
    <t>Одна пачка</t>
  </si>
  <si>
    <t>Тонна (метрическая)</t>
  </si>
  <si>
    <t>Атырауская обл, г.Кульсары, ст.Кульсары, УПТОиКО</t>
  </si>
  <si>
    <t>г.Атырау, ст.Тендык, УПТОиКО</t>
  </si>
  <si>
    <t>Котел отопительный</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</si>
  <si>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</si>
  <si>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</si>
  <si>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Рукав</t>
  </si>
  <si>
    <t>Коробка</t>
  </si>
  <si>
    <t>Подшипник роликовый</t>
  </si>
  <si>
    <t>тонна</t>
  </si>
  <si>
    <t>Геофизикалық зерттеулер кезінде ұңғымалардағы температураны нақты бақылауға қызмет етеді.</t>
  </si>
  <si>
    <t>26.30.60.000.015.00.0796.000000000000</t>
  </si>
  <si>
    <t>Батарея</t>
  </si>
  <si>
    <t>Қосалқы</t>
  </si>
  <si>
    <t>резервная</t>
  </si>
  <si>
    <t>Ұңғымалық лубрикатор</t>
  </si>
  <si>
    <t>Ұңғымалардың техникалық жай-күйін бақылауға және мұнай мен газ кен орындарын игеруді бақылауға арналған</t>
  </si>
  <si>
    <t>Авансовый платеж - 0%, оставшаяся часть в течение 30 р.д. с момента подписания акта приема-передачи</t>
  </si>
  <si>
    <t>11.07.11.310.000.01.0868.000000000010</t>
  </si>
  <si>
    <t>270009475</t>
  </si>
  <si>
    <t>негазированная, неминеральная, питьевая, природная, обьем 1-5 л, СТ РК 1432-2005</t>
  </si>
  <si>
    <t>метр кубический</t>
  </si>
  <si>
    <t>20.41.41.000.002.00.0796.000000000000</t>
  </si>
  <si>
    <t>Освежитель воздуха</t>
  </si>
  <si>
    <t>Ауа сергектендіргіш</t>
  </si>
  <si>
    <t>аэрозоль</t>
  </si>
  <si>
    <t>Бөлмеге арналған иістендіретін және иіс жоятын зат (бөлме, ванна, дәретхана)</t>
  </si>
  <si>
    <t>ОСВЕЖИТЕЛЬ ВОЗДУХА</t>
  </si>
  <si>
    <t>ауа тазартқыш</t>
  </si>
  <si>
    <t>832-2 Т</t>
  </si>
  <si>
    <t>13.93.11.000.001.00.0006.000000000004</t>
  </si>
  <si>
    <t>Дорожка</t>
  </si>
  <si>
    <t>узелковая, безворсовая, из шерсти животного, с односторонним рисунком</t>
  </si>
  <si>
    <t>Төсеніш</t>
  </si>
  <si>
    <t>Жүннен және малдың жұқа қылынан жасалған түкті түйінді төсеніштер</t>
  </si>
  <si>
    <t>ДОРОЖКА КОВРОВАЯ, ШИРИНА 2,0 МЕТР</t>
  </si>
  <si>
    <t>Төсеніш кілемше ені 2,0м</t>
  </si>
  <si>
    <t>22.23.11.900.004.00.0839.000000000000</t>
  </si>
  <si>
    <t>Искусственный газон</t>
  </si>
  <si>
    <t>Жасанды гүлзар</t>
  </si>
  <si>
    <t>для спортивных площадок, в комплекте искусственная трава, клей, резиновая крошка, соединительная лента</t>
  </si>
  <si>
    <t>спорт алаңдарына арналған</t>
  </si>
  <si>
    <t>ГАЗОНЫ ДЛЯ СПОРТИВНЫХ ПЛОЩАДОК</t>
  </si>
  <si>
    <t>спорттық алаңдарға арн. Газон</t>
  </si>
  <si>
    <t>30.99.10.000.002.00.0796.000000000011</t>
  </si>
  <si>
    <t>Тележка</t>
  </si>
  <si>
    <t>Тележка уборочная</t>
  </si>
  <si>
    <t>бельевая, для мокрого и сухого белья, загрузочная масса сухого белья 40 кг, грузоподъемность 150 кг</t>
  </si>
  <si>
    <t>үй-жайларды жинауға арналған, доңғалақтарда</t>
  </si>
  <si>
    <t>Доңғалақты арба</t>
  </si>
  <si>
    <t>ТЕЛЕЖКА ДЛЯ МОКРОГО БЕЛЬЯ WFT520 "COTTO"</t>
  </si>
  <si>
    <t>30.99.10.000.002.00.0796.000000000006</t>
  </si>
  <si>
    <t>Жинайтын арба</t>
  </si>
  <si>
    <t>ручная, для уборки помещений, четырехколесная</t>
  </si>
  <si>
    <t>ТЕЛЕЖКА УБОРОЧНАЯ ХРОМ С МЕХАНИЧ.ОТЖИМОМ</t>
  </si>
  <si>
    <t>механикалық қалдық. Тасуға арн. Хром арба</t>
  </si>
  <si>
    <t>23.12.13.900.000.01.0796.000000000000</t>
  </si>
  <si>
    <t>Зеркало</t>
  </si>
  <si>
    <t>Шыны</t>
  </si>
  <si>
    <t>бытовое, стеклянное, ГОСТ 17716-91</t>
  </si>
  <si>
    <t>ЗЕРКАЛО</t>
  </si>
  <si>
    <t>айна</t>
  </si>
  <si>
    <t>25.99.29.290.007.00.0796.000000000000</t>
  </si>
  <si>
    <t>Модуль-надставка</t>
  </si>
  <si>
    <t>Тақта төсем</t>
  </si>
  <si>
    <t>лестничная, ширина траверсы 1,5 м, максимальная нагрузка 150 кг, Ширина секции 54 см</t>
  </si>
  <si>
    <t>құбырлардан жасалған</t>
  </si>
  <si>
    <t>МОДУЛЬ НАДСТАВКА ELKOP MODULO 201А</t>
  </si>
  <si>
    <t>модуль тірек Elkop Modulo 201а</t>
  </si>
  <si>
    <t>22.19.30.500.002.13.0006.000000000000</t>
  </si>
  <si>
    <t>Шланг</t>
  </si>
  <si>
    <t>поливочный, резиновый, простой, диаметр 16 мм</t>
  </si>
  <si>
    <t>ШЛАНГ ПОЛИВОЧНЫЙ Ф16 ММ (1/2") ДЛИНА20М</t>
  </si>
  <si>
    <t>су құятын шлангі ф16 мм (1/2) ұзынд. 20м</t>
  </si>
  <si>
    <t>32.91.11.500.002.00.0796.000000000000</t>
  </si>
  <si>
    <t>Ерш</t>
  </si>
  <si>
    <t>Таутан</t>
  </si>
  <si>
    <t>унитазный</t>
  </si>
  <si>
    <t>унитаздық</t>
  </si>
  <si>
    <t>ЩЕТКА ДЛЯ УНИТАЗА</t>
  </si>
  <si>
    <t>Унтитаз шеткасы</t>
  </si>
  <si>
    <t>28.25.13.400.000.00.0796.000000000000</t>
  </si>
  <si>
    <t>Камера</t>
  </si>
  <si>
    <t>тоңазытқыш камерасы</t>
  </si>
  <si>
    <t>холодильная, для столовой, стационарная</t>
  </si>
  <si>
    <t>асханаға арналған стационарлық тоңазытқыш камерасы</t>
  </si>
  <si>
    <t>КАМЕРА ХОЛОД НИЗКОТЕМПЕРАТУР С АГРЕГАТОМ</t>
  </si>
  <si>
    <t>төмен температуралы камера агрегатпен</t>
  </si>
  <si>
    <t>Кран</t>
  </si>
  <si>
    <t>22.11.14.900.000.01.0796.000000000383</t>
  </si>
  <si>
    <t>шина</t>
  </si>
  <si>
    <t>на спецтехнику, размер 16,9R28, пневматическая, радиальная, ведущих колес, норма слойности 10, ГОСТ 25641-84</t>
  </si>
  <si>
    <t>арнайы техникаға, көлемі 16,9R28, пневматикалық, радиальды, жетекші дөңгелек, қабатталу нормасы 10, ГОСТ 25641-84</t>
  </si>
  <si>
    <t>Автошины задние 16,9-28IND-25 12PR НМК2В0</t>
  </si>
  <si>
    <t>Автошина артқы 16,9-28IND-25 12PR НМК2В0</t>
  </si>
  <si>
    <t>22.11.11.100.000.01.0796.000000002132</t>
  </si>
  <si>
    <t>для легковых автомобилей, всесезонная, 205, 75, R15, пневматическая, радиальная, бескамерная, нешипованная, ГОСТ 4754-97</t>
  </si>
  <si>
    <t>жеңіл автокөліктер үшін, барлық кезеңге арналған, 205, 75,  R15, превматикалық, радиальды, камерасыз, тікенексіз,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</si>
  <si>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</si>
  <si>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Шина түрі - жеңіл көлік шинасы. Типтік көлемі - 205/75R 15. жылдамдық индексі -  Т- 190 км/ч, конструкция типі - радиальды,  орындалуы  - камерасыз, протектор суреті - барлық кезеңге арналған  шина, сыртқы диаметрі, мм - 689</t>
  </si>
  <si>
    <t>24.20.12.200.000.02.0168.000000000120</t>
  </si>
  <si>
    <t>насосно-компрессорная, стальная, номинальный наружный диаметр 89,0 мм, номинальная толщина стенки до 8,0 мм, группа прочности Л</t>
  </si>
  <si>
    <t>Щебень</t>
  </si>
  <si>
    <t>28.25.20.900.000.00.0796.000000000005</t>
  </si>
  <si>
    <t>радиальный, низкого давления, взрывозащищенный</t>
  </si>
  <si>
    <t>Круг</t>
  </si>
  <si>
    <t>к насосу</t>
  </si>
  <si>
    <t>июнь-июль</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</si>
  <si>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</si>
  <si>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28.13.31.000.113.00.0796.000000000000</t>
  </si>
  <si>
    <t>Колесо</t>
  </si>
  <si>
    <t>для насоса, рабочее</t>
  </si>
  <si>
    <t>28.22.14.450.007.00.0796.000000000002</t>
  </si>
  <si>
    <t>Кран стреловой</t>
  </si>
  <si>
    <t>переносной, грузоподъемность 2 т</t>
  </si>
  <si>
    <t>Кран гаражный 2 т.</t>
  </si>
  <si>
    <t>22.11.13.500.000.01.0796.000000000051</t>
  </si>
  <si>
    <t>для автобусов или автомобилей грузовых, пневматическая, радиальная, размер 29,5*75R25, бескамерная, ГОСТ 5513-97</t>
  </si>
  <si>
    <t>22.11.13.500.000.01.0796.000000000048</t>
  </si>
  <si>
    <t>для автобусов или автомобилей грузовых, пневматическая, радиальная, размер 7,00 R16, бескамерная, ГОСТ 5513-97</t>
  </si>
  <si>
    <t>22.11.14.900.000.01.0796.000000000480</t>
  </si>
  <si>
    <t>на спецтехнику, размер 6,00-9, цельнолитная</t>
  </si>
  <si>
    <t>22.11.14.900.000.01.0796.000000000485</t>
  </si>
  <si>
    <t>на спецтехнику, размер 7,00-12, цельнолитная</t>
  </si>
  <si>
    <t>22.11.14.900.000.01.0796.000000000333</t>
  </si>
  <si>
    <t>на спецтехнику, размер 28,9-15, пневматическая, диагональная, ведущих колес, норма слойности 12, ГОСТ 25641-84</t>
  </si>
  <si>
    <t>22.11.14.900.000.01.0796.000000000294</t>
  </si>
  <si>
    <t>на спецтехнику, размер 15,5-38, пневматическая, диагональная, ведущих колес, норма слойности 6, ГОСТ 25641-84</t>
  </si>
  <si>
    <t>27.32.13.700.000.00.0008.000000000359</t>
  </si>
  <si>
    <t>марка КВВГ, 7*1,5 мм2</t>
  </si>
  <si>
    <t>Кабель КВВГ 7х1,5 контр.</t>
  </si>
  <si>
    <t>Километр (тысяча метров)</t>
  </si>
  <si>
    <t>28.12.20.900.014.00.0796.000000000000</t>
  </si>
  <si>
    <t>Скребок</t>
  </si>
  <si>
    <t>механический, колонный</t>
  </si>
  <si>
    <t>25.73.40.900.006.00.0796.000000000000</t>
  </si>
  <si>
    <t>Сухарь</t>
  </si>
  <si>
    <t>для трубного ключа</t>
  </si>
  <si>
    <t>ЦНС 180-212 С Э/Д 110 КВТ, 1500ОБ/М</t>
  </si>
  <si>
    <t>28.15.10.530.000.00.0796.000000000084</t>
  </si>
  <si>
    <t>радиально-упорный, наружный диаметр 185 мм, однорядный, с коническими роликами</t>
  </si>
  <si>
    <t>28.13.31.000.076.02.0796.000000000000</t>
  </si>
  <si>
    <t>для бурового насоса НБ-50 в сборе</t>
  </si>
  <si>
    <t>КЛАПАН ПРЕДОХРАН СППК 4Р ДУ150 РУ16</t>
  </si>
  <si>
    <t>Уголок</t>
  </si>
  <si>
    <t>24.33.11.100.000.00.0168.000000000012</t>
  </si>
  <si>
    <t>стальной, равнополочный, номер 7,5, ширина полок 75*75 мм, ГОСТ 8509-93</t>
  </si>
  <si>
    <t>СТАЛЬ УГЛОВАЯ 75Х75</t>
  </si>
  <si>
    <t>г. Атырау ул. Валиханова, 1</t>
  </si>
  <si>
    <t>август-сентябрь</t>
  </si>
  <si>
    <t>июль-август</t>
  </si>
  <si>
    <t>сентябрь</t>
  </si>
  <si>
    <t>август</t>
  </si>
  <si>
    <t>сентябрь-октябрь</t>
  </si>
  <si>
    <t>май-июль</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</si>
  <si>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</si>
  <si>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</si>
  <si>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</si>
  <si>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</si>
  <si>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</si>
  <si>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</si>
  <si>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</si>
  <si>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</si>
  <si>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</si>
  <si>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</si>
  <si>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</si>
  <si>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</si>
  <si>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</si>
  <si>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</si>
  <si>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</si>
  <si>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</si>
  <si>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</si>
  <si>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</si>
  <si>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</si>
  <si>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</si>
  <si>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</si>
  <si>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25.73.60.100.001.00.0796.000000000001</t>
  </si>
  <si>
    <t>Долото буровое</t>
  </si>
  <si>
    <t>шарошечное</t>
  </si>
  <si>
    <t>ТРЕХШАРОШЕЧНОЕ ДОЛОТО III 112 К-ЦВ</t>
  </si>
  <si>
    <t>ТРЕХШАРОШЕЧНОЕ ДОЛОТО III 139,7 СТ-ЦВ</t>
  </si>
  <si>
    <t>ТРЕХШАРОШЕЧНОЕ ДОЛОТО III 146 С-ЦВ W244</t>
  </si>
  <si>
    <t>ТРЕХШАРОШЕЧНОЕ ДОЛОТОIII 132 С-ЦВ-2</t>
  </si>
  <si>
    <t>28.12.20.900.022.00.0796.000000000000</t>
  </si>
  <si>
    <t>Ловитель</t>
  </si>
  <si>
    <t>для захвата муфт штанг и штанг, трехшаровой</t>
  </si>
  <si>
    <t>28.92.61.500.064.00.0839.000000000000</t>
  </si>
  <si>
    <t>Компоновка якорная</t>
  </si>
  <si>
    <t>для предотвращения скольжения скважинного оборудования</t>
  </si>
  <si>
    <t>АНКЕР ДИНАМИЧЕСКИЙ D-140ММ</t>
  </si>
  <si>
    <t>1. Товары</t>
  </si>
  <si>
    <t>12 изменения и дополнения №349 от 26 апреля 2016 года</t>
  </si>
  <si>
    <t>ТПХ</t>
  </si>
  <si>
    <t>до 30 сентября</t>
  </si>
  <si>
    <t>20.59.43.300.000.00.0168.000000000000</t>
  </si>
  <si>
    <t>Жидкость тормозная</t>
  </si>
  <si>
    <t>гидравлическая, температура кипения не менее 260°С, вязкость 900</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</si>
  <si>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</si>
  <si>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</si>
  <si>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</si>
  <si>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1671 Т</t>
  </si>
  <si>
    <t>РЕГУЛЯТОР ДАВЛЕНИЯ РДБК-1-100</t>
  </si>
  <si>
    <t>28.13.31.000.031.00.0796.000000000001</t>
  </si>
  <si>
    <t>Подшипник</t>
  </si>
  <si>
    <t>для насоса</t>
  </si>
  <si>
    <t>ПОДШИПНИК 310</t>
  </si>
  <si>
    <t>28.15.10.550.000.00.0796.000000000007</t>
  </si>
  <si>
    <t>радиальный, сферический, наружный диаметр 130 мм, двухрядный, с коническим внутренним отверстием</t>
  </si>
  <si>
    <t>ПОДШИПНИК 3612 ГОСТ 57-21-76</t>
  </si>
  <si>
    <t>ПОДШИПНИК 53612</t>
  </si>
  <si>
    <t>ПОДШИПНИК 7524М</t>
  </si>
  <si>
    <t>28.13.31.000.037.00.0796.000000000003</t>
  </si>
  <si>
    <t>Кольцо</t>
  </si>
  <si>
    <t>22.19.73.230.005.00.0796.000000000004</t>
  </si>
  <si>
    <t>Манжета</t>
  </si>
  <si>
    <t>для трехплунжерного насоса, материал изготовления резина, наружныи диаметр 75 мм, внутреннии диаметр 55 мм</t>
  </si>
  <si>
    <t>Переход</t>
  </si>
  <si>
    <t>24.10.66.900.000.01.0168.000000000300</t>
  </si>
  <si>
    <t>стальной, марка Ст. 20, диаметр 25 мм, ГОСТ 1050-2013</t>
  </si>
  <si>
    <t>КРУГ СТ.Ф25  СТ20</t>
  </si>
  <si>
    <t>24.10.66.900.000.01.0168.000000000003</t>
  </si>
  <si>
    <t>стальной, марка Ст. 3, диаметр 16 мм, ГОСТ 1050-2013</t>
  </si>
  <si>
    <t>СТАЛЬ КРУГ.16ММГЛ.А1В ПРУТАХ СТ3-5ПС</t>
  </si>
  <si>
    <t>24.10.66.900.000.01.0168.000000000106</t>
  </si>
  <si>
    <t>стальной, марка Ст.3, диаметр 18 мм, ГОСТ 2590-2006</t>
  </si>
  <si>
    <t>СТАЛЬ КРУГ.18ММГЛ.А1В ПРУТАХ СТ3-5ПС</t>
  </si>
  <si>
    <t>24.10.31.900.000.01.0168.000000000000</t>
  </si>
  <si>
    <t>стальной, горячекатанный, б-8 мм, ГОСТ 19903-74</t>
  </si>
  <si>
    <t>СТАЛЬ ТОЛСТОЛИСТОВАЯ 8ММ</t>
  </si>
  <si>
    <t>24.10.66.900.000.00.0168.000000000009</t>
  </si>
  <si>
    <t>диаметр 20 мм, горячекатаный, стальной, ГОСТ 2590-2006</t>
  </si>
  <si>
    <t>СТАЛЬ КРУГ.20ММГЛ.А1В ПРУТАХ СТ3-5ПС</t>
  </si>
  <si>
    <t>1737 Т</t>
  </si>
  <si>
    <t>Кольца гидропяты ЦНС 180/1050</t>
  </si>
  <si>
    <t xml:space="preserve">Деэмульгатор                 </t>
  </si>
  <si>
    <t>мұнайды дайындау үшін</t>
  </si>
  <si>
    <t>13 изменения и дополнения №396 от 17 мая 2016 года</t>
  </si>
  <si>
    <t>1049-2 Т</t>
  </si>
  <si>
    <t>1051-2 Т</t>
  </si>
  <si>
    <t>29.10.59.999.001.00.0796.000000000068</t>
  </si>
  <si>
    <t>специализированный, машина ассенизаторская, производительность вакуум-насоса более 240 м3/час, но не более 310 м3/час</t>
  </si>
  <si>
    <t>22.11.11.100.000.01.0796.000000002074</t>
  </si>
  <si>
    <t>для легковых автомобилей, зимняя, 205, 70, R15, пневматическая, радиальная, бескамерная, шипованная, ГОСТ 4754-97</t>
  </si>
  <si>
    <t>АВТОШИНА 205/70 R15 шипованная</t>
  </si>
  <si>
    <t>20.13.24.333.000.00.0168.000000000000</t>
  </si>
  <si>
    <t>Электролит</t>
  </si>
  <si>
    <t>аккумуляторный, кислотный</t>
  </si>
  <si>
    <t>ЭЛЕКТРОЛИТ</t>
  </si>
  <si>
    <t>1766 Т</t>
  </si>
  <si>
    <t>28.49.23.000.008.00.0796.000000000000</t>
  </si>
  <si>
    <t>Кондуктор переналаживаемый</t>
  </si>
  <si>
    <t>универсально-сборный</t>
  </si>
  <si>
    <t>Кондуктор для приварки патрубка ф114мм</t>
  </si>
  <si>
    <t>1767 Т</t>
  </si>
  <si>
    <t>Кондуктор для приварки патрубка ф159мм</t>
  </si>
  <si>
    <t>1768 Т</t>
  </si>
  <si>
    <t>Кондуктор для приварки патрубка ф219мм</t>
  </si>
  <si>
    <t>в течение  90 календарных дней с даты заключения договора или получения уведомления от Заказчика</t>
  </si>
  <si>
    <t>28.12.20.900.016.00.0796.000000000000</t>
  </si>
  <si>
    <t>труболовка</t>
  </si>
  <si>
    <t>освобождающаяся, ловильный инструмент</t>
  </si>
  <si>
    <t>Труболовка наружная освобождающаяся ОВ и ОВТ 73</t>
  </si>
  <si>
    <t>28.14.13.730.002.00.0796.000000000049</t>
  </si>
  <si>
    <t>шаровой, стальной, типа КШН-73, тип присоединительной резьбы - НК-73, рабочее давление 70 Мпа</t>
  </si>
  <si>
    <t>Кран шаровой</t>
  </si>
  <si>
    <t>Ловитель магнитный ТПЛ</t>
  </si>
  <si>
    <t>25.73.40.100.000.00.0796.000000000030</t>
  </si>
  <si>
    <t>диаметр 80 мм, замковый</t>
  </si>
  <si>
    <t>Метчик универсальный</t>
  </si>
  <si>
    <t>Сухари для спайдера 60мм</t>
  </si>
  <si>
    <t>Сухари для спайдера 73мм</t>
  </si>
  <si>
    <t>24.20.12.200.000.01.0796.000000000000</t>
  </si>
  <si>
    <t>бурильная, стальная, ведущая, квадратного сечения</t>
  </si>
  <si>
    <t>Труба бурильная ведущая квадратная правого вращения ВБТ-80К REG длинной 11 метров</t>
  </si>
  <si>
    <t>Труба бурильная ведущая квадратная левого вращения ВБТ-80К LH длинной 11 метров</t>
  </si>
  <si>
    <t xml:space="preserve">Грязевый шланг высокого давления Р=300 атм </t>
  </si>
  <si>
    <t>28.14.11.300.001.00.0796.000000000003</t>
  </si>
  <si>
    <t>условный проход 180 мм, рабочее давление до 21 Мпа</t>
  </si>
  <si>
    <t>Превентор ПП2-180х21</t>
  </si>
  <si>
    <t>Труболовка наружный ТН-116 левый</t>
  </si>
  <si>
    <t>Труболовка наружный ТН-116 правый</t>
  </si>
  <si>
    <t xml:space="preserve">Труболовка ТВ -73 левый </t>
  </si>
  <si>
    <t>Труболовка ТВ -73 правый</t>
  </si>
  <si>
    <t>27.32.11.900.000.00.0166.000000000017</t>
  </si>
  <si>
    <t>сечение жил 2,24 мм, марка ПСД</t>
  </si>
  <si>
    <t xml:space="preserve">Провод применяется для изготовления обмоток температурного класса "F": двигателей, трансформаторов, генераторов, аппаратов и приборов.
Провода с асбестовой и стекловолокнистой изоляцией с медной жилой и круглым сечением марки ПСД ГОСТ 7019-80 применяют в обмотках электродвигателей для тяжелых эксплуатационных условий и сухих трансформаторов.
Медная жила круглого сечения.
Двухслойная изоляция из стеклянных нитей с пропиткой и проклейкой глифталевым электроизоляционным лаком.
Технические данные
•Индекс температуры – 155 градусов.
•Пробивное напряжение в состоянии изгиба в диапазоне от 300 до 600 В.
•Нижний температурный предел – до 60 градусов.
•Относительное проводное удлинение – 18-20 процентов.
•Испытание напряжением ПСД проводов производится при 1750C градусах.
•Диаметральная номинальная изоляционная толщина проводов находится в зависимости от размеров в пределах 0,23 – 0,33 мм.
</t>
  </si>
  <si>
    <t>1867 Т</t>
  </si>
  <si>
    <t>32.99.59.900.020.00.0166.000000000000</t>
  </si>
  <si>
    <t>Гетинакс</t>
  </si>
  <si>
    <t>электротехнический, листовой, марка I</t>
  </si>
  <si>
    <t xml:space="preserve">Гетинакс электротехнический ГОСТ 2718-74 марки "I"
    Описание:
Слоистый пластик, который получается методом горячего прессования бумаги, пропитанной термореактивным связующим на основе фенолформальдегидных или эпоксидных смол. 
Гетинакс легко поддается механической обработке (сверление, фрезерование, распиловка, штамповка в нагретом состоянии). Гетинакс обладает высокими диэлектрическими свойствами, не стоек к сильным кислотам и особенно к щелочам, но хорошо противостоит действию жиров и минеральных масел. Электрическая дуга быстро его обугливает и он становится токопроводящим. Электроизоляционные свойства материала сильно зависят от влажности и температуры окружающей среды. Во избежание значительного снижения электрического сопротивления гетинакса в условиях влажной атмосферы детали из него после механической обработки лакируются, за исключением влагостойкой марки ЛГ. Материал не токсичный, не взрывоопасный, горючий. 
</t>
  </si>
  <si>
    <t>1868 Т</t>
  </si>
  <si>
    <t>25.94.11.310.003.00.0166.000000000004</t>
  </si>
  <si>
    <t>Болт с гайкой и шайбой</t>
  </si>
  <si>
    <t>резьба М6*30 мм, стальной</t>
  </si>
  <si>
    <t xml:space="preserve">Болт с гайкой и шайбой. Резьба М6*30 мм, сталь.
Болты и гайки – широко востребованные крепежные изделия промышленного и строительного назначения. На производство стальных болтов распространяется ГОСТ 7798-70, гайки изготавливаются по ГОСТ 5915-70, также данная продукция в зависимости от сферы ее применения может быть изготовлена по другим специальным стандартам и требованиям.
</t>
  </si>
  <si>
    <t>1869 Т</t>
  </si>
  <si>
    <t>23.14.11.700.001.00.0006.000000000001</t>
  </si>
  <si>
    <t>электроизоляционная, марка ЛЭС, стекловолокнистая, ширина 15 мм, толщина 0,08 мм, ГОСТ 5937-81</t>
  </si>
  <si>
    <t xml:space="preserve">Стеклолента ЛЭС (ГОСТ 5937-81) - электроизоляционная стеклотканевая бандажная лента ширина 15 мм, толщина 0,08 мм, состоящая из стеклянных крученых комплексных нитей. Стеклолента предназначена для теплоизоляции трубопроводов небольших диаметров, производства обмоток электрических машин, проводов и аппаратов.    </t>
  </si>
  <si>
    <t>1870 Т</t>
  </si>
  <si>
    <t>26.11.21.200.002.00.0796.000000000000</t>
  </si>
  <si>
    <t>Мост диодный</t>
  </si>
  <si>
    <t>для выпрямления переменного тока</t>
  </si>
  <si>
    <t xml:space="preserve">Тип диода выпрямительный
Максимальное постоянное обратное напряжение, В 600
Максимальный прямой (выпрямленный за полупериод) ток, А 5
Максимальное время восстановления , мкс -
Максимальное импульсное обратное напряжение ,В -
Максимально допустимый прямой импульсный ток, А -
Максимальный обратный ток, мкА 3000
Максимальное прямое напряжение, В 1.5
при Iпр.,А 5
Рабочая частота, кГц 1.1
Общая емкость, Сд.пФ -
Рабочая температура, С -60...130
Способ монтажа в отверстие
Корпус kd-4-a
</t>
  </si>
  <si>
    <t>27.11.50.700.003.01.0796.000000000000</t>
  </si>
  <si>
    <t>Устройство распределительное</t>
  </si>
  <si>
    <t>для электрохимической защиты от коррозии трубопроводов, напряжение сети 6-10 кВ</t>
  </si>
  <si>
    <t xml:space="preserve">Наименование характеристики
Мощность силового трансформатора устройств, кВА 10
Номинальное напряжение устройств, кВ
- на стороне высокого напряжения (ВН)6
- на стороне низкого напряжения (НН) 0,23
Номинальный ток главной цепи устройств, А, не более
- на стороне высокого напряжения, 6 кВ (ВН)1,7
- на стороне низкого напряжения (НН) 50
Ток динамической стойкости УКЗВ, кА
- при номинальном напряжении на стороне ВН - 6 кВ 21
Ток термической стойкости УКЗВ, кА
- при номинальном напряжении на стороне ВН - 6 кВ 8
Время действия тока термической стойкости УКЗВ, с 1
Номинальное напряжение питания вспомогательных цепей устройств, однофазное, переменное, В 220
</t>
  </si>
  <si>
    <t>1873 Т</t>
  </si>
  <si>
    <t>19.10.10.700.001.00.0168.000000000001</t>
  </si>
  <si>
    <t>Активатор</t>
  </si>
  <si>
    <t>коксо-минеральный, для засыпки прианодного пространства при помещении заземлителей в грунт</t>
  </si>
  <si>
    <t xml:space="preserve">Коксо-минеральный активатор используется при монтаже анодных заземлителей для снижения переходного сопротивления анод-грунт. КМА рекомендуется при установке в высокоомные грунты (Rгрунта &gt; 30 Ом•м).
КМА состоит из смеси коксовой мелочи размером до 10 мм и кокса фракций 10...25 мм и безгалогенидного минерального активатора. КМА сертифицирован в системе ГОСТ Р на соответствие техническим требованиям ТУ 2458-003-24707490-2001
</t>
  </si>
  <si>
    <t>1899 Т</t>
  </si>
  <si>
    <t>14 изменения и дополнения №437   от 27 мая 2016 года</t>
  </si>
  <si>
    <t>15 изменения и дополнения №445  от  26 мая 2016 года</t>
  </si>
  <si>
    <t>1609-2 Т</t>
  </si>
  <si>
    <t>1610-2 Т</t>
  </si>
  <si>
    <t>1611-2 Т</t>
  </si>
  <si>
    <t>1612-2 Т</t>
  </si>
  <si>
    <t xml:space="preserve">құжаттарғы жойғыш </t>
  </si>
  <si>
    <t xml:space="preserve">ВОДОНАГРЕВАТЕЛЬНОЕ УСТРОЙСТВО </t>
  </si>
  <si>
    <t xml:space="preserve">Диспенсер </t>
  </si>
  <si>
    <t xml:space="preserve">Машина қамыр илегіш </t>
  </si>
  <si>
    <t xml:space="preserve">МОРОЗИЛЬНИК </t>
  </si>
  <si>
    <t xml:space="preserve">мұздатқыш </t>
  </si>
  <si>
    <t xml:space="preserve">Электросушитель </t>
  </si>
  <si>
    <t xml:space="preserve">электрлі сүлгі </t>
  </si>
  <si>
    <t xml:space="preserve">ЧАЙНИК </t>
  </si>
  <si>
    <t xml:space="preserve">Чайник </t>
  </si>
  <si>
    <t>20.59.59.300.003.00.0166.000000000000</t>
  </si>
  <si>
    <t>Биопрепарат коагулянт</t>
  </si>
  <si>
    <t>для очистки сточных воды, в кристаллах</t>
  </si>
  <si>
    <t xml:space="preserve">Биопрепарат Коагулянт </t>
  </si>
  <si>
    <t xml:space="preserve">кондиционер еденде тұратын </t>
  </si>
  <si>
    <t xml:space="preserve">бір корпустағы әйнектегі типтегі </t>
  </si>
  <si>
    <t xml:space="preserve">түзеткіш лента </t>
  </si>
  <si>
    <t xml:space="preserve">№19 формалы қойма есебінің карточкасы </t>
  </si>
  <si>
    <t xml:space="preserve">Инвазивті емес. Осциллометриялық әдіс негізінде. </t>
  </si>
  <si>
    <t xml:space="preserve">Гигрометр қыстық дәрілер режимін анықтауға арн. </t>
  </si>
  <si>
    <t xml:space="preserve">Гигрометр дәрілер режимін анықтауға арн. </t>
  </si>
  <si>
    <t xml:space="preserve">мед. Тасымал. НППС-А тіректі зембіл </t>
  </si>
  <si>
    <t xml:space="preserve">дезинфекцияға арн. Ыдыс-контейнер </t>
  </si>
  <si>
    <t xml:space="preserve">үстелүсті теннисінің ракеткасы шариктер жиынтығымен </t>
  </si>
  <si>
    <t xml:space="preserve">бильярд шары </t>
  </si>
  <si>
    <t>1072-2 Т</t>
  </si>
  <si>
    <t>16 изменения и дополнения №472  от  07 июня 2016 года</t>
  </si>
  <si>
    <t>17 изменения и дополнения №484  от  08 июня 2016 года</t>
  </si>
  <si>
    <t>Упаковка</t>
  </si>
  <si>
    <t>28.13.31.000.147.00.0796.000000000000</t>
  </si>
  <si>
    <t>Секция</t>
  </si>
  <si>
    <t>для мультифазной насосной установки, в сборе</t>
  </si>
  <si>
    <t>18 изменения и дополнения №513  от 21 июня 2016 года</t>
  </si>
  <si>
    <t>20.41.41.000.000.00.0778.000000000000</t>
  </si>
  <si>
    <t>Средство для дезинфекции дезодорации и санации</t>
  </si>
  <si>
    <t>для сливного бачка унитаза, таблетка</t>
  </si>
  <si>
    <t>19 изменения и дополнения №547 от 04 июля 2016 года</t>
  </si>
  <si>
    <t>819-3 Т</t>
  </si>
  <si>
    <t>1431-2 Т</t>
  </si>
  <si>
    <t>1689-1 Т</t>
  </si>
  <si>
    <t>1691-1 Т</t>
  </si>
  <si>
    <t>1713-2 Т</t>
  </si>
  <si>
    <t>АКН-10 на шасси автомобиля повышенной проходимости</t>
  </si>
  <si>
    <t>1866-1 Т</t>
  </si>
  <si>
    <t>1871-1 Т</t>
  </si>
  <si>
    <t>1967-1 Т</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</si>
  <si>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</si>
  <si>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</si>
  <si>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 xml:space="preserve">Номер строки плана закупок. </t>
  </si>
  <si>
    <t xml:space="preserve"> - нумерация строки каждого раздела начинается с "1".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</si>
  <si>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</si>
  <si>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</si>
  <si>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</si>
  <si>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</si>
  <si>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</si>
  <si>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</si>
  <si>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</si>
  <si>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</si>
  <si>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</si>
  <si>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</si>
  <si>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</si>
  <si>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</si>
  <si>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</si>
  <si>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</si>
  <si>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</si>
  <si>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</si>
  <si>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</si>
  <si>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</si>
  <si>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</si>
  <si>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</si>
  <si>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20 изменения и дополнения №604 от 20 июля 2016 года</t>
  </si>
  <si>
    <t>21 изменения и дополнения №613 от 26 июля 2016 года</t>
  </si>
  <si>
    <t>188-4 Т</t>
  </si>
  <si>
    <t>1381-2 Т</t>
  </si>
  <si>
    <t>1387-2 Т</t>
  </si>
  <si>
    <t>1388-2 Т</t>
  </si>
  <si>
    <t>1397-2 Т</t>
  </si>
  <si>
    <t>1398-1 Т</t>
  </si>
  <si>
    <t>1399-1 Т</t>
  </si>
  <si>
    <t>1400-1 Т</t>
  </si>
  <si>
    <t>1744-2 Т</t>
  </si>
  <si>
    <t>до 30 ноября</t>
  </si>
  <si>
    <t>1748-1 Т</t>
  </si>
  <si>
    <t>15.20.32.900.004.00.0715.000000000000</t>
  </si>
  <si>
    <t>Боты</t>
  </si>
  <si>
    <t>мужские, диэлектрические, резиновые</t>
  </si>
  <si>
    <t>Боты  диэлектрические</t>
  </si>
  <si>
    <t>32.99.11.900.017.01.0796.000000000000</t>
  </si>
  <si>
    <t>Респиратор</t>
  </si>
  <si>
    <t>противогазовый</t>
  </si>
  <si>
    <t>Респиратор РПГ 67</t>
  </si>
  <si>
    <t>Респиратор универсальный РУ-60М</t>
  </si>
  <si>
    <t>20.59.52.500.000.00.0168.000000000000</t>
  </si>
  <si>
    <t>Пенообразователь</t>
  </si>
  <si>
    <t>для пожаротушения</t>
  </si>
  <si>
    <t>14.12.30.100.000.00.0715.000000000019</t>
  </si>
  <si>
    <t>для защиты рук технические, из кислозащитной ткани, тип 1</t>
  </si>
  <si>
    <t>Перчатки резиновые противокислотные КЩС</t>
  </si>
  <si>
    <t>13.92.29.990.003.00.0796.000000000000</t>
  </si>
  <si>
    <t>Пояс пожарный</t>
  </si>
  <si>
    <t>хлопчатобумажный, в комплекте страховочные системы и оборудование, ГОСТ 7040-93</t>
  </si>
  <si>
    <t>Пояс спасательный</t>
  </si>
  <si>
    <t>32.99.11.900.015.02.0796.000000000000</t>
  </si>
  <si>
    <t>Противогаз</t>
  </si>
  <si>
    <t>фильтрующий, фильтрование окружающего воздуха</t>
  </si>
  <si>
    <t>Противогаз ППФ-95 ППМ-88 фильтр А1 А1Р1</t>
  </si>
  <si>
    <t>32.99.11.900.015.00.0796.000000000000</t>
  </si>
  <si>
    <t>шланговый, поставка воздушной смеси с некоторого отдаления</t>
  </si>
  <si>
    <t>Противогаз ПШ -20  с ППМ-88</t>
  </si>
  <si>
    <t>22 изменения и дополнения №632 от 05 августа 2016 года</t>
  </si>
  <si>
    <t>270-4 Т</t>
  </si>
  <si>
    <t>271-4 Т</t>
  </si>
  <si>
    <t>293-4 Т</t>
  </si>
  <si>
    <t>297-4 Т</t>
  </si>
  <si>
    <t>300-4 Т</t>
  </si>
  <si>
    <t>301-4 Т</t>
  </si>
  <si>
    <t>302-4 Т</t>
  </si>
  <si>
    <t>303-4 Т</t>
  </si>
  <si>
    <t>304-4 Т</t>
  </si>
  <si>
    <t>305-4 Т</t>
  </si>
  <si>
    <t>306-4 Т</t>
  </si>
  <si>
    <t>307-4 Т</t>
  </si>
  <si>
    <t>359-4 Т</t>
  </si>
  <si>
    <t>380-4 Т</t>
  </si>
  <si>
    <t>381-4 Т</t>
  </si>
  <si>
    <t>383-4 Т</t>
  </si>
  <si>
    <t>384-4 Т</t>
  </si>
  <si>
    <t>385-4 Т</t>
  </si>
  <si>
    <t>386-4 Т</t>
  </si>
  <si>
    <t>387-4 Т</t>
  </si>
  <si>
    <t>388-4 Т</t>
  </si>
  <si>
    <t>389-4 Т</t>
  </si>
  <si>
    <t>405-4 Т</t>
  </si>
  <si>
    <t>422-4 Т</t>
  </si>
  <si>
    <t>423-4 Т</t>
  </si>
  <si>
    <t>426-4 Т</t>
  </si>
  <si>
    <t>438-4 Т</t>
  </si>
  <si>
    <t>444-4 Т</t>
  </si>
  <si>
    <t>452-4 Т</t>
  </si>
  <si>
    <t>453-4 Т</t>
  </si>
  <si>
    <t>457-4 Т</t>
  </si>
  <si>
    <t>458-4 Т</t>
  </si>
  <si>
    <t>459-4 Т</t>
  </si>
  <si>
    <t>460-4 Т</t>
  </si>
  <si>
    <t>462-4 Т</t>
  </si>
  <si>
    <t>463-4 Т</t>
  </si>
  <si>
    <t>464-4 Т</t>
  </si>
  <si>
    <t>465-4 Т</t>
  </si>
  <si>
    <t>466-4 Т</t>
  </si>
  <si>
    <t>467-4 Т</t>
  </si>
  <si>
    <t>468-4 Т</t>
  </si>
  <si>
    <t>469-4 Т</t>
  </si>
  <si>
    <t>470-4 Т</t>
  </si>
  <si>
    <t>471-4 Т</t>
  </si>
  <si>
    <t>472-4 Т</t>
  </si>
  <si>
    <t>473-4 Т</t>
  </si>
  <si>
    <t>474-4 Т</t>
  </si>
  <si>
    <t>476-4 Т</t>
  </si>
  <si>
    <t>477-4 Т</t>
  </si>
  <si>
    <t>479-4 Т</t>
  </si>
  <si>
    <t>480-4 Т</t>
  </si>
  <si>
    <t>481-4 Т</t>
  </si>
  <si>
    <t>482-4 Т</t>
  </si>
  <si>
    <t>486-4 Т</t>
  </si>
  <si>
    <t>489-4 Т</t>
  </si>
  <si>
    <t>494-4 Т</t>
  </si>
  <si>
    <t>499-4 Т</t>
  </si>
  <si>
    <t>210030497</t>
  </si>
  <si>
    <t>Скребок колонный 116</t>
  </si>
  <si>
    <t>1964-1 Т</t>
  </si>
  <si>
    <t>СЕКЦИЯ НАСОСА МФНУ</t>
  </si>
  <si>
    <t>210030498</t>
  </si>
  <si>
    <t>Скребок колонный 118</t>
  </si>
  <si>
    <t>210030499</t>
  </si>
  <si>
    <t>Скребок колонный 122</t>
  </si>
  <si>
    <t>210030500</t>
  </si>
  <si>
    <t>Скребок колонный 136</t>
  </si>
  <si>
    <t>23 изменения и дополнения №663 от 08 августа 2016 года</t>
  </si>
  <si>
    <t>41-3 Т</t>
  </si>
  <si>
    <t>299-5 Т</t>
  </si>
  <si>
    <t>323-2 Т</t>
  </si>
  <si>
    <t>841-3 Т</t>
  </si>
  <si>
    <t>853-3 Т</t>
  </si>
  <si>
    <t>865-2 Т</t>
  </si>
  <si>
    <t>866-2 Т</t>
  </si>
  <si>
    <t>871-2 Т</t>
  </si>
  <si>
    <t>875-2 Т</t>
  </si>
  <si>
    <t>883-3 Т</t>
  </si>
  <si>
    <t>884-2 Т</t>
  </si>
  <si>
    <t>888-2 Т</t>
  </si>
  <si>
    <t>1508-3 Т</t>
  </si>
  <si>
    <t>1521-2 Т</t>
  </si>
  <si>
    <t>1549-2 Т</t>
  </si>
  <si>
    <t>1570-1 Т</t>
  </si>
  <si>
    <t>1622-2 Т</t>
  </si>
  <si>
    <t>1690-1 Т</t>
  </si>
  <si>
    <t>1692-1 Т</t>
  </si>
  <si>
    <t>1710-1 Т</t>
  </si>
  <si>
    <t>1711-1 Т</t>
  </si>
  <si>
    <t>1712-1 Т</t>
  </si>
  <si>
    <t>1727-1 Т</t>
  </si>
  <si>
    <t>210030491</t>
  </si>
  <si>
    <t>210024489</t>
  </si>
  <si>
    <t>1948-1 Т</t>
  </si>
  <si>
    <t>2008 Т</t>
  </si>
  <si>
    <t>19.20.29.530.000.00.0168.000000000004</t>
  </si>
  <si>
    <t>индустриальное, марка И-20А, ГОСТ 20799-88</t>
  </si>
  <si>
    <t>МАСЛО ИНДУСТРИАЛЬНОЕ И-20А (Л)</t>
  </si>
  <si>
    <t>2009 Т</t>
  </si>
  <si>
    <t>Клапан в сборе 9Т.02.220</t>
  </si>
  <si>
    <t>2010 Т</t>
  </si>
  <si>
    <t>Колесо раб. 8МС-7-0118 ЦНС 300-120#600</t>
  </si>
  <si>
    <t>2011 Т</t>
  </si>
  <si>
    <t>28.13.31.000.090.00.0796.000000000002</t>
  </si>
  <si>
    <t>для гидрозатвора насоса</t>
  </si>
  <si>
    <t>Втулка дистанционная 6МСх6х0113</t>
  </si>
  <si>
    <t>2012 Т</t>
  </si>
  <si>
    <t>23.91.11.600.007.01.0796.000000000000</t>
  </si>
  <si>
    <t>шлифовальный, на керамической связке, шлифматериал электрокорунд</t>
  </si>
  <si>
    <t>Круг абразивный (мелкозернт)350х127х40</t>
  </si>
  <si>
    <t>2013 Т</t>
  </si>
  <si>
    <t>28.13.31.000.110.00.0796.000000000000</t>
  </si>
  <si>
    <t>Крейцкопф</t>
  </si>
  <si>
    <t xml:space="preserve">в сборе, для насоса </t>
  </si>
  <si>
    <t>Крейцкопф СИН46.00.120.001</t>
  </si>
  <si>
    <t>2014 Т</t>
  </si>
  <si>
    <t xml:space="preserve">Манжета М55х75 СИН46 </t>
  </si>
  <si>
    <t>2015 Т</t>
  </si>
  <si>
    <t>28.13.32.000.143.00.0796.000000000001</t>
  </si>
  <si>
    <t>Уплотнение</t>
  </si>
  <si>
    <t>втулки цилиндровой насоса</t>
  </si>
  <si>
    <t xml:space="preserve">Пакет уплотнении СИН46.02.134.100 </t>
  </si>
  <si>
    <t>2016 Т</t>
  </si>
  <si>
    <t>24.20.40.100.007.00.0796.000000000001</t>
  </si>
  <si>
    <t>экцентрический, стальной, ГОСТ 17378-2001</t>
  </si>
  <si>
    <t xml:space="preserve">ПЕРЕХОДНИК 159Х108 </t>
  </si>
  <si>
    <t>2017 Т</t>
  </si>
  <si>
    <t>22.19.30.500.000.01.0006.000000000002</t>
  </si>
  <si>
    <t>резиновый, с текстильным каркасом, напорно-всасывающий, тип Б-2-16, неармированный, диаметр 18 мм, ГОСТ 5398-76</t>
  </si>
  <si>
    <t>РУКАВ ВСАСЫВА. 4" L-4М УНБ.0416.000-01П</t>
  </si>
  <si>
    <t>2018 Т</t>
  </si>
  <si>
    <t>22.19.30.500.002.01.0006.000000000000</t>
  </si>
  <si>
    <t xml:space="preserve">Рукав для газовой сварк.кислор Ф9мм 2МПа </t>
  </si>
  <si>
    <t>2019 Т</t>
  </si>
  <si>
    <t>28.13.14.170.000.01.0796.000000000054</t>
  </si>
  <si>
    <t>центробежный, тип КМ 80-50-200, консольный</t>
  </si>
  <si>
    <t xml:space="preserve">Насос К80-50-200 с эл/лем 15 квт, 2950 об/мин </t>
  </si>
  <si>
    <t>2020 Т</t>
  </si>
  <si>
    <t xml:space="preserve">ЦНС 300/600 без эл.дв.  </t>
  </si>
  <si>
    <t>2021 Т</t>
  </si>
  <si>
    <t xml:space="preserve">ЦНС180-340 без эл.дв. </t>
  </si>
  <si>
    <t>28.99.39.899.020.00.0839.000000000000</t>
  </si>
  <si>
    <t>Якорь</t>
  </si>
  <si>
    <t>противоотворотный, для предоотвращения отворота и полета подвески насосно-компрессорной трубы на забой, в комплекте верхнее/нижнее заякоривающее устройство, замково-запорное устройство</t>
  </si>
  <si>
    <t>2024 Т</t>
  </si>
  <si>
    <t>19.20.23.500.001.00.0168.000000000000</t>
  </si>
  <si>
    <t>Нафта</t>
  </si>
  <si>
    <t>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t>
  </si>
  <si>
    <t>Бензин прямогонный</t>
  </si>
  <si>
    <t>2028 Т</t>
  </si>
  <si>
    <t>2031 Т</t>
  </si>
  <si>
    <t xml:space="preserve">Вентилятор </t>
  </si>
  <si>
    <t>Вентилятор ВЦ-4-75 №5</t>
  </si>
  <si>
    <t>2033 Т</t>
  </si>
  <si>
    <t>27.33.13.900.003.00.0796.000000000001</t>
  </si>
  <si>
    <t>взрывозащищенная, ККВ-4 - клеммная</t>
  </si>
  <si>
    <t>Коробка клеммная взрывозащищенная из полиэстера 1Ex e II T6 Gb, IP66</t>
  </si>
  <si>
    <t>КМП</t>
  </si>
  <si>
    <t>Сентябрь</t>
  </si>
  <si>
    <t>200-2 Т</t>
  </si>
  <si>
    <t>201-4 Т</t>
  </si>
  <si>
    <t>202-2 Т</t>
  </si>
  <si>
    <t>367-4 Т</t>
  </si>
  <si>
    <t>1823-2 Т</t>
  </si>
  <si>
    <t>1824-2 Т</t>
  </si>
  <si>
    <t>1826-2 Т</t>
  </si>
  <si>
    <t>1827-2 Т</t>
  </si>
  <si>
    <t>1833-2 Т</t>
  </si>
  <si>
    <t>1834-2 Т</t>
  </si>
  <si>
    <t>1853-2 Т</t>
  </si>
  <si>
    <t>1854-2 Т</t>
  </si>
  <si>
    <t>1855-2 Т</t>
  </si>
  <si>
    <t>1856-2 Т</t>
  </si>
  <si>
    <t>1857-2 Т</t>
  </si>
  <si>
    <t>2005-1 Т</t>
  </si>
  <si>
    <t>2006-1 Т</t>
  </si>
  <si>
    <t>1763-2 Т</t>
  </si>
  <si>
    <t>1637-2 Т</t>
  </si>
  <si>
    <t>2047 Т</t>
  </si>
  <si>
    <t>32.99.59.900.037.00.0839.000000000000</t>
  </si>
  <si>
    <t>Турникет</t>
  </si>
  <si>
    <t>поясной</t>
  </si>
  <si>
    <t>Турникет электро-механический, уличного исполнения, для установки под навесом с системой терморегуляцией, пропускная способность 30 чел,мин</t>
  </si>
  <si>
    <t xml:space="preserve">август - сентябрь </t>
  </si>
  <si>
    <t>в течении 90 календарных дней с даты заключения договора или получения уведомления от Заказчика</t>
  </si>
  <si>
    <t>2052 Т</t>
  </si>
  <si>
    <t>2053 Т</t>
  </si>
  <si>
    <t>2054 Т</t>
  </si>
  <si>
    <t>2055 Т</t>
  </si>
  <si>
    <t>2056 Т</t>
  </si>
  <si>
    <t>24.20.12.200.000.01.0168.000000000030</t>
  </si>
  <si>
    <t>бурильная, стальная, с приваренным замком, бесшовная с наружной высадкой ПН 73*9, наружный диаметр 73,0 мм, толщина стенки 9,2 мм, группа прочности Д</t>
  </si>
  <si>
    <t>Бурильные трубы ПБТ -73мм</t>
  </si>
  <si>
    <t>2057 Т</t>
  </si>
  <si>
    <t>Бурильные трубы ЛБТ -73мм</t>
  </si>
  <si>
    <t>2058 Т</t>
  </si>
  <si>
    <t xml:space="preserve">Якорь динамически ЯТ-О-140-62-Х-Т100-К3-02 </t>
  </si>
  <si>
    <t>2059 Т</t>
  </si>
  <si>
    <t xml:space="preserve">Якорь динамически ЯТ-О-142-62-Х-Т100-К3-02 </t>
  </si>
  <si>
    <t>в течении 60 календарных дней с даты заключения договора или получения уведомления от Заказчика</t>
  </si>
  <si>
    <t>2060 Т</t>
  </si>
  <si>
    <t xml:space="preserve">Якорь динамически ЯТ-О-114-50-Х-Т100-К3-02 </t>
  </si>
  <si>
    <t>2061 Т</t>
  </si>
  <si>
    <t xml:space="preserve">Якорь динамически ЯТ-О-120-50-Х-Т100-К3-02 </t>
  </si>
  <si>
    <t>2063 Т</t>
  </si>
  <si>
    <t>19.20.23.500.000.00.0112.000000000000</t>
  </si>
  <si>
    <t>Нефрас</t>
  </si>
  <si>
    <t>марка С2 80/120, плотность при 20°С не более 700 кг/м3, массовая доля общей серы не более 0,018%, высшая категория</t>
  </si>
  <si>
    <t>Нефрас - С50/170</t>
  </si>
  <si>
    <t>2064 Т</t>
  </si>
  <si>
    <t>25.21.12.300.000.00.0796.000000000009</t>
  </si>
  <si>
    <t>120006916</t>
  </si>
  <si>
    <t>ВВ, мощность 35 кВт, на газообразном топливе, стальной</t>
  </si>
  <si>
    <t>2065 Т</t>
  </si>
  <si>
    <t>25.21.12.300.000.00.0796.000000000010</t>
  </si>
  <si>
    <t>ВВ, мощность 17 кВт, на газообразном топливе, стальной</t>
  </si>
  <si>
    <t>2066 Т</t>
  </si>
  <si>
    <t>27.11.41.300.001.00.0796.000000000002</t>
  </si>
  <si>
    <t>Трансформатор силовой</t>
  </si>
  <si>
    <t>масляный, мощность 25 кВА, первичное напряжение 6 кВ, ГОСТ 11677-85</t>
  </si>
  <si>
    <t>Трансформатор трехфаз ТМ 25 кВа 6/0,4 кВ</t>
  </si>
  <si>
    <t>2069 Т</t>
  </si>
  <si>
    <t>21.20.13.920.009.00.0778.000000000001</t>
  </si>
  <si>
    <t>Натрия хлорид</t>
  </si>
  <si>
    <t>раствор</t>
  </si>
  <si>
    <t>Р- Р ДЛЯ ПРОМЫВ. ГЛАЗ PLUM AЙ ВОСС 500МЛ</t>
  </si>
  <si>
    <t>2070 Т</t>
  </si>
  <si>
    <t>ЩИТ ПОЖАРНЫЙ</t>
  </si>
  <si>
    <t>2071 Т</t>
  </si>
  <si>
    <t>26.30.50.900.005.00.0796.000000000000</t>
  </si>
  <si>
    <t>Пеногенератор</t>
  </si>
  <si>
    <t>стационарный</t>
  </si>
  <si>
    <t>ГЕНЕРАТОРЫ ПЕНЫ  ГПС-600</t>
  </si>
  <si>
    <t>2072 Т</t>
  </si>
  <si>
    <t>ГЕНЕРАТОРЫ ПЕНЫ СРЕДНЕЙ КРАТНОСТИ ГПСС-600</t>
  </si>
  <si>
    <t>2073 Т</t>
  </si>
  <si>
    <t>14.12.30.100.000.00.0715.000000000017</t>
  </si>
  <si>
    <t>для защиты рук технические, из латекса, бесшовные, диэлектрические</t>
  </si>
  <si>
    <t>2074 Т</t>
  </si>
  <si>
    <t>27.90.53.000.000.00.0796.000000000000</t>
  </si>
  <si>
    <t>Подставка изолирующая</t>
  </si>
  <si>
    <t>для комплектации конденсаторов связи, тип ПИ 1</t>
  </si>
  <si>
    <t>Подставка диэлектрическая</t>
  </si>
  <si>
    <t>2076 Т</t>
  </si>
  <si>
    <t>15.20.31.500.002.01.0715.000000000005</t>
  </si>
  <si>
    <t>с подноском защитным металлическим, мужские, с верхом из юфтевой кожи, на подошве полимерный материал, утепленные</t>
  </si>
  <si>
    <t>Сапоги кожаные зимние раз. 38</t>
  </si>
  <si>
    <t>2077 Т</t>
  </si>
  <si>
    <t>15.20.31.300.002.01.0715.000000000001</t>
  </si>
  <si>
    <t>с подноском защитным металлическим, мужские, из поливинилхлоридного верха, на подошве полимерные материалы</t>
  </si>
  <si>
    <t>Сапоги кожаные зим. р.39</t>
  </si>
  <si>
    <t>2079 Т</t>
  </si>
  <si>
    <t>ноябрь месяц 2016 года</t>
  </si>
  <si>
    <t>2084 Т</t>
  </si>
  <si>
    <t>Горизонтальный насосный агрегат ГНК 8А-300-2500 блок боксом БКНС</t>
  </si>
  <si>
    <t>2085 Т</t>
  </si>
  <si>
    <t>28.14.11.900.001.00.0796.000000000000</t>
  </si>
  <si>
    <t>Манифольд</t>
  </si>
  <si>
    <t>элемент трубопроводной арматуры</t>
  </si>
  <si>
    <t xml:space="preserve">Труба манифольда L-4000, условный проход-50мм, </t>
  </si>
  <si>
    <t>2089 Т</t>
  </si>
  <si>
    <t>23.51.12.900.000.00.0168.000000000022</t>
  </si>
  <si>
    <t>Цемент</t>
  </si>
  <si>
    <t xml:space="preserve">для строительных растворов, марка М-400, ГОСТ 25328-82 </t>
  </si>
  <si>
    <t xml:space="preserve">құрылыс ерітінділірге арналған, марка М-400, ГОСТ 25328-82 </t>
  </si>
  <si>
    <t>Цемент марки ССПЦ 400</t>
  </si>
  <si>
    <t xml:space="preserve"> ССПЦ 400 маркалы цемент</t>
  </si>
  <si>
    <t>2090 Т</t>
  </si>
  <si>
    <t>08.12.12.119.002.01.0113.000000000000</t>
  </si>
  <si>
    <t xml:space="preserve">Смесь </t>
  </si>
  <si>
    <t>Қоспа</t>
  </si>
  <si>
    <t xml:space="preserve">песчано-гравийная, природная, содержание гравия 10%-95%, ГОСТ 23735-2014 </t>
  </si>
  <si>
    <t xml:space="preserve">құм-қиыршық тас, табиғи,қиыршық тас құрамы 10%-95%, ГОСТ 23735-2014 </t>
  </si>
  <si>
    <t>Песчано-гравийная смесь</t>
  </si>
  <si>
    <t>Құм-қиыршық тас қоспасы</t>
  </si>
  <si>
    <t>2091 Т</t>
  </si>
  <si>
    <t>08.12.12.120.000.00.0113.000000000015</t>
  </si>
  <si>
    <t>Ұсақталған тас</t>
  </si>
  <si>
    <t xml:space="preserve">қуыс тау жыныстарынан 5-20 мм фракциялы, ГОСТ 22263-76 </t>
  </si>
  <si>
    <t>Щебень фр. 5-20 мм.</t>
  </si>
  <si>
    <t>Ұсақталған тас фр. 5-20 мм.</t>
  </si>
  <si>
    <t>2094 Т</t>
  </si>
  <si>
    <t>ноябрь 2016 года</t>
  </si>
  <si>
    <t>1991-3 Т</t>
  </si>
  <si>
    <t>1992-2 Т</t>
  </si>
  <si>
    <t>1993-2 Т</t>
  </si>
  <si>
    <t>1994-2 Т</t>
  </si>
  <si>
    <t>1995-2 Т</t>
  </si>
  <si>
    <t>1996-2 Т</t>
  </si>
  <si>
    <t>1997-2 Т</t>
  </si>
  <si>
    <t>1998-2 Т</t>
  </si>
  <si>
    <t>2096 Т</t>
  </si>
  <si>
    <t>120007671</t>
  </si>
  <si>
    <t>термометр</t>
  </si>
  <si>
    <t>МАНОМ.ТЕРМОМЕТР ГЛУБИННЫЙ САМТ-02-25-D32</t>
  </si>
  <si>
    <t>до 15 декабря 2016г</t>
  </si>
  <si>
    <t>2097 Т</t>
  </si>
  <si>
    <t>26.51.12.590.016.00.0796.000000000000</t>
  </si>
  <si>
    <t>Аппаратура для исследований в скважинах</t>
  </si>
  <si>
    <t>комплексная</t>
  </si>
  <si>
    <t>ЛУБРИКАТОР 1,5МЕТР 350АТМ.</t>
  </si>
  <si>
    <t>2098 Т</t>
  </si>
  <si>
    <t>ЭЛЕМЕНТ ПИТ.AA 3,6В МИКОН 107,207 T-100С</t>
  </si>
  <si>
    <t>2099 Т</t>
  </si>
  <si>
    <t>КЛАПАН ДЛЯ УРОВНЕМЕРА СУДДОС</t>
  </si>
  <si>
    <t>ДДНиГ</t>
  </si>
  <si>
    <t>2100 Т</t>
  </si>
  <si>
    <t xml:space="preserve"> в течение 90 календарных дней с даты заключения договора или получения уведомления от Заказчика</t>
  </si>
  <si>
    <t>5-2 Т</t>
  </si>
  <si>
    <t>6-2 Т</t>
  </si>
  <si>
    <t>7-2 Т</t>
  </si>
  <si>
    <t>2007-1 Т</t>
  </si>
  <si>
    <t>24 изменения и дополнения №698 от 01 сентября 2016 года</t>
  </si>
  <si>
    <t>25 изменения и дополнения №716 от 08 сентября 2016 года</t>
  </si>
  <si>
    <t>фракция 5-20 мм, из пористых горных пород, ГОСТ 22263-76</t>
  </si>
  <si>
    <t>октябрь</t>
  </si>
  <si>
    <t>исключить</t>
  </si>
  <si>
    <t>18</t>
  </si>
  <si>
    <t>26.30.40.800.005.00.0796.000000000000</t>
  </si>
  <si>
    <t>Мультисвич</t>
  </si>
  <si>
    <t>для распределительных сетей сигналов спутниковых поляризаций и наземного ТВ</t>
  </si>
  <si>
    <t>64-2 Т</t>
  </si>
  <si>
    <t>367-5 Т</t>
  </si>
  <si>
    <t>1072-3 Т</t>
  </si>
  <si>
    <t>1508-4 Т</t>
  </si>
  <si>
    <t>1866-2 Т</t>
  </si>
  <si>
    <t>2033-1 Т</t>
  </si>
  <si>
    <t>2064-1 Т</t>
  </si>
  <si>
    <t>2065-1 Т</t>
  </si>
  <si>
    <t>2096-1 Т</t>
  </si>
  <si>
    <t>2101 Т</t>
  </si>
  <si>
    <t>Приложение 1</t>
  </si>
  <si>
    <t>26 изменения и дополнения в План закупок товаров, работ и услуг АО "Эмбамунайгаз" на 2016 год</t>
  </si>
  <si>
    <t>3,4,5,6,11</t>
  </si>
  <si>
    <t>32.99.59.900.035.00.0839.000000000001</t>
  </si>
  <si>
    <t>Система контроля и управления доступом</t>
  </si>
  <si>
    <t>2 класс, работающая в сетовом режиме</t>
  </si>
  <si>
    <t>Система контроля доступа и видеонаблюдения</t>
  </si>
  <si>
    <t>2047-1 Т</t>
  </si>
  <si>
    <t>2097-1 Т</t>
  </si>
  <si>
    <t xml:space="preserve">2. Работы </t>
  </si>
  <si>
    <t>207-2 Р</t>
  </si>
  <si>
    <t>41.00.40.000.004.00.0999.000000000000</t>
  </si>
  <si>
    <t>Работы по восстановлению нежилых зданий/ссоружений</t>
  </si>
  <si>
    <t>Өзге де оқу ғимараттарын қалпына келтіру бойынша жұмыстар</t>
  </si>
  <si>
    <t>Оқу ғимараттарының интерьері мен экстерьерін қалпына келтіру</t>
  </si>
  <si>
    <t>Работы по оснащению класса по безопасности и охране труда  Аппарат управления</t>
  </si>
  <si>
    <t>Қауіпсіздік және еңбекті қорғау кластарын жабдықтау бойынша қызметтер</t>
  </si>
  <si>
    <t>Атырауская область г. Атырау Аппарат управления</t>
  </si>
  <si>
    <t>сентябрь-декабрь</t>
  </si>
  <si>
    <t>208-2 Р</t>
  </si>
  <si>
    <t>Работы по оснащению класса по безопасности и охране труда НГДУ Жайыкмунайгаз</t>
  </si>
  <si>
    <t>Атырауская область Исатайский р/н  НГДУ Жайыкмунайгаз</t>
  </si>
  <si>
    <t>209-2 Р</t>
  </si>
  <si>
    <t>Работы по оснащению класса по безопасности и охране труда НГДУ Жылыоймунайгаз</t>
  </si>
  <si>
    <t>Атырауская область Жылыойский р/н.    НГДУ Жылыоймунайгаз</t>
  </si>
  <si>
    <t>210-2 Р</t>
  </si>
  <si>
    <t>Работы по оснащению класса по безопасности и охране труда НГДУ Кайнармунайгаз</t>
  </si>
  <si>
    <t>Атырауская область Кызылкугинский р/н. НГДУ Кайнармунайгаз</t>
  </si>
  <si>
    <t>211-2 Р</t>
  </si>
  <si>
    <t>Работы по оснащению класса по безопасности и охране труда НГДУ Доссормунайгаз</t>
  </si>
  <si>
    <t>Атырауская область Макатский р/н. НГДУ Доссормунайгаз</t>
  </si>
  <si>
    <t>212-2 Р</t>
  </si>
  <si>
    <t>Работы по оснащению класса по безопасности и охране труда УПТОиКО</t>
  </si>
  <si>
    <t>Атырауская область г. Атырау  УПТОиКО</t>
  </si>
  <si>
    <t>ДПРП</t>
  </si>
  <si>
    <t>361 Р</t>
  </si>
  <si>
    <t>62.01.11.900.006.00.0999.000000000000</t>
  </si>
  <si>
    <t>Работы по созданию (разработке) информационной системы</t>
  </si>
  <si>
    <t>Ақпараттық жүйелерді құру бойынша жұмыстар</t>
  </si>
  <si>
    <t>Ақпараттық жүйені құру (әзірлеу) және енгізу бойынша жұмыстар кешені</t>
  </si>
  <si>
    <t>Создание единой системы управления нормативно-справочной информацией</t>
  </si>
  <si>
    <t>Нормативтік-анықтама мәліметпен басқарулар біртұтас жүйелері жасау</t>
  </si>
  <si>
    <t>Атырауская область, г.Атырау</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</si>
  <si>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</si>
  <si>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ДГР</t>
  </si>
  <si>
    <t>278-4 Р</t>
  </si>
  <si>
    <t>09.10.12.900.019.00.0999.000000000000</t>
  </si>
  <si>
    <t>Работы по гидравлическому разрыву пласта на скважинах месторождений нефти и газа</t>
  </si>
  <si>
    <t>Мұнай мен газ кен орындарының ұңғымаларында қабатты гидравликалық бұзу бойынша жұмыстар</t>
  </si>
  <si>
    <t>Гидравлический разрыв пласта (ГРП) в трех разведочных скважинах на месторождениях АО "Эмбамунайгаз"</t>
  </si>
  <si>
    <t>"Ембімұнайгаз" АҚ-ның кен орындарындағы үш барлаушы ұңғымада жер қойнауын гидравликалық жару (ГРП)</t>
  </si>
  <si>
    <t>Атырауская область, Исатайский район</t>
  </si>
  <si>
    <t xml:space="preserve">ноябрь-декабрь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</si>
  <si>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</si>
  <si>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ДБРиКРС</t>
  </si>
  <si>
    <t>51-1 Р</t>
  </si>
  <si>
    <t>09.10.11.500.000.00.0999.000000000000</t>
  </si>
  <si>
    <t>Работы по ремонту/реконструкции скважин</t>
  </si>
  <si>
    <t>Ұңғыманы жерасты жөндеу жұмыстары</t>
  </si>
  <si>
    <t>Ұңғыманы кұрделі жөндеуді жүргізу жұмыстары</t>
  </si>
  <si>
    <t>Работы по капитальному ремонту скважин на месторождениях АО "Эмбамунайгаз"</t>
  </si>
  <si>
    <t>"Ембімұнайгаз" АҚ кен орындарындағы ұңғымаларды күрделі жөндеу</t>
  </si>
  <si>
    <t xml:space="preserve">
февраль-март</t>
  </si>
  <si>
    <t xml:space="preserve">
апрель-декабрь</t>
  </si>
  <si>
    <t>Авансовый платеж-30%, промежуточные платежи в течении 30 рабочих дней с момента подписания акта выполненных работ</t>
  </si>
  <si>
    <t>166-1 Р</t>
  </si>
  <si>
    <t>43.13.10.335.000.00.0999.000000000000</t>
  </si>
  <si>
    <t>Работы по разведочному/пробному бурению</t>
  </si>
  <si>
    <t>Мұнай және табиги газға өзгеде ұңғыманы бұрғылау жұмыстары</t>
  </si>
  <si>
    <t>Өзгеде ұңғыманы бұрғылау іздестіру, барлау немесе мұнай мен табиғи газды игеру жұмыстарын жүргізу</t>
  </si>
  <si>
    <t>Работы по строительству поисково-разведочных скважин на месторождениях</t>
  </si>
  <si>
    <t>Кен орнындарында іздестіру-барлау ұңғымаларын тұрғызу.</t>
  </si>
  <si>
    <t>ЭОТ</t>
  </si>
  <si>
    <t>январь-февраль</t>
  </si>
  <si>
    <t>март-декабрь</t>
  </si>
  <si>
    <t>337 Р</t>
  </si>
  <si>
    <t>71.12.19.900.001.00.0999.000000000000</t>
  </si>
  <si>
    <t>Работы инженерные по проектированию</t>
  </si>
  <si>
    <t xml:space="preserve">Жобалау бойынша инженерлік жұмыстар </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</si>
  <si>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</si>
  <si>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Жобалау сметалау құжатын әзірлеу жұмыстары</t>
  </si>
  <si>
    <t>Работы по разработке ПСД с проектом ОВОС на зарезку боковых стволов на месторождениях АО "Эмбамунайгаз".</t>
  </si>
  <si>
    <t>"Ембамұнайгаз"АҚ  кен орнында бүйір оқпандау  ҚОӘБ-мен ЖСҚ әзірлеу жұмыстары.</t>
  </si>
  <si>
    <t>июнь-декабрь</t>
  </si>
  <si>
    <t xml:space="preserve">Авансовый платеж-0%, промежуточные платежи в течении 30 рабочих дней с момента подписания акта выполненных работ </t>
  </si>
  <si>
    <t>262 Р</t>
  </si>
  <si>
    <t>Работы по капитальному ремонту 43 скважин на месторождениях АО "Эмбамунайгаз"</t>
  </si>
  <si>
    <t>"Ембімұнайгаз" АҚ кен орындарындағы 43 ұңғымаларды күрделі жөндеу</t>
  </si>
  <si>
    <t>февраль</t>
  </si>
  <si>
    <t xml:space="preserve">
февраль-март
февраль-март
февраль-март
февраль-март</t>
  </si>
  <si>
    <t>377 Р</t>
  </si>
  <si>
    <t>09.10.12.900.015.00.0999.000000000000</t>
  </si>
  <si>
    <t>Работы по перфорации скважины</t>
  </si>
  <si>
    <t xml:space="preserve">Ұңғымаларды перфорациялау бойынша жұмыстар </t>
  </si>
  <si>
    <t>Гидромеханическая прокалывающая перфорация</t>
  </si>
  <si>
    <t>Гидромеханикалық тесу перфорациясы</t>
  </si>
  <si>
    <t>октябрь-декабрь</t>
  </si>
  <si>
    <t>362-1 Р</t>
  </si>
  <si>
    <t>09.90.19.000.006.00.0999.000000000000</t>
  </si>
  <si>
    <t>Работы по соляно-кислотной обработке скважин</t>
  </si>
  <si>
    <t>Соляно-кислотная обработка НГДУ "Жылыоймунайгаз" (валажин.гор. С.Нуржанова)</t>
  </si>
  <si>
    <t>«Жылоймұнайгаз» МГӨБ тұзды-қышқылды өңдеу бойынша жұмыстары (валанжин қабатты С.Нуржанова )</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</si>
  <si>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</si>
  <si>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72-2 Р</t>
  </si>
  <si>
    <t>Гидравлический разрыв пласта (ГРП) НГДУ "Жаикмунайгаз"</t>
  </si>
  <si>
    <t xml:space="preserve"> «Жайықмұнайгаз» МГӨБ Қабатты гидравликалық бұзу бойынша жұмыстары</t>
  </si>
  <si>
    <t>март</t>
  </si>
  <si>
    <t>апрель- декабрь</t>
  </si>
  <si>
    <t>итого по работам исключить</t>
  </si>
  <si>
    <t>включить</t>
  </si>
  <si>
    <t>51-2 Р</t>
  </si>
  <si>
    <t>доп.сумма 176 108 137,36 тг без НДС</t>
  </si>
  <si>
    <t>166-2 Р</t>
  </si>
  <si>
    <t>262-1 Р</t>
  </si>
  <si>
    <t>404 Р</t>
  </si>
  <si>
    <t>33.12.19.100.005.00.0999.000000000000</t>
  </si>
  <si>
    <t>Работы по ремонту магистральных трубопроводов и аналогичных сетей/систем</t>
  </si>
  <si>
    <t>Обслуживание газового хозяйства</t>
  </si>
  <si>
    <t>Обслуживание и ремонт газового хозяйства</t>
  </si>
  <si>
    <t>Авансовый платеж-0%, промежуточные платежи в течении 30 рабочих дней с момента подписания акта выполненных работ</t>
  </si>
  <si>
    <t>405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</si>
  <si>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</si>
  <si>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</si>
  <si>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құжаттарды/технологиялық схемалар/паспорттарды, техникалық-экономикалық нагіздемелер мен сол секілді құжаттарды дайындау/түзету бойынша жұмыстар</t>
  </si>
  <si>
    <t>Работы по разработке, корректировке нормативной, технической документации, технологических схем, паспортов, технико-экономического обоснования и аналогичных документов.</t>
  </si>
  <si>
    <t>Нормативтік, техникалық құжаттарды, технологиялық схемалар, паспорттарды, техникалық-экономикалық нагіздемелер мен сол секілді құжаттарды дайындау,  түзету бойынша жұмыстар</t>
  </si>
  <si>
    <t>72-3 Р</t>
  </si>
  <si>
    <t>доп.сумма 114 000 000,00 тг без НДС</t>
  </si>
  <si>
    <t>итого по работам включить</t>
  </si>
  <si>
    <t>3. Услуги</t>
  </si>
  <si>
    <t>Пресс-секретарь</t>
  </si>
  <si>
    <t>365 У</t>
  </si>
  <si>
    <t>58.14.31.000.000.00.0777.000000000000</t>
  </si>
  <si>
    <t>Услуги по размещению рекламы в печатных периодических изданиях</t>
  </si>
  <si>
    <t>Мерзімді басылымдарда жарнамаларды орналастыру бойынша қызметтер</t>
  </si>
  <si>
    <t>Услуги по размещению рекламы в в печатных периодических изданиях</t>
  </si>
  <si>
    <t>Подготовка и размещение объявлений и имиджевых статей АО "Эмбамунайгаз" в областных печатных изданиях</t>
  </si>
  <si>
    <t>Газеттерде жарнама хабарландыруларын орналастыруға арналған орындарды сату бойынша қызметтер, баспа облыстық</t>
  </si>
  <si>
    <t xml:space="preserve">сентябрь-октябрь 2016 г. </t>
  </si>
  <si>
    <t xml:space="preserve">октябрь-декабрь  2016 г. </t>
  </si>
  <si>
    <t>авансовый платеж - 0%, оставшаяся часть в течение 30 рабочих дней с момента подписания акта прием-передачи</t>
  </si>
  <si>
    <t>353 У</t>
  </si>
  <si>
    <t>71.20.19.000.010.00.0777.000000000000</t>
  </si>
  <si>
    <t>Услуги по диагностированию/экспертизе/анализу/испытаниям/тестированию/осмотру</t>
  </si>
  <si>
    <t>диагностика/сараптама/сынақ/ сауал снақтан өткізу/ қарау жұмыстарын жасау</t>
  </si>
  <si>
    <t>Государственная экспертиза проекта "Разработка ТЭО проекта  "Утилизация ПНГ месторождения Акинген"</t>
  </si>
  <si>
    <t>"Ақінген кенорнындағы ІМГ пайдаға асыру" жобасының ТЭН жетілдіру" жобасының мемлекеттік сараптамасы</t>
  </si>
  <si>
    <t xml:space="preserve">Атырауская область </t>
  </si>
  <si>
    <t>Платежи в размере 100% в течение 5 рабочих дней с момента предоставления оригинала счет-фактуры</t>
  </si>
  <si>
    <t>ДУРП</t>
  </si>
  <si>
    <t>346 У</t>
  </si>
  <si>
    <t>85.60.10.335.000.00.0777.000000000000</t>
  </si>
  <si>
    <t>Услуги консультационные по вопросам образования, обучения, оценке персонала</t>
  </si>
  <si>
    <t xml:space="preserve">Білім беру, қызметкерлерді оқыту, бағалау мәселелері бойынша кеңес беру қызметтері </t>
  </si>
  <si>
    <t xml:space="preserve">Услуги по разработке тестовых вопросов </t>
  </si>
  <si>
    <t xml:space="preserve">Тест сұрақтарын дайындау қызметтері </t>
  </si>
  <si>
    <t>п.137, пп.4</t>
  </si>
  <si>
    <t>июль</t>
  </si>
  <si>
    <t>г.Атырау, Атырауская область</t>
  </si>
  <si>
    <t>июль-декабрь</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</si>
  <si>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</si>
  <si>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304-2 У</t>
  </si>
  <si>
    <t>71.12.20.000.000.00.0777.000000000000</t>
  </si>
  <si>
    <t>Услуги по авторскому/техническому надзору/управлению проектами, работами</t>
  </si>
  <si>
    <t>Авторлық/техникалық қадағалау/жобалау, жұмыстарды басқару қызметі</t>
  </si>
  <si>
    <t>Технический надзор за строительством противорадиационного укрытия УКПГ (установка комплексной подготовки газа)</t>
  </si>
  <si>
    <t>ГКДҚ (газды кешенді дайындау қондырғысында) радиацияға қарсы жасы-рын пана құрылыс жұмыстарының техникалық қадағалау</t>
  </si>
  <si>
    <t>июнь, июль</t>
  </si>
  <si>
    <t xml:space="preserve">август-декабрь </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</si>
  <si>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</si>
  <si>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87-1 У</t>
  </si>
  <si>
    <t>49.50.12.000.001.00.0777.000000000000</t>
  </si>
  <si>
    <t>Услуги по торговле газообразным топливом трубопроводным</t>
  </si>
  <si>
    <t>Газ тәрізді отынды құбырлар арқылы саудалау бойынша қызметтер</t>
  </si>
  <si>
    <t>Услуги по поставке природного газа</t>
  </si>
  <si>
    <t>"Ембiмұнайгаз"АҚ - ның "Доссормұнайгаз" МГӨБ - а Табиғи газды жеткізу бойынша қызметтер көрсету</t>
  </si>
  <si>
    <t>январь-декабрь</t>
  </si>
  <si>
    <t>100% ежемесячная предоплата</t>
  </si>
  <si>
    <t>88-1 У</t>
  </si>
  <si>
    <t>49.50.19.000.002.00.0777.000000000000</t>
  </si>
  <si>
    <t>Услуги по транспортировке газа</t>
  </si>
  <si>
    <t>Табиғи газды жеткізу бойынша қызметтер</t>
  </si>
  <si>
    <t>Құрғақ табиғи газды тасымалдау бойынша қызметтер</t>
  </si>
  <si>
    <t>Услуги по транспортировке природного газа</t>
  </si>
  <si>
    <t>"Ембiмұнайгаз"АҚ - ның "Доссормұнайгаз" МГӨБ - а Табиғи газды тасымалдау бойынша қызметтер</t>
  </si>
  <si>
    <t>15,20,21</t>
  </si>
  <si>
    <t>итого по услугам исключить</t>
  </si>
  <si>
    <t>353-1 У</t>
  </si>
  <si>
    <t>71.20.19.000.011.00.0777.000000000000</t>
  </si>
  <si>
    <t>Услуги по проведению лабораторных/лабораторно-инструментальных исследований/анализов</t>
  </si>
  <si>
    <t>Лабороториялық/лабораториялық - аспаптық зерттеулер/ талдау қызметі</t>
  </si>
  <si>
    <t>Услуги СЭС (услуги по проведению лабораторных исследований и замеров для объектов АО "Эмбамунайгаз")</t>
  </si>
  <si>
    <t xml:space="preserve">Санитарлық эпидемиологиялық қадағалау мекемесінің қызметі ("Ембімұнайгаз" АҚ - ның нысандарына лабораториялық зерттеу және өлшеу бойынша қызмет) </t>
  </si>
  <si>
    <t>п.137, пп.2</t>
  </si>
  <si>
    <t xml:space="preserve">октябрь </t>
  </si>
  <si>
    <t>87-2 У</t>
  </si>
  <si>
    <t>п.133 пп.9</t>
  </si>
  <si>
    <t>доп.сумма 144 780,23 тг без НДС</t>
  </si>
  <si>
    <t>88-2 У</t>
  </si>
  <si>
    <t>по факту</t>
  </si>
  <si>
    <t>доп.сумма 752 113,87 тг без НДС</t>
  </si>
  <si>
    <t>итого по услугам включить</t>
  </si>
  <si>
    <t>Итого по товарам исключить</t>
  </si>
  <si>
    <t>Итого по товарам включить</t>
  </si>
  <si>
    <t>381 У</t>
  </si>
  <si>
    <t>к приказу  АО "Эмбамунайгаз" №799 от 04.10.2016г.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</si>
</sst>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6">
    <numFmt numFmtId="43" formatCode="_-* #,##0.00\ _р_._-;\-* #,##0.00\ _р_._-;_-* &quot;-&quot;??\ _р_._-;_-@_-"/>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0;[Red]0"/>
    <numFmt numFmtId="208" formatCode="[$-419]#,##0"/>
    <numFmt numFmtId="209" formatCode="[$-419]0"/>
    <numFmt numFmtId="210" formatCode="&quot; &quot;#,##0&quot;     &quot;;&quot;-&quot;#,##0&quot;     &quot;;&quot; -&quot;#&quot;     &quot;;&quot; &quot;@&quot; &quot;"/>
    <numFmt numFmtId="211" formatCode="#,##0.0000"/>
    <numFmt numFmtId="212" formatCode="#,##0.00;[Red]#,##0.00"/>
    <numFmt numFmtId="213" formatCode="[$-419]dd&quot;.&quot;mm&quot;.&quot;yyyy"/>
    <numFmt numFmtId="214" formatCode="&quot; &quot;#,##0.00&quot;    &quot;;&quot;-&quot;#,##0.00&quot;    &quot;;&quot; -&quot;#&quot;    &quot;;&quot; &quot;@&quot; &quot;"/>
    <numFmt numFmtId="215" formatCode="&quot; &quot;#,##0&quot; &quot;;&quot; (&quot;#,##0&quot;)&quot;;&quot; - &quot;;&quot; &quot;@&quot; &quot;"/>
    <numFmt numFmtId="216" formatCode="&quot; &quot;#,##0&quot;    &quot;;&quot;-&quot;#,##0&quot;    &quot;;&quot; -    &quot;;&quot; &quot;@&quot; &quot;"/>
    <numFmt numFmtId="217" formatCode="0000"/>
    <numFmt numFmtId="218" formatCode="0.0E+00"/>
    <numFmt numFmtId="219" formatCode="#,##0.0&quot; &quot;;[Red]&quot;(&quot;#,##0.0&quot;)&quot;"/>
    <numFmt numFmtId="220" formatCode="&quot; &quot;#,##0&quot; £ &quot;;&quot; (&quot;#,##0&quot;)£ &quot;;&quot; - £ &quot;;&quot; &quot;@&quot; &quot;"/>
    <numFmt numFmtId="221" formatCode="#,##0.00&quot;£ &quot;;[Red]&quot;(&quot;#,##0.00&quot;£)&quot;"/>
    <numFmt numFmtId="222" formatCode="&quot; &quot;#,##0&quot;   &quot;;&quot;-&quot;#,##0&quot;   &quot;;&quot; -   &quot;;&quot; &quot;@&quot; &quot;"/>
    <numFmt numFmtId="223" formatCode="&quot;$&quot;#,##0.00&quot; &quot;;[Red]&quot;($&quot;#,##0.00&quot;)&quot;"/>
    <numFmt numFmtId="224" formatCode="#,##0.000&quot;)&quot;;[Red]&quot;(&quot;#,##0.000&quot;)&quot;"/>
    <numFmt numFmtId="225" formatCode="&quot; &quot;#,##0.00&quot; &quot;;&quot; (&quot;#,##0.00&quot;)&quot;;&quot; -&quot;#&quot; &quot;;&quot; &quot;@&quot; &quot;"/>
    <numFmt numFmtId="226" formatCode="&quot;(&quot;#,##0&quot;)&quot;;#,##0&quot; &quot;;&quot;-&quot;#&quot; &quot;;@"/>
    <numFmt numFmtId="227" formatCode="&quot;RM&quot;#,##0.00&quot; &quot;;[Red]&quot;(RM&quot;#,##0.00&quot;)&quot;"/>
    <numFmt numFmtId="228" formatCode="&quot; &quot;#,##0.00&quot; £ &quot;;&quot; (&quot;#,##0.00&quot;)£ &quot;;&quot; -&quot;#&quot; £ &quot;;&quot; &quot;@&quot; &quot;"/>
    <numFmt numFmtId="229" formatCode="&quot; &quot;#,##0&quot;    &quot;;&quot; (&quot;#,##0&quot;)   &quot;;&quot; -    &quot;;&quot; &quot;@&quot; &quot;"/>
    <numFmt numFmtId="230" formatCode="&quot;$&quot;#,##0&quot; &quot;;[Red]&quot;($&quot;#,##0&quot;)&quot;"/>
    <numFmt numFmtId="231" formatCode="#,##0&quot;р.&quot;;[Red]&quot;-&quot;#,##0&quot;р.&quot;"/>
    <numFmt numFmtId="232" formatCode="&quot; &quot;#,##0&quot;р. &quot;;&quot;-&quot;#,##0&quot;р. &quot;;&quot; -р. &quot;;&quot; &quot;@&quot; &quot;"/>
    <numFmt numFmtId="233" formatCode="[$-419]#,##0&quot;   &quot;;[$-419]&quot;-&quot;#,##0&quot;   &quot;"/>
    <numFmt numFmtId="234" formatCode="0.0&quot;  &quot;"/>
    <numFmt numFmtId="235" formatCode="&quot; &quot;#,##0.00&quot;$ &quot;;&quot;-&quot;#,##0.00&quot;$ &quot;;&quot; -&quot;#&quot;$ &quot;;&quot; &quot;@&quot; &quot;"/>
    <numFmt numFmtId="236" formatCode="&quot;$&quot;#,##0&quot; &quot;;&quot;($&quot;#,##0&quot;)&quot;"/>
    <numFmt numFmtId="237" formatCode="[$-419]#,##0&quot;   &quot;;[Red][$-419]&quot;-&quot;#,##0&quot;   &quot;"/>
    <numFmt numFmtId="238" formatCode="[$-419]dd&quot;.&quot;mmm&quot;.&quot;yy"/>
    <numFmt numFmtId="239" formatCode="[$-419]mmm&quot;.&quot;yy"/>
    <numFmt numFmtId="240" formatCode="d\-mmm\-yy&quot; &quot;h&quot;:&quot;mm"/>
    <numFmt numFmtId="241" formatCode="#,##0.00&quot; $&quot;;[Red]&quot;-&quot;#,##0.00&quot; $&quot;"/>
    <numFmt numFmtId="242" formatCode="mmmm&quot; &quot;d&quot;, &quot;yyyy"/>
    <numFmt numFmtId="243" formatCode="d/mm/yyyy"/>
    <numFmt numFmtId="244" formatCode="dd&quot;.&quot;mm&quot;.&quot;yyyy&quot;г.&quot;"/>
    <numFmt numFmtId="245" formatCode="d\-mmm;@"/>
    <numFmt numFmtId="246" formatCode="[$-419]dd&quot;.&quot;mm&quot;.&quot;yyyy&quot; &quot;h&quot;:&quot;mm"/>
    <numFmt numFmtId="247" formatCode="&quot; $&quot;#,##0&quot; &quot;;&quot; $(&quot;#,##0&quot;)&quot;;&quot; $- &quot;;&quot; &quot;@&quot; &quot;"/>
    <numFmt numFmtId="248" formatCode="#,##0&quot; &quot;;&quot;(&quot;#,##0&quot;)&quot;;&quot;-&quot;#&quot; &quot;;@"/>
    <numFmt numFmtId="249" formatCode="&quot;P&quot;#,##0.00;[Red]&quot;-P&quot;#,##0.00"/>
    <numFmt numFmtId="250" formatCode="&quot; P&quot;#,##0.00&quot; &quot;;&quot;-P&quot;#,##0.00&quot; &quot;;&quot; P-&quot;#&quot; &quot;;&quot; &quot;@&quot; &quot;"/>
    <numFmt numFmtId="251" formatCode="[Magenta]&quot;Err&quot;;[Magenta]&quot;Err&quot;;[Blue]&quot;OK&quot;"/>
    <numFmt numFmtId="252" formatCode="[Blue]&quot;P&quot;;;[Red]&quot;O&quot;"/>
    <numFmt numFmtId="253" formatCode="0.0&quot; &quot;%;[Red]&quot;(&quot;0.0%&quot;)&quot;;0.0&quot; &quot;%"/>
    <numFmt numFmtId="254" formatCode="#,##0&quot; &quot;;[Red]&quot;(&quot;#,##0&quot;)&quot;;&quot;- &quot;"/>
    <numFmt numFmtId="255" formatCode="0.0&quot; &quot;%;[Red]&quot;(&quot;0.0%&quot;)&quot;;&quot;-&quot;"/>
    <numFmt numFmtId="256" formatCode="[Red][&gt;1]&quot;&gt;100 %&quot;;[Red][&lt;0]&quot;(&quot;0.0%&quot;)&quot;;0.0&quot; &quot;%"/>
    <numFmt numFmtId="257" formatCode="&quot;р.&quot;#,##0&quot; &quot;;&quot;-р.&quot;#,##0"/>
    <numFmt numFmtId="258" formatCode="&quot;$&quot;#,##0&quot; &quot;;&quot;-$&quot;#,##0"/>
    <numFmt numFmtId="259" formatCode="&quot;р.&quot;#,##0.00&quot; &quot;;&quot;(р.&quot;#,##0.00&quot;)&quot;"/>
    <numFmt numFmtId="260" formatCode="&quot;$&quot;#,##0.00&quot; &quot;;&quot;($&quot;#,##0.00&quot;)&quot;"/>
    <numFmt numFmtId="261" formatCode="&quot; &quot;#,##0.00&quot; &quot;;&quot;-&quot;#,##0.00&quot; &quot;;&quot; -&quot;#&quot; &quot;;&quot; &quot;@&quot; &quot;"/>
    <numFmt numFmtId="262" formatCode="0.00000"/>
    <numFmt numFmtId="263" formatCode="&quot; &quot;#,##0&quot;       &quot;;&quot;-&quot;#,##0&quot;       &quot;;&quot; -       &quot;;&quot; &quot;@&quot; &quot;"/>
    <numFmt numFmtId="264" formatCode="&quot; &quot;#,##0.00&quot;       &quot;;&quot;-&quot;#,##0.00&quot;       &quot;;&quot; -&quot;#&quot;       &quot;;&quot; &quot;@&quot; &quot;"/>
    <numFmt numFmtId="265" formatCode="#,##0.00&quot; F &quot;;&quot;(&quot;#,##0.00&quot; F)&quot;"/>
    <numFmt numFmtId="266" formatCode="#,##0&quot; F &quot;;[Red]&quot;(&quot;#,##0&quot; F)&quot;"/>
    <numFmt numFmtId="267" formatCode="#,##0.00&quot; F &quot;;[Red]&quot;(&quot;#,##0.00&quot; F)&quot;"/>
    <numFmt numFmtId="268" formatCode="#,##0&quot; $&quot;;[Red]&quot;-&quot;#,##0&quot; $&quot;"/>
    <numFmt numFmtId="269" formatCode="#,##0.00&quot; $&quot;;&quot;-&quot;#,##0.00&quot; $&quot;"/>
    <numFmt numFmtId="270" formatCode="#,##0&quot; $&quot;;&quot;-&quot;#,##0&quot; $&quot;"/>
    <numFmt numFmtId="271" formatCode="&quot; &quot;#,##0&quot; Pts &quot;;&quot;-&quot;#,##0&quot; Pts &quot;;&quot; - Pts &quot;;&quot; &quot;@&quot; &quot;"/>
    <numFmt numFmtId="272" formatCode="&quot; &quot;#,##0.00&quot; Pts &quot;;&quot;-&quot;#,##0.00&quot; Pts &quot;;&quot; -&quot;#&quot; Pts &quot;;&quot; &quot;@&quot; &quot;"/>
    <numFmt numFmtId="273" formatCode="0.0&quot; N&quot;"/>
    <numFmt numFmtId="274" formatCode="0.00&quot; &quot;"/>
    <numFmt numFmtId="275" formatCode="&quot; &quot;#,##0,&quot; &quot;;&quot; (&quot;#,##0,&quot;)&quot;;&quot; - &quot;;&quot; &quot;@&quot; &quot;"/>
    <numFmt numFmtId="276" formatCode="&quot; &quot;#,##0&quot; &quot;;&quot;-&quot;#,##0&quot; &quot;;&quot; - &quot;;&quot; &quot;@&quot; &quot;"/>
    <numFmt numFmtId="277" formatCode="&quot; &quot;#,##0.0000&quot; р. &quot;;&quot;-&quot;#,##0.0000&quot; р. &quot;;&quot; -&quot;#&quot; р. &quot;;&quot; &quot;@&quot; &quot;"/>
    <numFmt numFmtId="278" formatCode="&quot; &quot;#,##0.00000&quot; р. &quot;;&quot;-&quot;#,##0.00000&quot; р. &quot;;&quot; -&quot;#&quot; р. &quot;;&quot; &quot;@&quot; &quot;"/>
    <numFmt numFmtId="279" formatCode="0.000000000"/>
    <numFmt numFmtId="280" formatCode="[$-419]0%"/>
    <numFmt numFmtId="281" formatCode="0%&quot; &quot;;&quot;(&quot;0%&quot;)&quot;"/>
    <numFmt numFmtId="282" formatCode="#,##0&quot; F&quot;;[Red]&quot;-&quot;#,##0&quot; F&quot;"/>
    <numFmt numFmtId="283" formatCode="&quot;6&quot;0&quot;47:&quot;"/>
    <numFmt numFmtId="284" formatCode="[$-419]0.00%"/>
    <numFmt numFmtId="285" formatCode="&quot;+&quot;0.0;&quot;-&quot;0.0"/>
    <numFmt numFmtId="286" formatCode="&quot;+&quot;0.0%;&quot;-&quot;0.0%"/>
    <numFmt numFmtId="287" formatCode="0.0%"/>
    <numFmt numFmtId="288" formatCode="#,##0&quot;      &quot;;;&quot;------------      &quot;"/>
    <numFmt numFmtId="289" formatCode="#,##0.00&quot; &quot;[$руб.-419];[Red]&quot;-&quot;#,##0.00&quot; &quot;[$руб.-419]"/>
    <numFmt numFmtId="290" formatCode="#,##0&quot;   &quot;;&quot;(&quot;#,##0&quot;)   &quot;"/>
    <numFmt numFmtId="291" formatCode="&quot;$&quot;#,##0"/>
    <numFmt numFmtId="292" formatCode="&quot;$&quot;#,&quot;)&quot;;&quot;($&quot;#,&quot;)&quot;"/>
    <numFmt numFmtId="293" formatCode="&quot;р.&quot;#,&quot;)&quot;;&quot;(р.&quot;#,&quot;)&quot;"/>
    <numFmt numFmtId="294" formatCode="&quot;$&quot;#,;&quot;($&quot;#,&quot;)&quot;"/>
    <numFmt numFmtId="295" formatCode="&quot;р.&quot;#,;&quot;(р.&quot;#,&quot;)&quot;"/>
    <numFmt numFmtId="296" formatCode="#&quot; h&quot;"/>
    <numFmt numFmtId="297" formatCode="&quot;€&quot;#,##0;[Red]&quot;-€&quot;#,##0"/>
    <numFmt numFmtId="298" formatCode="_-* #,##0.0\ _р_._-;\-* #,##0.0\ _р_._-;_-* &quot;-&quot;??\ _р_._-;_-@_-"/>
  </numFmts>
  <fonts count="165">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color rgb="FF000000"/>
      <name val="Times New Roman"/>
      <family val="1"/>
      <charset val="204"/>
    </font>
    <font>
      <sz val="10"/>
      <name val="Times New Roman"/>
      <family val="1"/>
      <charset val="204"/>
    </font>
    <font>
      <b/>
      <sz val="10"/>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0"/>
      <name val="Helv"/>
    </font>
    <font>
      <sz val="11"/>
      <name val="Times New Roman"/>
      <family val="1"/>
      <charset val="204"/>
    </font>
    <font>
      <b/>
      <sz val="11"/>
      <name val="Times New Roman"/>
      <family val="1"/>
      <charset val="204"/>
    </font>
    <font>
      <b/>
      <sz val="11"/>
      <color theme="1"/>
      <name val="Times New Roman"/>
      <family val="1"/>
      <charset val="204"/>
    </font>
    <font>
      <sz val="10"/>
      <color rgb="FF333333"/>
      <name val="Times New Roman"/>
      <family val="1"/>
      <charset val="204"/>
    </font>
    <font>
      <b/>
      <sz val="10"/>
      <color rgb="FF000000"/>
      <name val="Times New Roman"/>
      <family val="1"/>
      <charset val="204"/>
    </font>
    <font>
      <b/>
      <i/>
      <sz val="10"/>
      <name val="Times New Roman"/>
      <family val="1"/>
      <charset val="204"/>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3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16125">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8" fontId="42" fillId="25" borderId="1">
      <alignment horizontal="left" vertical="center"/>
    </xf>
    <xf numFmtId="166" fontId="43" fillId="0" borderId="0">
      <alignment horizontal="left" vertical="top"/>
    </xf>
    <xf numFmtId="215" fontId="6" fillId="11" borderId="1">
      <alignment vertical="center"/>
    </xf>
    <xf numFmtId="216"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6" fontId="6" fillId="11" borderId="1">
      <alignment vertical="center"/>
    </xf>
    <xf numFmtId="217" fontId="1" fillId="0" borderId="0">
      <alignment horizontal="center"/>
    </xf>
    <xf numFmtId="166" fontId="45" fillId="0" borderId="8">
      <alignment horizontal="center"/>
    </xf>
    <xf numFmtId="218" fontId="3" fillId="0" borderId="0"/>
    <xf numFmtId="218" fontId="3" fillId="0" borderId="0"/>
    <xf numFmtId="218" fontId="3" fillId="0" borderId="0"/>
    <xf numFmtId="218" fontId="3" fillId="0" borderId="0"/>
    <xf numFmtId="218" fontId="3" fillId="0" borderId="0"/>
    <xf numFmtId="218" fontId="3" fillId="0" borderId="0"/>
    <xf numFmtId="218" fontId="3" fillId="0" borderId="0"/>
    <xf numFmtId="218" fontId="3" fillId="0" borderId="0"/>
    <xf numFmtId="219" fontId="1" fillId="0" borderId="0"/>
    <xf numFmtId="191" fontId="1" fillId="0" borderId="0"/>
    <xf numFmtId="220" fontId="1" fillId="0" borderId="0"/>
    <xf numFmtId="221" fontId="1" fillId="0" borderId="0"/>
    <xf numFmtId="216" fontId="1" fillId="0" borderId="0"/>
    <xf numFmtId="199" fontId="1" fillId="0" borderId="0"/>
    <xf numFmtId="222" fontId="1" fillId="0" borderId="0"/>
    <xf numFmtId="198" fontId="1" fillId="0" borderId="0"/>
    <xf numFmtId="204" fontId="1" fillId="0" borderId="0"/>
    <xf numFmtId="198" fontId="1" fillId="0" borderId="0"/>
    <xf numFmtId="223" fontId="1" fillId="0" borderId="0"/>
    <xf numFmtId="198" fontId="1" fillId="0" borderId="0"/>
    <xf numFmtId="224" fontId="1" fillId="0" borderId="0"/>
    <xf numFmtId="214" fontId="1" fillId="0" borderId="0"/>
    <xf numFmtId="214" fontId="1" fillId="0" borderId="0"/>
    <xf numFmtId="198"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25" fontId="1" fillId="0" borderId="0"/>
    <xf numFmtId="208" fontId="4" fillId="0" borderId="0"/>
    <xf numFmtId="226" fontId="29" fillId="0" borderId="0"/>
    <xf numFmtId="202" fontId="1" fillId="0" borderId="0"/>
    <xf numFmtId="227" fontId="1" fillId="0" borderId="0"/>
    <xf numFmtId="228" fontId="1" fillId="0" borderId="0"/>
    <xf numFmtId="229" fontId="1" fillId="0" borderId="0"/>
    <xf numFmtId="230" fontId="1" fillId="0" borderId="0"/>
    <xf numFmtId="230" fontId="1" fillId="0" borderId="0"/>
    <xf numFmtId="230" fontId="1" fillId="0" borderId="0"/>
    <xf numFmtId="231" fontId="1" fillId="0" borderId="0"/>
    <xf numFmtId="230" fontId="1" fillId="0" borderId="0"/>
    <xf numFmtId="230" fontId="1" fillId="0" borderId="0"/>
    <xf numFmtId="171" fontId="46" fillId="0" borderId="0"/>
    <xf numFmtId="199" fontId="1" fillId="0" borderId="0"/>
    <xf numFmtId="200" fontId="1" fillId="0" borderId="0"/>
    <xf numFmtId="199" fontId="1" fillId="0" borderId="0"/>
    <xf numFmtId="223" fontId="1" fillId="0" borderId="0"/>
    <xf numFmtId="199" fontId="1" fillId="0" borderId="0"/>
    <xf numFmtId="232" fontId="1" fillId="0" borderId="0"/>
    <xf numFmtId="233" fontId="1" fillId="0" borderId="0"/>
    <xf numFmtId="233" fontId="1" fillId="0" borderId="0">
      <protection locked="0"/>
    </xf>
    <xf numFmtId="233" fontId="24" fillId="0" borderId="0"/>
    <xf numFmtId="233" fontId="24" fillId="0" borderId="0"/>
    <xf numFmtId="233" fontId="24" fillId="0" borderId="0"/>
    <xf numFmtId="233" fontId="24" fillId="0" borderId="0"/>
    <xf numFmtId="233" fontId="24" fillId="0" borderId="0"/>
    <xf numFmtId="234" fontId="3" fillId="0" borderId="0">
      <protection locked="0"/>
    </xf>
    <xf numFmtId="235" fontId="1" fillId="0" borderId="0"/>
    <xf numFmtId="236" fontId="4" fillId="0" borderId="0"/>
    <xf numFmtId="237" fontId="4" fillId="0" borderId="0"/>
    <xf numFmtId="237" fontId="4" fillId="0" borderId="0"/>
    <xf numFmtId="237" fontId="4" fillId="0" borderId="0"/>
    <xf numFmtId="164" fontId="32" fillId="7" borderId="0"/>
    <xf numFmtId="164" fontId="16" fillId="7" borderId="0"/>
    <xf numFmtId="164" fontId="33" fillId="26" borderId="0"/>
    <xf numFmtId="164" fontId="1" fillId="0" borderId="0"/>
    <xf numFmtId="238" fontId="1" fillId="0" borderId="0"/>
    <xf numFmtId="213" fontId="1" fillId="0" borderId="0"/>
    <xf numFmtId="239" fontId="1" fillId="0" borderId="0"/>
    <xf numFmtId="238" fontId="1" fillId="0" borderId="0"/>
    <xf numFmtId="213" fontId="1" fillId="0" borderId="0"/>
    <xf numFmtId="240" fontId="1" fillId="0" borderId="0"/>
    <xf numFmtId="241" fontId="1" fillId="0" borderId="0"/>
    <xf numFmtId="239"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2" fontId="4" fillId="0" borderId="0"/>
    <xf numFmtId="164" fontId="1" fillId="0" borderId="0"/>
    <xf numFmtId="165" fontId="1" fillId="0" borderId="0"/>
    <xf numFmtId="242" fontId="4" fillId="0" borderId="0"/>
    <xf numFmtId="242" fontId="4" fillId="0" borderId="0"/>
    <xf numFmtId="242"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3" fontId="47" fillId="0" borderId="9">
      <alignment horizontal="center"/>
    </xf>
    <xf numFmtId="244" fontId="48" fillId="0" borderId="0"/>
    <xf numFmtId="213" fontId="20" fillId="0" borderId="0"/>
    <xf numFmtId="245" fontId="1" fillId="0" borderId="0"/>
    <xf numFmtId="164" fontId="1" fillId="0" borderId="0"/>
    <xf numFmtId="245" fontId="1" fillId="0" borderId="0"/>
    <xf numFmtId="164" fontId="1" fillId="0" borderId="0"/>
    <xf numFmtId="245" fontId="1" fillId="0" borderId="0"/>
    <xf numFmtId="165" fontId="1" fillId="0" borderId="0"/>
    <xf numFmtId="245" fontId="1" fillId="0" borderId="0"/>
    <xf numFmtId="165" fontId="1" fillId="0" borderId="0"/>
    <xf numFmtId="246" fontId="1" fillId="0" borderId="0"/>
    <xf numFmtId="0" fontId="49" fillId="0" borderId="10"/>
    <xf numFmtId="223" fontId="1" fillId="0" borderId="0"/>
    <xf numFmtId="247" fontId="1" fillId="0" borderId="0"/>
    <xf numFmtId="248" fontId="29" fillId="0" borderId="0"/>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5"/>
    <xf numFmtId="248" fontId="29" fillId="0" borderId="2"/>
    <xf numFmtId="248" fontId="29" fillId="0" borderId="0"/>
    <xf numFmtId="237" fontId="50" fillId="0" borderId="11">
      <alignment vertical="center"/>
    </xf>
    <xf numFmtId="237" fontId="50" fillId="0" borderId="11">
      <alignment vertical="center"/>
    </xf>
    <xf numFmtId="237" fontId="50" fillId="0" borderId="11">
      <alignment vertical="center"/>
    </xf>
    <xf numFmtId="237" fontId="50" fillId="0" borderId="11">
      <alignment vertical="center"/>
    </xf>
    <xf numFmtId="237" fontId="50" fillId="0" borderId="11">
      <alignment vertical="center"/>
    </xf>
    <xf numFmtId="237" fontId="50" fillId="0" borderId="11">
      <alignment vertical="center"/>
    </xf>
    <xf numFmtId="249" fontId="1" fillId="0" borderId="0"/>
    <xf numFmtId="250"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4"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51" fontId="56" fillId="0" borderId="0"/>
    <xf numFmtId="166" fontId="57" fillId="0" borderId="0">
      <alignment horizontal="center" wrapText="1"/>
    </xf>
    <xf numFmtId="238" fontId="20" fillId="0" borderId="0">
      <alignment horizontal="center"/>
    </xf>
    <xf numFmtId="0" fontId="1" fillId="4" borderId="0"/>
    <xf numFmtId="0" fontId="1" fillId="4" borderId="0"/>
    <xf numFmtId="0" fontId="1" fillId="4" borderId="0"/>
    <xf numFmtId="252"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8" fontId="62" fillId="19" borderId="1">
      <alignment horizontal="center"/>
      <protection locked="0"/>
    </xf>
    <xf numFmtId="238" fontId="62" fillId="19" borderId="1">
      <alignment horizontal="center"/>
      <protection locked="0"/>
    </xf>
    <xf numFmtId="253" fontId="62" fillId="19" borderId="1">
      <protection locked="0"/>
    </xf>
    <xf numFmtId="253" fontId="62" fillId="19" borderId="1">
      <protection locked="0"/>
    </xf>
    <xf numFmtId="253"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62" fillId="19" borderId="1">
      <protection locked="0"/>
    </xf>
    <xf numFmtId="254" fontId="20" fillId="0" borderId="0"/>
    <xf numFmtId="255" fontId="20" fillId="0" borderId="0"/>
    <xf numFmtId="256"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4"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3" fontId="34" fillId="9" borderId="18">
      <alignment horizontal="center" vertical="center" wrapText="1"/>
    </xf>
    <xf numFmtId="213"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4" fontId="60" fillId="0" borderId="0">
      <alignment horizontal="left" vertical="top"/>
    </xf>
    <xf numFmtId="254" fontId="61" fillId="0" borderId="0"/>
    <xf numFmtId="215" fontId="1" fillId="0" borderId="0"/>
    <xf numFmtId="174" fontId="1" fillId="0" borderId="0"/>
    <xf numFmtId="213"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8"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9" fontId="84" fillId="0" borderId="0">
      <alignment horizontal="center"/>
      <protection locked="0"/>
    </xf>
    <xf numFmtId="257" fontId="1" fillId="0" borderId="0"/>
    <xf numFmtId="258" fontId="1" fillId="0" borderId="0"/>
    <xf numFmtId="258" fontId="1" fillId="0" borderId="0"/>
    <xf numFmtId="258" fontId="1" fillId="0" borderId="0"/>
    <xf numFmtId="259" fontId="1" fillId="0" borderId="0"/>
    <xf numFmtId="260" fontId="1" fillId="0" borderId="0"/>
    <xf numFmtId="260" fontId="1" fillId="0" borderId="0"/>
    <xf numFmtId="260" fontId="1" fillId="0" borderId="0"/>
    <xf numFmtId="0" fontId="85" fillId="0" borderId="0"/>
    <xf numFmtId="164" fontId="86" fillId="0" borderId="0">
      <alignment vertical="center"/>
    </xf>
    <xf numFmtId="166" fontId="87" fillId="0" borderId="19">
      <alignment horizontal="left"/>
    </xf>
    <xf numFmtId="208" fontId="88" fillId="25" borderId="1">
      <alignment vertical="center"/>
    </xf>
    <xf numFmtId="261" fontId="1" fillId="0" borderId="0"/>
    <xf numFmtId="262"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7" fontId="91" fillId="0" borderId="0"/>
    <xf numFmtId="237" fontId="92" fillId="0" borderId="0"/>
    <xf numFmtId="237" fontId="93" fillId="0" borderId="0"/>
    <xf numFmtId="237"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3" fontId="1" fillId="0" borderId="0"/>
    <xf numFmtId="264" fontId="1" fillId="0" borderId="0"/>
    <xf numFmtId="166" fontId="12" fillId="0" borderId="0"/>
    <xf numFmtId="166" fontId="12" fillId="0" borderId="0"/>
    <xf numFmtId="265" fontId="1" fillId="0" borderId="0"/>
    <xf numFmtId="266" fontId="1" fillId="0" borderId="0"/>
    <xf numFmtId="267" fontId="1" fillId="0" borderId="0"/>
    <xf numFmtId="268" fontId="1" fillId="0" borderId="0"/>
    <xf numFmtId="269" fontId="1" fillId="0" borderId="0"/>
    <xf numFmtId="270" fontId="1" fillId="0" borderId="0"/>
    <xf numFmtId="271" fontId="1" fillId="0" borderId="0"/>
    <xf numFmtId="272" fontId="1" fillId="0" borderId="0"/>
    <xf numFmtId="166" fontId="12" fillId="0" borderId="0"/>
    <xf numFmtId="166" fontId="12" fillId="0" borderId="0"/>
    <xf numFmtId="247" fontId="1" fillId="0" borderId="0"/>
    <xf numFmtId="174" fontId="1" fillId="0" borderId="0"/>
    <xf numFmtId="273"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5"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4" fontId="100" fillId="0" borderId="0"/>
    <xf numFmtId="164" fontId="5" fillId="0" borderId="0"/>
    <xf numFmtId="166" fontId="4" fillId="0" borderId="0"/>
    <xf numFmtId="241" fontId="4" fillId="0" borderId="0"/>
    <xf numFmtId="166" fontId="4" fillId="0" borderId="0"/>
    <xf numFmtId="241" fontId="4" fillId="0" borderId="0"/>
    <xf numFmtId="274" fontId="101" fillId="0" borderId="0"/>
    <xf numFmtId="241" fontId="4" fillId="0" borderId="0"/>
    <xf numFmtId="241" fontId="4" fillId="0" borderId="0"/>
    <xf numFmtId="241" fontId="4" fillId="0" borderId="0"/>
    <xf numFmtId="165" fontId="5" fillId="0" borderId="0"/>
    <xf numFmtId="274" fontId="100" fillId="0" borderId="0"/>
    <xf numFmtId="165" fontId="5" fillId="0" borderId="0"/>
    <xf numFmtId="274" fontId="100" fillId="0" borderId="0"/>
    <xf numFmtId="165" fontId="5" fillId="0" borderId="0"/>
    <xf numFmtId="165" fontId="5" fillId="0" borderId="0"/>
    <xf numFmtId="165" fontId="5" fillId="0" borderId="0"/>
    <xf numFmtId="274" fontId="100" fillId="0" borderId="0"/>
    <xf numFmtId="241"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5" fontId="4" fillId="27" borderId="0"/>
    <xf numFmtId="275" fontId="4" fillId="27" borderId="0"/>
    <xf numFmtId="275" fontId="4" fillId="27" borderId="0"/>
    <xf numFmtId="275" fontId="4" fillId="27" borderId="0"/>
    <xf numFmtId="184" fontId="1" fillId="0" borderId="0"/>
    <xf numFmtId="186" fontId="1" fillId="0" borderId="0"/>
    <xf numFmtId="184" fontId="1" fillId="0" borderId="0"/>
    <xf numFmtId="186" fontId="1" fillId="0" borderId="0"/>
    <xf numFmtId="184" fontId="1" fillId="0" borderId="0"/>
    <xf numFmtId="216" fontId="1" fillId="0" borderId="0"/>
    <xf numFmtId="214" fontId="1" fillId="0" borderId="0"/>
    <xf numFmtId="261" fontId="1" fillId="0" borderId="0"/>
    <xf numFmtId="276" fontId="1" fillId="0" borderId="0"/>
    <xf numFmtId="185" fontId="16" fillId="0" borderId="0">
      <protection locked="0"/>
    </xf>
    <xf numFmtId="185" fontId="16" fillId="0" borderId="0">
      <protection locked="0"/>
    </xf>
    <xf numFmtId="277" fontId="1" fillId="0" borderId="0"/>
    <xf numFmtId="278" fontId="1" fillId="0" borderId="0"/>
    <xf numFmtId="164" fontId="4" fillId="0" borderId="0"/>
    <xf numFmtId="277" fontId="1" fillId="0" borderId="0"/>
    <xf numFmtId="278"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79" fontId="3" fillId="21" borderId="1"/>
    <xf numFmtId="166" fontId="110" fillId="27" borderId="0"/>
    <xf numFmtId="165" fontId="110" fillId="27" borderId="0"/>
    <xf numFmtId="166" fontId="110" fillId="27" borderId="0"/>
    <xf numFmtId="165" fontId="110" fillId="27" borderId="0"/>
    <xf numFmtId="164" fontId="110" fillId="27" borderId="0"/>
    <xf numFmtId="280" fontId="1" fillId="0" borderId="0"/>
    <xf numFmtId="281" fontId="1" fillId="0" borderId="0"/>
    <xf numFmtId="281" fontId="1" fillId="0" borderId="0"/>
    <xf numFmtId="281" fontId="1" fillId="0" borderId="0"/>
    <xf numFmtId="281" fontId="1" fillId="0" borderId="0"/>
    <xf numFmtId="281" fontId="1" fillId="0" borderId="0"/>
    <xf numFmtId="282" fontId="1" fillId="0" borderId="0"/>
    <xf numFmtId="203" fontId="1" fillId="0" borderId="0"/>
    <xf numFmtId="203" fontId="1" fillId="0" borderId="0"/>
    <xf numFmtId="203" fontId="1" fillId="0" borderId="0"/>
    <xf numFmtId="203" fontId="1" fillId="0" borderId="0"/>
    <xf numFmtId="203" fontId="1" fillId="0" borderId="0"/>
    <xf numFmtId="283" fontId="1" fillId="0" borderId="0"/>
    <xf numFmtId="216" fontId="1" fillId="0" borderId="0"/>
    <xf numFmtId="283" fontId="1" fillId="0" borderId="0"/>
    <xf numFmtId="283" fontId="1" fillId="0" borderId="0"/>
    <xf numFmtId="284" fontId="1" fillId="0" borderId="0"/>
    <xf numFmtId="284" fontId="1" fillId="0" borderId="0"/>
    <xf numFmtId="284" fontId="1" fillId="0" borderId="0"/>
    <xf numFmtId="284" fontId="1" fillId="0" borderId="0"/>
    <xf numFmtId="284" fontId="1" fillId="0" borderId="0"/>
    <xf numFmtId="284" fontId="1" fillId="0" borderId="0"/>
    <xf numFmtId="280" fontId="1" fillId="0" borderId="0"/>
    <xf numFmtId="280" fontId="1" fillId="0" borderId="0"/>
    <xf numFmtId="280" fontId="1" fillId="0" borderId="0"/>
    <xf numFmtId="214" fontId="1" fillId="0" borderId="0"/>
    <xf numFmtId="233" fontId="111" fillId="19" borderId="25"/>
    <xf numFmtId="285" fontId="3" fillId="0" borderId="0"/>
    <xf numFmtId="285" fontId="19" fillId="0" borderId="0"/>
    <xf numFmtId="286" fontId="3" fillId="0" borderId="0"/>
    <xf numFmtId="286" fontId="19" fillId="0" borderId="0"/>
    <xf numFmtId="233" fontId="111" fillId="19" borderId="25"/>
    <xf numFmtId="0" fontId="4" fillId="0" borderId="0"/>
    <xf numFmtId="287"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8" fontId="112" fillId="0" borderId="0">
      <alignment horizontal="right"/>
      <protection locked="0"/>
    </xf>
    <xf numFmtId="0" fontId="1" fillId="0" borderId="0"/>
    <xf numFmtId="164" fontId="34" fillId="0" borderId="18">
      <alignment horizontal="center"/>
    </xf>
    <xf numFmtId="164" fontId="109" fillId="0" borderId="0"/>
    <xf numFmtId="209" fontId="24" fillId="0" borderId="0">
      <alignment horizontal="center" vertical="top" wrapText="1"/>
    </xf>
    <xf numFmtId="209" fontId="24" fillId="0" borderId="0">
      <alignment horizontal="center" vertical="top" wrapText="1"/>
    </xf>
    <xf numFmtId="164" fontId="113" fillId="0" borderId="0"/>
    <xf numFmtId="166" fontId="1" fillId="0" borderId="0">
      <alignment horizontal="center"/>
    </xf>
    <xf numFmtId="0" fontId="114" fillId="0" borderId="0"/>
    <xf numFmtId="289" fontId="114" fillId="0" borderId="0"/>
    <xf numFmtId="208"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90"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91"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7" fontId="128" fillId="0" borderId="0">
      <alignment horizontal="right"/>
      <protection locked="0"/>
    </xf>
    <xf numFmtId="166" fontId="4" fillId="0" borderId="1"/>
    <xf numFmtId="166" fontId="4" fillId="0" borderId="1"/>
    <xf numFmtId="49" fontId="20" fillId="0" borderId="0"/>
    <xf numFmtId="292" fontId="16" fillId="0" borderId="0"/>
    <xf numFmtId="292" fontId="32" fillId="0" borderId="0"/>
    <xf numFmtId="293" fontId="16" fillId="0" borderId="0"/>
    <xf numFmtId="0" fontId="1" fillId="0" borderId="0"/>
    <xf numFmtId="0" fontId="1" fillId="0" borderId="0"/>
    <xf numFmtId="294" fontId="16" fillId="0" borderId="0"/>
    <xf numFmtId="294" fontId="32" fillId="0" borderId="0"/>
    <xf numFmtId="295"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6"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4"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5"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0" fillId="0" borderId="0"/>
    <xf numFmtId="166" fontId="4" fillId="27"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0" fontId="1" fillId="0" borderId="0"/>
    <xf numFmtId="280" fontId="1" fillId="0" borderId="0"/>
    <xf numFmtId="0" fontId="1" fillId="0" borderId="0"/>
    <xf numFmtId="0" fontId="1" fillId="0" borderId="0"/>
    <xf numFmtId="0" fontId="1" fillId="0" borderId="0"/>
    <xf numFmtId="0" fontId="1" fillId="0" borderId="0"/>
    <xf numFmtId="0" fontId="1" fillId="0" borderId="0"/>
    <xf numFmtId="280" fontId="1" fillId="0" borderId="0"/>
    <xf numFmtId="0" fontId="1" fillId="0" borderId="0"/>
    <xf numFmtId="280" fontId="1" fillId="0" borderId="0"/>
    <xf numFmtId="280" fontId="1" fillId="0" borderId="0"/>
    <xf numFmtId="0" fontId="1" fillId="0" borderId="0"/>
    <xf numFmtId="280" fontId="1" fillId="0" borderId="0"/>
    <xf numFmtId="28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0" fontId="1" fillId="0" borderId="0"/>
    <xf numFmtId="280" fontId="1" fillId="0" borderId="0"/>
    <xf numFmtId="0" fontId="1" fillId="0" borderId="0"/>
    <xf numFmtId="0" fontId="1" fillId="0" borderId="0"/>
    <xf numFmtId="0" fontId="1" fillId="0" borderId="0"/>
    <xf numFmtId="0" fontId="1" fillId="0" borderId="0"/>
    <xf numFmtId="0" fontId="1" fillId="0" borderId="0"/>
    <xf numFmtId="0" fontId="1" fillId="0" borderId="0"/>
    <xf numFmtId="280" fontId="1" fillId="0" borderId="0"/>
    <xf numFmtId="280" fontId="1" fillId="0" borderId="0"/>
    <xf numFmtId="280" fontId="1" fillId="0" borderId="0"/>
    <xf numFmtId="0" fontId="1" fillId="0" borderId="0"/>
    <xf numFmtId="0" fontId="1" fillId="0" borderId="0"/>
    <xf numFmtId="0" fontId="1" fillId="0" borderId="0"/>
    <xf numFmtId="0" fontId="1" fillId="0" borderId="0"/>
    <xf numFmtId="280" fontId="1" fillId="0" borderId="0"/>
    <xf numFmtId="280" fontId="1" fillId="0" borderId="0"/>
    <xf numFmtId="0" fontId="1" fillId="0" borderId="0"/>
    <xf numFmtId="0" fontId="1" fillId="0" borderId="0"/>
    <xf numFmtId="0" fontId="1" fillId="0" borderId="0"/>
    <xf numFmtId="2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7" fontId="1" fillId="0" borderId="0"/>
    <xf numFmtId="0" fontId="1" fillId="0" borderId="0"/>
    <xf numFmtId="0" fontId="1" fillId="0" borderId="0"/>
    <xf numFmtId="0" fontId="1" fillId="0" borderId="0"/>
    <xf numFmtId="23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5" fontId="1" fillId="0" borderId="0"/>
    <xf numFmtId="225" fontId="1" fillId="0" borderId="0"/>
    <xf numFmtId="214" fontId="1" fillId="0" borderId="0"/>
    <xf numFmtId="214" fontId="1" fillId="0" borderId="0"/>
    <xf numFmtId="0" fontId="1" fillId="0" borderId="0"/>
    <xf numFmtId="186" fontId="1" fillId="0" borderId="0"/>
    <xf numFmtId="0" fontId="1" fillId="0" borderId="0"/>
    <xf numFmtId="225"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25"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25" fontId="1" fillId="0" borderId="0"/>
    <xf numFmtId="0" fontId="1" fillId="0" borderId="0"/>
    <xf numFmtId="0" fontId="1" fillId="0" borderId="0"/>
    <xf numFmtId="214" fontId="1" fillId="0" borderId="0"/>
    <xf numFmtId="225" fontId="1" fillId="0" borderId="0"/>
    <xf numFmtId="225" fontId="1" fillId="0" borderId="0"/>
    <xf numFmtId="0" fontId="1" fillId="0" borderId="0"/>
    <xf numFmtId="225" fontId="1" fillId="0" borderId="0"/>
    <xf numFmtId="214" fontId="1" fillId="0" borderId="0"/>
    <xf numFmtId="225" fontId="1" fillId="0" borderId="0"/>
    <xf numFmtId="0" fontId="1" fillId="0" borderId="0"/>
    <xf numFmtId="0" fontId="1" fillId="0" borderId="0"/>
    <xf numFmtId="225" fontId="1" fillId="0" borderId="0"/>
    <xf numFmtId="214" fontId="1" fillId="0" borderId="0"/>
    <xf numFmtId="225"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214" fontId="1" fillId="0" borderId="0"/>
    <xf numFmtId="214" fontId="1" fillId="0" borderId="0"/>
    <xf numFmtId="214" fontId="1" fillId="0" borderId="0"/>
    <xf numFmtId="214" fontId="1" fillId="0" borderId="0"/>
    <xf numFmtId="225"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7" fontId="1" fillId="0" borderId="0"/>
    <xf numFmtId="297" fontId="1" fillId="0" borderId="0"/>
    <xf numFmtId="0" fontId="145" fillId="0" borderId="0"/>
    <xf numFmtId="214" fontId="1" fillId="0" borderId="0"/>
    <xf numFmtId="214" fontId="1" fillId="0" borderId="0"/>
    <xf numFmtId="0" fontId="145" fillId="0" borderId="0"/>
    <xf numFmtId="0" fontId="1" fillId="0" borderId="0"/>
    <xf numFmtId="0" fontId="1" fillId="0" borderId="0"/>
    <xf numFmtId="0" fontId="1" fillId="0" borderId="0"/>
    <xf numFmtId="0"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0" fontId="145" fillId="0" borderId="0"/>
    <xf numFmtId="0" fontId="1" fillId="0" borderId="0"/>
    <xf numFmtId="0" fontId="1" fillId="0" borderId="0"/>
    <xf numFmtId="0" fontId="1" fillId="0" borderId="0"/>
    <xf numFmtId="0" fontId="1" fillId="0" borderId="0"/>
    <xf numFmtId="214" fontId="1" fillId="0" borderId="0"/>
    <xf numFmtId="214" fontId="1" fillId="0" borderId="0"/>
    <xf numFmtId="0" fontId="145" fillId="0" borderId="0"/>
    <xf numFmtId="0" fontId="1" fillId="0" borderId="0"/>
    <xf numFmtId="0" fontId="1" fillId="0" borderId="0"/>
    <xf numFmtId="0" fontId="1" fillId="0" borderId="0"/>
    <xf numFmtId="0"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4" fontId="1" fillId="0" borderId="0"/>
    <xf numFmtId="214" fontId="1" fillId="0" borderId="0"/>
    <xf numFmtId="214" fontId="1" fillId="0" borderId="0"/>
    <xf numFmtId="214" fontId="1" fillId="0" borderId="0"/>
    <xf numFmtId="214" fontId="1" fillId="0" borderId="0"/>
    <xf numFmtId="225" fontId="1" fillId="0" borderId="0"/>
    <xf numFmtId="166" fontId="1" fillId="0" borderId="0"/>
    <xf numFmtId="166" fontId="1" fillId="0" borderId="0"/>
    <xf numFmtId="225" fontId="1" fillId="0" borderId="0"/>
    <xf numFmtId="186" fontId="1" fillId="0" borderId="0"/>
    <xf numFmtId="0" fontId="1" fillId="0" borderId="0"/>
    <xf numFmtId="0" fontId="1" fillId="0" borderId="0"/>
    <xf numFmtId="225" fontId="1" fillId="0" borderId="0"/>
    <xf numFmtId="225" fontId="1" fillId="0" borderId="0"/>
    <xf numFmtId="225" fontId="1" fillId="0" borderId="0"/>
    <xf numFmtId="225" fontId="1" fillId="0" borderId="0"/>
    <xf numFmtId="214" fontId="1" fillId="0" borderId="0"/>
    <xf numFmtId="0" fontId="1" fillId="0" borderId="0"/>
    <xf numFmtId="225" fontId="1" fillId="0" borderId="0"/>
    <xf numFmtId="225" fontId="1" fillId="0" borderId="0"/>
    <xf numFmtId="225" fontId="1" fillId="0" borderId="0"/>
    <xf numFmtId="225" fontId="1" fillId="0" borderId="0"/>
    <xf numFmtId="225" fontId="1" fillId="0" borderId="0"/>
    <xf numFmtId="225"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43" fontId="1" fillId="0" borderId="0" applyFont="0" applyFill="0" applyBorder="0" applyAlignment="0" applyProtection="0"/>
    <xf numFmtId="0" fontId="158" fillId="0" borderId="0"/>
    <xf numFmtId="166" fontId="3" fillId="0" borderId="0"/>
    <xf numFmtId="166" fontId="20" fillId="0" borderId="0"/>
    <xf numFmtId="166" fontId="5" fillId="0" borderId="0"/>
    <xf numFmtId="0" fontId="158" fillId="0" borderId="0"/>
  </cellStyleXfs>
  <cellXfs count="247">
    <xf numFmtId="0" fontId="0" fillId="0" borderId="0" xfId="0"/>
    <xf numFmtId="166" fontId="147" fillId="0" borderId="32" xfId="11363" applyFont="1" applyFill="1" applyBorder="1" applyAlignment="1">
      <alignment horizontal="left" vertical="center"/>
    </xf>
    <xf numFmtId="166" fontId="147" fillId="0" borderId="32" xfId="11585" applyFont="1" applyFill="1" applyBorder="1" applyAlignment="1">
      <alignment horizontal="left" vertical="center"/>
    </xf>
    <xf numFmtId="166" fontId="147" fillId="0" borderId="1" xfId="11363" applyFont="1" applyFill="1" applyBorder="1" applyAlignment="1">
      <alignment horizontal="left" vertical="center"/>
    </xf>
    <xf numFmtId="166" fontId="147" fillId="0" borderId="1" xfId="11585" applyFont="1" applyFill="1" applyBorder="1" applyAlignment="1">
      <alignment horizontal="left" vertical="center"/>
    </xf>
    <xf numFmtId="0" fontId="149" fillId="0" borderId="0" xfId="0" applyNumberFormat="1" applyFont="1" applyFill="1" applyBorder="1"/>
    <xf numFmtId="0" fontId="150" fillId="0" borderId="0" xfId="0" applyNumberFormat="1" applyFont="1" applyFill="1" applyBorder="1"/>
    <xf numFmtId="0" fontId="151" fillId="0" borderId="0" xfId="0" applyNumberFormat="1" applyFont="1" applyFill="1" applyBorder="1" applyAlignment="1">
      <alignment wrapText="1"/>
    </xf>
    <xf numFmtId="0" fontId="151" fillId="0" borderId="0" xfId="0" applyNumberFormat="1" applyFont="1" applyFill="1" applyBorder="1"/>
    <xf numFmtId="0" fontId="0" fillId="0" borderId="0" xfId="0" applyFill="1"/>
    <xf numFmtId="0" fontId="152" fillId="0" borderId="0" xfId="0" applyNumberFormat="1" applyFont="1" applyFill="1" applyBorder="1"/>
    <xf numFmtId="0" fontId="153" fillId="0" borderId="0" xfId="0" applyNumberFormat="1" applyFont="1" applyFill="1" applyBorder="1"/>
    <xf numFmtId="0" fontId="154" fillId="0" borderId="0" xfId="0" applyNumberFormat="1" applyFont="1" applyFill="1" applyBorder="1"/>
    <xf numFmtId="0" fontId="155" fillId="0" borderId="0" xfId="0" applyNumberFormat="1" applyFont="1" applyFill="1" applyBorder="1" applyAlignment="1">
      <alignment horizontal="center"/>
    </xf>
    <xf numFmtId="0" fontId="156" fillId="0" borderId="0" xfId="0" applyNumberFormat="1" applyFont="1" applyFill="1" applyBorder="1" applyAlignment="1">
      <alignment horizontal="left"/>
    </xf>
    <xf numFmtId="0" fontId="150" fillId="0" borderId="0" xfId="0" applyNumberFormat="1" applyFont="1" applyFill="1" applyBorder="1" applyAlignment="1">
      <alignment horizontal="left" wrapText="1"/>
    </xf>
    <xf numFmtId="0" fontId="150" fillId="0" borderId="0" xfId="0" applyNumberFormat="1" applyFont="1" applyFill="1" applyBorder="1" applyAlignment="1">
      <alignment horizontal="left"/>
    </xf>
    <xf numFmtId="0" fontId="150" fillId="0" borderId="0" xfId="0" applyNumberFormat="1" applyFont="1" applyFill="1" applyBorder="1" applyAlignment="1">
      <alignment wrapText="1"/>
    </xf>
    <xf numFmtId="0" fontId="157" fillId="0" borderId="0" xfId="0" applyNumberFormat="1" applyFont="1" applyFill="1" applyBorder="1"/>
    <xf numFmtId="49" fontId="150" fillId="0" borderId="0" xfId="0" applyNumberFormat="1" applyFont="1" applyFill="1" applyBorder="1"/>
    <xf numFmtId="0" fontId="155" fillId="0" borderId="0" xfId="0" applyNumberFormat="1" applyFont="1" applyFill="1" applyBorder="1" applyAlignment="1">
      <alignment horizontal="center" vertical="center"/>
    </xf>
    <xf numFmtId="0" fontId="149" fillId="0" borderId="0" xfId="0" applyNumberFormat="1" applyFont="1" applyFill="1" applyBorder="1" applyAlignment="1">
      <alignment wrapText="1"/>
    </xf>
    <xf numFmtId="166" fontId="147" fillId="0" borderId="0" xfId="11363" applyFont="1" applyFill="1" applyBorder="1" applyAlignment="1">
      <alignment horizontal="left" vertical="center"/>
    </xf>
    <xf numFmtId="166" fontId="147" fillId="0" borderId="0" xfId="11585" applyFont="1" applyFill="1" applyBorder="1" applyAlignment="1">
      <alignment horizontal="left" vertical="center"/>
    </xf>
    <xf numFmtId="166" fontId="147" fillId="0" borderId="0" xfId="11363" applyFont="1" applyFill="1" applyAlignment="1">
      <alignment horizontal="left" vertical="center"/>
    </xf>
    <xf numFmtId="166" fontId="148" fillId="0" borderId="0" xfId="11363" applyFont="1" applyFill="1" applyAlignment="1">
      <alignment horizontal="left" vertical="center"/>
    </xf>
    <xf numFmtId="166" fontId="148" fillId="0" borderId="0" xfId="11363" applyFont="1" applyFill="1" applyBorder="1" applyAlignment="1">
      <alignment horizontal="left" vertical="center"/>
    </xf>
    <xf numFmtId="166" fontId="148" fillId="0" borderId="1" xfId="11585" applyFont="1" applyFill="1" applyBorder="1" applyAlignment="1">
      <alignment horizontal="left" vertical="center"/>
    </xf>
    <xf numFmtId="166" fontId="148" fillId="0" borderId="1" xfId="11363" applyFont="1" applyFill="1" applyBorder="1" applyAlignment="1">
      <alignment horizontal="left" vertical="center"/>
    </xf>
    <xf numFmtId="166" fontId="147" fillId="0" borderId="3" xfId="11585" applyFont="1" applyFill="1" applyBorder="1" applyAlignment="1">
      <alignment horizontal="left" vertical="center"/>
    </xf>
    <xf numFmtId="187" fontId="147" fillId="0" borderId="32" xfId="11363" applyNumberFormat="1" applyFont="1" applyFill="1" applyBorder="1" applyAlignment="1">
      <alignment horizontal="left" vertical="center"/>
    </xf>
    <xf numFmtId="0" fontId="147" fillId="0" borderId="32" xfId="0" applyFont="1" applyFill="1" applyBorder="1" applyAlignment="1">
      <alignment horizontal="left"/>
    </xf>
    <xf numFmtId="166" fontId="148" fillId="0" borderId="3" xfId="11585" applyFont="1" applyFill="1" applyBorder="1" applyAlignment="1">
      <alignment horizontal="left" vertical="center"/>
    </xf>
    <xf numFmtId="166" fontId="147" fillId="0" borderId="0" xfId="11585" applyFont="1" applyFill="1" applyAlignment="1">
      <alignment horizontal="left" vertical="center"/>
    </xf>
    <xf numFmtId="166" fontId="146" fillId="0" borderId="0" xfId="11585" applyFont="1" applyFill="1" applyAlignment="1">
      <alignment horizontal="left" vertical="center"/>
    </xf>
    <xf numFmtId="0" fontId="29" fillId="0" borderId="0" xfId="0" applyFont="1" applyFill="1" applyAlignment="1">
      <alignment horizontal="left"/>
    </xf>
    <xf numFmtId="187" fontId="147" fillId="0" borderId="0" xfId="11363" applyNumberFormat="1" applyFont="1" applyFill="1" applyBorder="1" applyAlignment="1">
      <alignment horizontal="left" vertical="center"/>
    </xf>
    <xf numFmtId="209" fontId="147" fillId="0" borderId="0" xfId="11363" applyNumberFormat="1" applyFont="1" applyFill="1" applyBorder="1" applyAlignment="1">
      <alignment horizontal="left" vertical="center"/>
    </xf>
    <xf numFmtId="209" fontId="148" fillId="0" borderId="0" xfId="11363" applyNumberFormat="1" applyFont="1" applyFill="1" applyBorder="1" applyAlignment="1">
      <alignment horizontal="left" vertical="center"/>
    </xf>
    <xf numFmtId="187" fontId="147" fillId="0" borderId="0" xfId="11374" applyNumberFormat="1" applyFont="1" applyFill="1" applyAlignment="1">
      <alignment horizontal="left" vertical="center"/>
    </xf>
    <xf numFmtId="208" fontId="148" fillId="0" borderId="1" xfId="11585" applyNumberFormat="1" applyFont="1" applyFill="1" applyBorder="1" applyAlignment="1">
      <alignment horizontal="left" vertical="center"/>
    </xf>
    <xf numFmtId="0" fontId="147" fillId="0" borderId="0" xfId="0" applyFont="1" applyFill="1" applyAlignment="1">
      <alignment horizontal="left"/>
    </xf>
    <xf numFmtId="166" fontId="148" fillId="0" borderId="0" xfId="11585" applyFont="1" applyFill="1" applyAlignment="1">
      <alignment horizontal="left" vertical="center"/>
    </xf>
    <xf numFmtId="212" fontId="147" fillId="0" borderId="0" xfId="11585" applyNumberFormat="1" applyFont="1" applyFill="1" applyBorder="1" applyAlignment="1">
      <alignment vertical="center"/>
    </xf>
    <xf numFmtId="212" fontId="148" fillId="0" borderId="0" xfId="11374" applyNumberFormat="1" applyFont="1" applyFill="1" applyAlignment="1">
      <alignment vertical="center"/>
    </xf>
    <xf numFmtId="212" fontId="148" fillId="0" borderId="0" xfId="11363" applyNumberFormat="1" applyFont="1" applyFill="1" applyBorder="1" applyAlignment="1">
      <alignment vertical="center"/>
    </xf>
    <xf numFmtId="212" fontId="147" fillId="0" borderId="0" xfId="11363" applyNumberFormat="1" applyFont="1" applyFill="1" applyAlignment="1">
      <alignment vertical="center"/>
    </xf>
    <xf numFmtId="212" fontId="148" fillId="0" borderId="1" xfId="11585" applyNumberFormat="1" applyFont="1" applyFill="1" applyBorder="1" applyAlignment="1">
      <alignment vertical="center"/>
    </xf>
    <xf numFmtId="212" fontId="148" fillId="0" borderId="1" xfId="11363" applyNumberFormat="1" applyFont="1" applyFill="1" applyBorder="1" applyAlignment="1">
      <alignment vertical="center"/>
    </xf>
    <xf numFmtId="212" fontId="148" fillId="0" borderId="3" xfId="11585" applyNumberFormat="1" applyFont="1" applyFill="1" applyBorder="1" applyAlignment="1">
      <alignment vertical="center"/>
    </xf>
    <xf numFmtId="212" fontId="147" fillId="0" borderId="0" xfId="11363" applyNumberFormat="1" applyFont="1" applyFill="1" applyBorder="1" applyAlignment="1">
      <alignment vertical="center"/>
    </xf>
    <xf numFmtId="212" fontId="148" fillId="0" borderId="0" xfId="11585" applyNumberFormat="1" applyFont="1" applyFill="1" applyBorder="1" applyAlignment="1">
      <alignment horizontal="left" vertical="center"/>
    </xf>
    <xf numFmtId="212" fontId="148" fillId="0" borderId="0" xfId="11585" applyNumberFormat="1" applyFont="1" applyFill="1" applyAlignment="1">
      <alignment horizontal="left" vertical="center"/>
    </xf>
    <xf numFmtId="166" fontId="159" fillId="0" borderId="0" xfId="11585" applyFont="1" applyFill="1" applyBorder="1" applyAlignment="1">
      <alignment horizontal="center" vertical="center"/>
    </xf>
    <xf numFmtId="166" fontId="159" fillId="0" borderId="0" xfId="11585" applyFont="1" applyFill="1" applyBorder="1" applyAlignment="1">
      <alignment vertical="center"/>
    </xf>
    <xf numFmtId="187" fontId="159" fillId="0" borderId="0" xfId="11585" applyNumberFormat="1" applyFont="1" applyFill="1" applyBorder="1" applyAlignment="1">
      <alignment horizontal="center" vertical="center"/>
    </xf>
    <xf numFmtId="187" fontId="159" fillId="0" borderId="0" xfId="11585" applyNumberFormat="1" applyFont="1" applyFill="1" applyBorder="1" applyAlignment="1">
      <alignment vertical="center"/>
    </xf>
    <xf numFmtId="166" fontId="29" fillId="0" borderId="0" xfId="11363" applyFont="1" applyFill="1" applyAlignment="1">
      <alignment vertical="center"/>
    </xf>
    <xf numFmtId="0" fontId="95" fillId="0" borderId="0" xfId="0" applyFont="1" applyFill="1"/>
    <xf numFmtId="0" fontId="95" fillId="0" borderId="0" xfId="0" applyFont="1" applyFill="1" applyAlignment="1">
      <alignment horizontal="center"/>
    </xf>
    <xf numFmtId="166" fontId="29" fillId="0" borderId="0" xfId="11363" applyFont="1" applyFill="1" applyAlignment="1">
      <alignment horizontal="center" vertical="center"/>
    </xf>
    <xf numFmtId="212" fontId="160" fillId="0" borderId="0" xfId="11374" applyNumberFormat="1" applyFont="1" applyFill="1" applyAlignment="1">
      <alignment horizontal="left" vertical="center"/>
    </xf>
    <xf numFmtId="166" fontId="159" fillId="0" borderId="0" xfId="11585" applyFont="1" applyFill="1" applyBorder="1" applyAlignment="1">
      <alignment horizontal="right" vertical="center"/>
    </xf>
    <xf numFmtId="166" fontId="160" fillId="0" borderId="0" xfId="11363" applyFont="1" applyFill="1" applyBorder="1" applyAlignment="1">
      <alignment horizontal="left" vertical="center"/>
    </xf>
    <xf numFmtId="166" fontId="159" fillId="0" borderId="0" xfId="11363" applyFont="1" applyFill="1" applyBorder="1" applyAlignment="1">
      <alignment horizontal="center" vertical="center"/>
    </xf>
    <xf numFmtId="166" fontId="159" fillId="0" borderId="0" xfId="11363" applyFont="1" applyFill="1" applyBorder="1" applyAlignment="1">
      <alignment vertical="center"/>
    </xf>
    <xf numFmtId="209" fontId="159" fillId="0" borderId="0" xfId="11363" applyNumberFormat="1" applyFont="1" applyFill="1" applyBorder="1" applyAlignment="1">
      <alignment horizontal="center" vertical="center"/>
    </xf>
    <xf numFmtId="187" fontId="159" fillId="0" borderId="0" xfId="11363" applyNumberFormat="1" applyFont="1" applyFill="1" applyBorder="1" applyAlignment="1">
      <alignment horizontal="center" vertical="center"/>
    </xf>
    <xf numFmtId="187" fontId="159" fillId="0" borderId="0" xfId="11363" applyNumberFormat="1" applyFont="1" applyFill="1" applyBorder="1" applyAlignment="1">
      <alignment vertical="center"/>
    </xf>
    <xf numFmtId="166" fontId="159" fillId="0" borderId="0" xfId="11363" applyFont="1" applyFill="1" applyBorder="1" applyAlignment="1">
      <alignment horizontal="right" vertical="center"/>
    </xf>
    <xf numFmtId="0" fontId="150" fillId="0" borderId="0" xfId="0" applyNumberFormat="1" applyFont="1" applyFill="1" applyBorder="1" applyAlignment="1">
      <alignment horizontal="left" wrapText="1"/>
    </xf>
    <xf numFmtId="0" fontId="150" fillId="0" borderId="0" xfId="0" applyNumberFormat="1" applyFont="1" applyFill="1" applyBorder="1" applyAlignment="1">
      <alignment wrapText="1"/>
    </xf>
    <xf numFmtId="0" fontId="95" fillId="0" borderId="32" xfId="0" applyFont="1" applyFill="1" applyBorder="1"/>
    <xf numFmtId="166" fontId="148" fillId="0" borderId="32" xfId="14854" applyFont="1" applyFill="1" applyBorder="1" applyAlignment="1">
      <alignment horizontal="left" vertical="center"/>
    </xf>
    <xf numFmtId="0" fontId="95" fillId="0" borderId="32" xfId="0" applyFont="1" applyFill="1" applyBorder="1" applyAlignment="1">
      <alignment horizontal="right"/>
    </xf>
    <xf numFmtId="166" fontId="147" fillId="0" borderId="32" xfId="11586" applyFont="1" applyFill="1" applyBorder="1" applyAlignment="1" applyProtection="1">
      <alignment horizontal="left" vertical="center"/>
      <protection hidden="1"/>
    </xf>
    <xf numFmtId="166" fontId="147" fillId="0" borderId="32" xfId="11585" applyFont="1" applyFill="1" applyBorder="1" applyAlignment="1">
      <alignment vertical="center"/>
    </xf>
    <xf numFmtId="187" fontId="161" fillId="0" borderId="32" xfId="0" applyNumberFormat="1" applyFont="1" applyFill="1" applyBorder="1" applyAlignment="1">
      <alignment horizontal="center"/>
    </xf>
    <xf numFmtId="0" fontId="95" fillId="0" borderId="32" xfId="0" applyFont="1" applyFill="1" applyBorder="1" applyAlignment="1">
      <alignment horizontal="center"/>
    </xf>
    <xf numFmtId="0" fontId="0" fillId="0" borderId="32" xfId="0" applyFill="1" applyBorder="1" applyAlignment="1">
      <alignment horizontal="left"/>
    </xf>
    <xf numFmtId="166" fontId="147" fillId="0" borderId="32" xfId="14854" applyFont="1" applyFill="1" applyBorder="1" applyAlignment="1">
      <alignment vertical="center"/>
    </xf>
    <xf numFmtId="166" fontId="147" fillId="0" borderId="32" xfId="11363" applyFont="1" applyFill="1" applyBorder="1" applyAlignment="1">
      <alignment horizontal="center" vertical="center"/>
    </xf>
    <xf numFmtId="166" fontId="147" fillId="0" borderId="32" xfId="11586" applyFont="1" applyFill="1" applyBorder="1" applyAlignment="1" applyProtection="1">
      <alignment horizontal="center" vertical="center"/>
      <protection hidden="1"/>
    </xf>
    <xf numFmtId="166" fontId="147" fillId="0" borderId="32" xfId="11363" applyFont="1" applyFill="1" applyBorder="1" applyAlignment="1">
      <alignment vertical="center"/>
    </xf>
    <xf numFmtId="208" fontId="147" fillId="0" borderId="32" xfId="11585" applyNumberFormat="1" applyFont="1" applyFill="1" applyBorder="1" applyAlignment="1">
      <alignment horizontal="center" vertical="center"/>
    </xf>
    <xf numFmtId="166" fontId="147" fillId="0" borderId="32" xfId="4916" applyFont="1" applyFill="1" applyBorder="1" applyAlignment="1">
      <alignment horizontal="center" vertical="center"/>
    </xf>
    <xf numFmtId="166" fontId="147" fillId="0" borderId="32" xfId="11083" applyFont="1" applyFill="1" applyBorder="1" applyAlignment="1">
      <alignment vertical="center"/>
    </xf>
    <xf numFmtId="187" fontId="147" fillId="0" borderId="32" xfId="11586" applyNumberFormat="1" applyFont="1" applyFill="1" applyBorder="1" applyAlignment="1" applyProtection="1">
      <alignment vertical="center"/>
      <protection hidden="1"/>
    </xf>
    <xf numFmtId="187" fontId="148" fillId="0" borderId="32" xfId="14854" applyNumberFormat="1" applyFont="1" applyFill="1" applyBorder="1" applyAlignment="1">
      <alignment horizontal="center" vertical="center"/>
    </xf>
    <xf numFmtId="187" fontId="163" fillId="0" borderId="32" xfId="14854" applyNumberFormat="1" applyFont="1" applyFill="1" applyBorder="1" applyAlignment="1">
      <alignment horizontal="center" vertical="center"/>
    </xf>
    <xf numFmtId="166" fontId="147" fillId="0" borderId="32" xfId="11447" applyFont="1" applyFill="1" applyBorder="1" applyAlignment="1">
      <alignment horizontal="center" vertical="center"/>
    </xf>
    <xf numFmtId="0" fontId="95" fillId="0" borderId="32" xfId="0" applyFont="1" applyFill="1" applyBorder="1" applyAlignment="1">
      <alignment horizontal="left"/>
    </xf>
    <xf numFmtId="4" fontId="161" fillId="0" borderId="32" xfId="0" applyNumberFormat="1" applyFont="1" applyFill="1" applyBorder="1" applyAlignment="1">
      <alignment horizontal="center"/>
    </xf>
    <xf numFmtId="166" fontId="148" fillId="0" borderId="30" xfId="11363" applyFont="1" applyFill="1" applyBorder="1" applyAlignment="1">
      <alignment horizontal="left" vertical="center"/>
    </xf>
    <xf numFmtId="166" fontId="148" fillId="0" borderId="0" xfId="11585" applyFont="1" applyFill="1" applyBorder="1" applyAlignment="1">
      <alignment horizontal="left" vertical="center"/>
    </xf>
    <xf numFmtId="166" fontId="148" fillId="0" borderId="9" xfId="11585" applyFont="1" applyFill="1" applyBorder="1" applyAlignment="1">
      <alignment horizontal="left" vertical="center"/>
    </xf>
    <xf numFmtId="166" fontId="147" fillId="0" borderId="1" xfId="14854" applyFont="1" applyFill="1" applyBorder="1" applyAlignment="1">
      <alignment horizontal="left" vertical="center"/>
    </xf>
    <xf numFmtId="49" fontId="147" fillId="0" borderId="1" xfId="11954" applyNumberFormat="1" applyFont="1" applyFill="1" applyBorder="1" applyAlignment="1">
      <alignment horizontal="left" vertical="center"/>
    </xf>
    <xf numFmtId="166" fontId="147" fillId="0" borderId="1" xfId="11955" applyFont="1" applyFill="1" applyBorder="1" applyAlignment="1">
      <alignment horizontal="left" vertical="center"/>
    </xf>
    <xf numFmtId="211" fontId="147" fillId="0" borderId="1" xfId="11363" applyNumberFormat="1" applyFont="1" applyFill="1" applyBorder="1" applyAlignment="1">
      <alignment horizontal="left" vertical="center"/>
    </xf>
    <xf numFmtId="166" fontId="147" fillId="0" borderId="1" xfId="4916" applyFont="1" applyFill="1" applyBorder="1" applyAlignment="1">
      <alignment horizontal="left" vertical="center"/>
    </xf>
    <xf numFmtId="209" fontId="147" fillId="0" borderId="1" xfId="14854" applyNumberFormat="1" applyFont="1" applyFill="1" applyBorder="1" applyAlignment="1">
      <alignment horizontal="left" vertical="center"/>
    </xf>
    <xf numFmtId="166" fontId="147" fillId="0" borderId="1" xfId="11374" applyFont="1" applyFill="1" applyBorder="1" applyAlignment="1">
      <alignment horizontal="left" vertical="center"/>
    </xf>
    <xf numFmtId="49" fontId="147" fillId="0" borderId="1" xfId="14854" applyNumberFormat="1" applyFont="1" applyFill="1" applyBorder="1" applyAlignment="1">
      <alignment horizontal="left" vertical="center"/>
    </xf>
    <xf numFmtId="212" fontId="147" fillId="0" borderId="1" xfId="11363" applyNumberFormat="1" applyFont="1" applyFill="1" applyBorder="1" applyAlignment="1">
      <alignment vertical="center"/>
    </xf>
    <xf numFmtId="212" fontId="147" fillId="0" borderId="1" xfId="14854" applyNumberFormat="1" applyFont="1" applyFill="1" applyBorder="1" applyAlignment="1">
      <alignment vertical="center"/>
    </xf>
    <xf numFmtId="166" fontId="147" fillId="0" borderId="30" xfId="11363" applyFont="1" applyFill="1" applyBorder="1" applyAlignment="1">
      <alignment horizontal="left" vertical="center"/>
    </xf>
    <xf numFmtId="166" fontId="147" fillId="0" borderId="32" xfId="14854" applyFont="1" applyFill="1" applyBorder="1" applyAlignment="1">
      <alignment horizontal="left" vertical="center"/>
    </xf>
    <xf numFmtId="49" fontId="147" fillId="0" borderId="32" xfId="11954" applyNumberFormat="1" applyFont="1" applyFill="1" applyBorder="1" applyAlignment="1">
      <alignment horizontal="left" vertical="center"/>
    </xf>
    <xf numFmtId="166" fontId="147" fillId="0" borderId="32" xfId="11955" applyFont="1" applyFill="1" applyBorder="1" applyAlignment="1">
      <alignment horizontal="left" vertical="center"/>
    </xf>
    <xf numFmtId="211" fontId="147" fillId="0" borderId="32" xfId="11363" applyNumberFormat="1" applyFont="1" applyFill="1" applyBorder="1" applyAlignment="1">
      <alignment horizontal="left" vertical="center"/>
    </xf>
    <xf numFmtId="166" fontId="147" fillId="0" borderId="32" xfId="4916" applyFont="1" applyFill="1" applyBorder="1" applyAlignment="1">
      <alignment horizontal="left" vertical="center"/>
    </xf>
    <xf numFmtId="209" fontId="147" fillId="0" borderId="32" xfId="14854" applyNumberFormat="1" applyFont="1" applyFill="1" applyBorder="1" applyAlignment="1">
      <alignment horizontal="left" vertical="center"/>
    </xf>
    <xf numFmtId="166" fontId="147" fillId="0" borderId="32" xfId="11374" applyFont="1" applyFill="1" applyBorder="1" applyAlignment="1">
      <alignment horizontal="left" vertical="center"/>
    </xf>
    <xf numFmtId="49" fontId="147" fillId="0" borderId="32" xfId="14854" applyNumberFormat="1" applyFont="1" applyFill="1" applyBorder="1" applyAlignment="1">
      <alignment horizontal="left" vertical="center"/>
    </xf>
    <xf numFmtId="212" fontId="147" fillId="0" borderId="32" xfId="11363" applyNumberFormat="1" applyFont="1" applyFill="1" applyBorder="1" applyAlignment="1">
      <alignment vertical="center"/>
    </xf>
    <xf numFmtId="212" fontId="147" fillId="0" borderId="32" xfId="14854" applyNumberFormat="1" applyFont="1" applyFill="1" applyBorder="1" applyAlignment="1">
      <alignment vertical="center"/>
    </xf>
    <xf numFmtId="182" fontId="147" fillId="0" borderId="1" xfId="11585" applyNumberFormat="1" applyFont="1" applyFill="1" applyBorder="1" applyAlignment="1">
      <alignment horizontal="left" vertical="center" wrapText="1"/>
    </xf>
    <xf numFmtId="166" fontId="147" fillId="0" borderId="33" xfId="11363" applyFont="1" applyFill="1" applyBorder="1" applyAlignment="1">
      <alignment horizontal="left" vertical="center"/>
    </xf>
    <xf numFmtId="166" fontId="147" fillId="0" borderId="34" xfId="11363" applyFont="1" applyFill="1" applyBorder="1" applyAlignment="1">
      <alignment horizontal="left" vertical="center"/>
    </xf>
    <xf numFmtId="207" fontId="147" fillId="0" borderId="1" xfId="15030" applyNumberFormat="1" applyFont="1" applyFill="1" applyBorder="1" applyAlignment="1" applyProtection="1">
      <alignment horizontal="left" vertical="center"/>
    </xf>
    <xf numFmtId="212" fontId="147" fillId="0" borderId="1" xfId="4282" applyNumberFormat="1" applyFont="1" applyFill="1" applyBorder="1" applyAlignment="1" applyProtection="1">
      <alignment vertical="center"/>
    </xf>
    <xf numFmtId="210" fontId="147" fillId="0" borderId="1" xfId="15030" applyNumberFormat="1" applyFont="1" applyFill="1" applyBorder="1" applyAlignment="1" applyProtection="1">
      <alignment horizontal="left" vertical="center"/>
    </xf>
    <xf numFmtId="207" fontId="147" fillId="0" borderId="32" xfId="15030" applyNumberFormat="1" applyFont="1" applyFill="1" applyBorder="1" applyAlignment="1" applyProtection="1">
      <alignment horizontal="left" vertical="center"/>
    </xf>
    <xf numFmtId="212" fontId="147" fillId="0" borderId="32" xfId="4282" applyNumberFormat="1" applyFont="1" applyFill="1" applyBorder="1" applyAlignment="1" applyProtection="1">
      <alignment vertical="center"/>
    </xf>
    <xf numFmtId="166" fontId="147" fillId="0" borderId="33" xfId="11585" applyFont="1" applyFill="1" applyBorder="1" applyAlignment="1">
      <alignment horizontal="left" vertical="center"/>
    </xf>
    <xf numFmtId="166" fontId="147" fillId="0" borderId="34" xfId="11585" applyFont="1" applyFill="1" applyBorder="1" applyAlignment="1">
      <alignment horizontal="left" vertical="center"/>
    </xf>
    <xf numFmtId="214" fontId="147" fillId="0" borderId="0" xfId="11585" applyNumberFormat="1" applyFont="1" applyFill="1" applyAlignment="1">
      <alignment horizontal="left" vertical="center"/>
    </xf>
    <xf numFmtId="49" fontId="147" fillId="0" borderId="1" xfId="11363" applyNumberFormat="1" applyFont="1" applyFill="1" applyBorder="1" applyAlignment="1">
      <alignment horizontal="left" vertical="center"/>
    </xf>
    <xf numFmtId="207" fontId="147" fillId="0" borderId="32" xfId="15030" applyNumberFormat="1" applyFont="1" applyFill="1" applyBorder="1" applyAlignment="1">
      <alignment horizontal="left" vertical="center"/>
    </xf>
    <xf numFmtId="0" fontId="147" fillId="0" borderId="32" xfId="11585" applyNumberFormat="1" applyFont="1" applyFill="1" applyBorder="1" applyAlignment="1">
      <alignment horizontal="left" vertical="center"/>
    </xf>
    <xf numFmtId="1" fontId="147" fillId="0" borderId="32" xfId="14854" applyNumberFormat="1" applyFont="1" applyFill="1" applyBorder="1" applyAlignment="1">
      <alignment horizontal="left" vertical="center"/>
    </xf>
    <xf numFmtId="4" fontId="147" fillId="0" borderId="32" xfId="16119" applyNumberFormat="1" applyFont="1" applyFill="1" applyBorder="1" applyAlignment="1">
      <alignment horizontal="left" vertical="center"/>
    </xf>
    <xf numFmtId="212" fontId="147" fillId="0" borderId="32" xfId="16119" applyNumberFormat="1" applyFont="1" applyFill="1" applyBorder="1" applyAlignment="1">
      <alignment vertical="center"/>
    </xf>
    <xf numFmtId="0" fontId="147" fillId="0" borderId="32" xfId="0" applyFont="1" applyFill="1" applyBorder="1" applyAlignment="1">
      <alignment horizontal="left" vertical="center"/>
    </xf>
    <xf numFmtId="166" fontId="147" fillId="0" borderId="8" xfId="4916" applyFont="1" applyFill="1" applyBorder="1" applyAlignment="1">
      <alignment horizontal="left" vertical="center"/>
    </xf>
    <xf numFmtId="182" fontId="147" fillId="0" borderId="33" xfId="11585" applyNumberFormat="1" applyFont="1" applyFill="1" applyBorder="1" applyAlignment="1">
      <alignment horizontal="left" vertical="center" wrapText="1"/>
    </xf>
    <xf numFmtId="49" fontId="147" fillId="0" borderId="32" xfId="11363" applyNumberFormat="1" applyFont="1" applyFill="1" applyBorder="1" applyAlignment="1">
      <alignment horizontal="left" vertical="center"/>
    </xf>
    <xf numFmtId="166" fontId="147" fillId="0" borderId="31" xfId="11363" applyFont="1" applyFill="1" applyBorder="1" applyAlignment="1">
      <alignment horizontal="left" vertical="center"/>
    </xf>
    <xf numFmtId="166" fontId="147" fillId="0" borderId="32" xfId="11447" applyFont="1" applyFill="1" applyBorder="1" applyAlignment="1">
      <alignment horizontal="left" vertical="center"/>
    </xf>
    <xf numFmtId="0" fontId="147" fillId="0" borderId="32" xfId="0" applyNumberFormat="1" applyFont="1" applyFill="1" applyBorder="1" applyAlignment="1">
      <alignment horizontal="left" vertical="center"/>
    </xf>
    <xf numFmtId="49" fontId="147" fillId="0" borderId="32" xfId="11374" applyNumberFormat="1" applyFont="1" applyFill="1" applyBorder="1" applyAlignment="1">
      <alignment horizontal="left" vertical="center"/>
    </xf>
    <xf numFmtId="0" fontId="147" fillId="0" borderId="32" xfId="11586" applyNumberFormat="1" applyFont="1" applyFill="1" applyBorder="1" applyAlignment="1" applyProtection="1">
      <alignment horizontal="left" vertical="center"/>
      <protection hidden="1"/>
    </xf>
    <xf numFmtId="212" fontId="147" fillId="0" borderId="32" xfId="11374" applyNumberFormat="1" applyFont="1" applyFill="1" applyBorder="1" applyAlignment="1">
      <alignment vertical="center"/>
    </xf>
    <xf numFmtId="298" fontId="147" fillId="0" borderId="32" xfId="0" applyNumberFormat="1" applyFont="1" applyFill="1" applyBorder="1" applyAlignment="1">
      <alignment horizontal="left" vertical="center"/>
    </xf>
    <xf numFmtId="0" fontId="147" fillId="0" borderId="32" xfId="0" applyNumberFormat="1" applyFont="1" applyFill="1" applyBorder="1"/>
    <xf numFmtId="166" fontId="147" fillId="0" borderId="32" xfId="11363" applyFont="1" applyFill="1" applyBorder="1" applyAlignment="1" applyProtection="1">
      <alignment horizontal="left" vertical="center"/>
      <protection hidden="1"/>
    </xf>
    <xf numFmtId="166" fontId="147" fillId="0" borderId="32" xfId="14854" applyFont="1" applyFill="1" applyBorder="1" applyAlignment="1" applyProtection="1">
      <alignment horizontal="left" vertical="center"/>
      <protection hidden="1"/>
    </xf>
    <xf numFmtId="0" fontId="147" fillId="0" borderId="32" xfId="14854" applyNumberFormat="1" applyFont="1" applyFill="1" applyBorder="1" applyAlignment="1" applyProtection="1">
      <alignment horizontal="left" vertical="center"/>
      <protection hidden="1"/>
    </xf>
    <xf numFmtId="166" fontId="147" fillId="0" borderId="32" xfId="4916" applyFont="1" applyFill="1" applyBorder="1" applyAlignment="1" applyProtection="1">
      <alignment horizontal="left" vertical="center"/>
      <protection hidden="1"/>
    </xf>
    <xf numFmtId="166" fontId="147" fillId="0" borderId="32" xfId="11240" applyFont="1" applyFill="1" applyBorder="1" applyAlignment="1" applyProtection="1">
      <alignment horizontal="left" vertical="center"/>
      <protection hidden="1"/>
    </xf>
    <xf numFmtId="187" fontId="147" fillId="0" borderId="32" xfId="11240" applyNumberFormat="1" applyFont="1" applyFill="1" applyBorder="1" applyAlignment="1" applyProtection="1">
      <alignment horizontal="left" vertical="center"/>
      <protection hidden="1"/>
    </xf>
    <xf numFmtId="4" fontId="147" fillId="0" borderId="32" xfId="4282" applyNumberFormat="1" applyFont="1" applyFill="1" applyBorder="1" applyAlignment="1" applyProtection="1">
      <alignment horizontal="center" vertical="center"/>
    </xf>
    <xf numFmtId="4" fontId="29" fillId="0" borderId="32" xfId="14854" applyNumberFormat="1" applyFont="1" applyFill="1" applyBorder="1" applyAlignment="1">
      <alignment horizontal="center" vertical="center"/>
    </xf>
    <xf numFmtId="4" fontId="147" fillId="0" borderId="32" xfId="16121" applyNumberFormat="1" applyFont="1" applyFill="1" applyBorder="1" applyAlignment="1">
      <alignment horizontal="center" vertical="center"/>
    </xf>
    <xf numFmtId="4" fontId="147" fillId="0" borderId="32" xfId="11374" applyNumberFormat="1" applyFont="1" applyFill="1" applyBorder="1" applyAlignment="1">
      <alignment horizontal="center" vertical="center"/>
    </xf>
    <xf numFmtId="4" fontId="147" fillId="0" borderId="32" xfId="11363" applyNumberFormat="1" applyFont="1" applyFill="1" applyBorder="1" applyAlignment="1">
      <alignment horizontal="left" vertical="center"/>
    </xf>
    <xf numFmtId="3" fontId="147" fillId="0" borderId="32" xfId="11363" applyNumberFormat="1" applyFont="1" applyFill="1" applyBorder="1" applyAlignment="1">
      <alignment horizontal="left" vertical="center"/>
    </xf>
    <xf numFmtId="166" fontId="147" fillId="0" borderId="32" xfId="11083" applyFont="1" applyFill="1" applyBorder="1" applyAlignment="1">
      <alignment horizontal="left" vertical="center"/>
    </xf>
    <xf numFmtId="4" fontId="147" fillId="0" borderId="32" xfId="11363" applyNumberFormat="1" applyFont="1" applyFill="1" applyBorder="1" applyAlignment="1">
      <alignment horizontal="center" vertical="center"/>
    </xf>
    <xf numFmtId="166" fontId="148" fillId="0" borderId="32" xfId="11363" applyFont="1" applyFill="1" applyBorder="1" applyAlignment="1">
      <alignment horizontal="left" vertical="center"/>
    </xf>
    <xf numFmtId="166" fontId="147" fillId="0" borderId="32" xfId="11384" applyFont="1" applyFill="1" applyBorder="1" applyAlignment="1">
      <alignment horizontal="left" vertical="center"/>
    </xf>
    <xf numFmtId="209" fontId="147" fillId="0" borderId="32" xfId="11374" applyNumberFormat="1" applyFont="1" applyFill="1" applyBorder="1" applyAlignment="1">
      <alignment horizontal="left" vertical="center"/>
    </xf>
    <xf numFmtId="187" fontId="147" fillId="0" borderId="32" xfId="11384" applyNumberFormat="1" applyFont="1" applyFill="1" applyBorder="1" applyAlignment="1">
      <alignment horizontal="left" vertical="center"/>
    </xf>
    <xf numFmtId="187" fontId="147" fillId="0" borderId="32" xfId="11585" applyNumberFormat="1" applyFont="1" applyFill="1" applyBorder="1" applyAlignment="1">
      <alignment horizontal="left" vertical="center"/>
    </xf>
    <xf numFmtId="4" fontId="147" fillId="0" borderId="32" xfId="14973" applyNumberFormat="1" applyFont="1" applyFill="1" applyBorder="1" applyAlignment="1" applyProtection="1">
      <alignment horizontal="center" vertical="center"/>
    </xf>
    <xf numFmtId="166" fontId="147" fillId="0" borderId="32" xfId="16122" applyFont="1" applyFill="1" applyBorder="1" applyAlignment="1">
      <alignment horizontal="left" vertical="center"/>
    </xf>
    <xf numFmtId="166" fontId="147" fillId="0" borderId="32" xfId="11240" applyFont="1" applyFill="1" applyBorder="1" applyAlignment="1">
      <alignment horizontal="left" vertical="center"/>
    </xf>
    <xf numFmtId="166" fontId="147" fillId="0" borderId="32" xfId="4917" applyFont="1" applyFill="1" applyBorder="1" applyAlignment="1">
      <alignment horizontal="left" vertical="center"/>
    </xf>
    <xf numFmtId="4" fontId="147" fillId="0" borderId="32" xfId="16123" applyNumberFormat="1" applyFont="1" applyFill="1" applyBorder="1" applyAlignment="1">
      <alignment horizontal="center" vertical="center"/>
    </xf>
    <xf numFmtId="166" fontId="147" fillId="0" borderId="32" xfId="9906" applyFont="1" applyFill="1" applyBorder="1" applyAlignment="1">
      <alignment horizontal="left" vertical="center"/>
    </xf>
    <xf numFmtId="0" fontId="147" fillId="0" borderId="32" xfId="11374" applyNumberFormat="1" applyFont="1" applyFill="1" applyBorder="1" applyAlignment="1">
      <alignment horizontal="left" vertical="center"/>
    </xf>
    <xf numFmtId="4" fontId="147" fillId="0" borderId="32" xfId="16119" applyNumberFormat="1" applyFont="1" applyFill="1" applyBorder="1" applyAlignment="1">
      <alignment horizontal="center" vertical="center"/>
    </xf>
    <xf numFmtId="4" fontId="29" fillId="0" borderId="32" xfId="15061" applyNumberFormat="1" applyFont="1" applyFill="1" applyBorder="1" applyAlignment="1">
      <alignment horizontal="center" vertical="center"/>
    </xf>
    <xf numFmtId="49" fontId="147" fillId="0" borderId="1" xfId="11374" applyNumberFormat="1" applyFont="1" applyFill="1" applyBorder="1" applyAlignment="1">
      <alignment horizontal="left" vertical="center"/>
    </xf>
    <xf numFmtId="166" fontId="147" fillId="0" borderId="1" xfId="14854" applyFont="1" applyFill="1" applyBorder="1" applyAlignment="1" applyProtection="1">
      <alignment horizontal="left" vertical="center"/>
      <protection hidden="1"/>
    </xf>
    <xf numFmtId="166" fontId="147" fillId="0" borderId="1" xfId="11586" applyFont="1" applyFill="1" applyBorder="1" applyAlignment="1" applyProtection="1">
      <alignment horizontal="left" vertical="center"/>
      <protection hidden="1"/>
    </xf>
    <xf numFmtId="187" fontId="147" fillId="0" borderId="1" xfId="11363" applyNumberFormat="1" applyFont="1" applyFill="1" applyBorder="1" applyAlignment="1">
      <alignment horizontal="left" vertical="center"/>
    </xf>
    <xf numFmtId="4" fontId="147" fillId="0" borderId="1" xfId="4282" applyNumberFormat="1" applyFont="1" applyFill="1" applyBorder="1" applyAlignment="1" applyProtection="1">
      <alignment horizontal="center" vertical="center"/>
    </xf>
    <xf numFmtId="4" fontId="29" fillId="0" borderId="1" xfId="14854" applyNumberFormat="1" applyFont="1" applyFill="1" applyBorder="1" applyAlignment="1">
      <alignment horizontal="center" vertical="center"/>
    </xf>
    <xf numFmtId="4" fontId="147" fillId="0" borderId="32" xfId="11240" applyNumberFormat="1" applyFont="1" applyFill="1" applyBorder="1" applyAlignment="1" applyProtection="1">
      <alignment horizontal="center" vertical="center"/>
      <protection hidden="1"/>
    </xf>
    <xf numFmtId="4" fontId="159" fillId="0" borderId="32" xfId="11374" applyNumberFormat="1" applyFont="1" applyFill="1" applyBorder="1" applyAlignment="1">
      <alignment horizontal="center" vertical="center"/>
    </xf>
    <xf numFmtId="0" fontId="147" fillId="0" borderId="32" xfId="0" applyNumberFormat="1" applyFont="1" applyFill="1" applyBorder="1" applyAlignment="1">
      <alignment horizontal="left"/>
    </xf>
    <xf numFmtId="0" fontId="29" fillId="0" borderId="32" xfId="0" applyFont="1" applyFill="1" applyBorder="1" applyAlignment="1">
      <alignment horizontal="left" vertical="center"/>
    </xf>
    <xf numFmtId="166" fontId="29" fillId="0" borderId="32" xfId="11374" applyFont="1" applyFill="1" applyBorder="1" applyAlignment="1">
      <alignment horizontal="left" vertical="center"/>
    </xf>
    <xf numFmtId="187" fontId="29" fillId="0" borderId="32" xfId="11363" applyNumberFormat="1" applyFont="1" applyFill="1" applyBorder="1" applyAlignment="1">
      <alignment horizontal="left" vertical="center"/>
    </xf>
    <xf numFmtId="0" fontId="29" fillId="0" borderId="32" xfId="11374" applyNumberFormat="1" applyFont="1" applyFill="1" applyBorder="1" applyAlignment="1">
      <alignment horizontal="left" vertical="center"/>
    </xf>
    <xf numFmtId="0" fontId="162" fillId="0" borderId="32" xfId="0" applyFont="1" applyFill="1" applyBorder="1" applyAlignment="1">
      <alignment vertical="center"/>
    </xf>
    <xf numFmtId="166" fontId="147" fillId="0" borderId="32" xfId="11374" applyFont="1" applyFill="1" applyBorder="1" applyAlignment="1">
      <alignment horizontal="center" vertical="center"/>
    </xf>
    <xf numFmtId="0" fontId="29" fillId="0" borderId="32" xfId="0" applyFont="1" applyFill="1" applyBorder="1" applyAlignment="1">
      <alignment horizontal="center" vertical="center"/>
    </xf>
    <xf numFmtId="0" fontId="29" fillId="0" borderId="32" xfId="0" applyFont="1" applyFill="1" applyBorder="1" applyAlignment="1">
      <alignment vertical="center"/>
    </xf>
    <xf numFmtId="0" fontId="95" fillId="0" borderId="32" xfId="0" applyFont="1" applyFill="1" applyBorder="1" applyAlignment="1">
      <alignment vertical="center"/>
    </xf>
    <xf numFmtId="4" fontId="160" fillId="0" borderId="32" xfId="11374" applyNumberFormat="1" applyFont="1" applyFill="1" applyBorder="1" applyAlignment="1">
      <alignment horizontal="center" vertical="center"/>
    </xf>
    <xf numFmtId="166" fontId="147" fillId="0" borderId="32" xfId="11586" applyFont="1" applyFill="1" applyBorder="1" applyAlignment="1">
      <alignment horizontal="left" vertical="center"/>
    </xf>
    <xf numFmtId="166" fontId="147" fillId="0" borderId="32" xfId="11084" applyFont="1" applyFill="1" applyBorder="1" applyAlignment="1">
      <alignment horizontal="left" vertical="center"/>
    </xf>
    <xf numFmtId="0" fontId="147" fillId="0" borderId="32" xfId="11240" applyNumberFormat="1" applyFont="1" applyFill="1" applyBorder="1" applyAlignment="1" applyProtection="1">
      <alignment horizontal="left" vertical="center"/>
      <protection hidden="1"/>
    </xf>
    <xf numFmtId="212" fontId="147" fillId="0" borderId="32" xfId="11240" applyNumberFormat="1" applyFont="1" applyFill="1" applyBorder="1" applyAlignment="1" applyProtection="1">
      <alignment horizontal="left" vertical="center"/>
      <protection hidden="1"/>
    </xf>
    <xf numFmtId="4" fontId="147" fillId="0" borderId="32" xfId="11554" applyNumberFormat="1" applyFont="1" applyFill="1" applyBorder="1" applyAlignment="1">
      <alignment horizontal="left" vertical="center"/>
    </xf>
    <xf numFmtId="0" fontId="147" fillId="0" borderId="32" xfId="11447" applyNumberFormat="1" applyFont="1" applyFill="1" applyBorder="1" applyAlignment="1">
      <alignment horizontal="left" vertical="center"/>
    </xf>
    <xf numFmtId="1" fontId="147" fillId="0" borderId="32" xfId="11363" applyNumberFormat="1" applyFont="1" applyFill="1" applyBorder="1" applyAlignment="1">
      <alignment horizontal="left" vertical="center"/>
    </xf>
    <xf numFmtId="208" fontId="147" fillId="0" borderId="32" xfId="11585" applyNumberFormat="1" applyFont="1" applyFill="1" applyBorder="1" applyAlignment="1">
      <alignment horizontal="left" vertical="center"/>
    </xf>
    <xf numFmtId="4" fontId="147" fillId="0" borderId="32" xfId="14854" applyNumberFormat="1" applyFont="1" applyFill="1" applyBorder="1" applyAlignment="1">
      <alignment horizontal="center" vertical="center"/>
    </xf>
    <xf numFmtId="208" fontId="147" fillId="0" borderId="32" xfId="11447" applyNumberFormat="1" applyFont="1" applyFill="1" applyBorder="1" applyAlignment="1">
      <alignment horizontal="left" vertical="center"/>
    </xf>
    <xf numFmtId="187" fontId="147" fillId="0" borderId="32" xfId="11376" applyNumberFormat="1" applyFont="1" applyFill="1" applyBorder="1" applyAlignment="1">
      <alignment horizontal="left" vertical="center"/>
    </xf>
    <xf numFmtId="166" fontId="147" fillId="0" borderId="32" xfId="11363" applyFont="1" applyFill="1" applyBorder="1" applyAlignment="1">
      <alignment horizontal="left"/>
    </xf>
    <xf numFmtId="4" fontId="146" fillId="0" borderId="32" xfId="11585" applyNumberFormat="1" applyFont="1" applyFill="1" applyBorder="1" applyAlignment="1">
      <alignment horizontal="center" vertical="center"/>
    </xf>
    <xf numFmtId="166" fontId="147" fillId="0" borderId="1" xfId="11483" applyFont="1" applyFill="1" applyBorder="1" applyAlignment="1">
      <alignment horizontal="left" vertical="center"/>
    </xf>
    <xf numFmtId="208" fontId="147" fillId="0" borderId="1" xfId="11363" applyNumberFormat="1" applyFont="1" applyFill="1" applyBorder="1" applyAlignment="1">
      <alignment horizontal="left" vertical="center"/>
    </xf>
    <xf numFmtId="166" fontId="147" fillId="0" borderId="1" xfId="11083" applyFont="1" applyFill="1" applyBorder="1" applyAlignment="1">
      <alignment horizontal="left" vertical="center"/>
    </xf>
    <xf numFmtId="166" fontId="147" fillId="0" borderId="1" xfId="11447" applyFont="1" applyFill="1" applyBorder="1" applyAlignment="1">
      <alignment horizontal="left" vertical="center"/>
    </xf>
    <xf numFmtId="0" fontId="147" fillId="0" borderId="32" xfId="16124" applyFont="1" applyFill="1" applyBorder="1" applyAlignment="1">
      <alignment horizontal="left" vertical="center"/>
    </xf>
    <xf numFmtId="3" fontId="147" fillId="0" borderId="32" xfId="11447" applyNumberFormat="1" applyFont="1" applyFill="1" applyBorder="1" applyAlignment="1">
      <alignment horizontal="left" vertical="center"/>
    </xf>
    <xf numFmtId="212" fontId="147" fillId="0" borderId="32" xfId="11374" applyNumberFormat="1" applyFont="1" applyFill="1" applyBorder="1" applyAlignment="1">
      <alignment horizontal="left" vertical="center"/>
    </xf>
    <xf numFmtId="212" fontId="147" fillId="0" borderId="32" xfId="11374" applyNumberFormat="1" applyFont="1" applyFill="1" applyBorder="1" applyAlignment="1">
      <alignment horizontal="center" vertical="center"/>
    </xf>
    <xf numFmtId="212" fontId="147" fillId="0" borderId="32" xfId="0" applyNumberFormat="1" applyFont="1" applyFill="1" applyBorder="1" applyAlignment="1">
      <alignment horizontal="center" vertical="center"/>
    </xf>
    <xf numFmtId="4" fontId="146" fillId="0" borderId="1" xfId="11585" applyNumberFormat="1" applyFont="1" applyFill="1" applyBorder="1" applyAlignment="1">
      <alignment horizontal="center" vertical="center"/>
    </xf>
    <xf numFmtId="182" fontId="147" fillId="0" borderId="0" xfId="11585" applyNumberFormat="1" applyFont="1" applyFill="1" applyBorder="1" applyAlignment="1">
      <alignment horizontal="left" vertical="center" wrapText="1"/>
    </xf>
    <xf numFmtId="182" fontId="147" fillId="0" borderId="0" xfId="11363" applyNumberFormat="1" applyFont="1" applyFill="1" applyAlignment="1">
      <alignment horizontal="left" vertical="center" wrapText="1"/>
    </xf>
    <xf numFmtId="182" fontId="148" fillId="0" borderId="0" xfId="11363" applyNumberFormat="1" applyFont="1" applyFill="1" applyAlignment="1">
      <alignment horizontal="left" vertical="center" wrapText="1"/>
    </xf>
    <xf numFmtId="182" fontId="148" fillId="0" borderId="0" xfId="11363" applyNumberFormat="1" applyFont="1" applyFill="1" applyBorder="1" applyAlignment="1">
      <alignment horizontal="left" vertical="center" wrapText="1"/>
    </xf>
    <xf numFmtId="182" fontId="147" fillId="0" borderId="0" xfId="11363" applyNumberFormat="1" applyFont="1" applyFill="1" applyBorder="1" applyAlignment="1">
      <alignment horizontal="left" vertical="center" wrapText="1"/>
    </xf>
    <xf numFmtId="166" fontId="147" fillId="0" borderId="0" xfId="11363" applyFont="1" applyFill="1" applyAlignment="1">
      <alignment horizontal="left" vertical="center" wrapText="1"/>
    </xf>
    <xf numFmtId="182" fontId="148" fillId="0" borderId="1" xfId="11585" applyNumberFormat="1" applyFont="1" applyFill="1" applyBorder="1" applyAlignment="1">
      <alignment horizontal="left" vertical="center" wrapText="1"/>
    </xf>
    <xf numFmtId="166" fontId="148" fillId="0" borderId="1" xfId="11585" applyFont="1" applyFill="1" applyBorder="1" applyAlignment="1">
      <alignment horizontal="left" vertical="center" wrapText="1"/>
    </xf>
    <xf numFmtId="182" fontId="147" fillId="0" borderId="1" xfId="11363" applyNumberFormat="1" applyFont="1" applyFill="1" applyBorder="1" applyAlignment="1">
      <alignment horizontal="left" vertical="center" wrapText="1"/>
    </xf>
    <xf numFmtId="209" fontId="147" fillId="0" borderId="1" xfId="11363" applyNumberFormat="1" applyFont="1" applyFill="1" applyBorder="1" applyAlignment="1">
      <alignment horizontal="left" vertical="center" wrapText="1"/>
    </xf>
    <xf numFmtId="211" fontId="147" fillId="0" borderId="32" xfId="11363" applyNumberFormat="1" applyFont="1" applyFill="1" applyBorder="1" applyAlignment="1">
      <alignment horizontal="left" vertical="center" wrapText="1"/>
    </xf>
    <xf numFmtId="3" fontId="147" fillId="0" borderId="1" xfId="11363" applyNumberFormat="1" applyFont="1" applyFill="1" applyBorder="1" applyAlignment="1">
      <alignment horizontal="left" vertical="center" wrapText="1"/>
    </xf>
    <xf numFmtId="49" fontId="147" fillId="0" borderId="32" xfId="11585" applyNumberFormat="1" applyFont="1" applyFill="1" applyBorder="1" applyAlignment="1">
      <alignment horizontal="left" vertical="center" wrapText="1"/>
    </xf>
    <xf numFmtId="209" fontId="147" fillId="0" borderId="32" xfId="11363" applyNumberFormat="1" applyFont="1" applyFill="1" applyBorder="1" applyAlignment="1">
      <alignment horizontal="left" vertical="center" wrapText="1"/>
    </xf>
    <xf numFmtId="211" fontId="147" fillId="0" borderId="1" xfId="11363" applyNumberFormat="1" applyFont="1" applyFill="1" applyBorder="1" applyAlignment="1">
      <alignment horizontal="left" vertical="center" wrapText="1"/>
    </xf>
    <xf numFmtId="49" fontId="147" fillId="0" borderId="1" xfId="11585" applyNumberFormat="1" applyFont="1" applyFill="1" applyBorder="1" applyAlignment="1">
      <alignment horizontal="left" vertical="center" wrapText="1"/>
    </xf>
    <xf numFmtId="182" fontId="147" fillId="0" borderId="32" xfId="11585" applyNumberFormat="1" applyFont="1" applyFill="1" applyBorder="1" applyAlignment="1">
      <alignment horizontal="left" vertical="center" wrapText="1"/>
    </xf>
    <xf numFmtId="209" fontId="147" fillId="0" borderId="32" xfId="11585" applyNumberFormat="1" applyFont="1" applyFill="1" applyBorder="1" applyAlignment="1">
      <alignment horizontal="left" vertical="center" wrapText="1"/>
    </xf>
    <xf numFmtId="166" fontId="147" fillId="0" borderId="32" xfId="11447" applyFont="1" applyFill="1" applyBorder="1" applyAlignment="1">
      <alignment horizontal="left" vertical="center" wrapText="1"/>
    </xf>
    <xf numFmtId="182" fontId="148" fillId="0" borderId="3" xfId="11585" applyNumberFormat="1" applyFont="1" applyFill="1" applyBorder="1" applyAlignment="1">
      <alignment horizontal="left" vertical="center" wrapText="1"/>
    </xf>
    <xf numFmtId="0" fontId="95" fillId="0" borderId="32" xfId="0" applyFont="1" applyFill="1" applyBorder="1" applyAlignment="1">
      <alignment wrapText="1"/>
    </xf>
    <xf numFmtId="166" fontId="147" fillId="0" borderId="32" xfId="11585" applyFont="1" applyFill="1" applyBorder="1" applyAlignment="1">
      <alignment horizontal="left" vertical="center" wrapText="1"/>
    </xf>
    <xf numFmtId="166" fontId="147" fillId="0" borderId="32" xfId="11363" applyFont="1" applyFill="1" applyBorder="1" applyAlignment="1">
      <alignment horizontal="left" vertical="center" wrapText="1"/>
    </xf>
    <xf numFmtId="166" fontId="29" fillId="0" borderId="32" xfId="11374" applyFont="1" applyFill="1" applyBorder="1" applyAlignment="1">
      <alignment horizontal="left" vertical="center" wrapText="1"/>
    </xf>
    <xf numFmtId="166" fontId="147" fillId="0" borderId="32" xfId="11374" applyFont="1" applyFill="1" applyBorder="1" applyAlignment="1">
      <alignment horizontal="left" vertical="center" wrapText="1"/>
    </xf>
    <xf numFmtId="182" fontId="147" fillId="0" borderId="32" xfId="11585" applyNumberFormat="1" applyFont="1" applyFill="1" applyBorder="1" applyAlignment="1">
      <alignment horizontal="center" wrapText="1"/>
    </xf>
    <xf numFmtId="166" fontId="164" fillId="0" borderId="32" xfId="11363" applyFont="1" applyFill="1" applyBorder="1" applyAlignment="1">
      <alignment horizontal="left" vertical="center" wrapText="1"/>
    </xf>
    <xf numFmtId="0" fontId="150" fillId="0" borderId="0" xfId="0" applyNumberFormat="1" applyFont="1" applyFill="1" applyBorder="1" applyAlignment="1">
      <alignment horizontal="left" wrapText="1"/>
    </xf>
    <xf numFmtId="0" fontId="150" fillId="0" borderId="0" xfId="0" applyNumberFormat="1" applyFont="1" applyFill="1" applyBorder="1" applyAlignment="1">
      <alignment wrapText="1"/>
    </xf>
    <xf numFmtId="0" fontId="150" fillId="0" borderId="0" xfId="0" applyNumberFormat="1" applyFont="1" applyFill="1" applyBorder="1" applyAlignment="1">
      <alignment horizontal="left" vertical="center" wrapText="1"/>
    </xf>
    <xf numFmtId="0" fontId="150" fillId="0" borderId="0" xfId="0" applyNumberFormat="1" applyFont="1" applyFill="1" applyBorder="1" applyAlignment="1">
      <alignment horizontal="justify" vertical="justify" wrapText="1"/>
    </xf>
  </cellXfs>
  <cellStyles count="16125">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1447"/>
    <cellStyle name="Обычный 20" xfId="11448"/>
    <cellStyle name="Обычный 20 2" xfId="11449"/>
    <cellStyle name="Обычный 20_ДДС_Прямой" xfId="11450"/>
    <cellStyle name="Обычный 21" xfId="11451"/>
    <cellStyle name="Обычный 21 2" xfId="11452"/>
    <cellStyle name="Обычный 21 3" xfId="11453"/>
    <cellStyle name="Обычный 21_ДДС_Прямой" xfId="11454"/>
    <cellStyle name="Обычный 22" xfId="11455"/>
    <cellStyle name="Обычный 22 2" xfId="11456"/>
    <cellStyle name="Обычный 22_ДДС_Прямой" xfId="11457"/>
    <cellStyle name="Обычный 23" xfId="11458"/>
    <cellStyle name="Обычный 23 2" xfId="11459"/>
    <cellStyle name="Обычный 23_ДДС_Прямой" xfId="11460"/>
    <cellStyle name="Обычный 24" xfId="11461"/>
    <cellStyle name="Обычный 24 2" xfId="11462"/>
    <cellStyle name="Обычный 24 3" xfId="11463"/>
    <cellStyle name="Обычный 24_ДДС_Прямой" xfId="11464"/>
    <cellStyle name="Обычный 25" xfId="11465"/>
    <cellStyle name="Обычный 25 2" xfId="11466"/>
    <cellStyle name="Обычный 25_ДДС_Прямой" xfId="11467"/>
    <cellStyle name="Обычный 26" xfId="11468"/>
    <cellStyle name="Обычный 26 2" xfId="11469"/>
    <cellStyle name="Обычный 26_ДДС_Прямой" xfId="11470"/>
    <cellStyle name="Обычный 267" xfId="11471"/>
    <cellStyle name="Обычный 27" xfId="11472"/>
    <cellStyle name="Обычный 27 2" xfId="11473"/>
    <cellStyle name="Обычный 27_ДДС_Прямой" xfId="11474"/>
    <cellStyle name="Обычный 271" xfId="11475"/>
    <cellStyle name="Обычный 28" xfId="11476"/>
    <cellStyle name="Обычный 28 2" xfId="11477"/>
    <cellStyle name="Обычный 28_ДДС_Прямой" xfId="11478"/>
    <cellStyle name="Обычный 287" xfId="11479"/>
    <cellStyle name="Обычный 29" xfId="11480"/>
    <cellStyle name="Обычный 29 2" xfId="11481"/>
    <cellStyle name="Обычный 29_ДДС_Прямой" xfId="11482"/>
    <cellStyle name="Обычный 3" xfId="11483"/>
    <cellStyle name="Обычный 3 10" xfId="11484"/>
    <cellStyle name="Обычный 3 11" xfId="11485"/>
    <cellStyle name="Обычный 3 12" xfId="11486"/>
    <cellStyle name="Обычный 3 12 2" xfId="11487"/>
    <cellStyle name="Обычный 3 12_ДДС_Прямой" xfId="11488"/>
    <cellStyle name="Обычный 3 13" xfId="11489"/>
    <cellStyle name="Обычный 3 2" xfId="11490"/>
    <cellStyle name="Обычный 3 2 2" xfId="11491"/>
    <cellStyle name="Обычный 3 2 2 2" xfId="11492"/>
    <cellStyle name="Обычный 3 2 3" xfId="11493"/>
    <cellStyle name="Обычный 3 2 4" xfId="11494"/>
    <cellStyle name="Обычный 3 2 5" xfId="11495"/>
    <cellStyle name="Обычный 3 2 5 2" xfId="11496"/>
    <cellStyle name="Обычный 3 2 5_ДДС_Прямой" xfId="11497"/>
    <cellStyle name="Обычный 3 2 6" xfId="11498"/>
    <cellStyle name="Обычный 3 2_2014 мес." xfId="11499"/>
    <cellStyle name="Обычный 3 3" xfId="11500"/>
    <cellStyle name="Обычный 3 3 2" xfId="11501"/>
    <cellStyle name="Обычный 3 3 3" xfId="11502"/>
    <cellStyle name="Обычный 3 3 4" xfId="11503"/>
    <cellStyle name="Обычный 3 3 5" xfId="11504"/>
    <cellStyle name="Обычный 3 3_ДДС_Прямой" xfId="11505"/>
    <cellStyle name="Обычный 3 4" xfId="11506"/>
    <cellStyle name="Обычный 3 4 2" xfId="11507"/>
    <cellStyle name="Обычный 3 4 3" xfId="11508"/>
    <cellStyle name="Обычный 3 4 4" xfId="11509"/>
    <cellStyle name="Обычный 3 4 5" xfId="11510"/>
    <cellStyle name="Обычный 3 4_ДДС_Прямой" xfId="11511"/>
    <cellStyle name="Обычный 3 5" xfId="11512"/>
    <cellStyle name="Обычный 3 5 2" xfId="11513"/>
    <cellStyle name="Обычный 3 5 3" xfId="11514"/>
    <cellStyle name="Обычный 3 5_ДДС_Прямой" xfId="11515"/>
    <cellStyle name="Обычный 3 6" xfId="11516"/>
    <cellStyle name="Обычный 3 6 2" xfId="11517"/>
    <cellStyle name="Обычный 3 6 3" xfId="11518"/>
    <cellStyle name="Обычный 3 6_ДДС_Прямой" xfId="11519"/>
    <cellStyle name="Обычный 3 7" xfId="11520"/>
    <cellStyle name="Обычный 3 8" xfId="11521"/>
    <cellStyle name="Обычный 3 9" xfId="11522"/>
    <cellStyle name="Обычный 3_1_пол. КМГ Таблицы к ПЗ" xfId="11523"/>
    <cellStyle name="Обычный 30" xfId="11524"/>
    <cellStyle name="Обычный 30 2" xfId="11525"/>
    <cellStyle name="Обычный 30_ДДС_Прямой" xfId="11526"/>
    <cellStyle name="Обычный 31" xfId="11527"/>
    <cellStyle name="Обычный 31 2" xfId="11528"/>
    <cellStyle name="Обычный 31_ДДС_Прямой" xfId="11529"/>
    <cellStyle name="Обычный 32" xfId="11530"/>
    <cellStyle name="Обычный 32 2" xfId="11531"/>
    <cellStyle name="Обычный 32_ДДС_Прямой" xfId="11532"/>
    <cellStyle name="Обычный 33" xfId="11533"/>
    <cellStyle name="Обычный 33 2" xfId="11534"/>
    <cellStyle name="Обычный 33_ДДС_Прямой" xfId="11535"/>
    <cellStyle name="Обычный 34" xfId="11536"/>
    <cellStyle name="Обычный 34 2" xfId="11537"/>
    <cellStyle name="Обычный 34_ДДС_Прямой" xfId="11538"/>
    <cellStyle name="Обычный 35" xfId="11539"/>
    <cellStyle name="Обычный 35 2" xfId="11540"/>
    <cellStyle name="Обычный 35_ДДС_Прямой" xfId="11541"/>
    <cellStyle name="Обычный 36" xfId="11542"/>
    <cellStyle name="Обычный 36 2" xfId="11543"/>
    <cellStyle name="Обычный 36_ДДС_Прямой" xfId="11544"/>
    <cellStyle name="Обычный 37" xfId="11545"/>
    <cellStyle name="Обычный 37 2" xfId="11546"/>
    <cellStyle name="Обычный 37_ДДС_Прямой" xfId="11547"/>
    <cellStyle name="Обычный 38" xfId="11548"/>
    <cellStyle name="Обычный 38 2" xfId="11549"/>
    <cellStyle name="Обычный 38_ДДС_Прямой" xfId="11550"/>
    <cellStyle name="Обычный 39" xfId="11551"/>
    <cellStyle name="Обычный 39 2" xfId="11552"/>
    <cellStyle name="Обычный 39_ДДС_Прямой" xfId="11553"/>
    <cellStyle name="Обычный 4" xfId="11554"/>
    <cellStyle name="Обычный 4 10" xfId="11555"/>
    <cellStyle name="Обычный 4 10 2" xfId="11556"/>
    <cellStyle name="Обычный 4 10_ДДС_Прямой" xfId="11557"/>
    <cellStyle name="Обычный 4 11" xfId="11558"/>
    <cellStyle name="Обычный 4 11 2" xfId="11559"/>
    <cellStyle name="Обычный 4 11_ДДС_Прямой" xfId="11560"/>
    <cellStyle name="Обычный 4 12" xfId="11561"/>
    <cellStyle name="Обычный 4 12 2" xfId="11562"/>
    <cellStyle name="Обычный 4 12_ДДС_Прямой" xfId="11563"/>
    <cellStyle name="Обычный 4 13" xfId="11564"/>
    <cellStyle name="Обычный 4 13 2" xfId="11565"/>
    <cellStyle name="Обычный 4 13_ДДС_Прямой" xfId="11566"/>
    <cellStyle name="Обычный 4 14" xfId="11567"/>
    <cellStyle name="Обычный 4 14 2" xfId="11568"/>
    <cellStyle name="Обычный 4 14_ДДС_Прямой" xfId="11569"/>
    <cellStyle name="Обычный 4 15" xfId="11570"/>
    <cellStyle name="Обычный 4 15 2" xfId="11571"/>
    <cellStyle name="Обычный 4 15_ДДС_Прямой" xfId="11572"/>
    <cellStyle name="Обычный 4 16" xfId="11573"/>
    <cellStyle name="Обычный 4 16 2" xfId="11574"/>
    <cellStyle name="Обычный 4 16_ДДС_Прямой" xfId="11575"/>
    <cellStyle name="Обычный 4 17" xfId="11576"/>
    <cellStyle name="Обычный 4 17 2" xfId="11577"/>
    <cellStyle name="Обычный 4 17_ДДС_Прямой" xfId="11578"/>
    <cellStyle name="Обычный 4 18" xfId="11579"/>
    <cellStyle name="Обычный 4 18 2" xfId="11580"/>
    <cellStyle name="Обычный 4 18_ДДС_Прямой" xfId="11581"/>
    <cellStyle name="Обычный 4 19" xfId="11582"/>
    <cellStyle name="Обычный 4 19 2" xfId="11583"/>
    <cellStyle name="Обычный 4 19_ДДС_Прямой" xfId="11584"/>
    <cellStyle name="Обычный 4 2" xfId="11585"/>
    <cellStyle name="Обычный 4 2 2" xfId="11586"/>
    <cellStyle name="Обычный 4 2 3" xfId="11587"/>
    <cellStyle name="Обычный 4 2 3 2" xfId="11588"/>
    <cellStyle name="Обычный 4 2 3 3" xfId="11589"/>
    <cellStyle name="Обычный 4 2 3_ДДС_Прямой" xfId="11590"/>
    <cellStyle name="Обычный 4 2 4" xfId="11591"/>
    <cellStyle name="Обычный 4 2 5" xfId="11592"/>
    <cellStyle name="Обычный 4 2 6" xfId="11593"/>
    <cellStyle name="Обычный 4 2 6 2" xfId="11594"/>
    <cellStyle name="Обычный 4 2 6_ДДС_Прямой" xfId="11595"/>
    <cellStyle name="Обычный 4 2 7" xfId="11596"/>
    <cellStyle name="Обычный 4 2_GAZ" xfId="11597"/>
    <cellStyle name="Обычный 4 20" xfId="11598"/>
    <cellStyle name="Обычный 4 20 2" xfId="11599"/>
    <cellStyle name="Обычный 4 20_ДДС_Прямой" xfId="11600"/>
    <cellStyle name="Обычный 4 21" xfId="11601"/>
    <cellStyle name="Обычный 4 21 2" xfId="11602"/>
    <cellStyle name="Обычный 4 21 3" xfId="11603"/>
    <cellStyle name="Обычный 4 21_ДДС_Прямой" xfId="11604"/>
    <cellStyle name="Обычный 4 22" xfId="11605"/>
    <cellStyle name="Обычный 4 23" xfId="11606"/>
    <cellStyle name="Обычный 4 24" xfId="11607"/>
    <cellStyle name="Обычный 4 25" xfId="11608"/>
    <cellStyle name="Обычный 4 25 2" xfId="11609"/>
    <cellStyle name="Обычный 4 25_ДДС_Прямой" xfId="11610"/>
    <cellStyle name="Обычный 4 26" xfId="11611"/>
    <cellStyle name="Обычный 4 3" xfId="11612"/>
    <cellStyle name="Обычный 4 3 2" xfId="11613"/>
    <cellStyle name="Обычный 4 3_ДДС_Прямой" xfId="11614"/>
    <cellStyle name="Обычный 4 4" xfId="11615"/>
    <cellStyle name="Обычный 4 4 2" xfId="11616"/>
    <cellStyle name="Обычный 4 4 3" xfId="11617"/>
    <cellStyle name="Обычный 4 4 3 2" xfId="11618"/>
    <cellStyle name="Обычный 4 4_ДДС_Прямой" xfId="11619"/>
    <cellStyle name="Обычный 4 5" xfId="11620"/>
    <cellStyle name="Обычный 4 5 2" xfId="11621"/>
    <cellStyle name="Обычный 4 5_ДДС_Прямой" xfId="11622"/>
    <cellStyle name="Обычный 4 6" xfId="11623"/>
    <cellStyle name="Обычный 4 6 2" xfId="11624"/>
    <cellStyle name="Обычный 4 6_ДДС_Прямой" xfId="11625"/>
    <cellStyle name="Обычный 4 7" xfId="11626"/>
    <cellStyle name="Обычный 4 7 2" xfId="11627"/>
    <cellStyle name="Обычный 4 7_ДДС_Прямой" xfId="11628"/>
    <cellStyle name="Обычный 4 8" xfId="11629"/>
    <cellStyle name="Обычный 4 8 2" xfId="11630"/>
    <cellStyle name="Обычный 4 8_ДДС_Прямой" xfId="11631"/>
    <cellStyle name="Обычный 4 9" xfId="11632"/>
    <cellStyle name="Обычный 4 9 2" xfId="11633"/>
    <cellStyle name="Обычный 4 9_ДДС_Прямой" xfId="11634"/>
    <cellStyle name="Обычный 4_03_Модель_планирования ДО в БН_РД_1.0_2003" xfId="11635"/>
    <cellStyle name="Обычный 40" xfId="11636"/>
    <cellStyle name="Обычный 40 2" xfId="11637"/>
    <cellStyle name="Обычный 40_ДДС_Прямой" xfId="11638"/>
    <cellStyle name="Обычный 41" xfId="11639"/>
    <cellStyle name="Обычный 41 2" xfId="11640"/>
    <cellStyle name="Обычный 41_ДДС_Прямой" xfId="11641"/>
    <cellStyle name="Обычный 42" xfId="11642"/>
    <cellStyle name="Обычный 42 2" xfId="11643"/>
    <cellStyle name="Обычный 42_ДДС_Прямой" xfId="11644"/>
    <cellStyle name="Обычный 43" xfId="11645"/>
    <cellStyle name="Обычный 43 2" xfId="11646"/>
    <cellStyle name="Обычный 43_ДДС_Прямой" xfId="11647"/>
    <cellStyle name="Обычный 44" xfId="11648"/>
    <cellStyle name="Обычный 44 2" xfId="11649"/>
    <cellStyle name="Обычный 44_ДДС_Прямой" xfId="11650"/>
    <cellStyle name="Обычный 45" xfId="11651"/>
    <cellStyle name="Обычный 45 2" xfId="11652"/>
    <cellStyle name="Обычный 45_ДДС_Прямой" xfId="11653"/>
    <cellStyle name="Обычный 46" xfId="11654"/>
    <cellStyle name="Обычный 46 2" xfId="11655"/>
    <cellStyle name="Обычный 46_ДДС_Прямой" xfId="11656"/>
    <cellStyle name="Обычный 47" xfId="11657"/>
    <cellStyle name="Обычный 47 2" xfId="11658"/>
    <cellStyle name="Обычный 47_ДДС_Прямой" xfId="11659"/>
    <cellStyle name="Обычный 48" xfId="11660"/>
    <cellStyle name="Обычный 48 2" xfId="11661"/>
    <cellStyle name="Обычный 48_ДДС_Прямой" xfId="11662"/>
    <cellStyle name="Обычный 49" xfId="11663"/>
    <cellStyle name="Обычный 49 2" xfId="11664"/>
    <cellStyle name="Обычный 49_ДДС_Прямой" xfId="11665"/>
    <cellStyle name="Обычный 5" xfId="11666"/>
    <cellStyle name="Обычный 5 2" xfId="11667"/>
    <cellStyle name="Обычный 5 2 2" xfId="11668"/>
    <cellStyle name="Обычный 5 2 2 2" xfId="11669"/>
    <cellStyle name="Обычный 5 2 2 2 2" xfId="11670"/>
    <cellStyle name="Обычный 5 2 2 2_ДДС_Прямой" xfId="11671"/>
    <cellStyle name="Обычный 5 2 2 3" xfId="11672"/>
    <cellStyle name="Обычный 5 2 2_ДДС_Прямой" xfId="11673"/>
    <cellStyle name="Обычный 5 2 3" xfId="11674"/>
    <cellStyle name="Обычный 5 2_ДДС_Прямой" xfId="11675"/>
    <cellStyle name="Обычный 5 3" xfId="11676"/>
    <cellStyle name="Обычный 5 3 2" xfId="11677"/>
    <cellStyle name="Обычный 5 3_ДДС_Прямой" xfId="11678"/>
    <cellStyle name="Обычный 5 4" xfId="11679"/>
    <cellStyle name="Обычный 5 5" xfId="11680"/>
    <cellStyle name="Обычный 5 5 2" xfId="11681"/>
    <cellStyle name="Обычный 5 5_ДДС_Прямой" xfId="11682"/>
    <cellStyle name="Обычный 5 6" xfId="11683"/>
    <cellStyle name="Обычный 5_GAZ" xfId="11684"/>
    <cellStyle name="Обычный 50" xfId="11685"/>
    <cellStyle name="Обычный 50 2" xfId="11686"/>
    <cellStyle name="Обычный 50_ДДС_Прямой" xfId="11687"/>
    <cellStyle name="Обычный 51" xfId="11688"/>
    <cellStyle name="Обычный 51 2" xfId="11689"/>
    <cellStyle name="Обычный 51_ДДС_Прямой" xfId="11690"/>
    <cellStyle name="Обычный 52" xfId="11691"/>
    <cellStyle name="Обычный 52 2" xfId="11692"/>
    <cellStyle name="Обычный 52_ДДС_Прямой" xfId="11693"/>
    <cellStyle name="Обычный 527" xfId="11694"/>
    <cellStyle name="Обычный 53" xfId="11695"/>
    <cellStyle name="Обычный 53 2" xfId="11696"/>
    <cellStyle name="Обычный 53_ДДС_Прямой" xfId="11697"/>
    <cellStyle name="Обычный 54" xfId="11698"/>
    <cellStyle name="Обычный 54 2" xfId="11699"/>
    <cellStyle name="Обычный 54_ДДС_Прямой" xfId="11700"/>
    <cellStyle name="Обычный 55" xfId="11701"/>
    <cellStyle name="Обычный 55 2" xfId="11702"/>
    <cellStyle name="Обычный 55_ДДС_Прямой" xfId="11703"/>
    <cellStyle name="Обычный 56" xfId="11704"/>
    <cellStyle name="Обычный 56 2" xfId="11705"/>
    <cellStyle name="Обычный 56_ДДС_Прямой" xfId="11706"/>
    <cellStyle name="Обычный 57" xfId="11707"/>
    <cellStyle name="Обычный 57 2" xfId="11708"/>
    <cellStyle name="Обычный 57_ДДС_Прямой" xfId="11709"/>
    <cellStyle name="Обычный 58" xfId="11710"/>
    <cellStyle name="Обычный 58 2" xfId="11711"/>
    <cellStyle name="Обычный 58_ДДС_Прямой" xfId="11712"/>
    <cellStyle name="Обычный 59" xfId="11713"/>
    <cellStyle name="Обычный 59 2" xfId="11714"/>
    <cellStyle name="Обычный 59_ДДС_Прямой" xfId="11715"/>
    <cellStyle name="Обычный 6" xfId="11716"/>
    <cellStyle name="Обычный 6 2" xfId="11717"/>
    <cellStyle name="Обычный 6 3" xfId="11718"/>
    <cellStyle name="Обычный 6 3 2" xfId="11719"/>
    <cellStyle name="Обычный 6 3_ДДС_Прямой" xfId="11720"/>
    <cellStyle name="Обычный 6 4" xfId="11721"/>
    <cellStyle name="Обычный 6 5" xfId="11722"/>
    <cellStyle name="Обычный 6 6" xfId="11723"/>
    <cellStyle name="Обычный 6 6 2" xfId="11724"/>
    <cellStyle name="Обычный 6 6_ДДС_Прямой" xfId="11725"/>
    <cellStyle name="Обычный 6 7" xfId="11726"/>
    <cellStyle name="Обычный 6_GAZ" xfId="11727"/>
    <cellStyle name="Обычный 60" xfId="11728"/>
    <cellStyle name="Обычный 60 2" xfId="11729"/>
    <cellStyle name="Обычный 60_ДДС_Прямой" xfId="11730"/>
    <cellStyle name="Обычный 61" xfId="11731"/>
    <cellStyle name="Обычный 61 2" xfId="11732"/>
    <cellStyle name="Обычный 61_ДДС_Прямой" xfId="11733"/>
    <cellStyle name="Обычный 62" xfId="11734"/>
    <cellStyle name="Обычный 62 2" xfId="11735"/>
    <cellStyle name="Обычный 62_ДДС_Прямой" xfId="11736"/>
    <cellStyle name="Обычный 63" xfId="11737"/>
    <cellStyle name="Обычный 63 2" xfId="11738"/>
    <cellStyle name="Обычный 63_ДДС_Прямой" xfId="11739"/>
    <cellStyle name="Обычный 64" xfId="11740"/>
    <cellStyle name="Обычный 64 2" xfId="11741"/>
    <cellStyle name="Обычный 64_ДДС_Прямой" xfId="11742"/>
    <cellStyle name="Обычный 65" xfId="11743"/>
    <cellStyle name="Обычный 65 2" xfId="11744"/>
    <cellStyle name="Обычный 65_ДДС_Прямой" xfId="11745"/>
    <cellStyle name="Обычный 66" xfId="11746"/>
    <cellStyle name="Обычный 66 2" xfId="11747"/>
    <cellStyle name="Обычный 66_ДДС_Прямой" xfId="11748"/>
    <cellStyle name="Обычный 67" xfId="11749"/>
    <cellStyle name="Обычный 67 2" xfId="11750"/>
    <cellStyle name="Обычный 67_ДДС_Прямой" xfId="11751"/>
    <cellStyle name="Обычный 68" xfId="11752"/>
    <cellStyle name="Обычный 68 2" xfId="11753"/>
    <cellStyle name="Обычный 68_ДДС_Прямой" xfId="11754"/>
    <cellStyle name="Обычный 69" xfId="11755"/>
    <cellStyle name="Обычный 69 2" xfId="11756"/>
    <cellStyle name="Обычный 69_ДДС_Прямой" xfId="11757"/>
    <cellStyle name="Обычный 7" xfId="11758"/>
    <cellStyle name="Обычный 7 2" xfId="11759"/>
    <cellStyle name="Обычный 7 2 2" xfId="11760"/>
    <cellStyle name="Обычный 7 2 2 2" xfId="11761"/>
    <cellStyle name="Обычный 7 2 2 2 2" xfId="11762"/>
    <cellStyle name="Обычный 7 2 2 2 3" xfId="11763"/>
    <cellStyle name="Обычный 7 2 2 2_ДДС_Прямой" xfId="11764"/>
    <cellStyle name="Обычный 7 2 2 3" xfId="11765"/>
    <cellStyle name="Обычный 7 2 2 3 2" xfId="11766"/>
    <cellStyle name="Обычный 7 2 2 3 3" xfId="11767"/>
    <cellStyle name="Обычный 7 2 2 3_ДДС_Прямой" xfId="11768"/>
    <cellStyle name="Обычный 7 2 2 4" xfId="11769"/>
    <cellStyle name="Обычный 7 2 2 5" xfId="11770"/>
    <cellStyle name="Обычный 7 2 2_ДДС_Прямой" xfId="11771"/>
    <cellStyle name="Обычный 7 2 3" xfId="11772"/>
    <cellStyle name="Обычный 7 2 3 2" xfId="11773"/>
    <cellStyle name="Обычный 7 2 3 2 2" xfId="11774"/>
    <cellStyle name="Обычный 7 2 3 2 3" xfId="11775"/>
    <cellStyle name="Обычный 7 2 3 2_ДДС_Прямой" xfId="11776"/>
    <cellStyle name="Обычный 7 2 3 3" xfId="11777"/>
    <cellStyle name="Обычный 7 2 3 4" xfId="11778"/>
    <cellStyle name="Обычный 7 2 3_ДДС_Прямой" xfId="11779"/>
    <cellStyle name="Обычный 7 2 4" xfId="11780"/>
    <cellStyle name="Обычный 7 2 4 2" xfId="11781"/>
    <cellStyle name="Обычный 7 2 4 3" xfId="11782"/>
    <cellStyle name="Обычный 7 2 4_ДДС_Прямой" xfId="11783"/>
    <cellStyle name="Обычный 7 2 5" xfId="11784"/>
    <cellStyle name="Обычный 7 2 6" xfId="11785"/>
    <cellStyle name="Обычный 7 2_ДДС_Прямой" xfId="11786"/>
    <cellStyle name="Обычный 7 3" xfId="11787"/>
    <cellStyle name="Обычный 7 3 2" xfId="11788"/>
    <cellStyle name="Обычный 7 3 2 2" xfId="11789"/>
    <cellStyle name="Обычный 7 3 2 3" xfId="11790"/>
    <cellStyle name="Обычный 7 3 2_ДДС_Прямой" xfId="11791"/>
    <cellStyle name="Обычный 7 3 3" xfId="11792"/>
    <cellStyle name="Обычный 7 3 4" xfId="11793"/>
    <cellStyle name="Обычный 7 3_ДДС_Прямой" xfId="11794"/>
    <cellStyle name="Обычный 7 4" xfId="11795"/>
    <cellStyle name="Обычный 7 4 2" xfId="11796"/>
    <cellStyle name="Обычный 7 4 3" xfId="11797"/>
    <cellStyle name="Обычный 7 4 4" xfId="11798"/>
    <cellStyle name="Обычный 7 4_ДДС_Прямой" xfId="11799"/>
    <cellStyle name="Обычный 7 5" xfId="11800"/>
    <cellStyle name="Обычный 7 5 2" xfId="11801"/>
    <cellStyle name="Обычный 7 5 3" xfId="11802"/>
    <cellStyle name="Обычный 7 5_ДДС_Прямой" xfId="11803"/>
    <cellStyle name="Обычный 7 6" xfId="11804"/>
    <cellStyle name="Обычный 7 7" xfId="11805"/>
    <cellStyle name="Обычный 7 8" xfId="11806"/>
    <cellStyle name="Обычный 7 8 2" xfId="11807"/>
    <cellStyle name="Обычный 7 8_ДДС_Прямой" xfId="11808"/>
    <cellStyle name="Обычный 7 9" xfId="11809"/>
    <cellStyle name="Обычный 7_GAZ" xfId="11810"/>
    <cellStyle name="Обычный 70" xfId="11811"/>
    <cellStyle name="Обычный 70 2" xfId="11812"/>
    <cellStyle name="Обычный 70_ДДС_Прямой" xfId="11813"/>
    <cellStyle name="Обычный 71" xfId="11814"/>
    <cellStyle name="Обычный 71 2" xfId="11815"/>
    <cellStyle name="Обычный 71_ДДС_Прямой" xfId="11816"/>
    <cellStyle name="Обычный 72" xfId="11817"/>
    <cellStyle name="Обычный 72 2" xfId="11818"/>
    <cellStyle name="Обычный 72_ДДС_Прямой" xfId="11819"/>
    <cellStyle name="Обычный 73" xfId="11820"/>
    <cellStyle name="Обычный 73 2" xfId="11821"/>
    <cellStyle name="Обычный 73_ДДС_Прямой" xfId="11822"/>
    <cellStyle name="Обычный 74" xfId="11823"/>
    <cellStyle name="Обычный 74 2" xfId="11824"/>
    <cellStyle name="Обычный 74_ДДС_Прямой" xfId="11825"/>
    <cellStyle name="Обычный 75" xfId="11826"/>
    <cellStyle name="Обычный 75 2" xfId="11827"/>
    <cellStyle name="Обычный 75_ДДС_Прямой" xfId="11828"/>
    <cellStyle name="Обычный 76" xfId="11829"/>
    <cellStyle name="Обычный 76 2" xfId="11830"/>
    <cellStyle name="Обычный 76_ДДС_Прямой" xfId="11831"/>
    <cellStyle name="Обычный 77" xfId="11832"/>
    <cellStyle name="Обычный 77 2" xfId="11833"/>
    <cellStyle name="Обычный 77_ДДС_Прямой" xfId="11834"/>
    <cellStyle name="Обычный 78" xfId="11835"/>
    <cellStyle name="Обычный 78 2" xfId="11836"/>
    <cellStyle name="Обычный 78_ДДС_Прямой" xfId="11837"/>
    <cellStyle name="Обычный 79" xfId="11838"/>
    <cellStyle name="Обычный 79 2" xfId="11839"/>
    <cellStyle name="Обычный 79_ДДС_Прямой" xfId="11840"/>
    <cellStyle name="Обычный 8" xfId="11841"/>
    <cellStyle name="Обычный 8 10" xfId="11842"/>
    <cellStyle name="Обычный 8 2" xfId="11843"/>
    <cellStyle name="Обычный 8 2 2" xfId="11844"/>
    <cellStyle name="Обычный 8 2 2 2" xfId="11845"/>
    <cellStyle name="Обычный 8 2 2 3" xfId="11846"/>
    <cellStyle name="Обычный 8 2 2_ДДС_Прямой" xfId="11847"/>
    <cellStyle name="Обычный 8 2 3" xfId="11848"/>
    <cellStyle name="Обычный 8 2 4" xfId="11849"/>
    <cellStyle name="Обычный 8 2_ДДС_Прямой" xfId="11850"/>
    <cellStyle name="Обычный 8 3" xfId="11851"/>
    <cellStyle name="Обычный 8 3 2" xfId="11852"/>
    <cellStyle name="Обычный 8 3 3" xfId="11853"/>
    <cellStyle name="Обычный 8 3 4" xfId="11854"/>
    <cellStyle name="Обычный 8 3_ДДС_Прямой" xfId="11855"/>
    <cellStyle name="Обычный 8 4" xfId="11856"/>
    <cellStyle name="Обычный 8 4 2" xfId="11857"/>
    <cellStyle name="Обычный 8 4 3" xfId="11858"/>
    <cellStyle name="Обычный 8 4_ДДС_Прямой" xfId="11859"/>
    <cellStyle name="Обычный 8 5" xfId="11860"/>
    <cellStyle name="Обычный 8 6" xfId="11861"/>
    <cellStyle name="Обычный 8 7" xfId="11862"/>
    <cellStyle name="Обычный 8 7 2" xfId="11863"/>
    <cellStyle name="Обычный 8 7_ДДС_Прямой" xfId="11864"/>
    <cellStyle name="Обычный 8 8" xfId="11865"/>
    <cellStyle name="Обычный 8 9" xfId="11866"/>
    <cellStyle name="Обычный 8_GAZ" xfId="11867"/>
    <cellStyle name="Обычный 80" xfId="11868"/>
    <cellStyle name="Обычный 80 2" xfId="11869"/>
    <cellStyle name="Обычный 80_ДДС_Прямой" xfId="11870"/>
    <cellStyle name="Обычный 81" xfId="11871"/>
    <cellStyle name="Обычный 81 2" xfId="11872"/>
    <cellStyle name="Обычный 81_ДДС_Прямой" xfId="11873"/>
    <cellStyle name="Обычный 82" xfId="11874"/>
    <cellStyle name="Обычный 82 2" xfId="11875"/>
    <cellStyle name="Обычный 82_ДДС_Прямой" xfId="11876"/>
    <cellStyle name="Обычный 83" xfId="11877"/>
    <cellStyle name="Обычный 83 2" xfId="11878"/>
    <cellStyle name="Обычный 83_ДДС_Прямой" xfId="11879"/>
    <cellStyle name="Обычный 84" xfId="11880"/>
    <cellStyle name="Обычный 84 2" xfId="11881"/>
    <cellStyle name="Обычный 84_ДДС_Прямой" xfId="11882"/>
    <cellStyle name="Обычный 85" xfId="11883"/>
    <cellStyle name="Обычный 85 2" xfId="11884"/>
    <cellStyle name="Обычный 85_ДДС_Прямой" xfId="11885"/>
    <cellStyle name="Обычный 86" xfId="11886"/>
    <cellStyle name="Обычный 86 2" xfId="11887"/>
    <cellStyle name="Обычный 86_ДДС_Прямой" xfId="11888"/>
    <cellStyle name="Обычный 87" xfId="11889"/>
    <cellStyle name="Обычный 87 2" xfId="11890"/>
    <cellStyle name="Обычный 87_ДДС_Прямой" xfId="11891"/>
    <cellStyle name="Обычный 88" xfId="11892"/>
    <cellStyle name="Обычный 88 2" xfId="11893"/>
    <cellStyle name="Обычный 88_ДДС_Прямой" xfId="11894"/>
    <cellStyle name="Обычный 89" xfId="11895"/>
    <cellStyle name="Обычный 89 2" xfId="11896"/>
    <cellStyle name="Обычный 89_ДДС_Прямой" xfId="11897"/>
    <cellStyle name="Обычный 9" xfId="11898"/>
    <cellStyle name="Обычный 9 2" xfId="11899"/>
    <cellStyle name="Обычный 9 2 2" xfId="11900"/>
    <cellStyle name="Обычный 9 2 2 2" xfId="11901"/>
    <cellStyle name="Обычный 9 2 2 3" xfId="11902"/>
    <cellStyle name="Обычный 9 2 2_ДДС_Прямой" xfId="11903"/>
    <cellStyle name="Обычный 9 2 3" xfId="11904"/>
    <cellStyle name="Обычный 9 2 4" xfId="11905"/>
    <cellStyle name="Обычный 9 2_ДДС_Прямой" xfId="11906"/>
    <cellStyle name="Обычный 9 3" xfId="11907"/>
    <cellStyle name="Обычный 9 3 2" xfId="11908"/>
    <cellStyle name="Обычный 9 3 3" xfId="11909"/>
    <cellStyle name="Обычный 9 3 4" xfId="11910"/>
    <cellStyle name="Обычный 9 3_ДДС_Прямой" xfId="11911"/>
    <cellStyle name="Обычный 9 4" xfId="11912"/>
    <cellStyle name="Обычный 9 4 2" xfId="11913"/>
    <cellStyle name="Обычный 9 4 3" xfId="11914"/>
    <cellStyle name="Обычный 9 4_ДДС_Прямой" xfId="11915"/>
    <cellStyle name="Обычный 9 5" xfId="11916"/>
    <cellStyle name="Обычный 9 6" xfId="11917"/>
    <cellStyle name="Обычный 9 7" xfId="11918"/>
    <cellStyle name="Обычный 9 7 2" xfId="11919"/>
    <cellStyle name="Обычный 9 7_ДДС_Прямой" xfId="11920"/>
    <cellStyle name="Обычный 9 8" xfId="11921"/>
    <cellStyle name="Обычный 9 9" xfId="11922"/>
    <cellStyle name="Обычный 9_GAZ" xfId="11923"/>
    <cellStyle name="Обычный 90" xfId="11924"/>
    <cellStyle name="Обычный 90 2" xfId="11925"/>
    <cellStyle name="Обычный 90_ДДС_Прямой" xfId="11926"/>
    <cellStyle name="Обычный 91" xfId="11927"/>
    <cellStyle name="Обычный 91 2" xfId="11928"/>
    <cellStyle name="Обычный 91_ДДС_Прямой" xfId="11929"/>
    <cellStyle name="Обычный 92" xfId="11930"/>
    <cellStyle name="Обычный 92 2" xfId="11931"/>
    <cellStyle name="Обычный 92_ДДС_Прямой" xfId="11932"/>
    <cellStyle name="Обычный 93" xfId="11933"/>
    <cellStyle name="Обычный 93 2" xfId="11934"/>
    <cellStyle name="Обычный 93_ДДС_Прямой" xfId="11935"/>
    <cellStyle name="Обычный 94" xfId="11936"/>
    <cellStyle name="Обычный 94 2" xfId="11937"/>
    <cellStyle name="Обычный 94_ДДС_Прямой" xfId="11938"/>
    <cellStyle name="Обычный 95" xfId="11939"/>
    <cellStyle name="Обычный 95 2" xfId="11940"/>
    <cellStyle name="Обычный 95_ДДС_Прямой" xfId="11941"/>
    <cellStyle name="Обычный 96" xfId="11942"/>
    <cellStyle name="Обычный 96 2" xfId="11943"/>
    <cellStyle name="Обычный 96_ДДС_Прямой" xfId="11944"/>
    <cellStyle name="Обычный 97" xfId="11945"/>
    <cellStyle name="Обычный 97 2" xfId="11946"/>
    <cellStyle name="Обычный 97_ДДС_Прямой" xfId="11947"/>
    <cellStyle name="Обычный 98" xfId="11948"/>
    <cellStyle name="Обычный 98 2" xfId="11949"/>
    <cellStyle name="Обычный 98_ДДС_Прямой" xfId="11950"/>
    <cellStyle name="Обычный 99" xfId="11951"/>
    <cellStyle name="Обычный 99 2" xfId="11952"/>
    <cellStyle name="Обычный 99_ДДС_Прямой" xfId="11953"/>
    <cellStyle name="Обычный_2.13.1.Расходы на экологию" xfId="16121"/>
    <cellStyle name="Обычный_Лист1" xfId="16124"/>
    <cellStyle name="Обычный_Лист1 2" xfId="11954"/>
    <cellStyle name="Обычный_Лист1 3" xfId="11955"/>
    <cellStyle name="Обычный_Лист3" xfId="16122"/>
    <cellStyle name="Обычный_ПП-2008-ЭМГ-23.06.07 обнов" xfId="16123"/>
    <cellStyle name="Обычнын_Ф2.тыс.руб" xfId="11956"/>
    <cellStyle name="Плохой 2" xfId="11957"/>
    <cellStyle name="Плохой 2 2" xfId="11958"/>
    <cellStyle name="Плохой 2 3" xfId="11959"/>
    <cellStyle name="Плохой 2 3 2" xfId="11960"/>
    <cellStyle name="Плохой 2 3_ДДС_Прямой" xfId="11961"/>
    <cellStyle name="Плохой 2 4" xfId="11962"/>
    <cellStyle name="Плохой 2_GAZ" xfId="11963"/>
    <cellStyle name="Подгруппа" xfId="11964"/>
    <cellStyle name="Пояснение 2" xfId="11965"/>
    <cellStyle name="Пояснение 2 2" xfId="11966"/>
    <cellStyle name="Пояснение 2 3" xfId="11967"/>
    <cellStyle name="Пояснение 2 3 2" xfId="11968"/>
    <cellStyle name="Пояснение 2 3_ДДС_Прямой" xfId="11969"/>
    <cellStyle name="Пояснение 2 4" xfId="11970"/>
    <cellStyle name="Пояснение 2_GAZ" xfId="11971"/>
    <cellStyle name="Примечание 10" xfId="11972"/>
    <cellStyle name="Примечание 10 10" xfId="11973"/>
    <cellStyle name="Примечание 10 11" xfId="11974"/>
    <cellStyle name="Примечание 10 12" xfId="11975"/>
    <cellStyle name="Примечание 10 13" xfId="11976"/>
    <cellStyle name="Примечание 10 14" xfId="11977"/>
    <cellStyle name="Примечание 10 15" xfId="11978"/>
    <cellStyle name="Примечание 10 16" xfId="11979"/>
    <cellStyle name="Примечание 10 17" xfId="11980"/>
    <cellStyle name="Примечание 10 18" xfId="11981"/>
    <cellStyle name="Примечание 10 2" xfId="11982"/>
    <cellStyle name="Примечание 10 2 10" xfId="11983"/>
    <cellStyle name="Примечание 10 2 11" xfId="11984"/>
    <cellStyle name="Примечание 10 2 12" xfId="11985"/>
    <cellStyle name="Примечание 10 2 13" xfId="11986"/>
    <cellStyle name="Примечание 10 2 14" xfId="11987"/>
    <cellStyle name="Примечание 10 2 15" xfId="11988"/>
    <cellStyle name="Примечание 10 2 2" xfId="11989"/>
    <cellStyle name="Примечание 10 2 2 10" xfId="11990"/>
    <cellStyle name="Примечание 10 2 2 11" xfId="11991"/>
    <cellStyle name="Примечание 10 2 2 2" xfId="11992"/>
    <cellStyle name="Примечание 10 2 2 3" xfId="11993"/>
    <cellStyle name="Примечание 10 2 2 4" xfId="11994"/>
    <cellStyle name="Примечание 10 2 2 5" xfId="11995"/>
    <cellStyle name="Примечание 10 2 2 6" xfId="11996"/>
    <cellStyle name="Примечание 10 2 2 7" xfId="11997"/>
    <cellStyle name="Примечание 10 2 2 8" xfId="11998"/>
    <cellStyle name="Примечание 10 2 2 9" xfId="11999"/>
    <cellStyle name="Примечание 10 2 3" xfId="12000"/>
    <cellStyle name="Примечание 10 2 3 10" xfId="12001"/>
    <cellStyle name="Примечание 10 2 3 11" xfId="12002"/>
    <cellStyle name="Примечание 10 2 3 2" xfId="12003"/>
    <cellStyle name="Примечание 10 2 3 3" xfId="12004"/>
    <cellStyle name="Примечание 10 2 3 4" xfId="12005"/>
    <cellStyle name="Примечание 10 2 3 5" xfId="12006"/>
    <cellStyle name="Примечание 10 2 3 6" xfId="12007"/>
    <cellStyle name="Примечание 10 2 3 7" xfId="12008"/>
    <cellStyle name="Примечание 10 2 3 8" xfId="12009"/>
    <cellStyle name="Примечание 10 2 3 9" xfId="12010"/>
    <cellStyle name="Примечание 10 2 4" xfId="12011"/>
    <cellStyle name="Примечание 10 2 4 10" xfId="12012"/>
    <cellStyle name="Примечание 10 2 4 11" xfId="12013"/>
    <cellStyle name="Примечание 10 2 4 2" xfId="12014"/>
    <cellStyle name="Примечание 10 2 4 3" xfId="12015"/>
    <cellStyle name="Примечание 10 2 4 4" xfId="12016"/>
    <cellStyle name="Примечание 10 2 4 5" xfId="12017"/>
    <cellStyle name="Примечание 10 2 4 6" xfId="12018"/>
    <cellStyle name="Примечание 10 2 4 7" xfId="12019"/>
    <cellStyle name="Примечание 10 2 4 8" xfId="12020"/>
    <cellStyle name="Примечание 10 2 4 9" xfId="12021"/>
    <cellStyle name="Примечание 10 2 5" xfId="12022"/>
    <cellStyle name="Примечание 10 2 5 10" xfId="12023"/>
    <cellStyle name="Примечание 10 2 5 11" xfId="12024"/>
    <cellStyle name="Примечание 10 2 5 2" xfId="12025"/>
    <cellStyle name="Примечание 10 2 5 3" xfId="12026"/>
    <cellStyle name="Примечание 10 2 5 4" xfId="12027"/>
    <cellStyle name="Примечание 10 2 5 5" xfId="12028"/>
    <cellStyle name="Примечание 10 2 5 6" xfId="12029"/>
    <cellStyle name="Примечание 10 2 5 7" xfId="12030"/>
    <cellStyle name="Примечание 10 2 5 8" xfId="12031"/>
    <cellStyle name="Примечание 10 2 5 9" xfId="12032"/>
    <cellStyle name="Примечание 10 2 6" xfId="12033"/>
    <cellStyle name="Примечание 10 2 7" xfId="12034"/>
    <cellStyle name="Примечание 10 2 8" xfId="12035"/>
    <cellStyle name="Примечание 10 2 9" xfId="12036"/>
    <cellStyle name="Примечание 10 3" xfId="12037"/>
    <cellStyle name="Примечание 10 3 10" xfId="12038"/>
    <cellStyle name="Примечание 10 3 11" xfId="12039"/>
    <cellStyle name="Примечание 10 3 12" xfId="12040"/>
    <cellStyle name="Примечание 10 3 13" xfId="12041"/>
    <cellStyle name="Примечание 10 3 2" xfId="12042"/>
    <cellStyle name="Примечание 10 3 2 10" xfId="12043"/>
    <cellStyle name="Примечание 10 3 2 11" xfId="12044"/>
    <cellStyle name="Примечание 10 3 2 2" xfId="12045"/>
    <cellStyle name="Примечание 10 3 2 3" xfId="12046"/>
    <cellStyle name="Примечание 10 3 2 4" xfId="12047"/>
    <cellStyle name="Примечание 10 3 2 5" xfId="12048"/>
    <cellStyle name="Примечание 10 3 2 6" xfId="12049"/>
    <cellStyle name="Примечание 10 3 2 7" xfId="12050"/>
    <cellStyle name="Примечание 10 3 2 8" xfId="12051"/>
    <cellStyle name="Примечание 10 3 2 9" xfId="12052"/>
    <cellStyle name="Примечание 10 3 3" xfId="12053"/>
    <cellStyle name="Примечание 10 3 3 10" xfId="12054"/>
    <cellStyle name="Примечание 10 3 3 11" xfId="12055"/>
    <cellStyle name="Примечание 10 3 3 2" xfId="12056"/>
    <cellStyle name="Примечание 10 3 3 3" xfId="12057"/>
    <cellStyle name="Примечание 10 3 3 4" xfId="12058"/>
    <cellStyle name="Примечание 10 3 3 5" xfId="12059"/>
    <cellStyle name="Примечание 10 3 3 6" xfId="12060"/>
    <cellStyle name="Примечание 10 3 3 7" xfId="12061"/>
    <cellStyle name="Примечание 10 3 3 8" xfId="12062"/>
    <cellStyle name="Примечание 10 3 3 9" xfId="12063"/>
    <cellStyle name="Примечание 10 3 4" xfId="12064"/>
    <cellStyle name="Примечание 10 3 5" xfId="12065"/>
    <cellStyle name="Примечание 10 3 6" xfId="12066"/>
    <cellStyle name="Примечание 10 3 7" xfId="12067"/>
    <cellStyle name="Примечание 10 3 8" xfId="12068"/>
    <cellStyle name="Примечание 10 3 9" xfId="12069"/>
    <cellStyle name="Примечание 10 4" xfId="12070"/>
    <cellStyle name="Примечание 10 4 10" xfId="12071"/>
    <cellStyle name="Примечание 10 4 11" xfId="12072"/>
    <cellStyle name="Примечание 10 4 2" xfId="12073"/>
    <cellStyle name="Примечание 10 4 3" xfId="12074"/>
    <cellStyle name="Примечание 10 4 4" xfId="12075"/>
    <cellStyle name="Примечание 10 4 5" xfId="12076"/>
    <cellStyle name="Примечание 10 4 6" xfId="12077"/>
    <cellStyle name="Примечание 10 4 7" xfId="12078"/>
    <cellStyle name="Примечание 10 4 8" xfId="12079"/>
    <cellStyle name="Примечание 10 4 9" xfId="12080"/>
    <cellStyle name="Примечание 10 5" xfId="12081"/>
    <cellStyle name="Примечание 10 5 10" xfId="12082"/>
    <cellStyle name="Примечание 10 5 11" xfId="12083"/>
    <cellStyle name="Примечание 10 5 2" xfId="12084"/>
    <cellStyle name="Примечание 10 5 3" xfId="12085"/>
    <cellStyle name="Примечание 10 5 4" xfId="12086"/>
    <cellStyle name="Примечание 10 5 5" xfId="12087"/>
    <cellStyle name="Примечание 10 5 6" xfId="12088"/>
    <cellStyle name="Примечание 10 5 7" xfId="12089"/>
    <cellStyle name="Примечание 10 5 8" xfId="12090"/>
    <cellStyle name="Примечание 10 5 9" xfId="12091"/>
    <cellStyle name="Примечание 10 6" xfId="12092"/>
    <cellStyle name="Примечание 10 6 10" xfId="12093"/>
    <cellStyle name="Примечание 10 6 11" xfId="12094"/>
    <cellStyle name="Примечание 10 6 2" xfId="12095"/>
    <cellStyle name="Примечание 10 6 3" xfId="12096"/>
    <cellStyle name="Примечание 10 6 4" xfId="12097"/>
    <cellStyle name="Примечание 10 6 5" xfId="12098"/>
    <cellStyle name="Примечание 10 6 6" xfId="12099"/>
    <cellStyle name="Примечание 10 6 7" xfId="12100"/>
    <cellStyle name="Примечание 10 6 8" xfId="12101"/>
    <cellStyle name="Примечание 10 6 9" xfId="12102"/>
    <cellStyle name="Примечание 10 7" xfId="12103"/>
    <cellStyle name="Примечание 10 7 10" xfId="12104"/>
    <cellStyle name="Примечание 10 7 11" xfId="12105"/>
    <cellStyle name="Примечание 10 7 2" xfId="12106"/>
    <cellStyle name="Примечание 10 7 3" xfId="12107"/>
    <cellStyle name="Примечание 10 7 4" xfId="12108"/>
    <cellStyle name="Примечание 10 7 5" xfId="12109"/>
    <cellStyle name="Примечание 10 7 6" xfId="12110"/>
    <cellStyle name="Примечание 10 7 7" xfId="12111"/>
    <cellStyle name="Примечание 10 7 8" xfId="12112"/>
    <cellStyle name="Примечание 10 7 9" xfId="12113"/>
    <cellStyle name="Примечание 10 8" xfId="12114"/>
    <cellStyle name="Примечание 10 8 10" xfId="12115"/>
    <cellStyle name="Примечание 10 8 11" xfId="12116"/>
    <cellStyle name="Примечание 10 8 2" xfId="12117"/>
    <cellStyle name="Примечание 10 8 3" xfId="12118"/>
    <cellStyle name="Примечание 10 8 4" xfId="12119"/>
    <cellStyle name="Примечание 10 8 5" xfId="12120"/>
    <cellStyle name="Примечание 10 8 6" xfId="12121"/>
    <cellStyle name="Примечание 10 8 7" xfId="12122"/>
    <cellStyle name="Примечание 10 8 8" xfId="12123"/>
    <cellStyle name="Примечание 10 8 9" xfId="12124"/>
    <cellStyle name="Примечание 10 9" xfId="12125"/>
    <cellStyle name="Примечание 11" xfId="12126"/>
    <cellStyle name="Примечание 11 10" xfId="12127"/>
    <cellStyle name="Примечание 11 11" xfId="12128"/>
    <cellStyle name="Примечание 11 12" xfId="12129"/>
    <cellStyle name="Примечание 11 13" xfId="12130"/>
    <cellStyle name="Примечание 11 14" xfId="12131"/>
    <cellStyle name="Примечание 11 15" xfId="12132"/>
    <cellStyle name="Примечание 11 16" xfId="12133"/>
    <cellStyle name="Примечание 11 17" xfId="12134"/>
    <cellStyle name="Примечание 11 18" xfId="12135"/>
    <cellStyle name="Примечание 11 2" xfId="12136"/>
    <cellStyle name="Примечание 11 2 10" xfId="12137"/>
    <cellStyle name="Примечание 11 2 11" xfId="12138"/>
    <cellStyle name="Примечание 11 2 12" xfId="12139"/>
    <cellStyle name="Примечание 11 2 13" xfId="12140"/>
    <cellStyle name="Примечание 11 2 14" xfId="12141"/>
    <cellStyle name="Примечание 11 2 15" xfId="12142"/>
    <cellStyle name="Примечание 11 2 2" xfId="12143"/>
    <cellStyle name="Примечание 11 2 2 10" xfId="12144"/>
    <cellStyle name="Примечание 11 2 2 11" xfId="12145"/>
    <cellStyle name="Примечание 11 2 2 2" xfId="12146"/>
    <cellStyle name="Примечание 11 2 2 3" xfId="12147"/>
    <cellStyle name="Примечание 11 2 2 4" xfId="12148"/>
    <cellStyle name="Примечание 11 2 2 5" xfId="12149"/>
    <cellStyle name="Примечание 11 2 2 6" xfId="12150"/>
    <cellStyle name="Примечание 11 2 2 7" xfId="12151"/>
    <cellStyle name="Примечание 11 2 2 8" xfId="12152"/>
    <cellStyle name="Примечание 11 2 2 9" xfId="12153"/>
    <cellStyle name="Примечание 11 2 3" xfId="12154"/>
    <cellStyle name="Примечание 11 2 3 10" xfId="12155"/>
    <cellStyle name="Примечание 11 2 3 11" xfId="12156"/>
    <cellStyle name="Примечание 11 2 3 2" xfId="12157"/>
    <cellStyle name="Примечание 11 2 3 3" xfId="12158"/>
    <cellStyle name="Примечание 11 2 3 4" xfId="12159"/>
    <cellStyle name="Примечание 11 2 3 5" xfId="12160"/>
    <cellStyle name="Примечание 11 2 3 6" xfId="12161"/>
    <cellStyle name="Примечание 11 2 3 7" xfId="12162"/>
    <cellStyle name="Примечание 11 2 3 8" xfId="12163"/>
    <cellStyle name="Примечание 11 2 3 9" xfId="12164"/>
    <cellStyle name="Примечание 11 2 4" xfId="12165"/>
    <cellStyle name="Примечание 11 2 4 10" xfId="12166"/>
    <cellStyle name="Примечание 11 2 4 11" xfId="12167"/>
    <cellStyle name="Примечание 11 2 4 2" xfId="12168"/>
    <cellStyle name="Примечание 11 2 4 3" xfId="12169"/>
    <cellStyle name="Примечание 11 2 4 4" xfId="12170"/>
    <cellStyle name="Примечание 11 2 4 5" xfId="12171"/>
    <cellStyle name="Примечание 11 2 4 6" xfId="12172"/>
    <cellStyle name="Примечание 11 2 4 7" xfId="12173"/>
    <cellStyle name="Примечание 11 2 4 8" xfId="12174"/>
    <cellStyle name="Примечание 11 2 4 9" xfId="12175"/>
    <cellStyle name="Примечание 11 2 5" xfId="12176"/>
    <cellStyle name="Примечание 11 2 5 10" xfId="12177"/>
    <cellStyle name="Примечание 11 2 5 11" xfId="12178"/>
    <cellStyle name="Примечание 11 2 5 2" xfId="12179"/>
    <cellStyle name="Примечание 11 2 5 3" xfId="12180"/>
    <cellStyle name="Примечание 11 2 5 4" xfId="12181"/>
    <cellStyle name="Примечание 11 2 5 5" xfId="12182"/>
    <cellStyle name="Примечание 11 2 5 6" xfId="12183"/>
    <cellStyle name="Примечание 11 2 5 7" xfId="12184"/>
    <cellStyle name="Примечание 11 2 5 8" xfId="12185"/>
    <cellStyle name="Примечание 11 2 5 9" xfId="12186"/>
    <cellStyle name="Примечание 11 2 6" xfId="12187"/>
    <cellStyle name="Примечание 11 2 7" xfId="12188"/>
    <cellStyle name="Примечание 11 2 8" xfId="12189"/>
    <cellStyle name="Примечание 11 2 9" xfId="12190"/>
    <cellStyle name="Примечание 11 3" xfId="12191"/>
    <cellStyle name="Примечание 11 3 10" xfId="12192"/>
    <cellStyle name="Примечание 11 3 11" xfId="12193"/>
    <cellStyle name="Примечание 11 3 12" xfId="12194"/>
    <cellStyle name="Примечание 11 3 13" xfId="12195"/>
    <cellStyle name="Примечание 11 3 2" xfId="12196"/>
    <cellStyle name="Примечание 11 3 2 10" xfId="12197"/>
    <cellStyle name="Примечание 11 3 2 11" xfId="12198"/>
    <cellStyle name="Примечание 11 3 2 2" xfId="12199"/>
    <cellStyle name="Примечание 11 3 2 3" xfId="12200"/>
    <cellStyle name="Примечание 11 3 2 4" xfId="12201"/>
    <cellStyle name="Примечание 11 3 2 5" xfId="12202"/>
    <cellStyle name="Примечание 11 3 2 6" xfId="12203"/>
    <cellStyle name="Примечание 11 3 2 7" xfId="12204"/>
    <cellStyle name="Примечание 11 3 2 8" xfId="12205"/>
    <cellStyle name="Примечание 11 3 2 9" xfId="12206"/>
    <cellStyle name="Примечание 11 3 3" xfId="12207"/>
    <cellStyle name="Примечание 11 3 3 10" xfId="12208"/>
    <cellStyle name="Примечание 11 3 3 11" xfId="12209"/>
    <cellStyle name="Примечание 11 3 3 2" xfId="12210"/>
    <cellStyle name="Примечание 11 3 3 3" xfId="12211"/>
    <cellStyle name="Примечание 11 3 3 4" xfId="12212"/>
    <cellStyle name="Примечание 11 3 3 5" xfId="12213"/>
    <cellStyle name="Примечание 11 3 3 6" xfId="12214"/>
    <cellStyle name="Примечание 11 3 3 7" xfId="12215"/>
    <cellStyle name="Примечание 11 3 3 8" xfId="12216"/>
    <cellStyle name="Примечание 11 3 3 9" xfId="12217"/>
    <cellStyle name="Примечание 11 3 4" xfId="12218"/>
    <cellStyle name="Примечание 11 3 5" xfId="12219"/>
    <cellStyle name="Примечание 11 3 6" xfId="12220"/>
    <cellStyle name="Примечание 11 3 7" xfId="12221"/>
    <cellStyle name="Примечание 11 3 8" xfId="12222"/>
    <cellStyle name="Примечание 11 3 9" xfId="12223"/>
    <cellStyle name="Примечание 11 4" xfId="12224"/>
    <cellStyle name="Примечание 11 4 10" xfId="12225"/>
    <cellStyle name="Примечание 11 4 11" xfId="12226"/>
    <cellStyle name="Примечание 11 4 2" xfId="12227"/>
    <cellStyle name="Примечание 11 4 3" xfId="12228"/>
    <cellStyle name="Примечание 11 4 4" xfId="12229"/>
    <cellStyle name="Примечание 11 4 5" xfId="12230"/>
    <cellStyle name="Примечание 11 4 6" xfId="12231"/>
    <cellStyle name="Примечание 11 4 7" xfId="12232"/>
    <cellStyle name="Примечание 11 4 8" xfId="12233"/>
    <cellStyle name="Примечание 11 4 9" xfId="12234"/>
    <cellStyle name="Примечание 11 5" xfId="12235"/>
    <cellStyle name="Примечание 11 5 10" xfId="12236"/>
    <cellStyle name="Примечание 11 5 11" xfId="12237"/>
    <cellStyle name="Примечание 11 5 2" xfId="12238"/>
    <cellStyle name="Примечание 11 5 3" xfId="12239"/>
    <cellStyle name="Примечание 11 5 4" xfId="12240"/>
    <cellStyle name="Примечание 11 5 5" xfId="12241"/>
    <cellStyle name="Примечание 11 5 6" xfId="12242"/>
    <cellStyle name="Примечание 11 5 7" xfId="12243"/>
    <cellStyle name="Примечание 11 5 8" xfId="12244"/>
    <cellStyle name="Примечание 11 5 9" xfId="12245"/>
    <cellStyle name="Примечание 11 6" xfId="12246"/>
    <cellStyle name="Примечание 11 6 10" xfId="12247"/>
    <cellStyle name="Примечание 11 6 11" xfId="12248"/>
    <cellStyle name="Примечание 11 6 2" xfId="12249"/>
    <cellStyle name="Примечание 11 6 3" xfId="12250"/>
    <cellStyle name="Примечание 11 6 4" xfId="12251"/>
    <cellStyle name="Примечание 11 6 5" xfId="12252"/>
    <cellStyle name="Примечание 11 6 6" xfId="12253"/>
    <cellStyle name="Примечание 11 6 7" xfId="12254"/>
    <cellStyle name="Примечание 11 6 8" xfId="12255"/>
    <cellStyle name="Примечание 11 6 9" xfId="12256"/>
    <cellStyle name="Примечание 11 7" xfId="12257"/>
    <cellStyle name="Примечание 11 7 10" xfId="12258"/>
    <cellStyle name="Примечание 11 7 11" xfId="12259"/>
    <cellStyle name="Примечание 11 7 2" xfId="12260"/>
    <cellStyle name="Примечание 11 7 3" xfId="12261"/>
    <cellStyle name="Примечание 11 7 4" xfId="12262"/>
    <cellStyle name="Примечание 11 7 5" xfId="12263"/>
    <cellStyle name="Примечание 11 7 6" xfId="12264"/>
    <cellStyle name="Примечание 11 7 7" xfId="12265"/>
    <cellStyle name="Примечание 11 7 8" xfId="12266"/>
    <cellStyle name="Примечание 11 7 9" xfId="12267"/>
    <cellStyle name="Примечание 11 8" xfId="12268"/>
    <cellStyle name="Примечание 11 8 10" xfId="12269"/>
    <cellStyle name="Примечание 11 8 11" xfId="12270"/>
    <cellStyle name="Примечание 11 8 2" xfId="12271"/>
    <cellStyle name="Примечание 11 8 3" xfId="12272"/>
    <cellStyle name="Примечание 11 8 4" xfId="12273"/>
    <cellStyle name="Примечание 11 8 5" xfId="12274"/>
    <cellStyle name="Примечание 11 8 6" xfId="12275"/>
    <cellStyle name="Примечание 11 8 7" xfId="12276"/>
    <cellStyle name="Примечание 11 8 8" xfId="12277"/>
    <cellStyle name="Примечание 11 8 9" xfId="12278"/>
    <cellStyle name="Примечание 11 9" xfId="12279"/>
    <cellStyle name="Примечание 12" xfId="12280"/>
    <cellStyle name="Примечание 12 10" xfId="12281"/>
    <cellStyle name="Примечание 12 11" xfId="12282"/>
    <cellStyle name="Примечание 12 12" xfId="12283"/>
    <cellStyle name="Примечание 12 13" xfId="12284"/>
    <cellStyle name="Примечание 12 14" xfId="12285"/>
    <cellStyle name="Примечание 12 15" xfId="12286"/>
    <cellStyle name="Примечание 12 16" xfId="12287"/>
    <cellStyle name="Примечание 12 17" xfId="12288"/>
    <cellStyle name="Примечание 12 18" xfId="12289"/>
    <cellStyle name="Примечание 12 2" xfId="12290"/>
    <cellStyle name="Примечание 12 2 10" xfId="12291"/>
    <cellStyle name="Примечание 12 2 11" xfId="12292"/>
    <cellStyle name="Примечание 12 2 12" xfId="12293"/>
    <cellStyle name="Примечание 12 2 13" xfId="12294"/>
    <cellStyle name="Примечание 12 2 14" xfId="12295"/>
    <cellStyle name="Примечание 12 2 15" xfId="12296"/>
    <cellStyle name="Примечание 12 2 2" xfId="12297"/>
    <cellStyle name="Примечание 12 2 2 10" xfId="12298"/>
    <cellStyle name="Примечание 12 2 2 11" xfId="12299"/>
    <cellStyle name="Примечание 12 2 2 2" xfId="12300"/>
    <cellStyle name="Примечание 12 2 2 3" xfId="12301"/>
    <cellStyle name="Примечание 12 2 2 4" xfId="12302"/>
    <cellStyle name="Примечание 12 2 2 5" xfId="12303"/>
    <cellStyle name="Примечание 12 2 2 6" xfId="12304"/>
    <cellStyle name="Примечание 12 2 2 7" xfId="12305"/>
    <cellStyle name="Примечание 12 2 2 8" xfId="12306"/>
    <cellStyle name="Примечание 12 2 2 9" xfId="12307"/>
    <cellStyle name="Примечание 12 2 3" xfId="12308"/>
    <cellStyle name="Примечание 12 2 3 10" xfId="12309"/>
    <cellStyle name="Примечание 12 2 3 11" xfId="12310"/>
    <cellStyle name="Примечание 12 2 3 2" xfId="12311"/>
    <cellStyle name="Примечание 12 2 3 3" xfId="12312"/>
    <cellStyle name="Примечание 12 2 3 4" xfId="12313"/>
    <cellStyle name="Примечание 12 2 3 5" xfId="12314"/>
    <cellStyle name="Примечание 12 2 3 6" xfId="12315"/>
    <cellStyle name="Примечание 12 2 3 7" xfId="12316"/>
    <cellStyle name="Примечание 12 2 3 8" xfId="12317"/>
    <cellStyle name="Примечание 12 2 3 9" xfId="12318"/>
    <cellStyle name="Примечание 12 2 4" xfId="12319"/>
    <cellStyle name="Примечание 12 2 4 10" xfId="12320"/>
    <cellStyle name="Примечание 12 2 4 11" xfId="12321"/>
    <cellStyle name="Примечание 12 2 4 2" xfId="12322"/>
    <cellStyle name="Примечание 12 2 4 3" xfId="12323"/>
    <cellStyle name="Примечание 12 2 4 4" xfId="12324"/>
    <cellStyle name="Примечание 12 2 4 5" xfId="12325"/>
    <cellStyle name="Примечание 12 2 4 6" xfId="12326"/>
    <cellStyle name="Примечание 12 2 4 7" xfId="12327"/>
    <cellStyle name="Примечание 12 2 4 8" xfId="12328"/>
    <cellStyle name="Примечание 12 2 4 9" xfId="12329"/>
    <cellStyle name="Примечание 12 2 5" xfId="12330"/>
    <cellStyle name="Примечание 12 2 5 10" xfId="12331"/>
    <cellStyle name="Примечание 12 2 5 11" xfId="12332"/>
    <cellStyle name="Примечание 12 2 5 2" xfId="12333"/>
    <cellStyle name="Примечание 12 2 5 3" xfId="12334"/>
    <cellStyle name="Примечание 12 2 5 4" xfId="12335"/>
    <cellStyle name="Примечание 12 2 5 5" xfId="12336"/>
    <cellStyle name="Примечание 12 2 5 6" xfId="12337"/>
    <cellStyle name="Примечание 12 2 5 7" xfId="12338"/>
    <cellStyle name="Примечание 12 2 5 8" xfId="12339"/>
    <cellStyle name="Примечание 12 2 5 9" xfId="12340"/>
    <cellStyle name="Примечание 12 2 6" xfId="12341"/>
    <cellStyle name="Примечание 12 2 7" xfId="12342"/>
    <cellStyle name="Примечание 12 2 8" xfId="12343"/>
    <cellStyle name="Примечание 12 2 9" xfId="12344"/>
    <cellStyle name="Примечание 12 3" xfId="12345"/>
    <cellStyle name="Примечание 12 3 10" xfId="12346"/>
    <cellStyle name="Примечание 12 3 11" xfId="12347"/>
    <cellStyle name="Примечание 12 3 12" xfId="12348"/>
    <cellStyle name="Примечание 12 3 13" xfId="12349"/>
    <cellStyle name="Примечание 12 3 2" xfId="12350"/>
    <cellStyle name="Примечание 12 3 2 10" xfId="12351"/>
    <cellStyle name="Примечание 12 3 2 11" xfId="12352"/>
    <cellStyle name="Примечание 12 3 2 2" xfId="12353"/>
    <cellStyle name="Примечание 12 3 2 3" xfId="12354"/>
    <cellStyle name="Примечание 12 3 2 4" xfId="12355"/>
    <cellStyle name="Примечание 12 3 2 5" xfId="12356"/>
    <cellStyle name="Примечание 12 3 2 6" xfId="12357"/>
    <cellStyle name="Примечание 12 3 2 7" xfId="12358"/>
    <cellStyle name="Примечание 12 3 2 8" xfId="12359"/>
    <cellStyle name="Примечание 12 3 2 9" xfId="12360"/>
    <cellStyle name="Примечание 12 3 3" xfId="12361"/>
    <cellStyle name="Примечание 12 3 3 10" xfId="12362"/>
    <cellStyle name="Примечание 12 3 3 11" xfId="12363"/>
    <cellStyle name="Примечание 12 3 3 2" xfId="12364"/>
    <cellStyle name="Примечание 12 3 3 3" xfId="12365"/>
    <cellStyle name="Примечание 12 3 3 4" xfId="12366"/>
    <cellStyle name="Примечание 12 3 3 5" xfId="12367"/>
    <cellStyle name="Примечание 12 3 3 6" xfId="12368"/>
    <cellStyle name="Примечание 12 3 3 7" xfId="12369"/>
    <cellStyle name="Примечание 12 3 3 8" xfId="12370"/>
    <cellStyle name="Примечание 12 3 3 9" xfId="12371"/>
    <cellStyle name="Примечание 12 3 4" xfId="12372"/>
    <cellStyle name="Примечание 12 3 5" xfId="12373"/>
    <cellStyle name="Примечание 12 3 6" xfId="12374"/>
    <cellStyle name="Примечание 12 3 7" xfId="12375"/>
    <cellStyle name="Примечание 12 3 8" xfId="12376"/>
    <cellStyle name="Примечание 12 3 9" xfId="12377"/>
    <cellStyle name="Примечание 12 4" xfId="12378"/>
    <cellStyle name="Примечание 12 4 10" xfId="12379"/>
    <cellStyle name="Примечание 12 4 11" xfId="12380"/>
    <cellStyle name="Примечание 12 4 2" xfId="12381"/>
    <cellStyle name="Примечание 12 4 3" xfId="12382"/>
    <cellStyle name="Примечание 12 4 4" xfId="12383"/>
    <cellStyle name="Примечание 12 4 5" xfId="12384"/>
    <cellStyle name="Примечание 12 4 6" xfId="12385"/>
    <cellStyle name="Примечание 12 4 7" xfId="12386"/>
    <cellStyle name="Примечание 12 4 8" xfId="12387"/>
    <cellStyle name="Примечание 12 4 9" xfId="12388"/>
    <cellStyle name="Примечание 12 5" xfId="12389"/>
    <cellStyle name="Примечание 12 5 10" xfId="12390"/>
    <cellStyle name="Примечание 12 5 11" xfId="12391"/>
    <cellStyle name="Примечание 12 5 2" xfId="12392"/>
    <cellStyle name="Примечание 12 5 3" xfId="12393"/>
    <cellStyle name="Примечание 12 5 4" xfId="12394"/>
    <cellStyle name="Примечание 12 5 5" xfId="12395"/>
    <cellStyle name="Примечание 12 5 6" xfId="12396"/>
    <cellStyle name="Примечание 12 5 7" xfId="12397"/>
    <cellStyle name="Примечание 12 5 8" xfId="12398"/>
    <cellStyle name="Примечание 12 5 9" xfId="12399"/>
    <cellStyle name="Примечание 12 6" xfId="12400"/>
    <cellStyle name="Примечание 12 6 10" xfId="12401"/>
    <cellStyle name="Примечание 12 6 11" xfId="12402"/>
    <cellStyle name="Примечание 12 6 2" xfId="12403"/>
    <cellStyle name="Примечание 12 6 3" xfId="12404"/>
    <cellStyle name="Примечание 12 6 4" xfId="12405"/>
    <cellStyle name="Примечание 12 6 5" xfId="12406"/>
    <cellStyle name="Примечание 12 6 6" xfId="12407"/>
    <cellStyle name="Примечание 12 6 7" xfId="12408"/>
    <cellStyle name="Примечание 12 6 8" xfId="12409"/>
    <cellStyle name="Примечание 12 6 9" xfId="12410"/>
    <cellStyle name="Примечание 12 7" xfId="12411"/>
    <cellStyle name="Примечание 12 7 10" xfId="12412"/>
    <cellStyle name="Примечание 12 7 11" xfId="12413"/>
    <cellStyle name="Примечание 12 7 2" xfId="12414"/>
    <cellStyle name="Примечание 12 7 3" xfId="12415"/>
    <cellStyle name="Примечание 12 7 4" xfId="12416"/>
    <cellStyle name="Примечание 12 7 5" xfId="12417"/>
    <cellStyle name="Примечание 12 7 6" xfId="12418"/>
    <cellStyle name="Примечание 12 7 7" xfId="12419"/>
    <cellStyle name="Примечание 12 7 8" xfId="12420"/>
    <cellStyle name="Примечание 12 7 9" xfId="12421"/>
    <cellStyle name="Примечание 12 8" xfId="12422"/>
    <cellStyle name="Примечание 12 8 10" xfId="12423"/>
    <cellStyle name="Примечание 12 8 11" xfId="12424"/>
    <cellStyle name="Примечание 12 8 2" xfId="12425"/>
    <cellStyle name="Примечание 12 8 3" xfId="12426"/>
    <cellStyle name="Примечание 12 8 4" xfId="12427"/>
    <cellStyle name="Примечание 12 8 5" xfId="12428"/>
    <cellStyle name="Примечание 12 8 6" xfId="12429"/>
    <cellStyle name="Примечание 12 8 7" xfId="12430"/>
    <cellStyle name="Примечание 12 8 8" xfId="12431"/>
    <cellStyle name="Примечание 12 8 9" xfId="12432"/>
    <cellStyle name="Примечание 12 9" xfId="12433"/>
    <cellStyle name="Примечание 13" xfId="12434"/>
    <cellStyle name="Примечание 13 10" xfId="12435"/>
    <cellStyle name="Примечание 13 11" xfId="12436"/>
    <cellStyle name="Примечание 13 12" xfId="12437"/>
    <cellStyle name="Примечание 13 13" xfId="12438"/>
    <cellStyle name="Примечание 13 14" xfId="12439"/>
    <cellStyle name="Примечание 13 15" xfId="12440"/>
    <cellStyle name="Примечание 13 16" xfId="12441"/>
    <cellStyle name="Примечание 13 17" xfId="12442"/>
    <cellStyle name="Примечание 13 18" xfId="12443"/>
    <cellStyle name="Примечание 13 2" xfId="12444"/>
    <cellStyle name="Примечание 13 2 10" xfId="12445"/>
    <cellStyle name="Примечание 13 2 11" xfId="12446"/>
    <cellStyle name="Примечание 13 2 12" xfId="12447"/>
    <cellStyle name="Примечание 13 2 13" xfId="12448"/>
    <cellStyle name="Примечание 13 2 14" xfId="12449"/>
    <cellStyle name="Примечание 13 2 15" xfId="12450"/>
    <cellStyle name="Примечание 13 2 2" xfId="12451"/>
    <cellStyle name="Примечание 13 2 2 10" xfId="12452"/>
    <cellStyle name="Примечание 13 2 2 11" xfId="12453"/>
    <cellStyle name="Примечание 13 2 2 2" xfId="12454"/>
    <cellStyle name="Примечание 13 2 2 3" xfId="12455"/>
    <cellStyle name="Примечание 13 2 2 4" xfId="12456"/>
    <cellStyle name="Примечание 13 2 2 5" xfId="12457"/>
    <cellStyle name="Примечание 13 2 2 6" xfId="12458"/>
    <cellStyle name="Примечание 13 2 2 7" xfId="12459"/>
    <cellStyle name="Примечание 13 2 2 8" xfId="12460"/>
    <cellStyle name="Примечание 13 2 2 9" xfId="12461"/>
    <cellStyle name="Примечание 13 2 3" xfId="12462"/>
    <cellStyle name="Примечание 13 2 3 10" xfId="12463"/>
    <cellStyle name="Примечание 13 2 3 11" xfId="12464"/>
    <cellStyle name="Примечание 13 2 3 2" xfId="12465"/>
    <cellStyle name="Примечание 13 2 3 3" xfId="12466"/>
    <cellStyle name="Примечание 13 2 3 4" xfId="12467"/>
    <cellStyle name="Примечание 13 2 3 5" xfId="12468"/>
    <cellStyle name="Примечание 13 2 3 6" xfId="12469"/>
    <cellStyle name="Примечание 13 2 3 7" xfId="12470"/>
    <cellStyle name="Примечание 13 2 3 8" xfId="12471"/>
    <cellStyle name="Примечание 13 2 3 9" xfId="12472"/>
    <cellStyle name="Примечание 13 2 4" xfId="12473"/>
    <cellStyle name="Примечание 13 2 4 10" xfId="12474"/>
    <cellStyle name="Примечание 13 2 4 11" xfId="12475"/>
    <cellStyle name="Примечание 13 2 4 2" xfId="12476"/>
    <cellStyle name="Примечание 13 2 4 3" xfId="12477"/>
    <cellStyle name="Примечание 13 2 4 4" xfId="12478"/>
    <cellStyle name="Примечание 13 2 4 5" xfId="12479"/>
    <cellStyle name="Примечание 13 2 4 6" xfId="12480"/>
    <cellStyle name="Примечание 13 2 4 7" xfId="12481"/>
    <cellStyle name="Примечание 13 2 4 8" xfId="12482"/>
    <cellStyle name="Примечание 13 2 4 9" xfId="12483"/>
    <cellStyle name="Примечание 13 2 5" xfId="12484"/>
    <cellStyle name="Примечание 13 2 5 10" xfId="12485"/>
    <cellStyle name="Примечание 13 2 5 11" xfId="12486"/>
    <cellStyle name="Примечание 13 2 5 2" xfId="12487"/>
    <cellStyle name="Примечание 13 2 5 3" xfId="12488"/>
    <cellStyle name="Примечание 13 2 5 4" xfId="12489"/>
    <cellStyle name="Примечание 13 2 5 5" xfId="12490"/>
    <cellStyle name="Примечание 13 2 5 6" xfId="12491"/>
    <cellStyle name="Примечание 13 2 5 7" xfId="12492"/>
    <cellStyle name="Примечание 13 2 5 8" xfId="12493"/>
    <cellStyle name="Примечание 13 2 5 9" xfId="12494"/>
    <cellStyle name="Примечание 13 2 6" xfId="12495"/>
    <cellStyle name="Примечание 13 2 7" xfId="12496"/>
    <cellStyle name="Примечание 13 2 8" xfId="12497"/>
    <cellStyle name="Примечание 13 2 9" xfId="12498"/>
    <cellStyle name="Примечание 13 3" xfId="12499"/>
    <cellStyle name="Примечание 13 3 10" xfId="12500"/>
    <cellStyle name="Примечание 13 3 11" xfId="12501"/>
    <cellStyle name="Примечание 13 3 12" xfId="12502"/>
    <cellStyle name="Примечание 13 3 13" xfId="12503"/>
    <cellStyle name="Примечание 13 3 2" xfId="12504"/>
    <cellStyle name="Примечание 13 3 2 10" xfId="12505"/>
    <cellStyle name="Примечание 13 3 2 11" xfId="12506"/>
    <cellStyle name="Примечание 13 3 2 2" xfId="12507"/>
    <cellStyle name="Примечание 13 3 2 3" xfId="12508"/>
    <cellStyle name="Примечание 13 3 2 4" xfId="12509"/>
    <cellStyle name="Примечание 13 3 2 5" xfId="12510"/>
    <cellStyle name="Примечание 13 3 2 6" xfId="12511"/>
    <cellStyle name="Примечание 13 3 2 7" xfId="12512"/>
    <cellStyle name="Примечание 13 3 2 8" xfId="12513"/>
    <cellStyle name="Примечание 13 3 2 9" xfId="12514"/>
    <cellStyle name="Примечание 13 3 3" xfId="12515"/>
    <cellStyle name="Примечание 13 3 3 10" xfId="12516"/>
    <cellStyle name="Примечание 13 3 3 11" xfId="12517"/>
    <cellStyle name="Примечание 13 3 3 2" xfId="12518"/>
    <cellStyle name="Примечание 13 3 3 3" xfId="12519"/>
    <cellStyle name="Примечание 13 3 3 4" xfId="12520"/>
    <cellStyle name="Примечание 13 3 3 5" xfId="12521"/>
    <cellStyle name="Примечание 13 3 3 6" xfId="12522"/>
    <cellStyle name="Примечание 13 3 3 7" xfId="12523"/>
    <cellStyle name="Примечание 13 3 3 8" xfId="12524"/>
    <cellStyle name="Примечание 13 3 3 9" xfId="12525"/>
    <cellStyle name="Примечание 13 3 4" xfId="12526"/>
    <cellStyle name="Примечание 13 3 5" xfId="12527"/>
    <cellStyle name="Примечание 13 3 6" xfId="12528"/>
    <cellStyle name="Примечание 13 3 7" xfId="12529"/>
    <cellStyle name="Примечание 13 3 8" xfId="12530"/>
    <cellStyle name="Примечание 13 3 9" xfId="12531"/>
    <cellStyle name="Примечание 13 4" xfId="12532"/>
    <cellStyle name="Примечание 13 4 10" xfId="12533"/>
    <cellStyle name="Примечание 13 4 11" xfId="12534"/>
    <cellStyle name="Примечание 13 4 2" xfId="12535"/>
    <cellStyle name="Примечание 13 4 3" xfId="12536"/>
    <cellStyle name="Примечание 13 4 4" xfId="12537"/>
    <cellStyle name="Примечание 13 4 5" xfId="12538"/>
    <cellStyle name="Примечание 13 4 6" xfId="12539"/>
    <cellStyle name="Примечание 13 4 7" xfId="12540"/>
    <cellStyle name="Примечание 13 4 8" xfId="12541"/>
    <cellStyle name="Примечание 13 4 9" xfId="12542"/>
    <cellStyle name="Примечание 13 5" xfId="12543"/>
    <cellStyle name="Примечание 13 5 10" xfId="12544"/>
    <cellStyle name="Примечание 13 5 11" xfId="12545"/>
    <cellStyle name="Примечание 13 5 2" xfId="12546"/>
    <cellStyle name="Примечание 13 5 3" xfId="12547"/>
    <cellStyle name="Примечание 13 5 4" xfId="12548"/>
    <cellStyle name="Примечание 13 5 5" xfId="12549"/>
    <cellStyle name="Примечание 13 5 6" xfId="12550"/>
    <cellStyle name="Примечание 13 5 7" xfId="12551"/>
    <cellStyle name="Примечание 13 5 8" xfId="12552"/>
    <cellStyle name="Примечание 13 5 9" xfId="12553"/>
    <cellStyle name="Примечание 13 6" xfId="12554"/>
    <cellStyle name="Примечание 13 6 10" xfId="12555"/>
    <cellStyle name="Примечание 13 6 11" xfId="12556"/>
    <cellStyle name="Примечание 13 6 2" xfId="12557"/>
    <cellStyle name="Примечание 13 6 3" xfId="12558"/>
    <cellStyle name="Примечание 13 6 4" xfId="12559"/>
    <cellStyle name="Примечание 13 6 5" xfId="12560"/>
    <cellStyle name="Примечание 13 6 6" xfId="12561"/>
    <cellStyle name="Примечание 13 6 7" xfId="12562"/>
    <cellStyle name="Примечание 13 6 8" xfId="12563"/>
    <cellStyle name="Примечание 13 6 9" xfId="12564"/>
    <cellStyle name="Примечание 13 7" xfId="12565"/>
    <cellStyle name="Примечание 13 7 10" xfId="12566"/>
    <cellStyle name="Примечание 13 7 11" xfId="12567"/>
    <cellStyle name="Примечание 13 7 2" xfId="12568"/>
    <cellStyle name="Примечание 13 7 3" xfId="12569"/>
    <cellStyle name="Примечание 13 7 4" xfId="12570"/>
    <cellStyle name="Примечание 13 7 5" xfId="12571"/>
    <cellStyle name="Примечание 13 7 6" xfId="12572"/>
    <cellStyle name="Примечание 13 7 7" xfId="12573"/>
    <cellStyle name="Примечание 13 7 8" xfId="12574"/>
    <cellStyle name="Примечание 13 7 9" xfId="12575"/>
    <cellStyle name="Примечание 13 8" xfId="12576"/>
    <cellStyle name="Примечание 13 8 10" xfId="12577"/>
    <cellStyle name="Примечание 13 8 11" xfId="12578"/>
    <cellStyle name="Примечание 13 8 2" xfId="12579"/>
    <cellStyle name="Примечание 13 8 3" xfId="12580"/>
    <cellStyle name="Примечание 13 8 4" xfId="12581"/>
    <cellStyle name="Примечание 13 8 5" xfId="12582"/>
    <cellStyle name="Примечание 13 8 6" xfId="12583"/>
    <cellStyle name="Примечание 13 8 7" xfId="12584"/>
    <cellStyle name="Примечание 13 8 8" xfId="12585"/>
    <cellStyle name="Примечание 13 8 9" xfId="12586"/>
    <cellStyle name="Примечание 13 9" xfId="12587"/>
    <cellStyle name="Примечание 14" xfId="12588"/>
    <cellStyle name="Примечание 14 10" xfId="12589"/>
    <cellStyle name="Примечание 14 11" xfId="12590"/>
    <cellStyle name="Примечание 14 12" xfId="12591"/>
    <cellStyle name="Примечание 14 13" xfId="12592"/>
    <cellStyle name="Примечание 14 14" xfId="12593"/>
    <cellStyle name="Примечание 14 15" xfId="12594"/>
    <cellStyle name="Примечание 14 16" xfId="12595"/>
    <cellStyle name="Примечание 14 17" xfId="12596"/>
    <cellStyle name="Примечание 14 18" xfId="12597"/>
    <cellStyle name="Примечание 14 2" xfId="12598"/>
    <cellStyle name="Примечание 14 2 10" xfId="12599"/>
    <cellStyle name="Примечание 14 2 11" xfId="12600"/>
    <cellStyle name="Примечание 14 2 12" xfId="12601"/>
    <cellStyle name="Примечание 14 2 13" xfId="12602"/>
    <cellStyle name="Примечание 14 2 14" xfId="12603"/>
    <cellStyle name="Примечание 14 2 15" xfId="12604"/>
    <cellStyle name="Примечание 14 2 2" xfId="12605"/>
    <cellStyle name="Примечание 14 2 2 10" xfId="12606"/>
    <cellStyle name="Примечание 14 2 2 11" xfId="12607"/>
    <cellStyle name="Примечание 14 2 2 2" xfId="12608"/>
    <cellStyle name="Примечание 14 2 2 3" xfId="12609"/>
    <cellStyle name="Примечание 14 2 2 4" xfId="12610"/>
    <cellStyle name="Примечание 14 2 2 5" xfId="12611"/>
    <cellStyle name="Примечание 14 2 2 6" xfId="12612"/>
    <cellStyle name="Примечание 14 2 2 7" xfId="12613"/>
    <cellStyle name="Примечание 14 2 2 8" xfId="12614"/>
    <cellStyle name="Примечание 14 2 2 9" xfId="12615"/>
    <cellStyle name="Примечание 14 2 3" xfId="12616"/>
    <cellStyle name="Примечание 14 2 3 10" xfId="12617"/>
    <cellStyle name="Примечание 14 2 3 11" xfId="12618"/>
    <cellStyle name="Примечание 14 2 3 2" xfId="12619"/>
    <cellStyle name="Примечание 14 2 3 3" xfId="12620"/>
    <cellStyle name="Примечание 14 2 3 4" xfId="12621"/>
    <cellStyle name="Примечание 14 2 3 5" xfId="12622"/>
    <cellStyle name="Примечание 14 2 3 6" xfId="12623"/>
    <cellStyle name="Примечание 14 2 3 7" xfId="12624"/>
    <cellStyle name="Примечание 14 2 3 8" xfId="12625"/>
    <cellStyle name="Примечание 14 2 3 9" xfId="12626"/>
    <cellStyle name="Примечание 14 2 4" xfId="12627"/>
    <cellStyle name="Примечание 14 2 4 10" xfId="12628"/>
    <cellStyle name="Примечание 14 2 4 11" xfId="12629"/>
    <cellStyle name="Примечание 14 2 4 2" xfId="12630"/>
    <cellStyle name="Примечание 14 2 4 3" xfId="12631"/>
    <cellStyle name="Примечание 14 2 4 4" xfId="12632"/>
    <cellStyle name="Примечание 14 2 4 5" xfId="12633"/>
    <cellStyle name="Примечание 14 2 4 6" xfId="12634"/>
    <cellStyle name="Примечание 14 2 4 7" xfId="12635"/>
    <cellStyle name="Примечание 14 2 4 8" xfId="12636"/>
    <cellStyle name="Примечание 14 2 4 9" xfId="12637"/>
    <cellStyle name="Примечание 14 2 5" xfId="12638"/>
    <cellStyle name="Примечание 14 2 5 10" xfId="12639"/>
    <cellStyle name="Примечание 14 2 5 11" xfId="12640"/>
    <cellStyle name="Примечание 14 2 5 2" xfId="12641"/>
    <cellStyle name="Примечание 14 2 5 3" xfId="12642"/>
    <cellStyle name="Примечание 14 2 5 4" xfId="12643"/>
    <cellStyle name="Примечание 14 2 5 5" xfId="12644"/>
    <cellStyle name="Примечание 14 2 5 6" xfId="12645"/>
    <cellStyle name="Примечание 14 2 5 7" xfId="12646"/>
    <cellStyle name="Примечание 14 2 5 8" xfId="12647"/>
    <cellStyle name="Примечание 14 2 5 9" xfId="12648"/>
    <cellStyle name="Примечание 14 2 6" xfId="12649"/>
    <cellStyle name="Примечание 14 2 7" xfId="12650"/>
    <cellStyle name="Примечание 14 2 8" xfId="12651"/>
    <cellStyle name="Примечание 14 2 9" xfId="12652"/>
    <cellStyle name="Примечание 14 3" xfId="12653"/>
    <cellStyle name="Примечание 14 3 10" xfId="12654"/>
    <cellStyle name="Примечание 14 3 11" xfId="12655"/>
    <cellStyle name="Примечание 14 3 12" xfId="12656"/>
    <cellStyle name="Примечание 14 3 13" xfId="12657"/>
    <cellStyle name="Примечание 14 3 2" xfId="12658"/>
    <cellStyle name="Примечание 14 3 2 10" xfId="12659"/>
    <cellStyle name="Примечание 14 3 2 11" xfId="12660"/>
    <cellStyle name="Примечание 14 3 2 2" xfId="12661"/>
    <cellStyle name="Примечание 14 3 2 3" xfId="12662"/>
    <cellStyle name="Примечание 14 3 2 4" xfId="12663"/>
    <cellStyle name="Примечание 14 3 2 5" xfId="12664"/>
    <cellStyle name="Примечание 14 3 2 6" xfId="12665"/>
    <cellStyle name="Примечание 14 3 2 7" xfId="12666"/>
    <cellStyle name="Примечание 14 3 2 8" xfId="12667"/>
    <cellStyle name="Примечание 14 3 2 9" xfId="12668"/>
    <cellStyle name="Примечание 14 3 3" xfId="12669"/>
    <cellStyle name="Примечание 14 3 3 10" xfId="12670"/>
    <cellStyle name="Примечание 14 3 3 11" xfId="12671"/>
    <cellStyle name="Примечание 14 3 3 2" xfId="12672"/>
    <cellStyle name="Примечание 14 3 3 3" xfId="12673"/>
    <cellStyle name="Примечание 14 3 3 4" xfId="12674"/>
    <cellStyle name="Примечание 14 3 3 5" xfId="12675"/>
    <cellStyle name="Примечание 14 3 3 6" xfId="12676"/>
    <cellStyle name="Примечание 14 3 3 7" xfId="12677"/>
    <cellStyle name="Примечание 14 3 3 8" xfId="12678"/>
    <cellStyle name="Примечание 14 3 3 9" xfId="12679"/>
    <cellStyle name="Примечание 14 3 4" xfId="12680"/>
    <cellStyle name="Примечание 14 3 5" xfId="12681"/>
    <cellStyle name="Примечание 14 3 6" xfId="12682"/>
    <cellStyle name="Примечание 14 3 7" xfId="12683"/>
    <cellStyle name="Примечание 14 3 8" xfId="12684"/>
    <cellStyle name="Примечание 14 3 9" xfId="12685"/>
    <cellStyle name="Примечание 14 4" xfId="12686"/>
    <cellStyle name="Примечание 14 4 10" xfId="12687"/>
    <cellStyle name="Примечание 14 4 11" xfId="12688"/>
    <cellStyle name="Примечание 14 4 2" xfId="12689"/>
    <cellStyle name="Примечание 14 4 3" xfId="12690"/>
    <cellStyle name="Примечание 14 4 4" xfId="12691"/>
    <cellStyle name="Примечание 14 4 5" xfId="12692"/>
    <cellStyle name="Примечание 14 4 6" xfId="12693"/>
    <cellStyle name="Примечание 14 4 7" xfId="12694"/>
    <cellStyle name="Примечание 14 4 8" xfId="12695"/>
    <cellStyle name="Примечание 14 4 9" xfId="12696"/>
    <cellStyle name="Примечание 14 5" xfId="12697"/>
    <cellStyle name="Примечание 14 5 10" xfId="12698"/>
    <cellStyle name="Примечание 14 5 11" xfId="12699"/>
    <cellStyle name="Примечание 14 5 2" xfId="12700"/>
    <cellStyle name="Примечание 14 5 3" xfId="12701"/>
    <cellStyle name="Примечание 14 5 4" xfId="12702"/>
    <cellStyle name="Примечание 14 5 5" xfId="12703"/>
    <cellStyle name="Примечание 14 5 6" xfId="12704"/>
    <cellStyle name="Примечание 14 5 7" xfId="12705"/>
    <cellStyle name="Примечание 14 5 8" xfId="12706"/>
    <cellStyle name="Примечание 14 5 9" xfId="12707"/>
    <cellStyle name="Примечание 14 6" xfId="12708"/>
    <cellStyle name="Примечание 14 6 10" xfId="12709"/>
    <cellStyle name="Примечание 14 6 11" xfId="12710"/>
    <cellStyle name="Примечание 14 6 2" xfId="12711"/>
    <cellStyle name="Примечание 14 6 3" xfId="12712"/>
    <cellStyle name="Примечание 14 6 4" xfId="12713"/>
    <cellStyle name="Примечание 14 6 5" xfId="12714"/>
    <cellStyle name="Примечание 14 6 6" xfId="12715"/>
    <cellStyle name="Примечание 14 6 7" xfId="12716"/>
    <cellStyle name="Примечание 14 6 8" xfId="12717"/>
    <cellStyle name="Примечание 14 6 9" xfId="12718"/>
    <cellStyle name="Примечание 14 7" xfId="12719"/>
    <cellStyle name="Примечание 14 7 10" xfId="12720"/>
    <cellStyle name="Примечание 14 7 11" xfId="12721"/>
    <cellStyle name="Примечание 14 7 2" xfId="12722"/>
    <cellStyle name="Примечание 14 7 3" xfId="12723"/>
    <cellStyle name="Примечание 14 7 4" xfId="12724"/>
    <cellStyle name="Примечание 14 7 5" xfId="12725"/>
    <cellStyle name="Примечание 14 7 6" xfId="12726"/>
    <cellStyle name="Примечание 14 7 7" xfId="12727"/>
    <cellStyle name="Примечание 14 7 8" xfId="12728"/>
    <cellStyle name="Примечание 14 7 9" xfId="12729"/>
    <cellStyle name="Примечание 14 8" xfId="12730"/>
    <cellStyle name="Примечание 14 8 10" xfId="12731"/>
    <cellStyle name="Примечание 14 8 11" xfId="12732"/>
    <cellStyle name="Примечание 14 8 2" xfId="12733"/>
    <cellStyle name="Примечание 14 8 3" xfId="12734"/>
    <cellStyle name="Примечание 14 8 4" xfId="12735"/>
    <cellStyle name="Примечание 14 8 5" xfId="12736"/>
    <cellStyle name="Примечание 14 8 6" xfId="12737"/>
    <cellStyle name="Примечание 14 8 7" xfId="12738"/>
    <cellStyle name="Примечание 14 8 8" xfId="12739"/>
    <cellStyle name="Примечание 14 8 9" xfId="12740"/>
    <cellStyle name="Примечание 14 9" xfId="12741"/>
    <cellStyle name="Примечание 2" xfId="12742"/>
    <cellStyle name="Примечание 2 10" xfId="12743"/>
    <cellStyle name="Примечание 2 10 10" xfId="12744"/>
    <cellStyle name="Примечание 2 10 11" xfId="12745"/>
    <cellStyle name="Примечание 2 10 2" xfId="12746"/>
    <cellStyle name="Примечание 2 10 3" xfId="12747"/>
    <cellStyle name="Примечание 2 10 4" xfId="12748"/>
    <cellStyle name="Примечание 2 10 5" xfId="12749"/>
    <cellStyle name="Примечание 2 10 6" xfId="12750"/>
    <cellStyle name="Примечание 2 10 7" xfId="12751"/>
    <cellStyle name="Примечание 2 10 8" xfId="12752"/>
    <cellStyle name="Примечание 2 10 9" xfId="12753"/>
    <cellStyle name="Примечание 2 11" xfId="12754"/>
    <cellStyle name="Примечание 2 12" xfId="12755"/>
    <cellStyle name="Примечание 2 13" xfId="12756"/>
    <cellStyle name="Примечание 2 14" xfId="12757"/>
    <cellStyle name="Примечание 2 15" xfId="12758"/>
    <cellStyle name="Примечание 2 16" xfId="12759"/>
    <cellStyle name="Примечание 2 17" xfId="12760"/>
    <cellStyle name="Примечание 2 18" xfId="12761"/>
    <cellStyle name="Примечание 2 19" xfId="12762"/>
    <cellStyle name="Примечание 2 2" xfId="12763"/>
    <cellStyle name="Примечание 2 2 10" xfId="12764"/>
    <cellStyle name="Примечание 2 2 11" xfId="12765"/>
    <cellStyle name="Примечание 2 2 12" xfId="12766"/>
    <cellStyle name="Примечание 2 2 13" xfId="12767"/>
    <cellStyle name="Примечание 2 2 14" xfId="12768"/>
    <cellStyle name="Примечание 2 2 15" xfId="12769"/>
    <cellStyle name="Примечание 2 2 16" xfId="12770"/>
    <cellStyle name="Примечание 2 2 17" xfId="12771"/>
    <cellStyle name="Примечание 2 2 18" xfId="12772"/>
    <cellStyle name="Примечание 2 2 19" xfId="12773"/>
    <cellStyle name="Примечание 2 2 2" xfId="12774"/>
    <cellStyle name="Примечание 2 2 2 10" xfId="12775"/>
    <cellStyle name="Примечание 2 2 2 11" xfId="12776"/>
    <cellStyle name="Примечание 2 2 2 12" xfId="12777"/>
    <cellStyle name="Примечание 2 2 2 13" xfId="12778"/>
    <cellStyle name="Примечание 2 2 2 14" xfId="12779"/>
    <cellStyle name="Примечание 2 2 2 15" xfId="12780"/>
    <cellStyle name="Примечание 2 2 2 16" xfId="12781"/>
    <cellStyle name="Примечание 2 2 2 17" xfId="12782"/>
    <cellStyle name="Примечание 2 2 2 18" xfId="12783"/>
    <cellStyle name="Примечание 2 2 2 2" xfId="12784"/>
    <cellStyle name="Примечание 2 2 2 2 10" xfId="12785"/>
    <cellStyle name="Примечание 2 2 2 2 11" xfId="12786"/>
    <cellStyle name="Примечание 2 2 2 2 12" xfId="12787"/>
    <cellStyle name="Примечание 2 2 2 2 13" xfId="12788"/>
    <cellStyle name="Примечание 2 2 2 2 14" xfId="12789"/>
    <cellStyle name="Примечание 2 2 2 2 15" xfId="12790"/>
    <cellStyle name="Примечание 2 2 2 2 2" xfId="12791"/>
    <cellStyle name="Примечание 2 2 2 2 2 10" xfId="12792"/>
    <cellStyle name="Примечание 2 2 2 2 2 11" xfId="12793"/>
    <cellStyle name="Примечание 2 2 2 2 2 2" xfId="12794"/>
    <cellStyle name="Примечание 2 2 2 2 2 3" xfId="12795"/>
    <cellStyle name="Примечание 2 2 2 2 2 4" xfId="12796"/>
    <cellStyle name="Примечание 2 2 2 2 2 5" xfId="12797"/>
    <cellStyle name="Примечание 2 2 2 2 2 6" xfId="12798"/>
    <cellStyle name="Примечание 2 2 2 2 2 7" xfId="12799"/>
    <cellStyle name="Примечание 2 2 2 2 2 8" xfId="12800"/>
    <cellStyle name="Примечание 2 2 2 2 2 9" xfId="12801"/>
    <cellStyle name="Примечание 2 2 2 2 3" xfId="12802"/>
    <cellStyle name="Примечание 2 2 2 2 3 10" xfId="12803"/>
    <cellStyle name="Примечание 2 2 2 2 3 11" xfId="12804"/>
    <cellStyle name="Примечание 2 2 2 2 3 2" xfId="12805"/>
    <cellStyle name="Примечание 2 2 2 2 3 3" xfId="12806"/>
    <cellStyle name="Примечание 2 2 2 2 3 4" xfId="12807"/>
    <cellStyle name="Примечание 2 2 2 2 3 5" xfId="12808"/>
    <cellStyle name="Примечание 2 2 2 2 3 6" xfId="12809"/>
    <cellStyle name="Примечание 2 2 2 2 3 7" xfId="12810"/>
    <cellStyle name="Примечание 2 2 2 2 3 8" xfId="12811"/>
    <cellStyle name="Примечание 2 2 2 2 3 9" xfId="12812"/>
    <cellStyle name="Примечание 2 2 2 2 4" xfId="12813"/>
    <cellStyle name="Примечание 2 2 2 2 4 10" xfId="12814"/>
    <cellStyle name="Примечание 2 2 2 2 4 11" xfId="12815"/>
    <cellStyle name="Примечание 2 2 2 2 4 2" xfId="12816"/>
    <cellStyle name="Примечание 2 2 2 2 4 3" xfId="12817"/>
    <cellStyle name="Примечание 2 2 2 2 4 4" xfId="12818"/>
    <cellStyle name="Примечание 2 2 2 2 4 5" xfId="12819"/>
    <cellStyle name="Примечание 2 2 2 2 4 6" xfId="12820"/>
    <cellStyle name="Примечание 2 2 2 2 4 7" xfId="12821"/>
    <cellStyle name="Примечание 2 2 2 2 4 8" xfId="12822"/>
    <cellStyle name="Примечание 2 2 2 2 4 9" xfId="12823"/>
    <cellStyle name="Примечание 2 2 2 2 5" xfId="12824"/>
    <cellStyle name="Примечание 2 2 2 2 5 10" xfId="12825"/>
    <cellStyle name="Примечание 2 2 2 2 5 11" xfId="12826"/>
    <cellStyle name="Примечание 2 2 2 2 5 2" xfId="12827"/>
    <cellStyle name="Примечание 2 2 2 2 5 3" xfId="12828"/>
    <cellStyle name="Примечание 2 2 2 2 5 4" xfId="12829"/>
    <cellStyle name="Примечание 2 2 2 2 5 5" xfId="12830"/>
    <cellStyle name="Примечание 2 2 2 2 5 6" xfId="12831"/>
    <cellStyle name="Примечание 2 2 2 2 5 7" xfId="12832"/>
    <cellStyle name="Примечание 2 2 2 2 5 8" xfId="12833"/>
    <cellStyle name="Примечание 2 2 2 2 5 9" xfId="12834"/>
    <cellStyle name="Примечание 2 2 2 2 6" xfId="12835"/>
    <cellStyle name="Примечание 2 2 2 2 7" xfId="12836"/>
    <cellStyle name="Примечание 2 2 2 2 8" xfId="12837"/>
    <cellStyle name="Примечание 2 2 2 2 9" xfId="12838"/>
    <cellStyle name="Примечание 2 2 2 3" xfId="12839"/>
    <cellStyle name="Примечание 2 2 2 3 10" xfId="12840"/>
    <cellStyle name="Примечание 2 2 2 3 11" xfId="12841"/>
    <cellStyle name="Примечание 2 2 2 3 12" xfId="12842"/>
    <cellStyle name="Примечание 2 2 2 3 13" xfId="12843"/>
    <cellStyle name="Примечание 2 2 2 3 2" xfId="12844"/>
    <cellStyle name="Примечание 2 2 2 3 2 10" xfId="12845"/>
    <cellStyle name="Примечание 2 2 2 3 2 11" xfId="12846"/>
    <cellStyle name="Примечание 2 2 2 3 2 2" xfId="12847"/>
    <cellStyle name="Примечание 2 2 2 3 2 3" xfId="12848"/>
    <cellStyle name="Примечание 2 2 2 3 2 4" xfId="12849"/>
    <cellStyle name="Примечание 2 2 2 3 2 5" xfId="12850"/>
    <cellStyle name="Примечание 2 2 2 3 2 6" xfId="12851"/>
    <cellStyle name="Примечание 2 2 2 3 2 7" xfId="12852"/>
    <cellStyle name="Примечание 2 2 2 3 2 8" xfId="12853"/>
    <cellStyle name="Примечание 2 2 2 3 2 9" xfId="12854"/>
    <cellStyle name="Примечание 2 2 2 3 3" xfId="12855"/>
    <cellStyle name="Примечание 2 2 2 3 3 10" xfId="12856"/>
    <cellStyle name="Примечание 2 2 2 3 3 11" xfId="12857"/>
    <cellStyle name="Примечание 2 2 2 3 3 2" xfId="12858"/>
    <cellStyle name="Примечание 2 2 2 3 3 3" xfId="12859"/>
    <cellStyle name="Примечание 2 2 2 3 3 4" xfId="12860"/>
    <cellStyle name="Примечание 2 2 2 3 3 5" xfId="12861"/>
    <cellStyle name="Примечание 2 2 2 3 3 6" xfId="12862"/>
    <cellStyle name="Примечание 2 2 2 3 3 7" xfId="12863"/>
    <cellStyle name="Примечание 2 2 2 3 3 8" xfId="12864"/>
    <cellStyle name="Примечание 2 2 2 3 3 9" xfId="12865"/>
    <cellStyle name="Примечание 2 2 2 3 4" xfId="12866"/>
    <cellStyle name="Примечание 2 2 2 3 5" xfId="12867"/>
    <cellStyle name="Примечание 2 2 2 3 6" xfId="12868"/>
    <cellStyle name="Примечание 2 2 2 3 7" xfId="12869"/>
    <cellStyle name="Примечание 2 2 2 3 8" xfId="12870"/>
    <cellStyle name="Примечание 2 2 2 3 9" xfId="12871"/>
    <cellStyle name="Примечание 2 2 2 4" xfId="12872"/>
    <cellStyle name="Примечание 2 2 2 4 10" xfId="12873"/>
    <cellStyle name="Примечание 2 2 2 4 11" xfId="12874"/>
    <cellStyle name="Примечание 2 2 2 4 2" xfId="12875"/>
    <cellStyle name="Примечание 2 2 2 4 3" xfId="12876"/>
    <cellStyle name="Примечание 2 2 2 4 4" xfId="12877"/>
    <cellStyle name="Примечание 2 2 2 4 5" xfId="12878"/>
    <cellStyle name="Примечание 2 2 2 4 6" xfId="12879"/>
    <cellStyle name="Примечание 2 2 2 4 7" xfId="12880"/>
    <cellStyle name="Примечание 2 2 2 4 8" xfId="12881"/>
    <cellStyle name="Примечание 2 2 2 4 9" xfId="12882"/>
    <cellStyle name="Примечание 2 2 2 5" xfId="12883"/>
    <cellStyle name="Примечание 2 2 2 5 10" xfId="12884"/>
    <cellStyle name="Примечание 2 2 2 5 11" xfId="12885"/>
    <cellStyle name="Примечание 2 2 2 5 2" xfId="12886"/>
    <cellStyle name="Примечание 2 2 2 5 3" xfId="12887"/>
    <cellStyle name="Примечание 2 2 2 5 4" xfId="12888"/>
    <cellStyle name="Примечание 2 2 2 5 5" xfId="12889"/>
    <cellStyle name="Примечание 2 2 2 5 6" xfId="12890"/>
    <cellStyle name="Примечание 2 2 2 5 7" xfId="12891"/>
    <cellStyle name="Примечание 2 2 2 5 8" xfId="12892"/>
    <cellStyle name="Примечание 2 2 2 5 9" xfId="12893"/>
    <cellStyle name="Примечание 2 2 2 6" xfId="12894"/>
    <cellStyle name="Примечание 2 2 2 6 10" xfId="12895"/>
    <cellStyle name="Примечание 2 2 2 6 11" xfId="12896"/>
    <cellStyle name="Примечание 2 2 2 6 2" xfId="12897"/>
    <cellStyle name="Примечание 2 2 2 6 3" xfId="12898"/>
    <cellStyle name="Примечание 2 2 2 6 4" xfId="12899"/>
    <cellStyle name="Примечание 2 2 2 6 5" xfId="12900"/>
    <cellStyle name="Примечание 2 2 2 6 6" xfId="12901"/>
    <cellStyle name="Примечание 2 2 2 6 7" xfId="12902"/>
    <cellStyle name="Примечание 2 2 2 6 8" xfId="12903"/>
    <cellStyle name="Примечание 2 2 2 6 9" xfId="12904"/>
    <cellStyle name="Примечание 2 2 2 7" xfId="12905"/>
    <cellStyle name="Примечание 2 2 2 7 10" xfId="12906"/>
    <cellStyle name="Примечание 2 2 2 7 11" xfId="12907"/>
    <cellStyle name="Примечание 2 2 2 7 2" xfId="12908"/>
    <cellStyle name="Примечание 2 2 2 7 3" xfId="12909"/>
    <cellStyle name="Примечание 2 2 2 7 4" xfId="12910"/>
    <cellStyle name="Примечание 2 2 2 7 5" xfId="12911"/>
    <cellStyle name="Примечание 2 2 2 7 6" xfId="12912"/>
    <cellStyle name="Примечание 2 2 2 7 7" xfId="12913"/>
    <cellStyle name="Примечание 2 2 2 7 8" xfId="12914"/>
    <cellStyle name="Примечание 2 2 2 7 9" xfId="12915"/>
    <cellStyle name="Примечание 2 2 2 8" xfId="12916"/>
    <cellStyle name="Примечание 2 2 2 8 10" xfId="12917"/>
    <cellStyle name="Примечание 2 2 2 8 11" xfId="12918"/>
    <cellStyle name="Примечание 2 2 2 8 2" xfId="12919"/>
    <cellStyle name="Примечание 2 2 2 8 3" xfId="12920"/>
    <cellStyle name="Примечание 2 2 2 8 4" xfId="12921"/>
    <cellStyle name="Примечание 2 2 2 8 5" xfId="12922"/>
    <cellStyle name="Примечание 2 2 2 8 6" xfId="12923"/>
    <cellStyle name="Примечание 2 2 2 8 7" xfId="12924"/>
    <cellStyle name="Примечание 2 2 2 8 8" xfId="12925"/>
    <cellStyle name="Примечание 2 2 2 8 9" xfId="12926"/>
    <cellStyle name="Примечание 2 2 2 9" xfId="12927"/>
    <cellStyle name="Примечание 2 2 3" xfId="12928"/>
    <cellStyle name="Примечание 2 2 3 10" xfId="12929"/>
    <cellStyle name="Примечание 2 2 3 11" xfId="12930"/>
    <cellStyle name="Примечание 2 2 3 12" xfId="12931"/>
    <cellStyle name="Примечание 2 2 3 13" xfId="12932"/>
    <cellStyle name="Примечание 2 2 3 14" xfId="12933"/>
    <cellStyle name="Примечание 2 2 3 15" xfId="12934"/>
    <cellStyle name="Примечание 2 2 3 2" xfId="12935"/>
    <cellStyle name="Примечание 2 2 3 2 10" xfId="12936"/>
    <cellStyle name="Примечание 2 2 3 2 11" xfId="12937"/>
    <cellStyle name="Примечание 2 2 3 2 2" xfId="12938"/>
    <cellStyle name="Примечание 2 2 3 2 3" xfId="12939"/>
    <cellStyle name="Примечание 2 2 3 2 4" xfId="12940"/>
    <cellStyle name="Примечание 2 2 3 2 5" xfId="12941"/>
    <cellStyle name="Примечание 2 2 3 2 6" xfId="12942"/>
    <cellStyle name="Примечание 2 2 3 2 7" xfId="12943"/>
    <cellStyle name="Примечание 2 2 3 2 8" xfId="12944"/>
    <cellStyle name="Примечание 2 2 3 2 9" xfId="12945"/>
    <cellStyle name="Примечание 2 2 3 3" xfId="12946"/>
    <cellStyle name="Примечание 2 2 3 3 10" xfId="12947"/>
    <cellStyle name="Примечание 2 2 3 3 11" xfId="12948"/>
    <cellStyle name="Примечание 2 2 3 3 2" xfId="12949"/>
    <cellStyle name="Примечание 2 2 3 3 3" xfId="12950"/>
    <cellStyle name="Примечание 2 2 3 3 4" xfId="12951"/>
    <cellStyle name="Примечание 2 2 3 3 5" xfId="12952"/>
    <cellStyle name="Примечание 2 2 3 3 6" xfId="12953"/>
    <cellStyle name="Примечание 2 2 3 3 7" xfId="12954"/>
    <cellStyle name="Примечание 2 2 3 3 8" xfId="12955"/>
    <cellStyle name="Примечание 2 2 3 3 9" xfId="12956"/>
    <cellStyle name="Примечание 2 2 3 4" xfId="12957"/>
    <cellStyle name="Примечание 2 2 3 4 10" xfId="12958"/>
    <cellStyle name="Примечание 2 2 3 4 11" xfId="12959"/>
    <cellStyle name="Примечание 2 2 3 4 2" xfId="12960"/>
    <cellStyle name="Примечание 2 2 3 4 3" xfId="12961"/>
    <cellStyle name="Примечание 2 2 3 4 4" xfId="12962"/>
    <cellStyle name="Примечание 2 2 3 4 5" xfId="12963"/>
    <cellStyle name="Примечание 2 2 3 4 6" xfId="12964"/>
    <cellStyle name="Примечание 2 2 3 4 7" xfId="12965"/>
    <cellStyle name="Примечание 2 2 3 4 8" xfId="12966"/>
    <cellStyle name="Примечание 2 2 3 4 9" xfId="12967"/>
    <cellStyle name="Примечание 2 2 3 5" xfId="12968"/>
    <cellStyle name="Примечание 2 2 3 5 10" xfId="12969"/>
    <cellStyle name="Примечание 2 2 3 5 11" xfId="12970"/>
    <cellStyle name="Примечание 2 2 3 5 2" xfId="12971"/>
    <cellStyle name="Примечание 2 2 3 5 3" xfId="12972"/>
    <cellStyle name="Примечание 2 2 3 5 4" xfId="12973"/>
    <cellStyle name="Примечание 2 2 3 5 5" xfId="12974"/>
    <cellStyle name="Примечание 2 2 3 5 6" xfId="12975"/>
    <cellStyle name="Примечание 2 2 3 5 7" xfId="12976"/>
    <cellStyle name="Примечание 2 2 3 5 8" xfId="12977"/>
    <cellStyle name="Примечание 2 2 3 5 9" xfId="12978"/>
    <cellStyle name="Примечание 2 2 3 6" xfId="12979"/>
    <cellStyle name="Примечание 2 2 3 7" xfId="12980"/>
    <cellStyle name="Примечание 2 2 3 8" xfId="12981"/>
    <cellStyle name="Примечание 2 2 3 9" xfId="12982"/>
    <cellStyle name="Примечание 2 2 4" xfId="12983"/>
    <cellStyle name="Примечание 2 2 4 10" xfId="12984"/>
    <cellStyle name="Примечание 2 2 4 11" xfId="12985"/>
    <cellStyle name="Примечание 2 2 4 12" xfId="12986"/>
    <cellStyle name="Примечание 2 2 4 13" xfId="12987"/>
    <cellStyle name="Примечание 2 2 4 2" xfId="12988"/>
    <cellStyle name="Примечание 2 2 4 2 10" xfId="12989"/>
    <cellStyle name="Примечание 2 2 4 2 11" xfId="12990"/>
    <cellStyle name="Примечание 2 2 4 2 2" xfId="12991"/>
    <cellStyle name="Примечание 2 2 4 2 3" xfId="12992"/>
    <cellStyle name="Примечание 2 2 4 2 4" xfId="12993"/>
    <cellStyle name="Примечание 2 2 4 2 5" xfId="12994"/>
    <cellStyle name="Примечание 2 2 4 2 6" xfId="12995"/>
    <cellStyle name="Примечание 2 2 4 2 7" xfId="12996"/>
    <cellStyle name="Примечание 2 2 4 2 8" xfId="12997"/>
    <cellStyle name="Примечание 2 2 4 2 9" xfId="12998"/>
    <cellStyle name="Примечание 2 2 4 3" xfId="12999"/>
    <cellStyle name="Примечание 2 2 4 3 10" xfId="13000"/>
    <cellStyle name="Примечание 2 2 4 3 11" xfId="13001"/>
    <cellStyle name="Примечание 2 2 4 3 2" xfId="13002"/>
    <cellStyle name="Примечание 2 2 4 3 3" xfId="13003"/>
    <cellStyle name="Примечание 2 2 4 3 4" xfId="13004"/>
    <cellStyle name="Примечание 2 2 4 3 5" xfId="13005"/>
    <cellStyle name="Примечание 2 2 4 3 6" xfId="13006"/>
    <cellStyle name="Примечание 2 2 4 3 7" xfId="13007"/>
    <cellStyle name="Примечание 2 2 4 3 8" xfId="13008"/>
    <cellStyle name="Примечание 2 2 4 3 9" xfId="13009"/>
    <cellStyle name="Примечание 2 2 4 4" xfId="13010"/>
    <cellStyle name="Примечание 2 2 4 5" xfId="13011"/>
    <cellStyle name="Примечание 2 2 4 6" xfId="13012"/>
    <cellStyle name="Примечание 2 2 4 7" xfId="13013"/>
    <cellStyle name="Примечание 2 2 4 8" xfId="13014"/>
    <cellStyle name="Примечание 2 2 4 9" xfId="13015"/>
    <cellStyle name="Примечание 2 2 5" xfId="13016"/>
    <cellStyle name="Примечание 2 2 5 10" xfId="13017"/>
    <cellStyle name="Примечание 2 2 5 11" xfId="13018"/>
    <cellStyle name="Примечание 2 2 5 2" xfId="13019"/>
    <cellStyle name="Примечание 2 2 5 3" xfId="13020"/>
    <cellStyle name="Примечание 2 2 5 4" xfId="13021"/>
    <cellStyle name="Примечание 2 2 5 5" xfId="13022"/>
    <cellStyle name="Примечание 2 2 5 6" xfId="13023"/>
    <cellStyle name="Примечание 2 2 5 7" xfId="13024"/>
    <cellStyle name="Примечание 2 2 5 8" xfId="13025"/>
    <cellStyle name="Примечание 2 2 5 9" xfId="13026"/>
    <cellStyle name="Примечание 2 2 6" xfId="13027"/>
    <cellStyle name="Примечание 2 2 6 10" xfId="13028"/>
    <cellStyle name="Примечание 2 2 6 11" xfId="13029"/>
    <cellStyle name="Примечание 2 2 6 2" xfId="13030"/>
    <cellStyle name="Примечание 2 2 6 3" xfId="13031"/>
    <cellStyle name="Примечание 2 2 6 4" xfId="13032"/>
    <cellStyle name="Примечание 2 2 6 5" xfId="13033"/>
    <cellStyle name="Примечание 2 2 6 6" xfId="13034"/>
    <cellStyle name="Примечание 2 2 6 7" xfId="13035"/>
    <cellStyle name="Примечание 2 2 6 8" xfId="13036"/>
    <cellStyle name="Примечание 2 2 6 9" xfId="13037"/>
    <cellStyle name="Примечание 2 2 7" xfId="13038"/>
    <cellStyle name="Примечание 2 2 7 10" xfId="13039"/>
    <cellStyle name="Примечание 2 2 7 11" xfId="13040"/>
    <cellStyle name="Примечание 2 2 7 2" xfId="13041"/>
    <cellStyle name="Примечание 2 2 7 3" xfId="13042"/>
    <cellStyle name="Примечание 2 2 7 4" xfId="13043"/>
    <cellStyle name="Примечание 2 2 7 5" xfId="13044"/>
    <cellStyle name="Примечание 2 2 7 6" xfId="13045"/>
    <cellStyle name="Примечание 2 2 7 7" xfId="13046"/>
    <cellStyle name="Примечание 2 2 7 8" xfId="13047"/>
    <cellStyle name="Примечание 2 2 7 9" xfId="13048"/>
    <cellStyle name="Примечание 2 2 8" xfId="13049"/>
    <cellStyle name="Примечание 2 2 8 10" xfId="13050"/>
    <cellStyle name="Примечание 2 2 8 11" xfId="13051"/>
    <cellStyle name="Примечание 2 2 8 2" xfId="13052"/>
    <cellStyle name="Примечание 2 2 8 3" xfId="13053"/>
    <cellStyle name="Примечание 2 2 8 4" xfId="13054"/>
    <cellStyle name="Примечание 2 2 8 5" xfId="13055"/>
    <cellStyle name="Примечание 2 2 8 6" xfId="13056"/>
    <cellStyle name="Примечание 2 2 8 7" xfId="13057"/>
    <cellStyle name="Примечание 2 2 8 8" xfId="13058"/>
    <cellStyle name="Примечание 2 2 8 9" xfId="13059"/>
    <cellStyle name="Примечание 2 2 9" xfId="13060"/>
    <cellStyle name="Примечание 2 2 9 10" xfId="13061"/>
    <cellStyle name="Примечание 2 2 9 11" xfId="13062"/>
    <cellStyle name="Примечание 2 2 9 2" xfId="13063"/>
    <cellStyle name="Примечание 2 2 9 3" xfId="13064"/>
    <cellStyle name="Примечание 2 2 9 4" xfId="13065"/>
    <cellStyle name="Примечание 2 2 9 5" xfId="13066"/>
    <cellStyle name="Примечание 2 2 9 6" xfId="13067"/>
    <cellStyle name="Примечание 2 2 9 7" xfId="13068"/>
    <cellStyle name="Примечание 2 2 9 8" xfId="13069"/>
    <cellStyle name="Примечание 2 2 9 9" xfId="13070"/>
    <cellStyle name="Примечание 2 20" xfId="13071"/>
    <cellStyle name="Примечание 2 3" xfId="13072"/>
    <cellStyle name="Примечание 2 3 10" xfId="13073"/>
    <cellStyle name="Примечание 2 3 11" xfId="13074"/>
    <cellStyle name="Примечание 2 3 12" xfId="13075"/>
    <cellStyle name="Примечание 2 3 13" xfId="13076"/>
    <cellStyle name="Примечание 2 3 14" xfId="13077"/>
    <cellStyle name="Примечание 2 3 15" xfId="13078"/>
    <cellStyle name="Примечание 2 3 16" xfId="13079"/>
    <cellStyle name="Примечание 2 3 17" xfId="13080"/>
    <cellStyle name="Примечание 2 3 18" xfId="13081"/>
    <cellStyle name="Примечание 2 3 2" xfId="13082"/>
    <cellStyle name="Примечание 2 3 2 10" xfId="13083"/>
    <cellStyle name="Примечание 2 3 2 11" xfId="13084"/>
    <cellStyle name="Примечание 2 3 2 12" xfId="13085"/>
    <cellStyle name="Примечание 2 3 2 13" xfId="13086"/>
    <cellStyle name="Примечание 2 3 2 14" xfId="13087"/>
    <cellStyle name="Примечание 2 3 2 15" xfId="13088"/>
    <cellStyle name="Примечание 2 3 2 2" xfId="13089"/>
    <cellStyle name="Примечание 2 3 2 2 10" xfId="13090"/>
    <cellStyle name="Примечание 2 3 2 2 11" xfId="13091"/>
    <cellStyle name="Примечание 2 3 2 2 2" xfId="13092"/>
    <cellStyle name="Примечание 2 3 2 2 3" xfId="13093"/>
    <cellStyle name="Примечание 2 3 2 2 4" xfId="13094"/>
    <cellStyle name="Примечание 2 3 2 2 5" xfId="13095"/>
    <cellStyle name="Примечание 2 3 2 2 6" xfId="13096"/>
    <cellStyle name="Примечание 2 3 2 2 7" xfId="13097"/>
    <cellStyle name="Примечание 2 3 2 2 8" xfId="13098"/>
    <cellStyle name="Примечание 2 3 2 2 9" xfId="13099"/>
    <cellStyle name="Примечание 2 3 2 3" xfId="13100"/>
    <cellStyle name="Примечание 2 3 2 3 10" xfId="13101"/>
    <cellStyle name="Примечание 2 3 2 3 11" xfId="13102"/>
    <cellStyle name="Примечание 2 3 2 3 2" xfId="13103"/>
    <cellStyle name="Примечание 2 3 2 3 3" xfId="13104"/>
    <cellStyle name="Примечание 2 3 2 3 4" xfId="13105"/>
    <cellStyle name="Примечание 2 3 2 3 5" xfId="13106"/>
    <cellStyle name="Примечание 2 3 2 3 6" xfId="13107"/>
    <cellStyle name="Примечание 2 3 2 3 7" xfId="13108"/>
    <cellStyle name="Примечание 2 3 2 3 8" xfId="13109"/>
    <cellStyle name="Примечание 2 3 2 3 9" xfId="13110"/>
    <cellStyle name="Примечание 2 3 2 4" xfId="13111"/>
    <cellStyle name="Примечание 2 3 2 4 10" xfId="13112"/>
    <cellStyle name="Примечание 2 3 2 4 11" xfId="13113"/>
    <cellStyle name="Примечание 2 3 2 4 2" xfId="13114"/>
    <cellStyle name="Примечание 2 3 2 4 3" xfId="13115"/>
    <cellStyle name="Примечание 2 3 2 4 4" xfId="13116"/>
    <cellStyle name="Примечание 2 3 2 4 5" xfId="13117"/>
    <cellStyle name="Примечание 2 3 2 4 6" xfId="13118"/>
    <cellStyle name="Примечание 2 3 2 4 7" xfId="13119"/>
    <cellStyle name="Примечание 2 3 2 4 8" xfId="13120"/>
    <cellStyle name="Примечание 2 3 2 4 9" xfId="13121"/>
    <cellStyle name="Примечание 2 3 2 5" xfId="13122"/>
    <cellStyle name="Примечание 2 3 2 5 10" xfId="13123"/>
    <cellStyle name="Примечание 2 3 2 5 11" xfId="13124"/>
    <cellStyle name="Примечание 2 3 2 5 2" xfId="13125"/>
    <cellStyle name="Примечание 2 3 2 5 3" xfId="13126"/>
    <cellStyle name="Примечание 2 3 2 5 4" xfId="13127"/>
    <cellStyle name="Примечание 2 3 2 5 5" xfId="13128"/>
    <cellStyle name="Примечание 2 3 2 5 6" xfId="13129"/>
    <cellStyle name="Примечание 2 3 2 5 7" xfId="13130"/>
    <cellStyle name="Примечание 2 3 2 5 8" xfId="13131"/>
    <cellStyle name="Примечание 2 3 2 5 9" xfId="13132"/>
    <cellStyle name="Примечание 2 3 2 6" xfId="13133"/>
    <cellStyle name="Примечание 2 3 2 7" xfId="13134"/>
    <cellStyle name="Примечание 2 3 2 8" xfId="13135"/>
    <cellStyle name="Примечание 2 3 2 9" xfId="13136"/>
    <cellStyle name="Примечание 2 3 3" xfId="13137"/>
    <cellStyle name="Примечание 2 3 3 10" xfId="13138"/>
    <cellStyle name="Примечание 2 3 3 11" xfId="13139"/>
    <cellStyle name="Примечание 2 3 3 12" xfId="13140"/>
    <cellStyle name="Примечание 2 3 3 13" xfId="13141"/>
    <cellStyle name="Примечание 2 3 3 2" xfId="13142"/>
    <cellStyle name="Примечание 2 3 3 2 10" xfId="13143"/>
    <cellStyle name="Примечание 2 3 3 2 11" xfId="13144"/>
    <cellStyle name="Примечание 2 3 3 2 2" xfId="13145"/>
    <cellStyle name="Примечание 2 3 3 2 3" xfId="13146"/>
    <cellStyle name="Примечание 2 3 3 2 4" xfId="13147"/>
    <cellStyle name="Примечание 2 3 3 2 5" xfId="13148"/>
    <cellStyle name="Примечание 2 3 3 2 6" xfId="13149"/>
    <cellStyle name="Примечание 2 3 3 2 7" xfId="13150"/>
    <cellStyle name="Примечание 2 3 3 2 8" xfId="13151"/>
    <cellStyle name="Примечание 2 3 3 2 9" xfId="13152"/>
    <cellStyle name="Примечание 2 3 3 3" xfId="13153"/>
    <cellStyle name="Примечание 2 3 3 3 10" xfId="13154"/>
    <cellStyle name="Примечание 2 3 3 3 11" xfId="13155"/>
    <cellStyle name="Примечание 2 3 3 3 2" xfId="13156"/>
    <cellStyle name="Примечание 2 3 3 3 3" xfId="13157"/>
    <cellStyle name="Примечание 2 3 3 3 4" xfId="13158"/>
    <cellStyle name="Примечание 2 3 3 3 5" xfId="13159"/>
    <cellStyle name="Примечание 2 3 3 3 6" xfId="13160"/>
    <cellStyle name="Примечание 2 3 3 3 7" xfId="13161"/>
    <cellStyle name="Примечание 2 3 3 3 8" xfId="13162"/>
    <cellStyle name="Примечание 2 3 3 3 9" xfId="13163"/>
    <cellStyle name="Примечание 2 3 3 4" xfId="13164"/>
    <cellStyle name="Примечание 2 3 3 5" xfId="13165"/>
    <cellStyle name="Примечание 2 3 3 6" xfId="13166"/>
    <cellStyle name="Примечание 2 3 3 7" xfId="13167"/>
    <cellStyle name="Примечание 2 3 3 8" xfId="13168"/>
    <cellStyle name="Примечание 2 3 3 9" xfId="13169"/>
    <cellStyle name="Примечание 2 3 4" xfId="13170"/>
    <cellStyle name="Примечание 2 3 4 10" xfId="13171"/>
    <cellStyle name="Примечание 2 3 4 11" xfId="13172"/>
    <cellStyle name="Примечание 2 3 4 2" xfId="13173"/>
    <cellStyle name="Примечание 2 3 4 3" xfId="13174"/>
    <cellStyle name="Примечание 2 3 4 4" xfId="13175"/>
    <cellStyle name="Примечание 2 3 4 5" xfId="13176"/>
    <cellStyle name="Примечание 2 3 4 6" xfId="13177"/>
    <cellStyle name="Примечание 2 3 4 7" xfId="13178"/>
    <cellStyle name="Примечание 2 3 4 8" xfId="13179"/>
    <cellStyle name="Примечание 2 3 4 9" xfId="13180"/>
    <cellStyle name="Примечание 2 3 5" xfId="13181"/>
    <cellStyle name="Примечание 2 3 5 10" xfId="13182"/>
    <cellStyle name="Примечание 2 3 5 11" xfId="13183"/>
    <cellStyle name="Примечание 2 3 5 2" xfId="13184"/>
    <cellStyle name="Примечание 2 3 5 3" xfId="13185"/>
    <cellStyle name="Примечание 2 3 5 4" xfId="13186"/>
    <cellStyle name="Примечание 2 3 5 5" xfId="13187"/>
    <cellStyle name="Примечание 2 3 5 6" xfId="13188"/>
    <cellStyle name="Примечание 2 3 5 7" xfId="13189"/>
    <cellStyle name="Примечание 2 3 5 8" xfId="13190"/>
    <cellStyle name="Примечание 2 3 5 9" xfId="13191"/>
    <cellStyle name="Примечание 2 3 6" xfId="13192"/>
    <cellStyle name="Примечание 2 3 6 10" xfId="13193"/>
    <cellStyle name="Примечание 2 3 6 11" xfId="13194"/>
    <cellStyle name="Примечание 2 3 6 2" xfId="13195"/>
    <cellStyle name="Примечание 2 3 6 3" xfId="13196"/>
    <cellStyle name="Примечание 2 3 6 4" xfId="13197"/>
    <cellStyle name="Примечание 2 3 6 5" xfId="13198"/>
    <cellStyle name="Примечание 2 3 6 6" xfId="13199"/>
    <cellStyle name="Примечание 2 3 6 7" xfId="13200"/>
    <cellStyle name="Примечание 2 3 6 8" xfId="13201"/>
    <cellStyle name="Примечание 2 3 6 9" xfId="13202"/>
    <cellStyle name="Примечание 2 3 7" xfId="13203"/>
    <cellStyle name="Примечание 2 3 7 10" xfId="13204"/>
    <cellStyle name="Примечание 2 3 7 11" xfId="13205"/>
    <cellStyle name="Примечание 2 3 7 2" xfId="13206"/>
    <cellStyle name="Примечание 2 3 7 3" xfId="13207"/>
    <cellStyle name="Примечание 2 3 7 4" xfId="13208"/>
    <cellStyle name="Примечание 2 3 7 5" xfId="13209"/>
    <cellStyle name="Примечание 2 3 7 6" xfId="13210"/>
    <cellStyle name="Примечание 2 3 7 7" xfId="13211"/>
    <cellStyle name="Примечание 2 3 7 8" xfId="13212"/>
    <cellStyle name="Примечание 2 3 7 9" xfId="13213"/>
    <cellStyle name="Примечание 2 3 8" xfId="13214"/>
    <cellStyle name="Примечание 2 3 8 10" xfId="13215"/>
    <cellStyle name="Примечание 2 3 8 11" xfId="13216"/>
    <cellStyle name="Примечание 2 3 8 2" xfId="13217"/>
    <cellStyle name="Примечание 2 3 8 3" xfId="13218"/>
    <cellStyle name="Примечание 2 3 8 4" xfId="13219"/>
    <cellStyle name="Примечание 2 3 8 5" xfId="13220"/>
    <cellStyle name="Примечание 2 3 8 6" xfId="13221"/>
    <cellStyle name="Примечание 2 3 8 7" xfId="13222"/>
    <cellStyle name="Примечание 2 3 8 8" xfId="13223"/>
    <cellStyle name="Примечание 2 3 8 9" xfId="13224"/>
    <cellStyle name="Примечание 2 3 9" xfId="13225"/>
    <cellStyle name="Примечание 2 3_ДДС_Прямой" xfId="13226"/>
    <cellStyle name="Примечание 2 4" xfId="13227"/>
    <cellStyle name="Примечание 2 4 10" xfId="13228"/>
    <cellStyle name="Примечание 2 4 11" xfId="13229"/>
    <cellStyle name="Примечание 2 4 12" xfId="13230"/>
    <cellStyle name="Примечание 2 4 13" xfId="13231"/>
    <cellStyle name="Примечание 2 4 14" xfId="13232"/>
    <cellStyle name="Примечание 2 4 15" xfId="13233"/>
    <cellStyle name="Примечание 2 4 2" xfId="13234"/>
    <cellStyle name="Примечание 2 4 2 10" xfId="13235"/>
    <cellStyle name="Примечание 2 4 2 11" xfId="13236"/>
    <cellStyle name="Примечание 2 4 2 2" xfId="13237"/>
    <cellStyle name="Примечание 2 4 2 3" xfId="13238"/>
    <cellStyle name="Примечание 2 4 2 4" xfId="13239"/>
    <cellStyle name="Примечание 2 4 2 5" xfId="13240"/>
    <cellStyle name="Примечание 2 4 2 6" xfId="13241"/>
    <cellStyle name="Примечание 2 4 2 7" xfId="13242"/>
    <cellStyle name="Примечание 2 4 2 8" xfId="13243"/>
    <cellStyle name="Примечание 2 4 2 9" xfId="13244"/>
    <cellStyle name="Примечание 2 4 3" xfId="13245"/>
    <cellStyle name="Примечание 2 4 3 10" xfId="13246"/>
    <cellStyle name="Примечание 2 4 3 11" xfId="13247"/>
    <cellStyle name="Примечание 2 4 3 2" xfId="13248"/>
    <cellStyle name="Примечание 2 4 3 3" xfId="13249"/>
    <cellStyle name="Примечание 2 4 3 4" xfId="13250"/>
    <cellStyle name="Примечание 2 4 3 5" xfId="13251"/>
    <cellStyle name="Примечание 2 4 3 6" xfId="13252"/>
    <cellStyle name="Примечание 2 4 3 7" xfId="13253"/>
    <cellStyle name="Примечание 2 4 3 8" xfId="13254"/>
    <cellStyle name="Примечание 2 4 3 9" xfId="13255"/>
    <cellStyle name="Примечание 2 4 4" xfId="13256"/>
    <cellStyle name="Примечание 2 4 4 10" xfId="13257"/>
    <cellStyle name="Примечание 2 4 4 11" xfId="13258"/>
    <cellStyle name="Примечание 2 4 4 2" xfId="13259"/>
    <cellStyle name="Примечание 2 4 4 3" xfId="13260"/>
    <cellStyle name="Примечание 2 4 4 4" xfId="13261"/>
    <cellStyle name="Примечание 2 4 4 5" xfId="13262"/>
    <cellStyle name="Примечание 2 4 4 6" xfId="13263"/>
    <cellStyle name="Примечание 2 4 4 7" xfId="13264"/>
    <cellStyle name="Примечание 2 4 4 8" xfId="13265"/>
    <cellStyle name="Примечание 2 4 4 9" xfId="13266"/>
    <cellStyle name="Примечание 2 4 5" xfId="13267"/>
    <cellStyle name="Примечание 2 4 5 10" xfId="13268"/>
    <cellStyle name="Примечание 2 4 5 11" xfId="13269"/>
    <cellStyle name="Примечание 2 4 5 2" xfId="13270"/>
    <cellStyle name="Примечание 2 4 5 3" xfId="13271"/>
    <cellStyle name="Примечание 2 4 5 4" xfId="13272"/>
    <cellStyle name="Примечание 2 4 5 5" xfId="13273"/>
    <cellStyle name="Примечание 2 4 5 6" xfId="13274"/>
    <cellStyle name="Примечание 2 4 5 7" xfId="13275"/>
    <cellStyle name="Примечание 2 4 5 8" xfId="13276"/>
    <cellStyle name="Примечание 2 4 5 9" xfId="13277"/>
    <cellStyle name="Примечание 2 4 6" xfId="13278"/>
    <cellStyle name="Примечание 2 4 7" xfId="13279"/>
    <cellStyle name="Примечание 2 4 8" xfId="13280"/>
    <cellStyle name="Примечание 2 4 9" xfId="13281"/>
    <cellStyle name="Примечание 2 5" xfId="13282"/>
    <cellStyle name="Примечание 2 5 10" xfId="13283"/>
    <cellStyle name="Примечание 2 5 11" xfId="13284"/>
    <cellStyle name="Примечание 2 5 12" xfId="13285"/>
    <cellStyle name="Примечание 2 5 13" xfId="13286"/>
    <cellStyle name="Примечание 2 5 2" xfId="13287"/>
    <cellStyle name="Примечание 2 5 2 10" xfId="13288"/>
    <cellStyle name="Примечание 2 5 2 11" xfId="13289"/>
    <cellStyle name="Примечание 2 5 2 2" xfId="13290"/>
    <cellStyle name="Примечание 2 5 2 3" xfId="13291"/>
    <cellStyle name="Примечание 2 5 2 4" xfId="13292"/>
    <cellStyle name="Примечание 2 5 2 5" xfId="13293"/>
    <cellStyle name="Примечание 2 5 2 6" xfId="13294"/>
    <cellStyle name="Примечание 2 5 2 7" xfId="13295"/>
    <cellStyle name="Примечание 2 5 2 8" xfId="13296"/>
    <cellStyle name="Примечание 2 5 2 9" xfId="13297"/>
    <cellStyle name="Примечание 2 5 3" xfId="13298"/>
    <cellStyle name="Примечание 2 5 3 10" xfId="13299"/>
    <cellStyle name="Примечание 2 5 3 11" xfId="13300"/>
    <cellStyle name="Примечание 2 5 3 2" xfId="13301"/>
    <cellStyle name="Примечание 2 5 3 3" xfId="13302"/>
    <cellStyle name="Примечание 2 5 3 4" xfId="13303"/>
    <cellStyle name="Примечание 2 5 3 5" xfId="13304"/>
    <cellStyle name="Примечание 2 5 3 6" xfId="13305"/>
    <cellStyle name="Примечание 2 5 3 7" xfId="13306"/>
    <cellStyle name="Примечание 2 5 3 8" xfId="13307"/>
    <cellStyle name="Примечание 2 5 3 9" xfId="13308"/>
    <cellStyle name="Примечание 2 5 4" xfId="13309"/>
    <cellStyle name="Примечание 2 5 5" xfId="13310"/>
    <cellStyle name="Примечание 2 5 6" xfId="13311"/>
    <cellStyle name="Примечание 2 5 7" xfId="13312"/>
    <cellStyle name="Примечание 2 5 8" xfId="13313"/>
    <cellStyle name="Примечание 2 5 9" xfId="13314"/>
    <cellStyle name="Примечание 2 6" xfId="13315"/>
    <cellStyle name="Примечание 2 6 10" xfId="13316"/>
    <cellStyle name="Примечание 2 6 11" xfId="13317"/>
    <cellStyle name="Примечание 2 6 2" xfId="13318"/>
    <cellStyle name="Примечание 2 6 3" xfId="13319"/>
    <cellStyle name="Примечание 2 6 4" xfId="13320"/>
    <cellStyle name="Примечание 2 6 5" xfId="13321"/>
    <cellStyle name="Примечание 2 6 6" xfId="13322"/>
    <cellStyle name="Примечание 2 6 7" xfId="13323"/>
    <cellStyle name="Примечание 2 6 8" xfId="13324"/>
    <cellStyle name="Примечание 2 6 9" xfId="13325"/>
    <cellStyle name="Примечание 2 7" xfId="13326"/>
    <cellStyle name="Примечание 2 7 10" xfId="13327"/>
    <cellStyle name="Примечание 2 7 11" xfId="13328"/>
    <cellStyle name="Примечание 2 7 2" xfId="13329"/>
    <cellStyle name="Примечание 2 7 3" xfId="13330"/>
    <cellStyle name="Примечание 2 7 4" xfId="13331"/>
    <cellStyle name="Примечание 2 7 5" xfId="13332"/>
    <cellStyle name="Примечание 2 7 6" xfId="13333"/>
    <cellStyle name="Примечание 2 7 7" xfId="13334"/>
    <cellStyle name="Примечание 2 7 8" xfId="13335"/>
    <cellStyle name="Примечание 2 7 9" xfId="13336"/>
    <cellStyle name="Примечание 2 8" xfId="13337"/>
    <cellStyle name="Примечание 2 8 10" xfId="13338"/>
    <cellStyle name="Примечание 2 8 11" xfId="13339"/>
    <cellStyle name="Примечание 2 8 2" xfId="13340"/>
    <cellStyle name="Примечание 2 8 3" xfId="13341"/>
    <cellStyle name="Примечание 2 8 4" xfId="13342"/>
    <cellStyle name="Примечание 2 8 5" xfId="13343"/>
    <cellStyle name="Примечание 2 8 6" xfId="13344"/>
    <cellStyle name="Примечание 2 8 7" xfId="13345"/>
    <cellStyle name="Примечание 2 8 8" xfId="13346"/>
    <cellStyle name="Примечание 2 8 9" xfId="13347"/>
    <cellStyle name="Примечание 2 9" xfId="13348"/>
    <cellStyle name="Примечание 2 9 10" xfId="13349"/>
    <cellStyle name="Примечание 2 9 11" xfId="13350"/>
    <cellStyle name="Примечание 2 9 2" xfId="13351"/>
    <cellStyle name="Примечание 2 9 3" xfId="13352"/>
    <cellStyle name="Примечание 2 9 4" xfId="13353"/>
    <cellStyle name="Примечание 2 9 5" xfId="13354"/>
    <cellStyle name="Примечание 2 9 6" xfId="13355"/>
    <cellStyle name="Примечание 2 9 7" xfId="13356"/>
    <cellStyle name="Примечание 2 9 8" xfId="13357"/>
    <cellStyle name="Примечание 2 9 9" xfId="13358"/>
    <cellStyle name="Примечание 2_GAZ" xfId="13359"/>
    <cellStyle name="Примечание 3" xfId="13360"/>
    <cellStyle name="Примечание 3 10" xfId="13361"/>
    <cellStyle name="Примечание 3 10 10" xfId="13362"/>
    <cellStyle name="Примечание 3 10 11" xfId="13363"/>
    <cellStyle name="Примечание 3 10 2" xfId="13364"/>
    <cellStyle name="Примечание 3 10 3" xfId="13365"/>
    <cellStyle name="Примечание 3 10 4" xfId="13366"/>
    <cellStyle name="Примечание 3 10 5" xfId="13367"/>
    <cellStyle name="Примечание 3 10 6" xfId="13368"/>
    <cellStyle name="Примечание 3 10 7" xfId="13369"/>
    <cellStyle name="Примечание 3 10 8" xfId="13370"/>
    <cellStyle name="Примечание 3 10 9" xfId="13371"/>
    <cellStyle name="Примечание 3 11" xfId="13372"/>
    <cellStyle name="Примечание 3 12" xfId="13373"/>
    <cellStyle name="Примечание 3 13" xfId="13374"/>
    <cellStyle name="Примечание 3 14" xfId="13375"/>
    <cellStyle name="Примечание 3 15" xfId="13376"/>
    <cellStyle name="Примечание 3 16" xfId="13377"/>
    <cellStyle name="Примечание 3 17" xfId="13378"/>
    <cellStyle name="Примечание 3 18" xfId="13379"/>
    <cellStyle name="Примечание 3 19" xfId="13380"/>
    <cellStyle name="Примечание 3 2" xfId="13381"/>
    <cellStyle name="Примечание 3 2 10" xfId="13382"/>
    <cellStyle name="Примечание 3 2 11" xfId="13383"/>
    <cellStyle name="Примечание 3 2 12" xfId="13384"/>
    <cellStyle name="Примечание 3 2 13" xfId="13385"/>
    <cellStyle name="Примечание 3 2 14" xfId="13386"/>
    <cellStyle name="Примечание 3 2 15" xfId="13387"/>
    <cellStyle name="Примечание 3 2 16" xfId="13388"/>
    <cellStyle name="Примечание 3 2 17" xfId="13389"/>
    <cellStyle name="Примечание 3 2 18" xfId="13390"/>
    <cellStyle name="Примечание 3 2 2" xfId="13391"/>
    <cellStyle name="Примечание 3 2 2 10" xfId="13392"/>
    <cellStyle name="Примечание 3 2 2 11" xfId="13393"/>
    <cellStyle name="Примечание 3 2 2 12" xfId="13394"/>
    <cellStyle name="Примечание 3 2 2 13" xfId="13395"/>
    <cellStyle name="Примечание 3 2 2 14" xfId="13396"/>
    <cellStyle name="Примечание 3 2 2 15" xfId="13397"/>
    <cellStyle name="Примечание 3 2 2 2" xfId="13398"/>
    <cellStyle name="Примечание 3 2 2 2 10" xfId="13399"/>
    <cellStyle name="Примечание 3 2 2 2 11" xfId="13400"/>
    <cellStyle name="Примечание 3 2 2 2 2" xfId="13401"/>
    <cellStyle name="Примечание 3 2 2 2 3" xfId="13402"/>
    <cellStyle name="Примечание 3 2 2 2 4" xfId="13403"/>
    <cellStyle name="Примечание 3 2 2 2 5" xfId="13404"/>
    <cellStyle name="Примечание 3 2 2 2 6" xfId="13405"/>
    <cellStyle name="Примечание 3 2 2 2 7" xfId="13406"/>
    <cellStyle name="Примечание 3 2 2 2 8" xfId="13407"/>
    <cellStyle name="Примечание 3 2 2 2 9" xfId="13408"/>
    <cellStyle name="Примечание 3 2 2 3" xfId="13409"/>
    <cellStyle name="Примечание 3 2 2 3 10" xfId="13410"/>
    <cellStyle name="Примечание 3 2 2 3 11" xfId="13411"/>
    <cellStyle name="Примечание 3 2 2 3 2" xfId="13412"/>
    <cellStyle name="Примечание 3 2 2 3 3" xfId="13413"/>
    <cellStyle name="Примечание 3 2 2 3 4" xfId="13414"/>
    <cellStyle name="Примечание 3 2 2 3 5" xfId="13415"/>
    <cellStyle name="Примечание 3 2 2 3 6" xfId="13416"/>
    <cellStyle name="Примечание 3 2 2 3 7" xfId="13417"/>
    <cellStyle name="Примечание 3 2 2 3 8" xfId="13418"/>
    <cellStyle name="Примечание 3 2 2 3 9" xfId="13419"/>
    <cellStyle name="Примечание 3 2 2 4" xfId="13420"/>
    <cellStyle name="Примечание 3 2 2 4 10" xfId="13421"/>
    <cellStyle name="Примечание 3 2 2 4 11" xfId="13422"/>
    <cellStyle name="Примечание 3 2 2 4 2" xfId="13423"/>
    <cellStyle name="Примечание 3 2 2 4 3" xfId="13424"/>
    <cellStyle name="Примечание 3 2 2 4 4" xfId="13425"/>
    <cellStyle name="Примечание 3 2 2 4 5" xfId="13426"/>
    <cellStyle name="Примечание 3 2 2 4 6" xfId="13427"/>
    <cellStyle name="Примечание 3 2 2 4 7" xfId="13428"/>
    <cellStyle name="Примечание 3 2 2 4 8" xfId="13429"/>
    <cellStyle name="Примечание 3 2 2 4 9" xfId="13430"/>
    <cellStyle name="Примечание 3 2 2 5" xfId="13431"/>
    <cellStyle name="Примечание 3 2 2 5 10" xfId="13432"/>
    <cellStyle name="Примечание 3 2 2 5 11" xfId="13433"/>
    <cellStyle name="Примечание 3 2 2 5 2" xfId="13434"/>
    <cellStyle name="Примечание 3 2 2 5 3" xfId="13435"/>
    <cellStyle name="Примечание 3 2 2 5 4" xfId="13436"/>
    <cellStyle name="Примечание 3 2 2 5 5" xfId="13437"/>
    <cellStyle name="Примечание 3 2 2 5 6" xfId="13438"/>
    <cellStyle name="Примечание 3 2 2 5 7" xfId="13439"/>
    <cellStyle name="Примечание 3 2 2 5 8" xfId="13440"/>
    <cellStyle name="Примечание 3 2 2 5 9" xfId="13441"/>
    <cellStyle name="Примечание 3 2 2 6" xfId="13442"/>
    <cellStyle name="Примечание 3 2 2 7" xfId="13443"/>
    <cellStyle name="Примечание 3 2 2 8" xfId="13444"/>
    <cellStyle name="Примечание 3 2 2 9" xfId="13445"/>
    <cellStyle name="Примечание 3 2 3" xfId="13446"/>
    <cellStyle name="Примечание 3 2 3 10" xfId="13447"/>
    <cellStyle name="Примечание 3 2 3 11" xfId="13448"/>
    <cellStyle name="Примечание 3 2 3 12" xfId="13449"/>
    <cellStyle name="Примечание 3 2 3 13" xfId="13450"/>
    <cellStyle name="Примечание 3 2 3 2" xfId="13451"/>
    <cellStyle name="Примечание 3 2 3 2 10" xfId="13452"/>
    <cellStyle name="Примечание 3 2 3 2 11" xfId="13453"/>
    <cellStyle name="Примечание 3 2 3 2 2" xfId="13454"/>
    <cellStyle name="Примечание 3 2 3 2 3" xfId="13455"/>
    <cellStyle name="Примечание 3 2 3 2 4" xfId="13456"/>
    <cellStyle name="Примечание 3 2 3 2 5" xfId="13457"/>
    <cellStyle name="Примечание 3 2 3 2 6" xfId="13458"/>
    <cellStyle name="Примечание 3 2 3 2 7" xfId="13459"/>
    <cellStyle name="Примечание 3 2 3 2 8" xfId="13460"/>
    <cellStyle name="Примечание 3 2 3 2 9" xfId="13461"/>
    <cellStyle name="Примечание 3 2 3 3" xfId="13462"/>
    <cellStyle name="Примечание 3 2 3 3 10" xfId="13463"/>
    <cellStyle name="Примечание 3 2 3 3 11" xfId="13464"/>
    <cellStyle name="Примечание 3 2 3 3 2" xfId="13465"/>
    <cellStyle name="Примечание 3 2 3 3 3" xfId="13466"/>
    <cellStyle name="Примечание 3 2 3 3 4" xfId="13467"/>
    <cellStyle name="Примечание 3 2 3 3 5" xfId="13468"/>
    <cellStyle name="Примечание 3 2 3 3 6" xfId="13469"/>
    <cellStyle name="Примечание 3 2 3 3 7" xfId="13470"/>
    <cellStyle name="Примечание 3 2 3 3 8" xfId="13471"/>
    <cellStyle name="Примечание 3 2 3 3 9" xfId="13472"/>
    <cellStyle name="Примечание 3 2 3 4" xfId="13473"/>
    <cellStyle name="Примечание 3 2 3 5" xfId="13474"/>
    <cellStyle name="Примечание 3 2 3 6" xfId="13475"/>
    <cellStyle name="Примечание 3 2 3 7" xfId="13476"/>
    <cellStyle name="Примечание 3 2 3 8" xfId="13477"/>
    <cellStyle name="Примечание 3 2 3 9" xfId="13478"/>
    <cellStyle name="Примечание 3 2 4" xfId="13479"/>
    <cellStyle name="Примечание 3 2 4 10" xfId="13480"/>
    <cellStyle name="Примечание 3 2 4 11" xfId="13481"/>
    <cellStyle name="Примечание 3 2 4 2" xfId="13482"/>
    <cellStyle name="Примечание 3 2 4 3" xfId="13483"/>
    <cellStyle name="Примечание 3 2 4 4" xfId="13484"/>
    <cellStyle name="Примечание 3 2 4 5" xfId="13485"/>
    <cellStyle name="Примечание 3 2 4 6" xfId="13486"/>
    <cellStyle name="Примечание 3 2 4 7" xfId="13487"/>
    <cellStyle name="Примечание 3 2 4 8" xfId="13488"/>
    <cellStyle name="Примечание 3 2 4 9" xfId="13489"/>
    <cellStyle name="Примечание 3 2 5" xfId="13490"/>
    <cellStyle name="Примечание 3 2 5 10" xfId="13491"/>
    <cellStyle name="Примечание 3 2 5 11" xfId="13492"/>
    <cellStyle name="Примечание 3 2 5 2" xfId="13493"/>
    <cellStyle name="Примечание 3 2 5 3" xfId="13494"/>
    <cellStyle name="Примечание 3 2 5 4" xfId="13495"/>
    <cellStyle name="Примечание 3 2 5 5" xfId="13496"/>
    <cellStyle name="Примечание 3 2 5 6" xfId="13497"/>
    <cellStyle name="Примечание 3 2 5 7" xfId="13498"/>
    <cellStyle name="Примечание 3 2 5 8" xfId="13499"/>
    <cellStyle name="Примечание 3 2 5 9" xfId="13500"/>
    <cellStyle name="Примечание 3 2 6" xfId="13501"/>
    <cellStyle name="Примечание 3 2 6 10" xfId="13502"/>
    <cellStyle name="Примечание 3 2 6 11" xfId="13503"/>
    <cellStyle name="Примечание 3 2 6 2" xfId="13504"/>
    <cellStyle name="Примечание 3 2 6 3" xfId="13505"/>
    <cellStyle name="Примечание 3 2 6 4" xfId="13506"/>
    <cellStyle name="Примечание 3 2 6 5" xfId="13507"/>
    <cellStyle name="Примечание 3 2 6 6" xfId="13508"/>
    <cellStyle name="Примечание 3 2 6 7" xfId="13509"/>
    <cellStyle name="Примечание 3 2 6 8" xfId="13510"/>
    <cellStyle name="Примечание 3 2 6 9" xfId="13511"/>
    <cellStyle name="Примечание 3 2 7" xfId="13512"/>
    <cellStyle name="Примечание 3 2 7 10" xfId="13513"/>
    <cellStyle name="Примечание 3 2 7 11" xfId="13514"/>
    <cellStyle name="Примечание 3 2 7 2" xfId="13515"/>
    <cellStyle name="Примечание 3 2 7 3" xfId="13516"/>
    <cellStyle name="Примечание 3 2 7 4" xfId="13517"/>
    <cellStyle name="Примечание 3 2 7 5" xfId="13518"/>
    <cellStyle name="Примечание 3 2 7 6" xfId="13519"/>
    <cellStyle name="Примечание 3 2 7 7" xfId="13520"/>
    <cellStyle name="Примечание 3 2 7 8" xfId="13521"/>
    <cellStyle name="Примечание 3 2 7 9" xfId="13522"/>
    <cellStyle name="Примечание 3 2 8" xfId="13523"/>
    <cellStyle name="Примечание 3 2 8 10" xfId="13524"/>
    <cellStyle name="Примечание 3 2 8 11" xfId="13525"/>
    <cellStyle name="Примечание 3 2 8 2" xfId="13526"/>
    <cellStyle name="Примечание 3 2 8 3" xfId="13527"/>
    <cellStyle name="Примечание 3 2 8 4" xfId="13528"/>
    <cellStyle name="Примечание 3 2 8 5" xfId="13529"/>
    <cellStyle name="Примечание 3 2 8 6" xfId="13530"/>
    <cellStyle name="Примечание 3 2 8 7" xfId="13531"/>
    <cellStyle name="Примечание 3 2 8 8" xfId="13532"/>
    <cellStyle name="Примечание 3 2 8 9" xfId="13533"/>
    <cellStyle name="Примечание 3 2 9" xfId="13534"/>
    <cellStyle name="Примечание 3 20" xfId="13535"/>
    <cellStyle name="Примечание 3 3" xfId="13536"/>
    <cellStyle name="Примечание 3 3 10" xfId="13537"/>
    <cellStyle name="Примечание 3 3 11" xfId="13538"/>
    <cellStyle name="Примечание 3 3 12" xfId="13539"/>
    <cellStyle name="Примечание 3 3 13" xfId="13540"/>
    <cellStyle name="Примечание 3 3 14" xfId="13541"/>
    <cellStyle name="Примечание 3 3 15" xfId="13542"/>
    <cellStyle name="Примечание 3 3 16" xfId="13543"/>
    <cellStyle name="Примечание 3 3 17" xfId="13544"/>
    <cellStyle name="Примечание 3 3 18" xfId="13545"/>
    <cellStyle name="Примечание 3 3 2" xfId="13546"/>
    <cellStyle name="Примечание 3 3 2 10" xfId="13547"/>
    <cellStyle name="Примечание 3 3 2 11" xfId="13548"/>
    <cellStyle name="Примечание 3 3 2 12" xfId="13549"/>
    <cellStyle name="Примечание 3 3 2 13" xfId="13550"/>
    <cellStyle name="Примечание 3 3 2 14" xfId="13551"/>
    <cellStyle name="Примечание 3 3 2 15" xfId="13552"/>
    <cellStyle name="Примечание 3 3 2 2" xfId="13553"/>
    <cellStyle name="Примечание 3 3 2 2 10" xfId="13554"/>
    <cellStyle name="Примечание 3 3 2 2 11" xfId="13555"/>
    <cellStyle name="Примечание 3 3 2 2 2" xfId="13556"/>
    <cellStyle name="Примечание 3 3 2 2 3" xfId="13557"/>
    <cellStyle name="Примечание 3 3 2 2 4" xfId="13558"/>
    <cellStyle name="Примечание 3 3 2 2 5" xfId="13559"/>
    <cellStyle name="Примечание 3 3 2 2 6" xfId="13560"/>
    <cellStyle name="Примечание 3 3 2 2 7" xfId="13561"/>
    <cellStyle name="Примечание 3 3 2 2 8" xfId="13562"/>
    <cellStyle name="Примечание 3 3 2 2 9" xfId="13563"/>
    <cellStyle name="Примечание 3 3 2 3" xfId="13564"/>
    <cellStyle name="Примечание 3 3 2 3 10" xfId="13565"/>
    <cellStyle name="Примечание 3 3 2 3 11" xfId="13566"/>
    <cellStyle name="Примечание 3 3 2 3 2" xfId="13567"/>
    <cellStyle name="Примечание 3 3 2 3 3" xfId="13568"/>
    <cellStyle name="Примечание 3 3 2 3 4" xfId="13569"/>
    <cellStyle name="Примечание 3 3 2 3 5" xfId="13570"/>
    <cellStyle name="Примечание 3 3 2 3 6" xfId="13571"/>
    <cellStyle name="Примечание 3 3 2 3 7" xfId="13572"/>
    <cellStyle name="Примечание 3 3 2 3 8" xfId="13573"/>
    <cellStyle name="Примечание 3 3 2 3 9" xfId="13574"/>
    <cellStyle name="Примечание 3 3 2 4" xfId="13575"/>
    <cellStyle name="Примечание 3 3 2 4 10" xfId="13576"/>
    <cellStyle name="Примечание 3 3 2 4 11" xfId="13577"/>
    <cellStyle name="Примечание 3 3 2 4 2" xfId="13578"/>
    <cellStyle name="Примечание 3 3 2 4 3" xfId="13579"/>
    <cellStyle name="Примечание 3 3 2 4 4" xfId="13580"/>
    <cellStyle name="Примечание 3 3 2 4 5" xfId="13581"/>
    <cellStyle name="Примечание 3 3 2 4 6" xfId="13582"/>
    <cellStyle name="Примечание 3 3 2 4 7" xfId="13583"/>
    <cellStyle name="Примечание 3 3 2 4 8" xfId="13584"/>
    <cellStyle name="Примечание 3 3 2 4 9" xfId="13585"/>
    <cellStyle name="Примечание 3 3 2 5" xfId="13586"/>
    <cellStyle name="Примечание 3 3 2 5 10" xfId="13587"/>
    <cellStyle name="Примечание 3 3 2 5 11" xfId="13588"/>
    <cellStyle name="Примечание 3 3 2 5 2" xfId="13589"/>
    <cellStyle name="Примечание 3 3 2 5 3" xfId="13590"/>
    <cellStyle name="Примечание 3 3 2 5 4" xfId="13591"/>
    <cellStyle name="Примечание 3 3 2 5 5" xfId="13592"/>
    <cellStyle name="Примечание 3 3 2 5 6" xfId="13593"/>
    <cellStyle name="Примечание 3 3 2 5 7" xfId="13594"/>
    <cellStyle name="Примечание 3 3 2 5 8" xfId="13595"/>
    <cellStyle name="Примечание 3 3 2 5 9" xfId="13596"/>
    <cellStyle name="Примечание 3 3 2 6" xfId="13597"/>
    <cellStyle name="Примечание 3 3 2 7" xfId="13598"/>
    <cellStyle name="Примечание 3 3 2 8" xfId="13599"/>
    <cellStyle name="Примечание 3 3 2 9" xfId="13600"/>
    <cellStyle name="Примечание 3 3 3" xfId="13601"/>
    <cellStyle name="Примечание 3 3 3 10" xfId="13602"/>
    <cellStyle name="Примечание 3 3 3 11" xfId="13603"/>
    <cellStyle name="Примечание 3 3 3 12" xfId="13604"/>
    <cellStyle name="Примечание 3 3 3 13" xfId="13605"/>
    <cellStyle name="Примечание 3 3 3 2" xfId="13606"/>
    <cellStyle name="Примечание 3 3 3 2 10" xfId="13607"/>
    <cellStyle name="Примечание 3 3 3 2 11" xfId="13608"/>
    <cellStyle name="Примечание 3 3 3 2 2" xfId="13609"/>
    <cellStyle name="Примечание 3 3 3 2 3" xfId="13610"/>
    <cellStyle name="Примечание 3 3 3 2 4" xfId="13611"/>
    <cellStyle name="Примечание 3 3 3 2 5" xfId="13612"/>
    <cellStyle name="Примечание 3 3 3 2 6" xfId="13613"/>
    <cellStyle name="Примечание 3 3 3 2 7" xfId="13614"/>
    <cellStyle name="Примечание 3 3 3 2 8" xfId="13615"/>
    <cellStyle name="Примечание 3 3 3 2 9" xfId="13616"/>
    <cellStyle name="Примечание 3 3 3 3" xfId="13617"/>
    <cellStyle name="Примечание 3 3 3 3 10" xfId="13618"/>
    <cellStyle name="Примечание 3 3 3 3 11" xfId="13619"/>
    <cellStyle name="Примечание 3 3 3 3 2" xfId="13620"/>
    <cellStyle name="Примечание 3 3 3 3 3" xfId="13621"/>
    <cellStyle name="Примечание 3 3 3 3 4" xfId="13622"/>
    <cellStyle name="Примечание 3 3 3 3 5" xfId="13623"/>
    <cellStyle name="Примечание 3 3 3 3 6" xfId="13624"/>
    <cellStyle name="Примечание 3 3 3 3 7" xfId="13625"/>
    <cellStyle name="Примечание 3 3 3 3 8" xfId="13626"/>
    <cellStyle name="Примечание 3 3 3 3 9" xfId="13627"/>
    <cellStyle name="Примечание 3 3 3 4" xfId="13628"/>
    <cellStyle name="Примечание 3 3 3 5" xfId="13629"/>
    <cellStyle name="Примечание 3 3 3 6" xfId="13630"/>
    <cellStyle name="Примечание 3 3 3 7" xfId="13631"/>
    <cellStyle name="Примечание 3 3 3 8" xfId="13632"/>
    <cellStyle name="Примечание 3 3 3 9" xfId="13633"/>
    <cellStyle name="Примечание 3 3 4" xfId="13634"/>
    <cellStyle name="Примечание 3 3 4 10" xfId="13635"/>
    <cellStyle name="Примечание 3 3 4 11" xfId="13636"/>
    <cellStyle name="Примечание 3 3 4 2" xfId="13637"/>
    <cellStyle name="Примечание 3 3 4 3" xfId="13638"/>
    <cellStyle name="Примечание 3 3 4 4" xfId="13639"/>
    <cellStyle name="Примечание 3 3 4 5" xfId="13640"/>
    <cellStyle name="Примечание 3 3 4 6" xfId="13641"/>
    <cellStyle name="Примечание 3 3 4 7" xfId="13642"/>
    <cellStyle name="Примечание 3 3 4 8" xfId="13643"/>
    <cellStyle name="Примечание 3 3 4 9" xfId="13644"/>
    <cellStyle name="Примечание 3 3 5" xfId="13645"/>
    <cellStyle name="Примечание 3 3 5 10" xfId="13646"/>
    <cellStyle name="Примечание 3 3 5 11" xfId="13647"/>
    <cellStyle name="Примечание 3 3 5 2" xfId="13648"/>
    <cellStyle name="Примечание 3 3 5 3" xfId="13649"/>
    <cellStyle name="Примечание 3 3 5 4" xfId="13650"/>
    <cellStyle name="Примечание 3 3 5 5" xfId="13651"/>
    <cellStyle name="Примечание 3 3 5 6" xfId="13652"/>
    <cellStyle name="Примечание 3 3 5 7" xfId="13653"/>
    <cellStyle name="Примечание 3 3 5 8" xfId="13654"/>
    <cellStyle name="Примечание 3 3 5 9" xfId="13655"/>
    <cellStyle name="Примечание 3 3 6" xfId="13656"/>
    <cellStyle name="Примечание 3 3 6 10" xfId="13657"/>
    <cellStyle name="Примечание 3 3 6 11" xfId="13658"/>
    <cellStyle name="Примечание 3 3 6 2" xfId="13659"/>
    <cellStyle name="Примечание 3 3 6 3" xfId="13660"/>
    <cellStyle name="Примечание 3 3 6 4" xfId="13661"/>
    <cellStyle name="Примечание 3 3 6 5" xfId="13662"/>
    <cellStyle name="Примечание 3 3 6 6" xfId="13663"/>
    <cellStyle name="Примечание 3 3 6 7" xfId="13664"/>
    <cellStyle name="Примечание 3 3 6 8" xfId="13665"/>
    <cellStyle name="Примечание 3 3 6 9" xfId="13666"/>
    <cellStyle name="Примечание 3 3 7" xfId="13667"/>
    <cellStyle name="Примечание 3 3 7 10" xfId="13668"/>
    <cellStyle name="Примечание 3 3 7 11" xfId="13669"/>
    <cellStyle name="Примечание 3 3 7 2" xfId="13670"/>
    <cellStyle name="Примечание 3 3 7 3" xfId="13671"/>
    <cellStyle name="Примечание 3 3 7 4" xfId="13672"/>
    <cellStyle name="Примечание 3 3 7 5" xfId="13673"/>
    <cellStyle name="Примечание 3 3 7 6" xfId="13674"/>
    <cellStyle name="Примечание 3 3 7 7" xfId="13675"/>
    <cellStyle name="Примечание 3 3 7 8" xfId="13676"/>
    <cellStyle name="Примечание 3 3 7 9" xfId="13677"/>
    <cellStyle name="Примечание 3 3 8" xfId="13678"/>
    <cellStyle name="Примечание 3 3 8 10" xfId="13679"/>
    <cellStyle name="Примечание 3 3 8 11" xfId="13680"/>
    <cellStyle name="Примечание 3 3 8 2" xfId="13681"/>
    <cellStyle name="Примечание 3 3 8 3" xfId="13682"/>
    <cellStyle name="Примечание 3 3 8 4" xfId="13683"/>
    <cellStyle name="Примечание 3 3 8 5" xfId="13684"/>
    <cellStyle name="Примечание 3 3 8 6" xfId="13685"/>
    <cellStyle name="Примечание 3 3 8 7" xfId="13686"/>
    <cellStyle name="Примечание 3 3 8 8" xfId="13687"/>
    <cellStyle name="Примечание 3 3 8 9" xfId="13688"/>
    <cellStyle name="Примечание 3 3 9" xfId="13689"/>
    <cellStyle name="Примечание 3 4" xfId="13690"/>
    <cellStyle name="Примечание 3 4 10" xfId="13691"/>
    <cellStyle name="Примечание 3 4 11" xfId="13692"/>
    <cellStyle name="Примечание 3 4 12" xfId="13693"/>
    <cellStyle name="Примечание 3 4 13" xfId="13694"/>
    <cellStyle name="Примечание 3 4 14" xfId="13695"/>
    <cellStyle name="Примечание 3 4 15" xfId="13696"/>
    <cellStyle name="Примечание 3 4 2" xfId="13697"/>
    <cellStyle name="Примечание 3 4 2 10" xfId="13698"/>
    <cellStyle name="Примечание 3 4 2 11" xfId="13699"/>
    <cellStyle name="Примечание 3 4 2 2" xfId="13700"/>
    <cellStyle name="Примечание 3 4 2 3" xfId="13701"/>
    <cellStyle name="Примечание 3 4 2 4" xfId="13702"/>
    <cellStyle name="Примечание 3 4 2 5" xfId="13703"/>
    <cellStyle name="Примечание 3 4 2 6" xfId="13704"/>
    <cellStyle name="Примечание 3 4 2 7" xfId="13705"/>
    <cellStyle name="Примечание 3 4 2 8" xfId="13706"/>
    <cellStyle name="Примечание 3 4 2 9" xfId="13707"/>
    <cellStyle name="Примечание 3 4 3" xfId="13708"/>
    <cellStyle name="Примечание 3 4 3 10" xfId="13709"/>
    <cellStyle name="Примечание 3 4 3 11" xfId="13710"/>
    <cellStyle name="Примечание 3 4 3 2" xfId="13711"/>
    <cellStyle name="Примечание 3 4 3 3" xfId="13712"/>
    <cellStyle name="Примечание 3 4 3 4" xfId="13713"/>
    <cellStyle name="Примечание 3 4 3 5" xfId="13714"/>
    <cellStyle name="Примечание 3 4 3 6" xfId="13715"/>
    <cellStyle name="Примечание 3 4 3 7" xfId="13716"/>
    <cellStyle name="Примечание 3 4 3 8" xfId="13717"/>
    <cellStyle name="Примечание 3 4 3 9" xfId="13718"/>
    <cellStyle name="Примечание 3 4 4" xfId="13719"/>
    <cellStyle name="Примечание 3 4 4 10" xfId="13720"/>
    <cellStyle name="Примечание 3 4 4 11" xfId="13721"/>
    <cellStyle name="Примечание 3 4 4 2" xfId="13722"/>
    <cellStyle name="Примечание 3 4 4 3" xfId="13723"/>
    <cellStyle name="Примечание 3 4 4 4" xfId="13724"/>
    <cellStyle name="Примечание 3 4 4 5" xfId="13725"/>
    <cellStyle name="Примечание 3 4 4 6" xfId="13726"/>
    <cellStyle name="Примечание 3 4 4 7" xfId="13727"/>
    <cellStyle name="Примечание 3 4 4 8" xfId="13728"/>
    <cellStyle name="Примечание 3 4 4 9" xfId="13729"/>
    <cellStyle name="Примечание 3 4 5" xfId="13730"/>
    <cellStyle name="Примечание 3 4 5 10" xfId="13731"/>
    <cellStyle name="Примечание 3 4 5 11" xfId="13732"/>
    <cellStyle name="Примечание 3 4 5 2" xfId="13733"/>
    <cellStyle name="Примечание 3 4 5 3" xfId="13734"/>
    <cellStyle name="Примечание 3 4 5 4" xfId="13735"/>
    <cellStyle name="Примечание 3 4 5 5" xfId="13736"/>
    <cellStyle name="Примечание 3 4 5 6" xfId="13737"/>
    <cellStyle name="Примечание 3 4 5 7" xfId="13738"/>
    <cellStyle name="Примечание 3 4 5 8" xfId="13739"/>
    <cellStyle name="Примечание 3 4 5 9" xfId="13740"/>
    <cellStyle name="Примечание 3 4 6" xfId="13741"/>
    <cellStyle name="Примечание 3 4 7" xfId="13742"/>
    <cellStyle name="Примечание 3 4 8" xfId="13743"/>
    <cellStyle name="Примечание 3 4 9" xfId="13744"/>
    <cellStyle name="Примечание 3 5" xfId="13745"/>
    <cellStyle name="Примечание 3 5 10" xfId="13746"/>
    <cellStyle name="Примечание 3 5 11" xfId="13747"/>
    <cellStyle name="Примечание 3 5 12" xfId="13748"/>
    <cellStyle name="Примечание 3 5 13" xfId="13749"/>
    <cellStyle name="Примечание 3 5 2" xfId="13750"/>
    <cellStyle name="Примечание 3 5 2 10" xfId="13751"/>
    <cellStyle name="Примечание 3 5 2 11" xfId="13752"/>
    <cellStyle name="Примечание 3 5 2 2" xfId="13753"/>
    <cellStyle name="Примечание 3 5 2 3" xfId="13754"/>
    <cellStyle name="Примечание 3 5 2 4" xfId="13755"/>
    <cellStyle name="Примечание 3 5 2 5" xfId="13756"/>
    <cellStyle name="Примечание 3 5 2 6" xfId="13757"/>
    <cellStyle name="Примечание 3 5 2 7" xfId="13758"/>
    <cellStyle name="Примечание 3 5 2 8" xfId="13759"/>
    <cellStyle name="Примечание 3 5 2 9" xfId="13760"/>
    <cellStyle name="Примечание 3 5 3" xfId="13761"/>
    <cellStyle name="Примечание 3 5 3 10" xfId="13762"/>
    <cellStyle name="Примечание 3 5 3 11" xfId="13763"/>
    <cellStyle name="Примечание 3 5 3 2" xfId="13764"/>
    <cellStyle name="Примечание 3 5 3 3" xfId="13765"/>
    <cellStyle name="Примечание 3 5 3 4" xfId="13766"/>
    <cellStyle name="Примечание 3 5 3 5" xfId="13767"/>
    <cellStyle name="Примечание 3 5 3 6" xfId="13768"/>
    <cellStyle name="Примечание 3 5 3 7" xfId="13769"/>
    <cellStyle name="Примечание 3 5 3 8" xfId="13770"/>
    <cellStyle name="Примечание 3 5 3 9" xfId="13771"/>
    <cellStyle name="Примечание 3 5 4" xfId="13772"/>
    <cellStyle name="Примечание 3 5 5" xfId="13773"/>
    <cellStyle name="Примечание 3 5 6" xfId="13774"/>
    <cellStyle name="Примечание 3 5 7" xfId="13775"/>
    <cellStyle name="Примечание 3 5 8" xfId="13776"/>
    <cellStyle name="Примечание 3 5 9" xfId="13777"/>
    <cellStyle name="Примечание 3 6" xfId="13778"/>
    <cellStyle name="Примечание 3 6 10" xfId="13779"/>
    <cellStyle name="Примечание 3 6 11" xfId="13780"/>
    <cellStyle name="Примечание 3 6 2" xfId="13781"/>
    <cellStyle name="Примечание 3 6 3" xfId="13782"/>
    <cellStyle name="Примечание 3 6 4" xfId="13783"/>
    <cellStyle name="Примечание 3 6 5" xfId="13784"/>
    <cellStyle name="Примечание 3 6 6" xfId="13785"/>
    <cellStyle name="Примечание 3 6 7" xfId="13786"/>
    <cellStyle name="Примечание 3 6 8" xfId="13787"/>
    <cellStyle name="Примечание 3 6 9" xfId="13788"/>
    <cellStyle name="Примечание 3 7" xfId="13789"/>
    <cellStyle name="Примечание 3 7 10" xfId="13790"/>
    <cellStyle name="Примечание 3 7 11" xfId="13791"/>
    <cellStyle name="Примечание 3 7 2" xfId="13792"/>
    <cellStyle name="Примечание 3 7 3" xfId="13793"/>
    <cellStyle name="Примечание 3 7 4" xfId="13794"/>
    <cellStyle name="Примечание 3 7 5" xfId="13795"/>
    <cellStyle name="Примечание 3 7 6" xfId="13796"/>
    <cellStyle name="Примечание 3 7 7" xfId="13797"/>
    <cellStyle name="Примечание 3 7 8" xfId="13798"/>
    <cellStyle name="Примечание 3 7 9" xfId="13799"/>
    <cellStyle name="Примечание 3 8" xfId="13800"/>
    <cellStyle name="Примечание 3 8 10" xfId="13801"/>
    <cellStyle name="Примечание 3 8 11" xfId="13802"/>
    <cellStyle name="Примечание 3 8 2" xfId="13803"/>
    <cellStyle name="Примечание 3 8 3" xfId="13804"/>
    <cellStyle name="Примечание 3 8 4" xfId="13805"/>
    <cellStyle name="Примечание 3 8 5" xfId="13806"/>
    <cellStyle name="Примечание 3 8 6" xfId="13807"/>
    <cellStyle name="Примечание 3 8 7" xfId="13808"/>
    <cellStyle name="Примечание 3 8 8" xfId="13809"/>
    <cellStyle name="Примечание 3 8 9" xfId="13810"/>
    <cellStyle name="Примечание 3 9" xfId="13811"/>
    <cellStyle name="Примечание 3 9 10" xfId="13812"/>
    <cellStyle name="Примечание 3 9 11" xfId="13813"/>
    <cellStyle name="Примечание 3 9 2" xfId="13814"/>
    <cellStyle name="Примечание 3 9 3" xfId="13815"/>
    <cellStyle name="Примечание 3 9 4" xfId="13816"/>
    <cellStyle name="Примечание 3 9 5" xfId="13817"/>
    <cellStyle name="Примечание 3 9 6" xfId="13818"/>
    <cellStyle name="Примечание 3 9 7" xfId="13819"/>
    <cellStyle name="Примечание 3 9 8" xfId="13820"/>
    <cellStyle name="Примечание 3 9 9" xfId="13821"/>
    <cellStyle name="Примечание 4" xfId="13822"/>
    <cellStyle name="Примечание 4 10" xfId="13823"/>
    <cellStyle name="Примечание 4 11" xfId="13824"/>
    <cellStyle name="Примечание 4 12" xfId="13825"/>
    <cellStyle name="Примечание 4 13" xfId="13826"/>
    <cellStyle name="Примечание 4 14" xfId="13827"/>
    <cellStyle name="Примечание 4 15" xfId="13828"/>
    <cellStyle name="Примечание 4 16" xfId="13829"/>
    <cellStyle name="Примечание 4 17" xfId="13830"/>
    <cellStyle name="Примечание 4 18" xfId="13831"/>
    <cellStyle name="Примечание 4 2" xfId="13832"/>
    <cellStyle name="Примечание 4 2 10" xfId="13833"/>
    <cellStyle name="Примечание 4 2 11" xfId="13834"/>
    <cellStyle name="Примечание 4 2 12" xfId="13835"/>
    <cellStyle name="Примечание 4 2 13" xfId="13836"/>
    <cellStyle name="Примечание 4 2 14" xfId="13837"/>
    <cellStyle name="Примечание 4 2 15" xfId="13838"/>
    <cellStyle name="Примечание 4 2 2" xfId="13839"/>
    <cellStyle name="Примечание 4 2 2 10" xfId="13840"/>
    <cellStyle name="Примечание 4 2 2 11" xfId="13841"/>
    <cellStyle name="Примечание 4 2 2 2" xfId="13842"/>
    <cellStyle name="Примечание 4 2 2 3" xfId="13843"/>
    <cellStyle name="Примечание 4 2 2 4" xfId="13844"/>
    <cellStyle name="Примечание 4 2 2 5" xfId="13845"/>
    <cellStyle name="Примечание 4 2 2 6" xfId="13846"/>
    <cellStyle name="Примечание 4 2 2 7" xfId="13847"/>
    <cellStyle name="Примечание 4 2 2 8" xfId="13848"/>
    <cellStyle name="Примечание 4 2 2 9" xfId="13849"/>
    <cellStyle name="Примечание 4 2 3" xfId="13850"/>
    <cellStyle name="Примечание 4 2 3 10" xfId="13851"/>
    <cellStyle name="Примечание 4 2 3 11" xfId="13852"/>
    <cellStyle name="Примечание 4 2 3 2" xfId="13853"/>
    <cellStyle name="Примечание 4 2 3 3" xfId="13854"/>
    <cellStyle name="Примечание 4 2 3 4" xfId="13855"/>
    <cellStyle name="Примечание 4 2 3 5" xfId="13856"/>
    <cellStyle name="Примечание 4 2 3 6" xfId="13857"/>
    <cellStyle name="Примечание 4 2 3 7" xfId="13858"/>
    <cellStyle name="Примечание 4 2 3 8" xfId="13859"/>
    <cellStyle name="Примечание 4 2 3 9" xfId="13860"/>
    <cellStyle name="Примечание 4 2 4" xfId="13861"/>
    <cellStyle name="Примечание 4 2 4 10" xfId="13862"/>
    <cellStyle name="Примечание 4 2 4 11" xfId="13863"/>
    <cellStyle name="Примечание 4 2 4 2" xfId="13864"/>
    <cellStyle name="Примечание 4 2 4 3" xfId="13865"/>
    <cellStyle name="Примечание 4 2 4 4" xfId="13866"/>
    <cellStyle name="Примечание 4 2 4 5" xfId="13867"/>
    <cellStyle name="Примечание 4 2 4 6" xfId="13868"/>
    <cellStyle name="Примечание 4 2 4 7" xfId="13869"/>
    <cellStyle name="Примечание 4 2 4 8" xfId="13870"/>
    <cellStyle name="Примечание 4 2 4 9" xfId="13871"/>
    <cellStyle name="Примечание 4 2 5" xfId="13872"/>
    <cellStyle name="Примечание 4 2 5 10" xfId="13873"/>
    <cellStyle name="Примечание 4 2 5 11" xfId="13874"/>
    <cellStyle name="Примечание 4 2 5 2" xfId="13875"/>
    <cellStyle name="Примечание 4 2 5 3" xfId="13876"/>
    <cellStyle name="Примечание 4 2 5 4" xfId="13877"/>
    <cellStyle name="Примечание 4 2 5 5" xfId="13878"/>
    <cellStyle name="Примечание 4 2 5 6" xfId="13879"/>
    <cellStyle name="Примечание 4 2 5 7" xfId="13880"/>
    <cellStyle name="Примечание 4 2 5 8" xfId="13881"/>
    <cellStyle name="Примечание 4 2 5 9" xfId="13882"/>
    <cellStyle name="Примечание 4 2 6" xfId="13883"/>
    <cellStyle name="Примечание 4 2 7" xfId="13884"/>
    <cellStyle name="Примечание 4 2 8" xfId="13885"/>
    <cellStyle name="Примечание 4 2 9" xfId="13886"/>
    <cellStyle name="Примечание 4 3" xfId="13887"/>
    <cellStyle name="Примечание 4 3 10" xfId="13888"/>
    <cellStyle name="Примечание 4 3 11" xfId="13889"/>
    <cellStyle name="Примечание 4 3 12" xfId="13890"/>
    <cellStyle name="Примечание 4 3 13" xfId="13891"/>
    <cellStyle name="Примечание 4 3 2" xfId="13892"/>
    <cellStyle name="Примечание 4 3 2 10" xfId="13893"/>
    <cellStyle name="Примечание 4 3 2 11" xfId="13894"/>
    <cellStyle name="Примечание 4 3 2 2" xfId="13895"/>
    <cellStyle name="Примечание 4 3 2 3" xfId="13896"/>
    <cellStyle name="Примечание 4 3 2 4" xfId="13897"/>
    <cellStyle name="Примечание 4 3 2 5" xfId="13898"/>
    <cellStyle name="Примечание 4 3 2 6" xfId="13899"/>
    <cellStyle name="Примечание 4 3 2 7" xfId="13900"/>
    <cellStyle name="Примечание 4 3 2 8" xfId="13901"/>
    <cellStyle name="Примечание 4 3 2 9" xfId="13902"/>
    <cellStyle name="Примечание 4 3 3" xfId="13903"/>
    <cellStyle name="Примечание 4 3 3 10" xfId="13904"/>
    <cellStyle name="Примечание 4 3 3 11" xfId="13905"/>
    <cellStyle name="Примечание 4 3 3 2" xfId="13906"/>
    <cellStyle name="Примечание 4 3 3 3" xfId="13907"/>
    <cellStyle name="Примечание 4 3 3 4" xfId="13908"/>
    <cellStyle name="Примечание 4 3 3 5" xfId="13909"/>
    <cellStyle name="Примечание 4 3 3 6" xfId="13910"/>
    <cellStyle name="Примечание 4 3 3 7" xfId="13911"/>
    <cellStyle name="Примечание 4 3 3 8" xfId="13912"/>
    <cellStyle name="Примечание 4 3 3 9" xfId="13913"/>
    <cellStyle name="Примечание 4 3 4" xfId="13914"/>
    <cellStyle name="Примечание 4 3 5" xfId="13915"/>
    <cellStyle name="Примечание 4 3 6" xfId="13916"/>
    <cellStyle name="Примечание 4 3 7" xfId="13917"/>
    <cellStyle name="Примечание 4 3 8" xfId="13918"/>
    <cellStyle name="Примечание 4 3 9" xfId="13919"/>
    <cellStyle name="Примечание 4 4" xfId="13920"/>
    <cellStyle name="Примечание 4 4 10" xfId="13921"/>
    <cellStyle name="Примечание 4 4 11" xfId="13922"/>
    <cellStyle name="Примечание 4 4 2" xfId="13923"/>
    <cellStyle name="Примечание 4 4 3" xfId="13924"/>
    <cellStyle name="Примечание 4 4 4" xfId="13925"/>
    <cellStyle name="Примечание 4 4 5" xfId="13926"/>
    <cellStyle name="Примечание 4 4 6" xfId="13927"/>
    <cellStyle name="Примечание 4 4 7" xfId="13928"/>
    <cellStyle name="Примечание 4 4 8" xfId="13929"/>
    <cellStyle name="Примечание 4 4 9" xfId="13930"/>
    <cellStyle name="Примечание 4 5" xfId="13931"/>
    <cellStyle name="Примечание 4 5 10" xfId="13932"/>
    <cellStyle name="Примечание 4 5 11" xfId="13933"/>
    <cellStyle name="Примечание 4 5 2" xfId="13934"/>
    <cellStyle name="Примечание 4 5 3" xfId="13935"/>
    <cellStyle name="Примечание 4 5 4" xfId="13936"/>
    <cellStyle name="Примечание 4 5 5" xfId="13937"/>
    <cellStyle name="Примечание 4 5 6" xfId="13938"/>
    <cellStyle name="Примечание 4 5 7" xfId="13939"/>
    <cellStyle name="Примечание 4 5 8" xfId="13940"/>
    <cellStyle name="Примечание 4 5 9" xfId="13941"/>
    <cellStyle name="Примечание 4 6" xfId="13942"/>
    <cellStyle name="Примечание 4 6 10" xfId="13943"/>
    <cellStyle name="Примечание 4 6 11" xfId="13944"/>
    <cellStyle name="Примечание 4 6 2" xfId="13945"/>
    <cellStyle name="Примечание 4 6 3" xfId="13946"/>
    <cellStyle name="Примечание 4 6 4" xfId="13947"/>
    <cellStyle name="Примечание 4 6 5" xfId="13948"/>
    <cellStyle name="Примечание 4 6 6" xfId="13949"/>
    <cellStyle name="Примечание 4 6 7" xfId="13950"/>
    <cellStyle name="Примечание 4 6 8" xfId="13951"/>
    <cellStyle name="Примечание 4 6 9" xfId="13952"/>
    <cellStyle name="Примечание 4 7" xfId="13953"/>
    <cellStyle name="Примечание 4 7 10" xfId="13954"/>
    <cellStyle name="Примечание 4 7 11" xfId="13955"/>
    <cellStyle name="Примечание 4 7 2" xfId="13956"/>
    <cellStyle name="Примечание 4 7 3" xfId="13957"/>
    <cellStyle name="Примечание 4 7 4" xfId="13958"/>
    <cellStyle name="Примечание 4 7 5" xfId="13959"/>
    <cellStyle name="Примечание 4 7 6" xfId="13960"/>
    <cellStyle name="Примечание 4 7 7" xfId="13961"/>
    <cellStyle name="Примечание 4 7 8" xfId="13962"/>
    <cellStyle name="Примечание 4 7 9" xfId="13963"/>
    <cellStyle name="Примечание 4 8" xfId="13964"/>
    <cellStyle name="Примечание 4 8 10" xfId="13965"/>
    <cellStyle name="Примечание 4 8 11" xfId="13966"/>
    <cellStyle name="Примечание 4 8 2" xfId="13967"/>
    <cellStyle name="Примечание 4 8 3" xfId="13968"/>
    <cellStyle name="Примечание 4 8 4" xfId="13969"/>
    <cellStyle name="Примечание 4 8 5" xfId="13970"/>
    <cellStyle name="Примечание 4 8 6" xfId="13971"/>
    <cellStyle name="Примечание 4 8 7" xfId="13972"/>
    <cellStyle name="Примечание 4 8 8" xfId="13973"/>
    <cellStyle name="Примечание 4 8 9" xfId="13974"/>
    <cellStyle name="Примечание 4 9" xfId="13975"/>
    <cellStyle name="Примечание 5" xfId="13976"/>
    <cellStyle name="Примечание 5 10" xfId="13977"/>
    <cellStyle name="Примечание 5 11" xfId="13978"/>
    <cellStyle name="Примечание 5 12" xfId="13979"/>
    <cellStyle name="Примечание 5 13" xfId="13980"/>
    <cellStyle name="Примечание 5 14" xfId="13981"/>
    <cellStyle name="Примечание 5 15" xfId="13982"/>
    <cellStyle name="Примечание 5 16" xfId="13983"/>
    <cellStyle name="Примечание 5 17" xfId="13984"/>
    <cellStyle name="Примечание 5 18" xfId="13985"/>
    <cellStyle name="Примечание 5 2" xfId="13986"/>
    <cellStyle name="Примечание 5 2 10" xfId="13987"/>
    <cellStyle name="Примечание 5 2 11" xfId="13988"/>
    <cellStyle name="Примечание 5 2 12" xfId="13989"/>
    <cellStyle name="Примечание 5 2 13" xfId="13990"/>
    <cellStyle name="Примечание 5 2 14" xfId="13991"/>
    <cellStyle name="Примечание 5 2 15" xfId="13992"/>
    <cellStyle name="Примечание 5 2 2" xfId="13993"/>
    <cellStyle name="Примечание 5 2 2 10" xfId="13994"/>
    <cellStyle name="Примечание 5 2 2 11" xfId="13995"/>
    <cellStyle name="Примечание 5 2 2 2" xfId="13996"/>
    <cellStyle name="Примечание 5 2 2 3" xfId="13997"/>
    <cellStyle name="Примечание 5 2 2 4" xfId="13998"/>
    <cellStyle name="Примечание 5 2 2 5" xfId="13999"/>
    <cellStyle name="Примечание 5 2 2 6" xfId="14000"/>
    <cellStyle name="Примечание 5 2 2 7" xfId="14001"/>
    <cellStyle name="Примечание 5 2 2 8" xfId="14002"/>
    <cellStyle name="Примечание 5 2 2 9" xfId="14003"/>
    <cellStyle name="Примечание 5 2 3" xfId="14004"/>
    <cellStyle name="Примечание 5 2 3 10" xfId="14005"/>
    <cellStyle name="Примечание 5 2 3 11" xfId="14006"/>
    <cellStyle name="Примечание 5 2 3 2" xfId="14007"/>
    <cellStyle name="Примечание 5 2 3 3" xfId="14008"/>
    <cellStyle name="Примечание 5 2 3 4" xfId="14009"/>
    <cellStyle name="Примечание 5 2 3 5" xfId="14010"/>
    <cellStyle name="Примечание 5 2 3 6" xfId="14011"/>
    <cellStyle name="Примечание 5 2 3 7" xfId="14012"/>
    <cellStyle name="Примечание 5 2 3 8" xfId="14013"/>
    <cellStyle name="Примечание 5 2 3 9" xfId="14014"/>
    <cellStyle name="Примечание 5 2 4" xfId="14015"/>
    <cellStyle name="Примечание 5 2 4 10" xfId="14016"/>
    <cellStyle name="Примечание 5 2 4 11" xfId="14017"/>
    <cellStyle name="Примечание 5 2 4 2" xfId="14018"/>
    <cellStyle name="Примечание 5 2 4 3" xfId="14019"/>
    <cellStyle name="Примечание 5 2 4 4" xfId="14020"/>
    <cellStyle name="Примечание 5 2 4 5" xfId="14021"/>
    <cellStyle name="Примечание 5 2 4 6" xfId="14022"/>
    <cellStyle name="Примечание 5 2 4 7" xfId="14023"/>
    <cellStyle name="Примечание 5 2 4 8" xfId="14024"/>
    <cellStyle name="Примечание 5 2 4 9" xfId="14025"/>
    <cellStyle name="Примечание 5 2 5" xfId="14026"/>
    <cellStyle name="Примечание 5 2 5 10" xfId="14027"/>
    <cellStyle name="Примечание 5 2 5 11" xfId="14028"/>
    <cellStyle name="Примечание 5 2 5 2" xfId="14029"/>
    <cellStyle name="Примечание 5 2 5 3" xfId="14030"/>
    <cellStyle name="Примечание 5 2 5 4" xfId="14031"/>
    <cellStyle name="Примечание 5 2 5 5" xfId="14032"/>
    <cellStyle name="Примечание 5 2 5 6" xfId="14033"/>
    <cellStyle name="Примечание 5 2 5 7" xfId="14034"/>
    <cellStyle name="Примечание 5 2 5 8" xfId="14035"/>
    <cellStyle name="Примечание 5 2 5 9" xfId="14036"/>
    <cellStyle name="Примечание 5 2 6" xfId="14037"/>
    <cellStyle name="Примечание 5 2 7" xfId="14038"/>
    <cellStyle name="Примечание 5 2 8" xfId="14039"/>
    <cellStyle name="Примечание 5 2 9" xfId="14040"/>
    <cellStyle name="Примечание 5 3" xfId="14041"/>
    <cellStyle name="Примечание 5 3 10" xfId="14042"/>
    <cellStyle name="Примечание 5 3 11" xfId="14043"/>
    <cellStyle name="Примечание 5 3 12" xfId="14044"/>
    <cellStyle name="Примечание 5 3 13" xfId="14045"/>
    <cellStyle name="Примечание 5 3 2" xfId="14046"/>
    <cellStyle name="Примечание 5 3 2 10" xfId="14047"/>
    <cellStyle name="Примечание 5 3 2 11" xfId="14048"/>
    <cellStyle name="Примечание 5 3 2 2" xfId="14049"/>
    <cellStyle name="Примечание 5 3 2 3" xfId="14050"/>
    <cellStyle name="Примечание 5 3 2 4" xfId="14051"/>
    <cellStyle name="Примечание 5 3 2 5" xfId="14052"/>
    <cellStyle name="Примечание 5 3 2 6" xfId="14053"/>
    <cellStyle name="Примечание 5 3 2 7" xfId="14054"/>
    <cellStyle name="Примечание 5 3 2 8" xfId="14055"/>
    <cellStyle name="Примечание 5 3 2 9" xfId="14056"/>
    <cellStyle name="Примечание 5 3 3" xfId="14057"/>
    <cellStyle name="Примечание 5 3 3 10" xfId="14058"/>
    <cellStyle name="Примечание 5 3 3 11" xfId="14059"/>
    <cellStyle name="Примечание 5 3 3 2" xfId="14060"/>
    <cellStyle name="Примечание 5 3 3 3" xfId="14061"/>
    <cellStyle name="Примечание 5 3 3 4" xfId="14062"/>
    <cellStyle name="Примечание 5 3 3 5" xfId="14063"/>
    <cellStyle name="Примечание 5 3 3 6" xfId="14064"/>
    <cellStyle name="Примечание 5 3 3 7" xfId="14065"/>
    <cellStyle name="Примечание 5 3 3 8" xfId="14066"/>
    <cellStyle name="Примечание 5 3 3 9" xfId="14067"/>
    <cellStyle name="Примечание 5 3 4" xfId="14068"/>
    <cellStyle name="Примечание 5 3 5" xfId="14069"/>
    <cellStyle name="Примечание 5 3 6" xfId="14070"/>
    <cellStyle name="Примечание 5 3 7" xfId="14071"/>
    <cellStyle name="Примечание 5 3 8" xfId="14072"/>
    <cellStyle name="Примечание 5 3 9" xfId="14073"/>
    <cellStyle name="Примечание 5 4" xfId="14074"/>
    <cellStyle name="Примечание 5 4 10" xfId="14075"/>
    <cellStyle name="Примечание 5 4 11" xfId="14076"/>
    <cellStyle name="Примечание 5 4 2" xfId="14077"/>
    <cellStyle name="Примечание 5 4 3" xfId="14078"/>
    <cellStyle name="Примечание 5 4 4" xfId="14079"/>
    <cellStyle name="Примечание 5 4 5" xfId="14080"/>
    <cellStyle name="Примечание 5 4 6" xfId="14081"/>
    <cellStyle name="Примечание 5 4 7" xfId="14082"/>
    <cellStyle name="Примечание 5 4 8" xfId="14083"/>
    <cellStyle name="Примечание 5 4 9" xfId="14084"/>
    <cellStyle name="Примечание 5 5" xfId="14085"/>
    <cellStyle name="Примечание 5 5 10" xfId="14086"/>
    <cellStyle name="Примечание 5 5 11" xfId="14087"/>
    <cellStyle name="Примечание 5 5 2" xfId="14088"/>
    <cellStyle name="Примечание 5 5 3" xfId="14089"/>
    <cellStyle name="Примечание 5 5 4" xfId="14090"/>
    <cellStyle name="Примечание 5 5 5" xfId="14091"/>
    <cellStyle name="Примечание 5 5 6" xfId="14092"/>
    <cellStyle name="Примечание 5 5 7" xfId="14093"/>
    <cellStyle name="Примечание 5 5 8" xfId="14094"/>
    <cellStyle name="Примечание 5 5 9" xfId="14095"/>
    <cellStyle name="Примечание 5 6" xfId="14096"/>
    <cellStyle name="Примечание 5 6 10" xfId="14097"/>
    <cellStyle name="Примечание 5 6 11" xfId="14098"/>
    <cellStyle name="Примечание 5 6 2" xfId="14099"/>
    <cellStyle name="Примечание 5 6 3" xfId="14100"/>
    <cellStyle name="Примечание 5 6 4" xfId="14101"/>
    <cellStyle name="Примечание 5 6 5" xfId="14102"/>
    <cellStyle name="Примечание 5 6 6" xfId="14103"/>
    <cellStyle name="Примечание 5 6 7" xfId="14104"/>
    <cellStyle name="Примечание 5 6 8" xfId="14105"/>
    <cellStyle name="Примечание 5 6 9" xfId="14106"/>
    <cellStyle name="Примечание 5 7" xfId="14107"/>
    <cellStyle name="Примечание 5 7 10" xfId="14108"/>
    <cellStyle name="Примечание 5 7 11" xfId="14109"/>
    <cellStyle name="Примечание 5 7 2" xfId="14110"/>
    <cellStyle name="Примечание 5 7 3" xfId="14111"/>
    <cellStyle name="Примечание 5 7 4" xfId="14112"/>
    <cellStyle name="Примечание 5 7 5" xfId="14113"/>
    <cellStyle name="Примечание 5 7 6" xfId="14114"/>
    <cellStyle name="Примечание 5 7 7" xfId="14115"/>
    <cellStyle name="Примечание 5 7 8" xfId="14116"/>
    <cellStyle name="Примечание 5 7 9" xfId="14117"/>
    <cellStyle name="Примечание 5 8" xfId="14118"/>
    <cellStyle name="Примечание 5 8 10" xfId="14119"/>
    <cellStyle name="Примечание 5 8 11" xfId="14120"/>
    <cellStyle name="Примечание 5 8 2" xfId="14121"/>
    <cellStyle name="Примечание 5 8 3" xfId="14122"/>
    <cellStyle name="Примечание 5 8 4" xfId="14123"/>
    <cellStyle name="Примечание 5 8 5" xfId="14124"/>
    <cellStyle name="Примечание 5 8 6" xfId="14125"/>
    <cellStyle name="Примечание 5 8 7" xfId="14126"/>
    <cellStyle name="Примечание 5 8 8" xfId="14127"/>
    <cellStyle name="Примечание 5 8 9" xfId="14128"/>
    <cellStyle name="Примечание 5 9" xfId="14129"/>
    <cellStyle name="Примечание 6" xfId="14130"/>
    <cellStyle name="Примечание 6 10" xfId="14131"/>
    <cellStyle name="Примечание 6 11" xfId="14132"/>
    <cellStyle name="Примечание 6 12" xfId="14133"/>
    <cellStyle name="Примечание 6 13" xfId="14134"/>
    <cellStyle name="Примечание 6 14" xfId="14135"/>
    <cellStyle name="Примечание 6 15" xfId="14136"/>
    <cellStyle name="Примечание 6 16" xfId="14137"/>
    <cellStyle name="Примечание 6 17" xfId="14138"/>
    <cellStyle name="Примечание 6 18" xfId="14139"/>
    <cellStyle name="Примечание 6 2" xfId="14140"/>
    <cellStyle name="Примечание 6 2 10" xfId="14141"/>
    <cellStyle name="Примечание 6 2 11" xfId="14142"/>
    <cellStyle name="Примечание 6 2 12" xfId="14143"/>
    <cellStyle name="Примечание 6 2 13" xfId="14144"/>
    <cellStyle name="Примечание 6 2 14" xfId="14145"/>
    <cellStyle name="Примечание 6 2 15" xfId="14146"/>
    <cellStyle name="Примечание 6 2 2" xfId="14147"/>
    <cellStyle name="Примечание 6 2 2 10" xfId="14148"/>
    <cellStyle name="Примечание 6 2 2 11" xfId="14149"/>
    <cellStyle name="Примечание 6 2 2 2" xfId="14150"/>
    <cellStyle name="Примечание 6 2 2 3" xfId="14151"/>
    <cellStyle name="Примечание 6 2 2 4" xfId="14152"/>
    <cellStyle name="Примечание 6 2 2 5" xfId="14153"/>
    <cellStyle name="Примечание 6 2 2 6" xfId="14154"/>
    <cellStyle name="Примечание 6 2 2 7" xfId="14155"/>
    <cellStyle name="Примечание 6 2 2 8" xfId="14156"/>
    <cellStyle name="Примечание 6 2 2 9" xfId="14157"/>
    <cellStyle name="Примечание 6 2 3" xfId="14158"/>
    <cellStyle name="Примечание 6 2 3 10" xfId="14159"/>
    <cellStyle name="Примечание 6 2 3 11" xfId="14160"/>
    <cellStyle name="Примечание 6 2 3 2" xfId="14161"/>
    <cellStyle name="Примечание 6 2 3 3" xfId="14162"/>
    <cellStyle name="Примечание 6 2 3 4" xfId="14163"/>
    <cellStyle name="Примечание 6 2 3 5" xfId="14164"/>
    <cellStyle name="Примечание 6 2 3 6" xfId="14165"/>
    <cellStyle name="Примечание 6 2 3 7" xfId="14166"/>
    <cellStyle name="Примечание 6 2 3 8" xfId="14167"/>
    <cellStyle name="Примечание 6 2 3 9" xfId="14168"/>
    <cellStyle name="Примечание 6 2 4" xfId="14169"/>
    <cellStyle name="Примечание 6 2 4 10" xfId="14170"/>
    <cellStyle name="Примечание 6 2 4 11" xfId="14171"/>
    <cellStyle name="Примечание 6 2 4 2" xfId="14172"/>
    <cellStyle name="Примечание 6 2 4 3" xfId="14173"/>
    <cellStyle name="Примечание 6 2 4 4" xfId="14174"/>
    <cellStyle name="Примечание 6 2 4 5" xfId="14175"/>
    <cellStyle name="Примечание 6 2 4 6" xfId="14176"/>
    <cellStyle name="Примечание 6 2 4 7" xfId="14177"/>
    <cellStyle name="Примечание 6 2 4 8" xfId="14178"/>
    <cellStyle name="Примечание 6 2 4 9" xfId="14179"/>
    <cellStyle name="Примечание 6 2 5" xfId="14180"/>
    <cellStyle name="Примечание 6 2 5 10" xfId="14181"/>
    <cellStyle name="Примечание 6 2 5 11" xfId="14182"/>
    <cellStyle name="Примечание 6 2 5 2" xfId="14183"/>
    <cellStyle name="Примечание 6 2 5 3" xfId="14184"/>
    <cellStyle name="Примечание 6 2 5 4" xfId="14185"/>
    <cellStyle name="Примечание 6 2 5 5" xfId="14186"/>
    <cellStyle name="Примечание 6 2 5 6" xfId="14187"/>
    <cellStyle name="Примечание 6 2 5 7" xfId="14188"/>
    <cellStyle name="Примечание 6 2 5 8" xfId="14189"/>
    <cellStyle name="Примечание 6 2 5 9" xfId="14190"/>
    <cellStyle name="Примечание 6 2 6" xfId="14191"/>
    <cellStyle name="Примечание 6 2 7" xfId="14192"/>
    <cellStyle name="Примечание 6 2 8" xfId="14193"/>
    <cellStyle name="Примечание 6 2 9" xfId="14194"/>
    <cellStyle name="Примечание 6 3" xfId="14195"/>
    <cellStyle name="Примечание 6 3 10" xfId="14196"/>
    <cellStyle name="Примечание 6 3 11" xfId="14197"/>
    <cellStyle name="Примечание 6 3 12" xfId="14198"/>
    <cellStyle name="Примечание 6 3 13" xfId="14199"/>
    <cellStyle name="Примечание 6 3 2" xfId="14200"/>
    <cellStyle name="Примечание 6 3 2 10" xfId="14201"/>
    <cellStyle name="Примечание 6 3 2 11" xfId="14202"/>
    <cellStyle name="Примечание 6 3 2 2" xfId="14203"/>
    <cellStyle name="Примечание 6 3 2 3" xfId="14204"/>
    <cellStyle name="Примечание 6 3 2 4" xfId="14205"/>
    <cellStyle name="Примечание 6 3 2 5" xfId="14206"/>
    <cellStyle name="Примечание 6 3 2 6" xfId="14207"/>
    <cellStyle name="Примечание 6 3 2 7" xfId="14208"/>
    <cellStyle name="Примечание 6 3 2 8" xfId="14209"/>
    <cellStyle name="Примечание 6 3 2 9" xfId="14210"/>
    <cellStyle name="Примечание 6 3 3" xfId="14211"/>
    <cellStyle name="Примечание 6 3 3 10" xfId="14212"/>
    <cellStyle name="Примечание 6 3 3 11" xfId="14213"/>
    <cellStyle name="Примечание 6 3 3 2" xfId="14214"/>
    <cellStyle name="Примечание 6 3 3 3" xfId="14215"/>
    <cellStyle name="Примечание 6 3 3 4" xfId="14216"/>
    <cellStyle name="Примечание 6 3 3 5" xfId="14217"/>
    <cellStyle name="Примечание 6 3 3 6" xfId="14218"/>
    <cellStyle name="Примечание 6 3 3 7" xfId="14219"/>
    <cellStyle name="Примечание 6 3 3 8" xfId="14220"/>
    <cellStyle name="Примечание 6 3 3 9" xfId="14221"/>
    <cellStyle name="Примечание 6 3 4" xfId="14222"/>
    <cellStyle name="Примечание 6 3 5" xfId="14223"/>
    <cellStyle name="Примечание 6 3 6" xfId="14224"/>
    <cellStyle name="Примечание 6 3 7" xfId="14225"/>
    <cellStyle name="Примечание 6 3 8" xfId="14226"/>
    <cellStyle name="Примечание 6 3 9" xfId="14227"/>
    <cellStyle name="Примечание 6 4" xfId="14228"/>
    <cellStyle name="Примечание 6 4 10" xfId="14229"/>
    <cellStyle name="Примечание 6 4 11" xfId="14230"/>
    <cellStyle name="Примечание 6 4 2" xfId="14231"/>
    <cellStyle name="Примечание 6 4 3" xfId="14232"/>
    <cellStyle name="Примечание 6 4 4" xfId="14233"/>
    <cellStyle name="Примечание 6 4 5" xfId="14234"/>
    <cellStyle name="Примечание 6 4 6" xfId="14235"/>
    <cellStyle name="Примечание 6 4 7" xfId="14236"/>
    <cellStyle name="Примечание 6 4 8" xfId="14237"/>
    <cellStyle name="Примечание 6 4 9" xfId="14238"/>
    <cellStyle name="Примечание 6 5" xfId="14239"/>
    <cellStyle name="Примечание 6 5 10" xfId="14240"/>
    <cellStyle name="Примечание 6 5 11" xfId="14241"/>
    <cellStyle name="Примечание 6 5 2" xfId="14242"/>
    <cellStyle name="Примечание 6 5 3" xfId="14243"/>
    <cellStyle name="Примечание 6 5 4" xfId="14244"/>
    <cellStyle name="Примечание 6 5 5" xfId="14245"/>
    <cellStyle name="Примечание 6 5 6" xfId="14246"/>
    <cellStyle name="Примечание 6 5 7" xfId="14247"/>
    <cellStyle name="Примечание 6 5 8" xfId="14248"/>
    <cellStyle name="Примечание 6 5 9" xfId="14249"/>
    <cellStyle name="Примечание 6 6" xfId="14250"/>
    <cellStyle name="Примечание 6 6 10" xfId="14251"/>
    <cellStyle name="Примечание 6 6 11" xfId="14252"/>
    <cellStyle name="Примечание 6 6 2" xfId="14253"/>
    <cellStyle name="Примечание 6 6 3" xfId="14254"/>
    <cellStyle name="Примечание 6 6 4" xfId="14255"/>
    <cellStyle name="Примечание 6 6 5" xfId="14256"/>
    <cellStyle name="Примечание 6 6 6" xfId="14257"/>
    <cellStyle name="Примечание 6 6 7" xfId="14258"/>
    <cellStyle name="Примечание 6 6 8" xfId="14259"/>
    <cellStyle name="Примечание 6 6 9" xfId="14260"/>
    <cellStyle name="Примечание 6 7" xfId="14261"/>
    <cellStyle name="Примечание 6 7 10" xfId="14262"/>
    <cellStyle name="Примечание 6 7 11" xfId="14263"/>
    <cellStyle name="Примечание 6 7 2" xfId="14264"/>
    <cellStyle name="Примечание 6 7 3" xfId="14265"/>
    <cellStyle name="Примечание 6 7 4" xfId="14266"/>
    <cellStyle name="Примечание 6 7 5" xfId="14267"/>
    <cellStyle name="Примечание 6 7 6" xfId="14268"/>
    <cellStyle name="Примечание 6 7 7" xfId="14269"/>
    <cellStyle name="Примечание 6 7 8" xfId="14270"/>
    <cellStyle name="Примечание 6 7 9" xfId="14271"/>
    <cellStyle name="Примечание 6 8" xfId="14272"/>
    <cellStyle name="Примечание 6 8 10" xfId="14273"/>
    <cellStyle name="Примечание 6 8 11" xfId="14274"/>
    <cellStyle name="Примечание 6 8 2" xfId="14275"/>
    <cellStyle name="Примечание 6 8 3" xfId="14276"/>
    <cellStyle name="Примечание 6 8 4" xfId="14277"/>
    <cellStyle name="Примечание 6 8 5" xfId="14278"/>
    <cellStyle name="Примечание 6 8 6" xfId="14279"/>
    <cellStyle name="Примечание 6 8 7" xfId="14280"/>
    <cellStyle name="Примечание 6 8 8" xfId="14281"/>
    <cellStyle name="Примечание 6 8 9" xfId="14282"/>
    <cellStyle name="Примечание 6 9" xfId="14283"/>
    <cellStyle name="Примечание 7" xfId="14284"/>
    <cellStyle name="Примечание 7 10" xfId="14285"/>
    <cellStyle name="Примечание 7 11" xfId="14286"/>
    <cellStyle name="Примечание 7 12" xfId="14287"/>
    <cellStyle name="Примечание 7 13" xfId="14288"/>
    <cellStyle name="Примечание 7 14" xfId="14289"/>
    <cellStyle name="Примечание 7 15" xfId="14290"/>
    <cellStyle name="Примечание 7 16" xfId="14291"/>
    <cellStyle name="Примечание 7 17" xfId="14292"/>
    <cellStyle name="Примечание 7 18" xfId="14293"/>
    <cellStyle name="Примечание 7 2" xfId="14294"/>
    <cellStyle name="Примечание 7 2 10" xfId="14295"/>
    <cellStyle name="Примечание 7 2 11" xfId="14296"/>
    <cellStyle name="Примечание 7 2 12" xfId="14297"/>
    <cellStyle name="Примечание 7 2 13" xfId="14298"/>
    <cellStyle name="Примечание 7 2 14" xfId="14299"/>
    <cellStyle name="Примечание 7 2 15" xfId="14300"/>
    <cellStyle name="Примечание 7 2 2" xfId="14301"/>
    <cellStyle name="Примечание 7 2 2 10" xfId="14302"/>
    <cellStyle name="Примечание 7 2 2 11" xfId="14303"/>
    <cellStyle name="Примечание 7 2 2 2" xfId="14304"/>
    <cellStyle name="Примечание 7 2 2 3" xfId="14305"/>
    <cellStyle name="Примечание 7 2 2 4" xfId="14306"/>
    <cellStyle name="Примечание 7 2 2 5" xfId="14307"/>
    <cellStyle name="Примечание 7 2 2 6" xfId="14308"/>
    <cellStyle name="Примечание 7 2 2 7" xfId="14309"/>
    <cellStyle name="Примечание 7 2 2 8" xfId="14310"/>
    <cellStyle name="Примечание 7 2 2 9" xfId="14311"/>
    <cellStyle name="Примечание 7 2 3" xfId="14312"/>
    <cellStyle name="Примечание 7 2 3 10" xfId="14313"/>
    <cellStyle name="Примечание 7 2 3 11" xfId="14314"/>
    <cellStyle name="Примечание 7 2 3 2" xfId="14315"/>
    <cellStyle name="Примечание 7 2 3 3" xfId="14316"/>
    <cellStyle name="Примечание 7 2 3 4" xfId="14317"/>
    <cellStyle name="Примечание 7 2 3 5" xfId="14318"/>
    <cellStyle name="Примечание 7 2 3 6" xfId="14319"/>
    <cellStyle name="Примечание 7 2 3 7" xfId="14320"/>
    <cellStyle name="Примечание 7 2 3 8" xfId="14321"/>
    <cellStyle name="Примечание 7 2 3 9" xfId="14322"/>
    <cellStyle name="Примечание 7 2 4" xfId="14323"/>
    <cellStyle name="Примечание 7 2 4 10" xfId="14324"/>
    <cellStyle name="Примечание 7 2 4 11" xfId="14325"/>
    <cellStyle name="Примечание 7 2 4 2" xfId="14326"/>
    <cellStyle name="Примечание 7 2 4 3" xfId="14327"/>
    <cellStyle name="Примечание 7 2 4 4" xfId="14328"/>
    <cellStyle name="Примечание 7 2 4 5" xfId="14329"/>
    <cellStyle name="Примечание 7 2 4 6" xfId="14330"/>
    <cellStyle name="Примечание 7 2 4 7" xfId="14331"/>
    <cellStyle name="Примечание 7 2 4 8" xfId="14332"/>
    <cellStyle name="Примечание 7 2 4 9" xfId="14333"/>
    <cellStyle name="Примечание 7 2 5" xfId="14334"/>
    <cellStyle name="Примечание 7 2 5 10" xfId="14335"/>
    <cellStyle name="Примечание 7 2 5 11" xfId="14336"/>
    <cellStyle name="Примечание 7 2 5 2" xfId="14337"/>
    <cellStyle name="Примечание 7 2 5 3" xfId="14338"/>
    <cellStyle name="Примечание 7 2 5 4" xfId="14339"/>
    <cellStyle name="Примечание 7 2 5 5" xfId="14340"/>
    <cellStyle name="Примечание 7 2 5 6" xfId="14341"/>
    <cellStyle name="Примечание 7 2 5 7" xfId="14342"/>
    <cellStyle name="Примечание 7 2 5 8" xfId="14343"/>
    <cellStyle name="Примечание 7 2 5 9" xfId="14344"/>
    <cellStyle name="Примечание 7 2 6" xfId="14345"/>
    <cellStyle name="Примечание 7 2 7" xfId="14346"/>
    <cellStyle name="Примечание 7 2 8" xfId="14347"/>
    <cellStyle name="Примечание 7 2 9" xfId="14348"/>
    <cellStyle name="Примечание 7 3" xfId="14349"/>
    <cellStyle name="Примечание 7 3 10" xfId="14350"/>
    <cellStyle name="Примечание 7 3 11" xfId="14351"/>
    <cellStyle name="Примечание 7 3 12" xfId="14352"/>
    <cellStyle name="Примечание 7 3 13" xfId="14353"/>
    <cellStyle name="Примечание 7 3 2" xfId="14354"/>
    <cellStyle name="Примечание 7 3 2 10" xfId="14355"/>
    <cellStyle name="Примечание 7 3 2 11" xfId="14356"/>
    <cellStyle name="Примечание 7 3 2 2" xfId="14357"/>
    <cellStyle name="Примечание 7 3 2 3" xfId="14358"/>
    <cellStyle name="Примечание 7 3 2 4" xfId="14359"/>
    <cellStyle name="Примечание 7 3 2 5" xfId="14360"/>
    <cellStyle name="Примечание 7 3 2 6" xfId="14361"/>
    <cellStyle name="Примечание 7 3 2 7" xfId="14362"/>
    <cellStyle name="Примечание 7 3 2 8" xfId="14363"/>
    <cellStyle name="Примечание 7 3 2 9" xfId="14364"/>
    <cellStyle name="Примечание 7 3 3" xfId="14365"/>
    <cellStyle name="Примечание 7 3 3 10" xfId="14366"/>
    <cellStyle name="Примечание 7 3 3 11" xfId="14367"/>
    <cellStyle name="Примечание 7 3 3 2" xfId="14368"/>
    <cellStyle name="Примечание 7 3 3 3" xfId="14369"/>
    <cellStyle name="Примечание 7 3 3 4" xfId="14370"/>
    <cellStyle name="Примечание 7 3 3 5" xfId="14371"/>
    <cellStyle name="Примечание 7 3 3 6" xfId="14372"/>
    <cellStyle name="Примечание 7 3 3 7" xfId="14373"/>
    <cellStyle name="Примечание 7 3 3 8" xfId="14374"/>
    <cellStyle name="Примечание 7 3 3 9" xfId="14375"/>
    <cellStyle name="Примечание 7 3 4" xfId="14376"/>
    <cellStyle name="Примечание 7 3 5" xfId="14377"/>
    <cellStyle name="Примечание 7 3 6" xfId="14378"/>
    <cellStyle name="Примечание 7 3 7" xfId="14379"/>
    <cellStyle name="Примечание 7 3 8" xfId="14380"/>
    <cellStyle name="Примечание 7 3 9" xfId="14381"/>
    <cellStyle name="Примечание 7 4" xfId="14382"/>
    <cellStyle name="Примечание 7 4 10" xfId="14383"/>
    <cellStyle name="Примечание 7 4 11" xfId="14384"/>
    <cellStyle name="Примечание 7 4 2" xfId="14385"/>
    <cellStyle name="Примечание 7 4 3" xfId="14386"/>
    <cellStyle name="Примечание 7 4 4" xfId="14387"/>
    <cellStyle name="Примечание 7 4 5" xfId="14388"/>
    <cellStyle name="Примечание 7 4 6" xfId="14389"/>
    <cellStyle name="Примечание 7 4 7" xfId="14390"/>
    <cellStyle name="Примечание 7 4 8" xfId="14391"/>
    <cellStyle name="Примечание 7 4 9" xfId="14392"/>
    <cellStyle name="Примечание 7 5" xfId="14393"/>
    <cellStyle name="Примечание 7 5 10" xfId="14394"/>
    <cellStyle name="Примечание 7 5 11" xfId="14395"/>
    <cellStyle name="Примечание 7 5 2" xfId="14396"/>
    <cellStyle name="Примечание 7 5 3" xfId="14397"/>
    <cellStyle name="Примечание 7 5 4" xfId="14398"/>
    <cellStyle name="Примечание 7 5 5" xfId="14399"/>
    <cellStyle name="Примечание 7 5 6" xfId="14400"/>
    <cellStyle name="Примечание 7 5 7" xfId="14401"/>
    <cellStyle name="Примечание 7 5 8" xfId="14402"/>
    <cellStyle name="Примечание 7 5 9" xfId="14403"/>
    <cellStyle name="Примечание 7 6" xfId="14404"/>
    <cellStyle name="Примечание 7 6 10" xfId="14405"/>
    <cellStyle name="Примечание 7 6 11" xfId="14406"/>
    <cellStyle name="Примечание 7 6 2" xfId="14407"/>
    <cellStyle name="Примечание 7 6 3" xfId="14408"/>
    <cellStyle name="Примечание 7 6 4" xfId="14409"/>
    <cellStyle name="Примечание 7 6 5" xfId="14410"/>
    <cellStyle name="Примечание 7 6 6" xfId="14411"/>
    <cellStyle name="Примечание 7 6 7" xfId="14412"/>
    <cellStyle name="Примечание 7 6 8" xfId="14413"/>
    <cellStyle name="Примечание 7 6 9" xfId="14414"/>
    <cellStyle name="Примечание 7 7" xfId="14415"/>
    <cellStyle name="Примечание 7 7 10" xfId="14416"/>
    <cellStyle name="Примечание 7 7 11" xfId="14417"/>
    <cellStyle name="Примечание 7 7 2" xfId="14418"/>
    <cellStyle name="Примечание 7 7 3" xfId="14419"/>
    <cellStyle name="Примечание 7 7 4" xfId="14420"/>
    <cellStyle name="Примечание 7 7 5" xfId="14421"/>
    <cellStyle name="Примечание 7 7 6" xfId="14422"/>
    <cellStyle name="Примечание 7 7 7" xfId="14423"/>
    <cellStyle name="Примечание 7 7 8" xfId="14424"/>
    <cellStyle name="Примечание 7 7 9" xfId="14425"/>
    <cellStyle name="Примечание 7 8" xfId="14426"/>
    <cellStyle name="Примечание 7 8 10" xfId="14427"/>
    <cellStyle name="Примечание 7 8 11" xfId="14428"/>
    <cellStyle name="Примечание 7 8 2" xfId="14429"/>
    <cellStyle name="Примечание 7 8 3" xfId="14430"/>
    <cellStyle name="Примечание 7 8 4" xfId="14431"/>
    <cellStyle name="Примечание 7 8 5" xfId="14432"/>
    <cellStyle name="Примечание 7 8 6" xfId="14433"/>
    <cellStyle name="Примечание 7 8 7" xfId="14434"/>
    <cellStyle name="Примечание 7 8 8" xfId="14435"/>
    <cellStyle name="Примечание 7 8 9" xfId="14436"/>
    <cellStyle name="Примечание 7 9" xfId="14437"/>
    <cellStyle name="Примечание 8" xfId="14438"/>
    <cellStyle name="Примечание 8 10" xfId="14439"/>
    <cellStyle name="Примечание 8 11" xfId="14440"/>
    <cellStyle name="Примечание 8 12" xfId="14441"/>
    <cellStyle name="Примечание 8 13" xfId="14442"/>
    <cellStyle name="Примечание 8 14" xfId="14443"/>
    <cellStyle name="Примечание 8 15" xfId="14444"/>
    <cellStyle name="Примечание 8 16" xfId="14445"/>
    <cellStyle name="Примечание 8 17" xfId="14446"/>
    <cellStyle name="Примечание 8 18" xfId="14447"/>
    <cellStyle name="Примечание 8 2" xfId="14448"/>
    <cellStyle name="Примечание 8 2 10" xfId="14449"/>
    <cellStyle name="Примечание 8 2 11" xfId="14450"/>
    <cellStyle name="Примечание 8 2 12" xfId="14451"/>
    <cellStyle name="Примечание 8 2 13" xfId="14452"/>
    <cellStyle name="Примечание 8 2 14" xfId="14453"/>
    <cellStyle name="Примечание 8 2 15" xfId="14454"/>
    <cellStyle name="Примечание 8 2 2" xfId="14455"/>
    <cellStyle name="Примечание 8 2 2 10" xfId="14456"/>
    <cellStyle name="Примечание 8 2 2 11" xfId="14457"/>
    <cellStyle name="Примечание 8 2 2 2" xfId="14458"/>
    <cellStyle name="Примечание 8 2 2 3" xfId="14459"/>
    <cellStyle name="Примечание 8 2 2 4" xfId="14460"/>
    <cellStyle name="Примечание 8 2 2 5" xfId="14461"/>
    <cellStyle name="Примечание 8 2 2 6" xfId="14462"/>
    <cellStyle name="Примечание 8 2 2 7" xfId="14463"/>
    <cellStyle name="Примечание 8 2 2 8" xfId="14464"/>
    <cellStyle name="Примечание 8 2 2 9" xfId="14465"/>
    <cellStyle name="Примечание 8 2 3" xfId="14466"/>
    <cellStyle name="Примечание 8 2 3 10" xfId="14467"/>
    <cellStyle name="Примечание 8 2 3 11" xfId="14468"/>
    <cellStyle name="Примечание 8 2 3 2" xfId="14469"/>
    <cellStyle name="Примечание 8 2 3 3" xfId="14470"/>
    <cellStyle name="Примечание 8 2 3 4" xfId="14471"/>
    <cellStyle name="Примечание 8 2 3 5" xfId="14472"/>
    <cellStyle name="Примечание 8 2 3 6" xfId="14473"/>
    <cellStyle name="Примечание 8 2 3 7" xfId="14474"/>
    <cellStyle name="Примечание 8 2 3 8" xfId="14475"/>
    <cellStyle name="Примечание 8 2 3 9" xfId="14476"/>
    <cellStyle name="Примечание 8 2 4" xfId="14477"/>
    <cellStyle name="Примечание 8 2 4 10" xfId="14478"/>
    <cellStyle name="Примечание 8 2 4 11" xfId="14479"/>
    <cellStyle name="Примечание 8 2 4 2" xfId="14480"/>
    <cellStyle name="Примечание 8 2 4 3" xfId="14481"/>
    <cellStyle name="Примечание 8 2 4 4" xfId="14482"/>
    <cellStyle name="Примечание 8 2 4 5" xfId="14483"/>
    <cellStyle name="Примечание 8 2 4 6" xfId="14484"/>
    <cellStyle name="Примечание 8 2 4 7" xfId="14485"/>
    <cellStyle name="Примечание 8 2 4 8" xfId="14486"/>
    <cellStyle name="Примечание 8 2 4 9" xfId="14487"/>
    <cellStyle name="Примечание 8 2 5" xfId="14488"/>
    <cellStyle name="Примечание 8 2 5 10" xfId="14489"/>
    <cellStyle name="Примечание 8 2 5 11" xfId="14490"/>
    <cellStyle name="Примечание 8 2 5 2" xfId="14491"/>
    <cellStyle name="Примечание 8 2 5 3" xfId="14492"/>
    <cellStyle name="Примечание 8 2 5 4" xfId="14493"/>
    <cellStyle name="Примечание 8 2 5 5" xfId="14494"/>
    <cellStyle name="Примечание 8 2 5 6" xfId="14495"/>
    <cellStyle name="Примечание 8 2 5 7" xfId="14496"/>
    <cellStyle name="Примечание 8 2 5 8" xfId="14497"/>
    <cellStyle name="Примечание 8 2 5 9" xfId="14498"/>
    <cellStyle name="Примечание 8 2 6" xfId="14499"/>
    <cellStyle name="Примечание 8 2 7" xfId="14500"/>
    <cellStyle name="Примечание 8 2 8" xfId="14501"/>
    <cellStyle name="Примечание 8 2 9" xfId="14502"/>
    <cellStyle name="Примечание 8 3" xfId="14503"/>
    <cellStyle name="Примечание 8 3 10" xfId="14504"/>
    <cellStyle name="Примечание 8 3 11" xfId="14505"/>
    <cellStyle name="Примечание 8 3 12" xfId="14506"/>
    <cellStyle name="Примечание 8 3 13" xfId="14507"/>
    <cellStyle name="Примечание 8 3 2" xfId="14508"/>
    <cellStyle name="Примечание 8 3 2 10" xfId="14509"/>
    <cellStyle name="Примечание 8 3 2 11" xfId="14510"/>
    <cellStyle name="Примечание 8 3 2 2" xfId="14511"/>
    <cellStyle name="Примечание 8 3 2 3" xfId="14512"/>
    <cellStyle name="Примечание 8 3 2 4" xfId="14513"/>
    <cellStyle name="Примечание 8 3 2 5" xfId="14514"/>
    <cellStyle name="Примечание 8 3 2 6" xfId="14515"/>
    <cellStyle name="Примечание 8 3 2 7" xfId="14516"/>
    <cellStyle name="Примечание 8 3 2 8" xfId="14517"/>
    <cellStyle name="Примечание 8 3 2 9" xfId="14518"/>
    <cellStyle name="Примечание 8 3 3" xfId="14519"/>
    <cellStyle name="Примечание 8 3 3 10" xfId="14520"/>
    <cellStyle name="Примечание 8 3 3 11" xfId="14521"/>
    <cellStyle name="Примечание 8 3 3 2" xfId="14522"/>
    <cellStyle name="Примечание 8 3 3 3" xfId="14523"/>
    <cellStyle name="Примечание 8 3 3 4" xfId="14524"/>
    <cellStyle name="Примечание 8 3 3 5" xfId="14525"/>
    <cellStyle name="Примечание 8 3 3 6" xfId="14526"/>
    <cellStyle name="Примечание 8 3 3 7" xfId="14527"/>
    <cellStyle name="Примечание 8 3 3 8" xfId="14528"/>
    <cellStyle name="Примечание 8 3 3 9" xfId="14529"/>
    <cellStyle name="Примечание 8 3 4" xfId="14530"/>
    <cellStyle name="Примечание 8 3 5" xfId="14531"/>
    <cellStyle name="Примечание 8 3 6" xfId="14532"/>
    <cellStyle name="Примечание 8 3 7" xfId="14533"/>
    <cellStyle name="Примечание 8 3 8" xfId="14534"/>
    <cellStyle name="Примечание 8 3 9" xfId="14535"/>
    <cellStyle name="Примечание 8 4" xfId="14536"/>
    <cellStyle name="Примечание 8 4 10" xfId="14537"/>
    <cellStyle name="Примечание 8 4 11" xfId="14538"/>
    <cellStyle name="Примечание 8 4 2" xfId="14539"/>
    <cellStyle name="Примечание 8 4 3" xfId="14540"/>
    <cellStyle name="Примечание 8 4 4" xfId="14541"/>
    <cellStyle name="Примечание 8 4 5" xfId="14542"/>
    <cellStyle name="Примечание 8 4 6" xfId="14543"/>
    <cellStyle name="Примечание 8 4 7" xfId="14544"/>
    <cellStyle name="Примечание 8 4 8" xfId="14545"/>
    <cellStyle name="Примечание 8 4 9" xfId="14546"/>
    <cellStyle name="Примечание 8 5" xfId="14547"/>
    <cellStyle name="Примечание 8 5 10" xfId="14548"/>
    <cellStyle name="Примечание 8 5 11" xfId="14549"/>
    <cellStyle name="Примечание 8 5 2" xfId="14550"/>
    <cellStyle name="Примечание 8 5 3" xfId="14551"/>
    <cellStyle name="Примечание 8 5 4" xfId="14552"/>
    <cellStyle name="Примечание 8 5 5" xfId="14553"/>
    <cellStyle name="Примечание 8 5 6" xfId="14554"/>
    <cellStyle name="Примечание 8 5 7" xfId="14555"/>
    <cellStyle name="Примечание 8 5 8" xfId="14556"/>
    <cellStyle name="Примечание 8 5 9" xfId="14557"/>
    <cellStyle name="Примечание 8 6" xfId="14558"/>
    <cellStyle name="Примечание 8 6 10" xfId="14559"/>
    <cellStyle name="Примечание 8 6 11" xfId="14560"/>
    <cellStyle name="Примечание 8 6 2" xfId="14561"/>
    <cellStyle name="Примечание 8 6 3" xfId="14562"/>
    <cellStyle name="Примечание 8 6 4" xfId="14563"/>
    <cellStyle name="Примечание 8 6 5" xfId="14564"/>
    <cellStyle name="Примечание 8 6 6" xfId="14565"/>
    <cellStyle name="Примечание 8 6 7" xfId="14566"/>
    <cellStyle name="Примечание 8 6 8" xfId="14567"/>
    <cellStyle name="Примечание 8 6 9" xfId="14568"/>
    <cellStyle name="Примечание 8 7" xfId="14569"/>
    <cellStyle name="Примечание 8 7 10" xfId="14570"/>
    <cellStyle name="Примечание 8 7 11" xfId="14571"/>
    <cellStyle name="Примечание 8 7 2" xfId="14572"/>
    <cellStyle name="Примечание 8 7 3" xfId="14573"/>
    <cellStyle name="Примечание 8 7 4" xfId="14574"/>
    <cellStyle name="Примечание 8 7 5" xfId="14575"/>
    <cellStyle name="Примечание 8 7 6" xfId="14576"/>
    <cellStyle name="Примечание 8 7 7" xfId="14577"/>
    <cellStyle name="Примечание 8 7 8" xfId="14578"/>
    <cellStyle name="Примечание 8 7 9" xfId="14579"/>
    <cellStyle name="Примечание 8 8" xfId="14580"/>
    <cellStyle name="Примечание 8 8 10" xfId="14581"/>
    <cellStyle name="Примечание 8 8 11" xfId="14582"/>
    <cellStyle name="Примечание 8 8 2" xfId="14583"/>
    <cellStyle name="Примечание 8 8 3" xfId="14584"/>
    <cellStyle name="Примечание 8 8 4" xfId="14585"/>
    <cellStyle name="Примечание 8 8 5" xfId="14586"/>
    <cellStyle name="Примечание 8 8 6" xfId="14587"/>
    <cellStyle name="Примечание 8 8 7" xfId="14588"/>
    <cellStyle name="Примечание 8 8 8" xfId="14589"/>
    <cellStyle name="Примечание 8 8 9" xfId="14590"/>
    <cellStyle name="Примечание 8 9" xfId="14591"/>
    <cellStyle name="Примечание 9" xfId="14592"/>
    <cellStyle name="Примечание 9 10" xfId="14593"/>
    <cellStyle name="Примечание 9 11" xfId="14594"/>
    <cellStyle name="Примечание 9 12" xfId="14595"/>
    <cellStyle name="Примечание 9 13" xfId="14596"/>
    <cellStyle name="Примечание 9 14" xfId="14597"/>
    <cellStyle name="Примечание 9 15" xfId="14598"/>
    <cellStyle name="Примечание 9 16" xfId="14599"/>
    <cellStyle name="Примечание 9 17" xfId="14600"/>
    <cellStyle name="Примечание 9 18" xfId="14601"/>
    <cellStyle name="Примечание 9 2" xfId="14602"/>
    <cellStyle name="Примечание 9 2 10" xfId="14603"/>
    <cellStyle name="Примечание 9 2 11" xfId="14604"/>
    <cellStyle name="Примечание 9 2 12" xfId="14605"/>
    <cellStyle name="Примечание 9 2 13" xfId="14606"/>
    <cellStyle name="Примечание 9 2 14" xfId="14607"/>
    <cellStyle name="Примечание 9 2 15" xfId="14608"/>
    <cellStyle name="Примечание 9 2 2" xfId="14609"/>
    <cellStyle name="Примечание 9 2 2 10" xfId="14610"/>
    <cellStyle name="Примечание 9 2 2 11" xfId="14611"/>
    <cellStyle name="Примечание 9 2 2 2" xfId="14612"/>
    <cellStyle name="Примечание 9 2 2 3" xfId="14613"/>
    <cellStyle name="Примечание 9 2 2 4" xfId="14614"/>
    <cellStyle name="Примечание 9 2 2 5" xfId="14615"/>
    <cellStyle name="Примечание 9 2 2 6" xfId="14616"/>
    <cellStyle name="Примечание 9 2 2 7" xfId="14617"/>
    <cellStyle name="Примечание 9 2 2 8" xfId="14618"/>
    <cellStyle name="Примечание 9 2 2 9" xfId="14619"/>
    <cellStyle name="Примечание 9 2 3" xfId="14620"/>
    <cellStyle name="Примечание 9 2 3 10" xfId="14621"/>
    <cellStyle name="Примечание 9 2 3 11" xfId="14622"/>
    <cellStyle name="Примечание 9 2 3 2" xfId="14623"/>
    <cellStyle name="Примечание 9 2 3 3" xfId="14624"/>
    <cellStyle name="Примечание 9 2 3 4" xfId="14625"/>
    <cellStyle name="Примечание 9 2 3 5" xfId="14626"/>
    <cellStyle name="Примечание 9 2 3 6" xfId="14627"/>
    <cellStyle name="Примечание 9 2 3 7" xfId="14628"/>
    <cellStyle name="Примечание 9 2 3 8" xfId="14629"/>
    <cellStyle name="Примечание 9 2 3 9" xfId="14630"/>
    <cellStyle name="Примечание 9 2 4" xfId="14631"/>
    <cellStyle name="Примечание 9 2 4 10" xfId="14632"/>
    <cellStyle name="Примечание 9 2 4 11" xfId="14633"/>
    <cellStyle name="Примечание 9 2 4 2" xfId="14634"/>
    <cellStyle name="Примечание 9 2 4 3" xfId="14635"/>
    <cellStyle name="Примечание 9 2 4 4" xfId="14636"/>
    <cellStyle name="Примечание 9 2 4 5" xfId="14637"/>
    <cellStyle name="Примечание 9 2 4 6" xfId="14638"/>
    <cellStyle name="Примечание 9 2 4 7" xfId="14639"/>
    <cellStyle name="Примечание 9 2 4 8" xfId="14640"/>
    <cellStyle name="Примечание 9 2 4 9" xfId="14641"/>
    <cellStyle name="Примечание 9 2 5" xfId="14642"/>
    <cellStyle name="Примечание 9 2 5 10" xfId="14643"/>
    <cellStyle name="Примечание 9 2 5 11" xfId="14644"/>
    <cellStyle name="Примечание 9 2 5 2" xfId="14645"/>
    <cellStyle name="Примечание 9 2 5 3" xfId="14646"/>
    <cellStyle name="Примечание 9 2 5 4" xfId="14647"/>
    <cellStyle name="Примечание 9 2 5 5" xfId="14648"/>
    <cellStyle name="Примечание 9 2 5 6" xfId="14649"/>
    <cellStyle name="Примечание 9 2 5 7" xfId="14650"/>
    <cellStyle name="Примечание 9 2 5 8" xfId="14651"/>
    <cellStyle name="Примечание 9 2 5 9" xfId="14652"/>
    <cellStyle name="Примечание 9 2 6" xfId="14653"/>
    <cellStyle name="Примечание 9 2 7" xfId="14654"/>
    <cellStyle name="Примечание 9 2 8" xfId="14655"/>
    <cellStyle name="Примечание 9 2 9" xfId="14656"/>
    <cellStyle name="Примечание 9 3" xfId="14657"/>
    <cellStyle name="Примечание 9 3 10" xfId="14658"/>
    <cellStyle name="Примечание 9 3 11" xfId="14659"/>
    <cellStyle name="Примечание 9 3 12" xfId="14660"/>
    <cellStyle name="Примечание 9 3 13" xfId="14661"/>
    <cellStyle name="Примечание 9 3 2" xfId="14662"/>
    <cellStyle name="Примечание 9 3 2 10" xfId="14663"/>
    <cellStyle name="Примечание 9 3 2 11" xfId="14664"/>
    <cellStyle name="Примечание 9 3 2 2" xfId="14665"/>
    <cellStyle name="Примечание 9 3 2 3" xfId="14666"/>
    <cellStyle name="Примечание 9 3 2 4" xfId="14667"/>
    <cellStyle name="Примечание 9 3 2 5" xfId="14668"/>
    <cellStyle name="Примечание 9 3 2 6" xfId="14669"/>
    <cellStyle name="Примечание 9 3 2 7" xfId="14670"/>
    <cellStyle name="Примечание 9 3 2 8" xfId="14671"/>
    <cellStyle name="Примечание 9 3 2 9" xfId="14672"/>
    <cellStyle name="Примечание 9 3 3" xfId="14673"/>
    <cellStyle name="Примечание 9 3 3 10" xfId="14674"/>
    <cellStyle name="Примечание 9 3 3 11" xfId="14675"/>
    <cellStyle name="Примечание 9 3 3 2" xfId="14676"/>
    <cellStyle name="Примечание 9 3 3 3" xfId="14677"/>
    <cellStyle name="Примечание 9 3 3 4" xfId="14678"/>
    <cellStyle name="Примечание 9 3 3 5" xfId="14679"/>
    <cellStyle name="Примечание 9 3 3 6" xfId="14680"/>
    <cellStyle name="Примечание 9 3 3 7" xfId="14681"/>
    <cellStyle name="Примечание 9 3 3 8" xfId="14682"/>
    <cellStyle name="Примечание 9 3 3 9" xfId="14683"/>
    <cellStyle name="Примечание 9 3 4" xfId="14684"/>
    <cellStyle name="Примечание 9 3 5" xfId="14685"/>
    <cellStyle name="Примечание 9 3 6" xfId="14686"/>
    <cellStyle name="Примечание 9 3 7" xfId="14687"/>
    <cellStyle name="Примечание 9 3 8" xfId="14688"/>
    <cellStyle name="Примечание 9 3 9" xfId="14689"/>
    <cellStyle name="Примечание 9 4" xfId="14690"/>
    <cellStyle name="Примечание 9 4 10" xfId="14691"/>
    <cellStyle name="Примечание 9 4 11" xfId="14692"/>
    <cellStyle name="Примечание 9 4 2" xfId="14693"/>
    <cellStyle name="Примечание 9 4 3" xfId="14694"/>
    <cellStyle name="Примечание 9 4 4" xfId="14695"/>
    <cellStyle name="Примечание 9 4 5" xfId="14696"/>
    <cellStyle name="Примечание 9 4 6" xfId="14697"/>
    <cellStyle name="Примечание 9 4 7" xfId="14698"/>
    <cellStyle name="Примечание 9 4 8" xfId="14699"/>
    <cellStyle name="Примечание 9 4 9" xfId="14700"/>
    <cellStyle name="Примечание 9 5" xfId="14701"/>
    <cellStyle name="Примечание 9 5 10" xfId="14702"/>
    <cellStyle name="Примечание 9 5 11" xfId="14703"/>
    <cellStyle name="Примечание 9 5 2" xfId="14704"/>
    <cellStyle name="Примечание 9 5 3" xfId="14705"/>
    <cellStyle name="Примечание 9 5 4" xfId="14706"/>
    <cellStyle name="Примечание 9 5 5" xfId="14707"/>
    <cellStyle name="Примечание 9 5 6" xfId="14708"/>
    <cellStyle name="Примечание 9 5 7" xfId="14709"/>
    <cellStyle name="Примечание 9 5 8" xfId="14710"/>
    <cellStyle name="Примечание 9 5 9" xfId="14711"/>
    <cellStyle name="Примечание 9 6" xfId="14712"/>
    <cellStyle name="Примечание 9 6 10" xfId="14713"/>
    <cellStyle name="Примечание 9 6 11" xfId="14714"/>
    <cellStyle name="Примечание 9 6 2" xfId="14715"/>
    <cellStyle name="Примечание 9 6 3" xfId="14716"/>
    <cellStyle name="Примечание 9 6 4" xfId="14717"/>
    <cellStyle name="Примечание 9 6 5" xfId="14718"/>
    <cellStyle name="Примечание 9 6 6" xfId="14719"/>
    <cellStyle name="Примечание 9 6 7" xfId="14720"/>
    <cellStyle name="Примечание 9 6 8" xfId="14721"/>
    <cellStyle name="Примечание 9 6 9" xfId="14722"/>
    <cellStyle name="Примечание 9 7" xfId="14723"/>
    <cellStyle name="Примечание 9 7 10" xfId="14724"/>
    <cellStyle name="Примечание 9 7 11" xfId="14725"/>
    <cellStyle name="Примечание 9 7 2" xfId="14726"/>
    <cellStyle name="Примечание 9 7 3" xfId="14727"/>
    <cellStyle name="Примечание 9 7 4" xfId="14728"/>
    <cellStyle name="Примечание 9 7 5" xfId="14729"/>
    <cellStyle name="Примечание 9 7 6" xfId="14730"/>
    <cellStyle name="Примечание 9 7 7" xfId="14731"/>
    <cellStyle name="Примечание 9 7 8" xfId="14732"/>
    <cellStyle name="Примечание 9 7 9" xfId="14733"/>
    <cellStyle name="Примечание 9 8" xfId="14734"/>
    <cellStyle name="Примечание 9 8 10" xfId="14735"/>
    <cellStyle name="Примечание 9 8 11" xfId="14736"/>
    <cellStyle name="Примечание 9 8 2" xfId="14737"/>
    <cellStyle name="Примечание 9 8 3" xfId="14738"/>
    <cellStyle name="Примечание 9 8 4" xfId="14739"/>
    <cellStyle name="Примечание 9 8 5" xfId="14740"/>
    <cellStyle name="Примечание 9 8 6" xfId="14741"/>
    <cellStyle name="Примечание 9 8 7" xfId="14742"/>
    <cellStyle name="Примечание 9 8 8" xfId="14743"/>
    <cellStyle name="Примечание 9 8 9" xfId="14744"/>
    <cellStyle name="Примечание 9 9" xfId="14745"/>
    <cellStyle name="Проверка" xfId="14746"/>
    <cellStyle name="Проверка 2" xfId="14747"/>
    <cellStyle name="Проверка_ДДС_Прямой" xfId="14748"/>
    <cellStyle name="Продукт" xfId="14749"/>
    <cellStyle name="Процентный 10" xfId="14750"/>
    <cellStyle name="Процентный 10 2" xfId="14751"/>
    <cellStyle name="Процентный 10_ДДС_Прямой" xfId="14752"/>
    <cellStyle name="Процентный 11" xfId="14753"/>
    <cellStyle name="Процентный 11 2" xfId="14754"/>
    <cellStyle name="Процентный 11_ДДС_Прямой" xfId="14755"/>
    <cellStyle name="Процентный 12" xfId="14756"/>
    <cellStyle name="Процентный 13" xfId="14757"/>
    <cellStyle name="Процентный 2" xfId="14758"/>
    <cellStyle name="Процентный 2 10" xfId="14759"/>
    <cellStyle name="Процентный 2 10 2" xfId="14760"/>
    <cellStyle name="Процентный 2 10 2 2" xfId="14761"/>
    <cellStyle name="Процентный 2 10 2_ДДС_Прямой" xfId="14762"/>
    <cellStyle name="Процентный 2 10 3" xfId="14763"/>
    <cellStyle name="Процентный 2 10_ДДС_Прямой" xfId="14764"/>
    <cellStyle name="Процентный 2 11" xfId="14765"/>
    <cellStyle name="Процентный 2 11 2" xfId="14766"/>
    <cellStyle name="Процентный 2 11_ДДС_Прямой" xfId="14767"/>
    <cellStyle name="Процентный 2 12" xfId="14768"/>
    <cellStyle name="Процентный 2 12 2" xfId="14769"/>
    <cellStyle name="Процентный 2 12_ДДС_Прямой" xfId="14770"/>
    <cellStyle name="Процентный 2 13" xfId="14771"/>
    <cellStyle name="Процентный 2 13 2" xfId="14772"/>
    <cellStyle name="Процентный 2 13_ДДС_Прямой" xfId="14773"/>
    <cellStyle name="Процентный 2 14" xfId="14774"/>
    <cellStyle name="Процентный 2 14 2" xfId="14775"/>
    <cellStyle name="Процентный 2 14_ДДС_Прямой" xfId="14776"/>
    <cellStyle name="Процентный 2 15" xfId="14777"/>
    <cellStyle name="Процентный 2 15 2" xfId="14778"/>
    <cellStyle name="Процентный 2 15_ДДС_Прямой" xfId="14779"/>
    <cellStyle name="Процентный 2 16" xfId="14780"/>
    <cellStyle name="Процентный 2 17" xfId="14781"/>
    <cellStyle name="Процентный 2 2" xfId="14782"/>
    <cellStyle name="Процентный 2 2 2" xfId="14783"/>
    <cellStyle name="Процентный 2 2 3" xfId="14784"/>
    <cellStyle name="Процентный 2 2 3 2" xfId="14785"/>
    <cellStyle name="Процентный 2 2 3_ДДС_Прямой" xfId="14786"/>
    <cellStyle name="Процентный 2 2 4" xfId="14787"/>
    <cellStyle name="Процентный 2 2_GAZ" xfId="14788"/>
    <cellStyle name="Процентный 2 3" xfId="14789"/>
    <cellStyle name="Процентный 2 3 2" xfId="14790"/>
    <cellStyle name="Процентный 2 3 3" xfId="14791"/>
    <cellStyle name="Процентный 2 3 3 2" xfId="14792"/>
    <cellStyle name="Процентный 2 3_ДДС_Прямой" xfId="14793"/>
    <cellStyle name="Процентный 2 4" xfId="14794"/>
    <cellStyle name="Процентный 2 4 2" xfId="14795"/>
    <cellStyle name="Процентный 2 4_ДДС_Прямой" xfId="14796"/>
    <cellStyle name="Процентный 2 5" xfId="14797"/>
    <cellStyle name="Процентный 2 5 2" xfId="14798"/>
    <cellStyle name="Процентный 2 5_ДДС_Прямой" xfId="14799"/>
    <cellStyle name="Процентный 2 6" xfId="14800"/>
    <cellStyle name="Процентный 2 6 2" xfId="14801"/>
    <cellStyle name="Процентный 2 6_ДДС_Прямой" xfId="14802"/>
    <cellStyle name="Процентный 2 7" xfId="14803"/>
    <cellStyle name="Процентный 2 7 2" xfId="14804"/>
    <cellStyle name="Процентный 2 7_ДДС_Прямой" xfId="14805"/>
    <cellStyle name="Процентный 2 8" xfId="14806"/>
    <cellStyle name="Процентный 2 8 2" xfId="14807"/>
    <cellStyle name="Процентный 2 8_ДДС_Прямой" xfId="14808"/>
    <cellStyle name="Процентный 2 9" xfId="14809"/>
    <cellStyle name="Процентный 2 9 2" xfId="14810"/>
    <cellStyle name="Процентный 2 9_ДДС_Прямой" xfId="14811"/>
    <cellStyle name="Процентный 2_GAZ" xfId="14812"/>
    <cellStyle name="Процентный 3" xfId="14813"/>
    <cellStyle name="Процентный 3 2" xfId="14814"/>
    <cellStyle name="Процентный 3 3" xfId="14815"/>
    <cellStyle name="Процентный 3 4" xfId="14816"/>
    <cellStyle name="Процентный 3 4 2" xfId="14817"/>
    <cellStyle name="Процентный 3 4_ДДС_Прямой" xfId="14818"/>
    <cellStyle name="Процентный 3 5" xfId="14819"/>
    <cellStyle name="Процентный 3_GAZ" xfId="14820"/>
    <cellStyle name="Процентный 4" xfId="14821"/>
    <cellStyle name="Процентный 4 2" xfId="14822"/>
    <cellStyle name="Процентный 4 3" xfId="14823"/>
    <cellStyle name="Процентный 4 3 2" xfId="14824"/>
    <cellStyle name="Процентный 4 3_ДДС_Прямой" xfId="14825"/>
    <cellStyle name="Процентный 4 4" xfId="14826"/>
    <cellStyle name="Процентный 4_GAZ" xfId="14827"/>
    <cellStyle name="Процентный 5" xfId="14828"/>
    <cellStyle name="Процентный 5 2" xfId="14829"/>
    <cellStyle name="Процентный 5 3" xfId="14830"/>
    <cellStyle name="Процентный 5 4" xfId="14831"/>
    <cellStyle name="Процентный 5_ДДС_Прямой" xfId="14832"/>
    <cellStyle name="Процентный 6" xfId="14833"/>
    <cellStyle name="Процентный 6 2" xfId="14834"/>
    <cellStyle name="Процентный 6_ДДС_Прямой" xfId="14835"/>
    <cellStyle name="Процентный 7" xfId="14836"/>
    <cellStyle name="Процентный 7 2" xfId="14837"/>
    <cellStyle name="Процентный 7_ДДС_Прямой" xfId="14838"/>
    <cellStyle name="Процентный 8" xfId="14839"/>
    <cellStyle name="Процентный 8 2" xfId="14840"/>
    <cellStyle name="Процентный 8_ДДС_Прямой" xfId="14841"/>
    <cellStyle name="Процентный 9" xfId="14842"/>
    <cellStyle name="Процентный 9 2" xfId="14843"/>
    <cellStyle name="Процентный 9_ДДС_Прямой" xfId="14844"/>
    <cellStyle name="Разница" xfId="14845"/>
    <cellStyle name="руб. (0)" xfId="14846"/>
    <cellStyle name="Связанная ячейка 2" xfId="14847"/>
    <cellStyle name="Связанная ячейка 2 2" xfId="14848"/>
    <cellStyle name="Связанная ячейка 2 3" xfId="14849"/>
    <cellStyle name="Связанная ячейка 2 3 2" xfId="14850"/>
    <cellStyle name="Связанная ячейка 2 3_ДДС_Прямой" xfId="14851"/>
    <cellStyle name="Связанная ячейка 2 4" xfId="14852"/>
    <cellStyle name="Связанная ячейка 2_GAZ" xfId="14853"/>
    <cellStyle name="Стиль 1" xfId="14854"/>
    <cellStyle name="Стиль 1 2" xfId="14855"/>
    <cellStyle name="Стиль 1 2 2" xfId="14856"/>
    <cellStyle name="Стиль 1 2 3" xfId="14857"/>
    <cellStyle name="Стиль 1 2_ДДС_Прямой" xfId="14858"/>
    <cellStyle name="Стиль 1 3" xfId="14859"/>
    <cellStyle name="Стиль 1 3 2" xfId="14860"/>
    <cellStyle name="Стиль 1 3_ДДС_Прямой" xfId="14861"/>
    <cellStyle name="Стиль 1 4" xfId="14862"/>
    <cellStyle name="Стиль 1 5" xfId="14863"/>
    <cellStyle name="Стиль 1 6" xfId="16120"/>
    <cellStyle name="Стиль 1_GAZ" xfId="14864"/>
    <cellStyle name="Стиль 10" xfId="14865"/>
    <cellStyle name="Стиль 11" xfId="14866"/>
    <cellStyle name="Стиль 12" xfId="14867"/>
    <cellStyle name="Стиль 13" xfId="14868"/>
    <cellStyle name="Стиль 14" xfId="14869"/>
    <cellStyle name="Стиль 15" xfId="14870"/>
    <cellStyle name="Стиль 16" xfId="14871"/>
    <cellStyle name="Стиль 17" xfId="14872"/>
    <cellStyle name="Стиль 18" xfId="14873"/>
    <cellStyle name="Стиль 19" xfId="14874"/>
    <cellStyle name="Стиль 19 2" xfId="14875"/>
    <cellStyle name="Стиль 19_ДДС_Прямой" xfId="14876"/>
    <cellStyle name="Стиль 2" xfId="14877"/>
    <cellStyle name="Стиль 2 2" xfId="14878"/>
    <cellStyle name="Стиль 2 2 2" xfId="14879"/>
    <cellStyle name="Стиль 2 2 3" xfId="14880"/>
    <cellStyle name="Стиль 2 2_ДДС_Прямой" xfId="14881"/>
    <cellStyle name="Стиль 2 3" xfId="14882"/>
    <cellStyle name="Стиль 2 3 2" xfId="14883"/>
    <cellStyle name="Стиль 2 3_ДДС_Прямой" xfId="14884"/>
    <cellStyle name="Стиль 2 4" xfId="14885"/>
    <cellStyle name="Стиль 2 5" xfId="14886"/>
    <cellStyle name="Стиль 2 5 2" xfId="14887"/>
    <cellStyle name="Стиль 2 5_ДДС_Прямой" xfId="14888"/>
    <cellStyle name="Стиль 2 6" xfId="14889"/>
    <cellStyle name="Стиль 2_ДДС_Прямой" xfId="14890"/>
    <cellStyle name="Стиль 3" xfId="14891"/>
    <cellStyle name="Стиль 3 2" xfId="14892"/>
    <cellStyle name="Стиль 3 2 2" xfId="14893"/>
    <cellStyle name="Стиль 3 2_ДДС_Прямой" xfId="14894"/>
    <cellStyle name="Стиль 3 3" xfId="14895"/>
    <cellStyle name="Стиль 3 4" xfId="14896"/>
    <cellStyle name="Стиль 3 4 2" xfId="14897"/>
    <cellStyle name="Стиль 3 4_ДДС_Прямой" xfId="14898"/>
    <cellStyle name="Стиль 3 5" xfId="14899"/>
    <cellStyle name="Стиль 3_ДДС_Прямой" xfId="14900"/>
    <cellStyle name="Стиль 4" xfId="14901"/>
    <cellStyle name="Стиль 4 2" xfId="14902"/>
    <cellStyle name="Стиль 4 2 2" xfId="14903"/>
    <cellStyle name="Стиль 4 2_ДДС_Прямой" xfId="14904"/>
    <cellStyle name="Стиль 4 3" xfId="14905"/>
    <cellStyle name="Стиль 4 4" xfId="14906"/>
    <cellStyle name="Стиль 4 5" xfId="14907"/>
    <cellStyle name="Стиль 4_ДДС_Прямой" xfId="14908"/>
    <cellStyle name="Стиль 5" xfId="14909"/>
    <cellStyle name="Стиль 5 2" xfId="14910"/>
    <cellStyle name="Стиль 5_ДДС_Прямой" xfId="14911"/>
    <cellStyle name="Стиль 6" xfId="14912"/>
    <cellStyle name="Стиль 6 2" xfId="14913"/>
    <cellStyle name="Стиль 6_ДДС_Прямой" xfId="14914"/>
    <cellStyle name="Стиль 7" xfId="14915"/>
    <cellStyle name="Стиль 7 2" xfId="14916"/>
    <cellStyle name="Стиль 7_ДДС_Прямой" xfId="14917"/>
    <cellStyle name="Стиль 8" xfId="14918"/>
    <cellStyle name="Стиль 9" xfId="14919"/>
    <cellStyle name="Стиль_названий" xfId="14920"/>
    <cellStyle name="Строка нечётная" xfId="14921"/>
    <cellStyle name="Строка нечётная 2" xfId="14922"/>
    <cellStyle name="Строка нечётная_ДДС_Прямой" xfId="14923"/>
    <cellStyle name="Строка чётная" xfId="14924"/>
    <cellStyle name="Строка чётная 2" xfId="14925"/>
    <cellStyle name="Строка чётная_ДДС_Прямой" xfId="14926"/>
    <cellStyle name="Субсчет" xfId="14927"/>
    <cellStyle name="Счет" xfId="14928"/>
    <cellStyle name="Текст предупреждения 2" xfId="14929"/>
    <cellStyle name="Текст предупреждения 2 2" xfId="14930"/>
    <cellStyle name="Текст предупреждения 2 3" xfId="14931"/>
    <cellStyle name="Текст предупреждения 2 3 2" xfId="14932"/>
    <cellStyle name="Текст предупреждения 2 3_ДДС_Прямой" xfId="14933"/>
    <cellStyle name="Текст предупреждения 2 4" xfId="14934"/>
    <cellStyle name="Текст предупреждения 2_GAZ" xfId="14935"/>
    <cellStyle name="тонн (0)" xfId="14936"/>
    <cellStyle name="Тыс $ (0)" xfId="14938"/>
    <cellStyle name="Тыс $ (0) 2" xfId="14939"/>
    <cellStyle name="Тыс $ (0)_ДДС_Прямой" xfId="14940"/>
    <cellStyle name="Тыс (0)" xfId="14941"/>
    <cellStyle name="тыс. тонн (0)" xfId="14937"/>
    <cellStyle name="Тысячи" xfId="14942"/>
    <cellStyle name="Тысячи (0)" xfId="14943"/>
    <cellStyle name="Тысячи (0) 2" xfId="14944"/>
    <cellStyle name="Тысячи (0)_ДДС_Прямой" xfId="14945"/>
    <cellStyle name="тысячи (000)" xfId="14946"/>
    <cellStyle name="тысячи (000) 2" xfId="14947"/>
    <cellStyle name="тысячи (000)_ДДС_Прямой" xfId="14948"/>
    <cellStyle name="Тысячи [0]" xfId="14949"/>
    <cellStyle name="Тысячи [0] 10" xfId="14950"/>
    <cellStyle name="Тысячи [0] 11" xfId="14951"/>
    <cellStyle name="Тысячи [0] 12" xfId="14952"/>
    <cellStyle name="Тысячи [0] 2" xfId="14953"/>
    <cellStyle name="Тысячи [0] 3" xfId="14954"/>
    <cellStyle name="Тысячи [0] 4" xfId="14955"/>
    <cellStyle name="Тысячи [0] 5" xfId="14956"/>
    <cellStyle name="Тысячи [0] 6" xfId="14957"/>
    <cellStyle name="Тысячи [0] 7" xfId="14958"/>
    <cellStyle name="Тысячи [0] 8" xfId="14959"/>
    <cellStyle name="Тысячи [0] 9" xfId="14960"/>
    <cellStyle name="Тысячи [0]_010SN05" xfId="14961"/>
    <cellStyle name="Тысячи [а]" xfId="14962"/>
    <cellStyle name="Тысячи_ прибыль " xfId="14963"/>
    <cellStyle name="ҮЂғҺ‹Һ‚ҺЉ1" xfId="14964"/>
    <cellStyle name="ҮЂғҺ‹Һ‚ҺЉ1 2" xfId="14965"/>
    <cellStyle name="ҮЂғҺ‹Һ‚ҺЉ1_ДДС_Прямой" xfId="14966"/>
    <cellStyle name="ҮЂғҺ‹Һ‚ҺЉ2" xfId="14967"/>
    <cellStyle name="ҮЂғҺ‹Һ‚ҺЉ2 2" xfId="14968"/>
    <cellStyle name="ҮЂғҺ‹Һ‚ҺЉ2_ДДС_Прямой" xfId="14969"/>
    <cellStyle name="Финансовый" xfId="16119" builtinId="3"/>
    <cellStyle name="Финансовый [0] 2" xfId="14970"/>
    <cellStyle name="Финансовый [0] 3" xfId="14971"/>
    <cellStyle name="Финансовый [0] 4" xfId="14972"/>
    <cellStyle name="Финансовый 10" xfId="14973"/>
    <cellStyle name="Финансовый 10 2" xfId="14974"/>
    <cellStyle name="Финансовый 10 2 2" xfId="14975"/>
    <cellStyle name="Финансовый 10 3" xfId="14976"/>
    <cellStyle name="Финансовый 10 4" xfId="14977"/>
    <cellStyle name="Финансовый 10 5" xfId="14978"/>
    <cellStyle name="Финансовый 10_ДДС_Прямой" xfId="14979"/>
    <cellStyle name="Финансовый 11" xfId="14980"/>
    <cellStyle name="Финансовый 11 2" xfId="14981"/>
    <cellStyle name="Финансовый 11 3" xfId="14982"/>
    <cellStyle name="Финансовый 11 4" xfId="14983"/>
    <cellStyle name="Финансовый 11 5" xfId="14984"/>
    <cellStyle name="Финансовый 11 6" xfId="14985"/>
    <cellStyle name="Финансовый 11 7" xfId="14986"/>
    <cellStyle name="Финансовый 11_ДДС_Прямой" xfId="14987"/>
    <cellStyle name="Финансовый 12" xfId="14988"/>
    <cellStyle name="Финансовый 12 2" xfId="14989"/>
    <cellStyle name="Финансовый 12 2 2" xfId="14990"/>
    <cellStyle name="Финансовый 12 2 2 2" xfId="14991"/>
    <cellStyle name="Финансовый 12 2 3" xfId="14992"/>
    <cellStyle name="Финансовый 13" xfId="14993"/>
    <cellStyle name="Финансовый 13 2" xfId="14994"/>
    <cellStyle name="Финансовый 14" xfId="14995"/>
    <cellStyle name="Финансовый 14 2" xfId="14996"/>
    <cellStyle name="Финансовый 14_ДДС_Прямой" xfId="14997"/>
    <cellStyle name="Финансовый 15" xfId="14998"/>
    <cellStyle name="Финансовый 15 2" xfId="14999"/>
    <cellStyle name="Финансовый 15 3" xfId="15000"/>
    <cellStyle name="Финансовый 15_ДДС_Прямой" xfId="15001"/>
    <cellStyle name="Финансовый 16" xfId="15002"/>
    <cellStyle name="Финансовый 16 2" xfId="15003"/>
    <cellStyle name="Финансовый 17" xfId="15004"/>
    <cellStyle name="Финансовый 17 2" xfId="15005"/>
    <cellStyle name="Финансовый 17_ДДС_Прямой" xfId="15006"/>
    <cellStyle name="Финансовый 18" xfId="15007"/>
    <cellStyle name="Финансовый 19" xfId="15008"/>
    <cellStyle name="Финансовый 2" xfId="15009"/>
    <cellStyle name="Финансовый 2 10" xfId="15010"/>
    <cellStyle name="Финансовый 2 2" xfId="15011"/>
    <cellStyle name="Финансовый 2 2 2" xfId="15012"/>
    <cellStyle name="Финансовый 2 2 3" xfId="15013"/>
    <cellStyle name="Финансовый 2 2 4" xfId="15014"/>
    <cellStyle name="Финансовый 2 2 4 2" xfId="15015"/>
    <cellStyle name="Финансовый 2 2 4_ДДС_Прямой" xfId="15016"/>
    <cellStyle name="Финансовый 2 2 5" xfId="15017"/>
    <cellStyle name="Финансовый 2 2_GAZ" xfId="15018"/>
    <cellStyle name="Финансовый 2 3" xfId="15019"/>
    <cellStyle name="Финансовый 2 3 2" xfId="15020"/>
    <cellStyle name="Финансовый 2 3 2 2" xfId="15021"/>
    <cellStyle name="Финансовый 2 3 3" xfId="15022"/>
    <cellStyle name="Финансовый 2 4" xfId="15023"/>
    <cellStyle name="Финансовый 2 5" xfId="15024"/>
    <cellStyle name="Финансовый 2 6" xfId="15025"/>
    <cellStyle name="Финансовый 2 7" xfId="15026"/>
    <cellStyle name="Финансовый 2 8" xfId="15027"/>
    <cellStyle name="Финансовый 2 9" xfId="15028"/>
    <cellStyle name="Финансовый 2_080603 Скор бюджет 2008 КТГ" xfId="15029"/>
    <cellStyle name="Финансовый 20" xfId="15030"/>
    <cellStyle name="Финансовый 21" xfId="15031"/>
    <cellStyle name="Финансовый 22" xfId="15032"/>
    <cellStyle name="Финансовый 23" xfId="15033"/>
    <cellStyle name="Финансовый 24" xfId="15034"/>
    <cellStyle name="Финансовый 25" xfId="15035"/>
    <cellStyle name="Финансовый 25 2" xfId="15036"/>
    <cellStyle name="Финансовый 25_ДДС_Прямой" xfId="15037"/>
    <cellStyle name="Финансовый 26" xfId="15038"/>
    <cellStyle name="Финансовый 26 2" xfId="15039"/>
    <cellStyle name="Финансовый 26_ДДС_Прямой" xfId="15040"/>
    <cellStyle name="Финансовый 27" xfId="15041"/>
    <cellStyle name="Финансовый 27 2" xfId="15042"/>
    <cellStyle name="Финансовый 27_ДДС_Прямой" xfId="15043"/>
    <cellStyle name="Финансовый 28" xfId="15044"/>
    <cellStyle name="Финансовый 28 2" xfId="15045"/>
    <cellStyle name="Финансовый 28_ДДС_Прямой" xfId="15046"/>
    <cellStyle name="Финансовый 29" xfId="15047"/>
    <cellStyle name="Финансовый 3" xfId="15048"/>
    <cellStyle name="Финансовый 3 2" xfId="15049"/>
    <cellStyle name="Финансовый 3 2 2" xfId="15050"/>
    <cellStyle name="Финансовый 3 3" xfId="15051"/>
    <cellStyle name="Финансовый 3 3 2" xfId="15052"/>
    <cellStyle name="Финансовый 3 4" xfId="15053"/>
    <cellStyle name="Финансовый 3 4 2" xfId="15054"/>
    <cellStyle name="Финансовый 3 4_ДДС_Прямой" xfId="15055"/>
    <cellStyle name="Финансовый 3 5" xfId="15056"/>
    <cellStyle name="Финансовый 3_GAZ" xfId="15057"/>
    <cellStyle name="Финансовый 30" xfId="15058"/>
    <cellStyle name="Финансовый 31" xfId="15059"/>
    <cellStyle name="Финансовый 32" xfId="15060"/>
    <cellStyle name="Финансовый 33" xfId="15061"/>
    <cellStyle name="Финансовый 34" xfId="15062"/>
    <cellStyle name="Финансовый 35" xfId="15063"/>
    <cellStyle name="Финансовый 4" xfId="15064"/>
    <cellStyle name="Финансовый 4 2" xfId="15065"/>
    <cellStyle name="Финансовый 4 2 2" xfId="15066"/>
    <cellStyle name="Финансовый 4 2 2 2" xfId="15067"/>
    <cellStyle name="Финансовый 4 2 2_ДДС_Прямой" xfId="15068"/>
    <cellStyle name="Финансовый 4 2 3" xfId="15069"/>
    <cellStyle name="Финансовый 4 2_GAZ" xfId="15070"/>
    <cellStyle name="Финансовый 4 3" xfId="15071"/>
    <cellStyle name="Финансовый 4 3 2" xfId="15072"/>
    <cellStyle name="Финансовый 4 4" xfId="15073"/>
    <cellStyle name="Финансовый 4 5" xfId="15074"/>
    <cellStyle name="Финансовый 4 5 2" xfId="15075"/>
    <cellStyle name="Финансовый 4 5_ДДС_Прямой" xfId="15076"/>
    <cellStyle name="Финансовый 4 6" xfId="15077"/>
    <cellStyle name="Финансовый 4_1_пол. КМГ Таблицы к ПЗ" xfId="15078"/>
    <cellStyle name="Финансовый 46 8" xfId="15079"/>
    <cellStyle name="Финансовый 5" xfId="15080"/>
    <cellStyle name="Финансовый 5 2" xfId="15081"/>
    <cellStyle name="Финансовый 5 2 2" xfId="15082"/>
    <cellStyle name="Финансовый 5 2 3" xfId="15083"/>
    <cellStyle name="Финансовый 5 2 3 2" xfId="15084"/>
    <cellStyle name="Финансовый 5 3" xfId="15085"/>
    <cellStyle name="Финансовый 5 3 2" xfId="15086"/>
    <cellStyle name="Финансовый 5 3_ДДС_Прямой" xfId="15087"/>
    <cellStyle name="Финансовый 5 4" xfId="15088"/>
    <cellStyle name="Финансовый 5 4 2" xfId="15089"/>
    <cellStyle name="Финансовый 5 4_ДДС_Прямой" xfId="15090"/>
    <cellStyle name="Финансовый 5 5" xfId="15091"/>
    <cellStyle name="Финансовый 5_GAZ" xfId="15092"/>
    <cellStyle name="Финансовый 54" xfId="15093"/>
    <cellStyle name="Финансовый 6" xfId="15094"/>
    <cellStyle name="Финансовый 6 2" xfId="15095"/>
    <cellStyle name="Финансовый 6 2 2" xfId="15096"/>
    <cellStyle name="Финансовый 6 3" xfId="15097"/>
    <cellStyle name="Финансовый 6 3 2" xfId="15098"/>
    <cellStyle name="Финансовый 7" xfId="15099"/>
    <cellStyle name="Финансовый 7 2" xfId="15100"/>
    <cellStyle name="Финансовый 7 2 2" xfId="15101"/>
    <cellStyle name="Финансовый 7 3" xfId="15102"/>
    <cellStyle name="Финансовый 7 3 2" xfId="15103"/>
    <cellStyle name="Финансовый 7 4" xfId="15104"/>
    <cellStyle name="Финансовый 7_ДДС_Прямой" xfId="15105"/>
    <cellStyle name="Финансовый 8" xfId="15106"/>
    <cellStyle name="Финансовый 8 2" xfId="15107"/>
    <cellStyle name="Финансовый 8 2 2" xfId="15108"/>
    <cellStyle name="Финансовый 8 3" xfId="15109"/>
    <cellStyle name="Финансовый 8 4" xfId="15110"/>
    <cellStyle name="Финансовый 8_ДДС_Прямой" xfId="15111"/>
    <cellStyle name="Финансовый 9" xfId="15112"/>
    <cellStyle name="Финансовый 9 2" xfId="15113"/>
    <cellStyle name="Финансовый 9 2 2" xfId="15114"/>
    <cellStyle name="Финансовый 9 3" xfId="15115"/>
    <cellStyle name="Финансовый 9 3 2" xfId="15116"/>
    <cellStyle name="Финансовый 9 4" xfId="15117"/>
    <cellStyle name="Финансовый 9_ДДС_Прямой" xfId="15118"/>
    <cellStyle name="Хороший 2" xfId="15119"/>
    <cellStyle name="Хороший 2 2" xfId="15120"/>
    <cellStyle name="Хороший 2 3" xfId="15121"/>
    <cellStyle name="Хороший 2 3 2" xfId="15122"/>
    <cellStyle name="Хороший 2 3_ДДС_Прямой" xfId="15123"/>
    <cellStyle name="Хороший 2 4" xfId="15124"/>
    <cellStyle name="Хороший 2 5" xfId="15125"/>
    <cellStyle name="Хороший 2_GAZ" xfId="15126"/>
    <cellStyle name="Цена" xfId="15127"/>
    <cellStyle name="Цена 10" xfId="15128"/>
    <cellStyle name="Цена 11" xfId="15129"/>
    <cellStyle name="Цена 12" xfId="15130"/>
    <cellStyle name="Цена 2" xfId="15131"/>
    <cellStyle name="Цена 2 10" xfId="15132"/>
    <cellStyle name="Цена 2 11" xfId="15133"/>
    <cellStyle name="Цена 2 2" xfId="15134"/>
    <cellStyle name="Цена 2 2 10" xfId="15135"/>
    <cellStyle name="Цена 2 2 2" xfId="15136"/>
    <cellStyle name="Цена 2 2 2 2" xfId="15137"/>
    <cellStyle name="Цена 2 2 2 2 2" xfId="15138"/>
    <cellStyle name="Цена 2 2 2 2 3" xfId="15139"/>
    <cellStyle name="Цена 2 2 2 2 4" xfId="15140"/>
    <cellStyle name="Цена 2 2 2 2 5" xfId="15141"/>
    <cellStyle name="Цена 2 2 2 3" xfId="15142"/>
    <cellStyle name="Цена 2 2 2 3 2" xfId="15143"/>
    <cellStyle name="Цена 2 2 2 3 3" xfId="15144"/>
    <cellStyle name="Цена 2 2 2 3 4" xfId="15145"/>
    <cellStyle name="Цена 2 2 2 3 5" xfId="15146"/>
    <cellStyle name="Цена 2 2 2 4" xfId="15147"/>
    <cellStyle name="Цена 2 2 2 4 2" xfId="15148"/>
    <cellStyle name="Цена 2 2 2 4 3" xfId="15149"/>
    <cellStyle name="Цена 2 2 2 4 4" xfId="15150"/>
    <cellStyle name="Цена 2 2 2 4 5" xfId="15151"/>
    <cellStyle name="Цена 2 2 2 5" xfId="15152"/>
    <cellStyle name="Цена 2 2 2 5 2" xfId="15153"/>
    <cellStyle name="Цена 2 2 2 5 3" xfId="15154"/>
    <cellStyle name="Цена 2 2 2 5 4" xfId="15155"/>
    <cellStyle name="Цена 2 2 2 5 5" xfId="15156"/>
    <cellStyle name="Цена 2 2 2 6" xfId="15157"/>
    <cellStyle name="Цена 2 2 2 7" xfId="15158"/>
    <cellStyle name="Цена 2 2 2 8" xfId="15159"/>
    <cellStyle name="Цена 2 2 2 9" xfId="15160"/>
    <cellStyle name="Цена 2 2 3" xfId="15161"/>
    <cellStyle name="Цена 2 2 3 2" xfId="15162"/>
    <cellStyle name="Цена 2 2 3 3" xfId="15163"/>
    <cellStyle name="Цена 2 2 3 4" xfId="15164"/>
    <cellStyle name="Цена 2 2 3 5" xfId="15165"/>
    <cellStyle name="Цена 2 2 4" xfId="15166"/>
    <cellStyle name="Цена 2 2 4 2" xfId="15167"/>
    <cellStyle name="Цена 2 2 4 3" xfId="15168"/>
    <cellStyle name="Цена 2 2 4 4" xfId="15169"/>
    <cellStyle name="Цена 2 2 4 5" xfId="15170"/>
    <cellStyle name="Цена 2 2 5" xfId="15171"/>
    <cellStyle name="Цена 2 2 5 2" xfId="15172"/>
    <cellStyle name="Цена 2 2 5 3" xfId="15173"/>
    <cellStyle name="Цена 2 2 5 4" xfId="15174"/>
    <cellStyle name="Цена 2 2 5 5" xfId="15175"/>
    <cellStyle name="Цена 2 2 6" xfId="15176"/>
    <cellStyle name="Цена 2 2 6 2" xfId="15177"/>
    <cellStyle name="Цена 2 2 6 3" xfId="15178"/>
    <cellStyle name="Цена 2 2 6 4" xfId="15179"/>
    <cellStyle name="Цена 2 2 6 5" xfId="15180"/>
    <cellStyle name="Цена 2 2 7" xfId="15181"/>
    <cellStyle name="Цена 2 2 8" xfId="15182"/>
    <cellStyle name="Цена 2 2 9" xfId="15183"/>
    <cellStyle name="Цена 2 3" xfId="15184"/>
    <cellStyle name="Цена 2 3 2" xfId="15185"/>
    <cellStyle name="Цена 2 3 2 2" xfId="15186"/>
    <cellStyle name="Цена 2 3 2 3" xfId="15187"/>
    <cellStyle name="Цена 2 3 2 4" xfId="15188"/>
    <cellStyle name="Цена 2 3 2 5" xfId="15189"/>
    <cellStyle name="Цена 2 3 3" xfId="15190"/>
    <cellStyle name="Цена 2 3 3 2" xfId="15191"/>
    <cellStyle name="Цена 2 3 3 3" xfId="15192"/>
    <cellStyle name="Цена 2 3 3 4" xfId="15193"/>
    <cellStyle name="Цена 2 3 3 5" xfId="15194"/>
    <cellStyle name="Цена 2 3 4" xfId="15195"/>
    <cellStyle name="Цена 2 3 4 2" xfId="15196"/>
    <cellStyle name="Цена 2 3 4 3" xfId="15197"/>
    <cellStyle name="Цена 2 3 4 4" xfId="15198"/>
    <cellStyle name="Цена 2 3 4 5" xfId="15199"/>
    <cellStyle name="Цена 2 3 5" xfId="15200"/>
    <cellStyle name="Цена 2 3 5 2" xfId="15201"/>
    <cellStyle name="Цена 2 3 5 3" xfId="15202"/>
    <cellStyle name="Цена 2 3 5 4" xfId="15203"/>
    <cellStyle name="Цена 2 3 5 5" xfId="15204"/>
    <cellStyle name="Цена 2 3 6" xfId="15205"/>
    <cellStyle name="Цена 2 3 7" xfId="15206"/>
    <cellStyle name="Цена 2 3 8" xfId="15207"/>
    <cellStyle name="Цена 2 3 9" xfId="15208"/>
    <cellStyle name="Цена 2 4" xfId="15209"/>
    <cellStyle name="Цена 2 4 2" xfId="15210"/>
    <cellStyle name="Цена 2 4 3" xfId="15211"/>
    <cellStyle name="Цена 2 4 4" xfId="15212"/>
    <cellStyle name="Цена 2 4 5" xfId="15213"/>
    <cellStyle name="Цена 2 5" xfId="15214"/>
    <cellStyle name="Цена 2 5 2" xfId="15215"/>
    <cellStyle name="Цена 2 5 3" xfId="15216"/>
    <cellStyle name="Цена 2 5 4" xfId="15217"/>
    <cellStyle name="Цена 2 5 5" xfId="15218"/>
    <cellStyle name="Цена 2 6" xfId="15219"/>
    <cellStyle name="Цена 2 6 2" xfId="15220"/>
    <cellStyle name="Цена 2 6 3" xfId="15221"/>
    <cellStyle name="Цена 2 6 4" xfId="15222"/>
    <cellStyle name="Цена 2 6 5" xfId="15223"/>
    <cellStyle name="Цена 2 7" xfId="15224"/>
    <cellStyle name="Цена 2 7 2" xfId="15225"/>
    <cellStyle name="Цена 2 7 3" xfId="15226"/>
    <cellStyle name="Цена 2 7 4" xfId="15227"/>
    <cellStyle name="Цена 2 7 5" xfId="15228"/>
    <cellStyle name="Цена 2 8" xfId="15229"/>
    <cellStyle name="Цена 2 9" xfId="15230"/>
    <cellStyle name="Цена 2_TCO_06_2012 ТЭП" xfId="15231"/>
    <cellStyle name="Цена 3" xfId="15232"/>
    <cellStyle name="Цена 3 10" xfId="15233"/>
    <cellStyle name="Цена 3 2" xfId="15234"/>
    <cellStyle name="Цена 3 2 2" xfId="15235"/>
    <cellStyle name="Цена 3 2 2 2" xfId="15236"/>
    <cellStyle name="Цена 3 2 2 3" xfId="15237"/>
    <cellStyle name="Цена 3 2 2 4" xfId="15238"/>
    <cellStyle name="Цена 3 2 2 5" xfId="15239"/>
    <cellStyle name="Цена 3 2 3" xfId="15240"/>
    <cellStyle name="Цена 3 2 3 2" xfId="15241"/>
    <cellStyle name="Цена 3 2 3 3" xfId="15242"/>
    <cellStyle name="Цена 3 2 3 4" xfId="15243"/>
    <cellStyle name="Цена 3 2 3 5" xfId="15244"/>
    <cellStyle name="Цена 3 2 4" xfId="15245"/>
    <cellStyle name="Цена 3 2 4 2" xfId="15246"/>
    <cellStyle name="Цена 3 2 4 3" xfId="15247"/>
    <cellStyle name="Цена 3 2 4 4" xfId="15248"/>
    <cellStyle name="Цена 3 2 4 5" xfId="15249"/>
    <cellStyle name="Цена 3 2 5" xfId="15250"/>
    <cellStyle name="Цена 3 2 5 2" xfId="15251"/>
    <cellStyle name="Цена 3 2 5 3" xfId="15252"/>
    <cellStyle name="Цена 3 2 5 4" xfId="15253"/>
    <cellStyle name="Цена 3 2 5 5" xfId="15254"/>
    <cellStyle name="Цена 3 2 6" xfId="15255"/>
    <cellStyle name="Цена 3 2 7" xfId="15256"/>
    <cellStyle name="Цена 3 2 8" xfId="15257"/>
    <cellStyle name="Цена 3 2 9" xfId="15258"/>
    <cellStyle name="Цена 3 3" xfId="15259"/>
    <cellStyle name="Цена 3 3 2" xfId="15260"/>
    <cellStyle name="Цена 3 3 3" xfId="15261"/>
    <cellStyle name="Цена 3 3 4" xfId="15262"/>
    <cellStyle name="Цена 3 3 5" xfId="15263"/>
    <cellStyle name="Цена 3 4" xfId="15264"/>
    <cellStyle name="Цена 3 4 2" xfId="15265"/>
    <cellStyle name="Цена 3 4 3" xfId="15266"/>
    <cellStyle name="Цена 3 4 4" xfId="15267"/>
    <cellStyle name="Цена 3 4 5" xfId="15268"/>
    <cellStyle name="Цена 3 5" xfId="15269"/>
    <cellStyle name="Цена 3 5 2" xfId="15270"/>
    <cellStyle name="Цена 3 5 3" xfId="15271"/>
    <cellStyle name="Цена 3 5 4" xfId="15272"/>
    <cellStyle name="Цена 3 5 5" xfId="15273"/>
    <cellStyle name="Цена 3 6" xfId="15274"/>
    <cellStyle name="Цена 3 6 2" xfId="15275"/>
    <cellStyle name="Цена 3 6 3" xfId="15276"/>
    <cellStyle name="Цена 3 6 4" xfId="15277"/>
    <cellStyle name="Цена 3 6 5" xfId="15278"/>
    <cellStyle name="Цена 3 7" xfId="15279"/>
    <cellStyle name="Цена 3 8" xfId="15280"/>
    <cellStyle name="Цена 3 9" xfId="15281"/>
    <cellStyle name="Цена 4" xfId="15282"/>
    <cellStyle name="Цена 4 2" xfId="15283"/>
    <cellStyle name="Цена 4 2 2" xfId="15284"/>
    <cellStyle name="Цена 4 2 3" xfId="15285"/>
    <cellStyle name="Цена 4 2 4" xfId="15286"/>
    <cellStyle name="Цена 4 2 5" xfId="15287"/>
    <cellStyle name="Цена 4 3" xfId="15288"/>
    <cellStyle name="Цена 4 3 2" xfId="15289"/>
    <cellStyle name="Цена 4 3 3" xfId="15290"/>
    <cellStyle name="Цена 4 3 4" xfId="15291"/>
    <cellStyle name="Цена 4 3 5" xfId="15292"/>
    <cellStyle name="Цена 4 4" xfId="15293"/>
    <cellStyle name="Цена 4 4 2" xfId="15294"/>
    <cellStyle name="Цена 4 4 3" xfId="15295"/>
    <cellStyle name="Цена 4 4 4" xfId="15296"/>
    <cellStyle name="Цена 4 4 5" xfId="15297"/>
    <cellStyle name="Цена 4 5" xfId="15298"/>
    <cellStyle name="Цена 4 5 2" xfId="15299"/>
    <cellStyle name="Цена 4 5 3" xfId="15300"/>
    <cellStyle name="Цена 4 5 4" xfId="15301"/>
    <cellStyle name="Цена 4 5 5" xfId="15302"/>
    <cellStyle name="Цена 4 6" xfId="15303"/>
    <cellStyle name="Цена 4 7" xfId="15304"/>
    <cellStyle name="Цена 4 8" xfId="15305"/>
    <cellStyle name="Цена 4 9" xfId="15306"/>
    <cellStyle name="Цена 4_ДДС_Прямой" xfId="15307"/>
    <cellStyle name="Цена 5" xfId="15308"/>
    <cellStyle name="Цена 5 2" xfId="15309"/>
    <cellStyle name="Цена 5 3" xfId="15310"/>
    <cellStyle name="Цена 5 4" xfId="15311"/>
    <cellStyle name="Цена 5 5" xfId="15312"/>
    <cellStyle name="Цена 6" xfId="15313"/>
    <cellStyle name="Цена 6 2" xfId="15314"/>
    <cellStyle name="Цена 6 3" xfId="15315"/>
    <cellStyle name="Цена 6 4" xfId="15316"/>
    <cellStyle name="Цена 6 5" xfId="15317"/>
    <cellStyle name="Цена 7" xfId="15318"/>
    <cellStyle name="Цена 7 2" xfId="15319"/>
    <cellStyle name="Цена 7 3" xfId="15320"/>
    <cellStyle name="Цена 7 4" xfId="15321"/>
    <cellStyle name="Цена 7 5" xfId="15322"/>
    <cellStyle name="Цена 8" xfId="15323"/>
    <cellStyle name="Цена 8 2" xfId="15324"/>
    <cellStyle name="Цена 8 3" xfId="15325"/>
    <cellStyle name="Цена 8 4" xfId="15326"/>
    <cellStyle name="Цена 8 5" xfId="15327"/>
    <cellStyle name="Цена 9" xfId="15328"/>
    <cellStyle name="Цена_~6262219" xfId="15329"/>
    <cellStyle name="Џђ?–…?’?›?" xfId="15330"/>
    <cellStyle name="Џђ?–…?’?›? 2" xfId="15331"/>
    <cellStyle name="Џђ?–…?’?›?_ДДС_Прямой" xfId="15332"/>
    <cellStyle name="Џђһ–…қ’қ›ү" xfId="15333"/>
    <cellStyle name="Џђһ–…қ’қ›ү 2" xfId="15334"/>
    <cellStyle name="Џђһ–…қ’қ›ү_ДДС_Прямой" xfId="15335"/>
    <cellStyle name="Џђћ–…ќ’ќ›‰" xfId="15336"/>
    <cellStyle name="Џђћ–…ќ’ќ›‰ 2" xfId="15337"/>
    <cellStyle name="Џђћ–…ќ’ќ›‰ 2 2" xfId="15338"/>
    <cellStyle name="Џђћ–…ќ’ќ›‰ 2 3" xfId="15339"/>
    <cellStyle name="Џђћ–…ќ’ќ›‰ 2 3 2" xfId="15340"/>
    <cellStyle name="Џђћ–…ќ’ќ›‰ 2 3_ДДС_Прямой" xfId="15341"/>
    <cellStyle name="Џђћ–…ќ’ќ›‰ 2 4" xfId="15342"/>
    <cellStyle name="Џђћ–…ќ’ќ›‰ 2_GAZ" xfId="15343"/>
    <cellStyle name="Џђћ–…ќ’ќ›‰ 3" xfId="15344"/>
    <cellStyle name="Џђћ–…ќ’ќ›‰ 3 2" xfId="15345"/>
    <cellStyle name="Џђћ–…ќ’ќ›‰ 3_ДДС_Прямой" xfId="15346"/>
    <cellStyle name="Џђћ–…ќ’ќ›‰ 4" xfId="15347"/>
    <cellStyle name="Џђћ–…ќ’ќ›‰_~6262219" xfId="15348"/>
    <cellStyle name="Шапка" xfId="15349"/>
    <cellStyle name="ШАУ" xfId="15350"/>
    <cellStyle name="콤마 [0]_INQUIRY 영업추진 " xfId="15351"/>
    <cellStyle name="콤마_INQUIRY 영업추진 " xfId="15352"/>
    <cellStyle name="통화 [0]_INQUIRY 영업추진 " xfId="15353"/>
    <cellStyle name="통화_INQUIRY 영업추진 " xfId="15354"/>
    <cellStyle name="표준_0N-HANDLING " xfId="15355"/>
    <cellStyle name="千位分隔_CostEstimationForThirdInspectionPartyVer1" xfId="15356"/>
    <cellStyle name="好" xfId="15357"/>
    <cellStyle name="差" xfId="15358"/>
    <cellStyle name="常规_Budget Code @June 99" xfId="15359"/>
    <cellStyle name="强调文字颜色 1" xfId="15360"/>
    <cellStyle name="强调文字颜色 2" xfId="15361"/>
    <cellStyle name="强调文字颜色 3" xfId="15362"/>
    <cellStyle name="强调文字颜色 4" xfId="15363"/>
    <cellStyle name="强调文字颜色 5" xfId="15364"/>
    <cellStyle name="强调文字颜色 6" xfId="15365"/>
    <cellStyle name="标题" xfId="15366"/>
    <cellStyle name="标题 1" xfId="15367"/>
    <cellStyle name="标题 2" xfId="15368"/>
    <cellStyle name="标题 3" xfId="15369"/>
    <cellStyle name="标题 4" xfId="15370"/>
    <cellStyle name="样式 1" xfId="15371"/>
    <cellStyle name="检查单元格" xfId="15372"/>
    <cellStyle name="汇总" xfId="15373"/>
    <cellStyle name="汇总 10" xfId="15374"/>
    <cellStyle name="汇总 11" xfId="15375"/>
    <cellStyle name="汇总 12" xfId="15376"/>
    <cellStyle name="汇总 13" xfId="15377"/>
    <cellStyle name="汇总 14" xfId="15378"/>
    <cellStyle name="汇总 15" xfId="15379"/>
    <cellStyle name="汇总 16" xfId="15380"/>
    <cellStyle name="汇总 17" xfId="15381"/>
    <cellStyle name="汇总 18" xfId="15382"/>
    <cellStyle name="汇总 19" xfId="15383"/>
    <cellStyle name="汇总 2" xfId="15384"/>
    <cellStyle name="汇总 2 10" xfId="15385"/>
    <cellStyle name="汇总 2 11" xfId="15386"/>
    <cellStyle name="汇总 2 12" xfId="15387"/>
    <cellStyle name="汇总 2 13" xfId="15388"/>
    <cellStyle name="汇总 2 14" xfId="15389"/>
    <cellStyle name="汇总 2 15" xfId="15390"/>
    <cellStyle name="汇总 2 16" xfId="15391"/>
    <cellStyle name="汇总 2 2" xfId="15392"/>
    <cellStyle name="汇总 2 2 10" xfId="15393"/>
    <cellStyle name="汇总 2 2 11" xfId="15394"/>
    <cellStyle name="汇总 2 2 12" xfId="15395"/>
    <cellStyle name="汇总 2 2 2" xfId="15396"/>
    <cellStyle name="汇总 2 2 3" xfId="15397"/>
    <cellStyle name="汇总 2 2 4" xfId="15398"/>
    <cellStyle name="汇总 2 2 5" xfId="15399"/>
    <cellStyle name="汇总 2 2 6" xfId="15400"/>
    <cellStyle name="汇总 2 2 7" xfId="15401"/>
    <cellStyle name="汇总 2 2 8" xfId="15402"/>
    <cellStyle name="汇总 2 2 9" xfId="15403"/>
    <cellStyle name="汇总 2 3" xfId="15404"/>
    <cellStyle name="汇总 2 3 10" xfId="15405"/>
    <cellStyle name="汇总 2 3 11" xfId="15406"/>
    <cellStyle name="汇总 2 3 12" xfId="15407"/>
    <cellStyle name="汇总 2 3 2" xfId="15408"/>
    <cellStyle name="汇总 2 3 3" xfId="15409"/>
    <cellStyle name="汇总 2 3 4" xfId="15410"/>
    <cellStyle name="汇总 2 3 5" xfId="15411"/>
    <cellStyle name="汇总 2 3 6" xfId="15412"/>
    <cellStyle name="汇总 2 3 7" xfId="15413"/>
    <cellStyle name="汇总 2 3 8" xfId="15414"/>
    <cellStyle name="汇总 2 3 9" xfId="15415"/>
    <cellStyle name="汇总 2 4" xfId="15416"/>
    <cellStyle name="汇总 2 4 10" xfId="15417"/>
    <cellStyle name="汇总 2 4 11" xfId="15418"/>
    <cellStyle name="汇总 2 4 12" xfId="15419"/>
    <cellStyle name="汇总 2 4 2" xfId="15420"/>
    <cellStyle name="汇总 2 4 3" xfId="15421"/>
    <cellStyle name="汇总 2 4 4" xfId="15422"/>
    <cellStyle name="汇总 2 4 5" xfId="15423"/>
    <cellStyle name="汇总 2 4 6" xfId="15424"/>
    <cellStyle name="汇总 2 4 7" xfId="15425"/>
    <cellStyle name="汇总 2 4 8" xfId="15426"/>
    <cellStyle name="汇总 2 4 9" xfId="15427"/>
    <cellStyle name="汇总 2 5" xfId="15428"/>
    <cellStyle name="汇总 2 5 10" xfId="15429"/>
    <cellStyle name="汇总 2 5 11" xfId="15430"/>
    <cellStyle name="汇总 2 5 12" xfId="15431"/>
    <cellStyle name="汇总 2 5 2" xfId="15432"/>
    <cellStyle name="汇总 2 5 3" xfId="15433"/>
    <cellStyle name="汇总 2 5 4" xfId="15434"/>
    <cellStyle name="汇总 2 5 5" xfId="15435"/>
    <cellStyle name="汇总 2 5 6" xfId="15436"/>
    <cellStyle name="汇总 2 5 7" xfId="15437"/>
    <cellStyle name="汇总 2 5 8" xfId="15438"/>
    <cellStyle name="汇总 2 5 9" xfId="15439"/>
    <cellStyle name="汇总 2 6" xfId="15440"/>
    <cellStyle name="汇总 2 7" xfId="15441"/>
    <cellStyle name="汇总 2 8" xfId="15442"/>
    <cellStyle name="汇总 2 9" xfId="15443"/>
    <cellStyle name="汇总 3" xfId="15444"/>
    <cellStyle name="汇总 3 10" xfId="15445"/>
    <cellStyle name="汇总 3 11" xfId="15446"/>
    <cellStyle name="汇总 3 12" xfId="15447"/>
    <cellStyle name="汇总 3 13" xfId="15448"/>
    <cellStyle name="汇总 3 14" xfId="15449"/>
    <cellStyle name="汇总 3 2" xfId="15450"/>
    <cellStyle name="汇总 3 2 10" xfId="15451"/>
    <cellStyle name="汇总 3 2 11" xfId="15452"/>
    <cellStyle name="汇总 3 2 12" xfId="15453"/>
    <cellStyle name="汇总 3 2 2" xfId="15454"/>
    <cellStyle name="汇总 3 2 3" xfId="15455"/>
    <cellStyle name="汇总 3 2 4" xfId="15456"/>
    <cellStyle name="汇总 3 2 5" xfId="15457"/>
    <cellStyle name="汇总 3 2 6" xfId="15458"/>
    <cellStyle name="汇总 3 2 7" xfId="15459"/>
    <cellStyle name="汇总 3 2 8" xfId="15460"/>
    <cellStyle name="汇总 3 2 9" xfId="15461"/>
    <cellStyle name="汇总 3 3" xfId="15462"/>
    <cellStyle name="汇总 3 3 10" xfId="15463"/>
    <cellStyle name="汇总 3 3 11" xfId="15464"/>
    <cellStyle name="汇总 3 3 12" xfId="15465"/>
    <cellStyle name="汇总 3 3 2" xfId="15466"/>
    <cellStyle name="汇总 3 3 3" xfId="15467"/>
    <cellStyle name="汇总 3 3 4" xfId="15468"/>
    <cellStyle name="汇总 3 3 5" xfId="15469"/>
    <cellStyle name="汇总 3 3 6" xfId="15470"/>
    <cellStyle name="汇总 3 3 7" xfId="15471"/>
    <cellStyle name="汇总 3 3 8" xfId="15472"/>
    <cellStyle name="汇总 3 3 9" xfId="15473"/>
    <cellStyle name="汇总 3 4" xfId="15474"/>
    <cellStyle name="汇总 3 5" xfId="15475"/>
    <cellStyle name="汇总 3 6" xfId="15476"/>
    <cellStyle name="汇总 3 7" xfId="15477"/>
    <cellStyle name="汇总 3 8" xfId="15478"/>
    <cellStyle name="汇总 3 9" xfId="15479"/>
    <cellStyle name="汇总 4" xfId="15480"/>
    <cellStyle name="汇总 4 10" xfId="15481"/>
    <cellStyle name="汇总 4 11" xfId="15482"/>
    <cellStyle name="汇总 4 12" xfId="15483"/>
    <cellStyle name="汇总 4 2" xfId="15484"/>
    <cellStyle name="汇总 4 3" xfId="15485"/>
    <cellStyle name="汇总 4 4" xfId="15486"/>
    <cellStyle name="汇总 4 5" xfId="15487"/>
    <cellStyle name="汇总 4 6" xfId="15488"/>
    <cellStyle name="汇总 4 7" xfId="15489"/>
    <cellStyle name="汇总 4 8" xfId="15490"/>
    <cellStyle name="汇总 4 9" xfId="15491"/>
    <cellStyle name="汇总 5" xfId="15492"/>
    <cellStyle name="汇总 5 10" xfId="15493"/>
    <cellStyle name="汇总 5 11" xfId="15494"/>
    <cellStyle name="汇总 5 12" xfId="15495"/>
    <cellStyle name="汇总 5 2" xfId="15496"/>
    <cellStyle name="汇总 5 3" xfId="15497"/>
    <cellStyle name="汇总 5 4" xfId="15498"/>
    <cellStyle name="汇总 5 5" xfId="15499"/>
    <cellStyle name="汇总 5 6" xfId="15500"/>
    <cellStyle name="汇总 5 7" xfId="15501"/>
    <cellStyle name="汇总 5 8" xfId="15502"/>
    <cellStyle name="汇总 5 9" xfId="15503"/>
    <cellStyle name="汇总 6" xfId="15504"/>
    <cellStyle name="汇总 6 10" xfId="15505"/>
    <cellStyle name="汇总 6 11" xfId="15506"/>
    <cellStyle name="汇总 6 12" xfId="15507"/>
    <cellStyle name="汇总 6 2" xfId="15508"/>
    <cellStyle name="汇总 6 3" xfId="15509"/>
    <cellStyle name="汇总 6 4" xfId="15510"/>
    <cellStyle name="汇总 6 5" xfId="15511"/>
    <cellStyle name="汇总 6 6" xfId="15512"/>
    <cellStyle name="汇总 6 7" xfId="15513"/>
    <cellStyle name="汇总 6 8" xfId="15514"/>
    <cellStyle name="汇总 6 9" xfId="15515"/>
    <cellStyle name="汇总 7" xfId="15516"/>
    <cellStyle name="汇总 7 10" xfId="15517"/>
    <cellStyle name="汇总 7 11" xfId="15518"/>
    <cellStyle name="汇总 7 12" xfId="15519"/>
    <cellStyle name="汇总 7 2" xfId="15520"/>
    <cellStyle name="汇总 7 3" xfId="15521"/>
    <cellStyle name="汇总 7 4" xfId="15522"/>
    <cellStyle name="汇总 7 5" xfId="15523"/>
    <cellStyle name="汇总 7 6" xfId="15524"/>
    <cellStyle name="汇总 7 7" xfId="15525"/>
    <cellStyle name="汇总 7 8" xfId="15526"/>
    <cellStyle name="汇总 7 9" xfId="15527"/>
    <cellStyle name="汇总 8" xfId="15528"/>
    <cellStyle name="汇总 8 10" xfId="15529"/>
    <cellStyle name="汇总 8 11" xfId="15530"/>
    <cellStyle name="汇总 8 12" xfId="15531"/>
    <cellStyle name="汇总 8 2" xfId="15532"/>
    <cellStyle name="汇总 8 3" xfId="15533"/>
    <cellStyle name="汇总 8 4" xfId="15534"/>
    <cellStyle name="汇总 8 5" xfId="15535"/>
    <cellStyle name="汇总 8 6" xfId="15536"/>
    <cellStyle name="汇总 8 7" xfId="15537"/>
    <cellStyle name="汇总 8 8" xfId="15538"/>
    <cellStyle name="汇总 8 9" xfId="15539"/>
    <cellStyle name="汇总 9" xfId="15540"/>
    <cellStyle name="注释" xfId="15541"/>
    <cellStyle name="注释 10" xfId="15542"/>
    <cellStyle name="注释 11" xfId="15543"/>
    <cellStyle name="注释 12" xfId="15544"/>
    <cellStyle name="注释 13" xfId="15545"/>
    <cellStyle name="注释 14" xfId="15546"/>
    <cellStyle name="注释 15" xfId="15547"/>
    <cellStyle name="注释 16" xfId="15548"/>
    <cellStyle name="注释 17" xfId="15549"/>
    <cellStyle name="注释 18" xfId="15550"/>
    <cellStyle name="注释 2" xfId="15551"/>
    <cellStyle name="注释 2 10" xfId="15552"/>
    <cellStyle name="注释 2 11" xfId="15553"/>
    <cellStyle name="注释 2 12" xfId="15554"/>
    <cellStyle name="注释 2 13" xfId="15555"/>
    <cellStyle name="注释 2 14" xfId="15556"/>
    <cellStyle name="注释 2 15" xfId="15557"/>
    <cellStyle name="注释 2 2" xfId="15558"/>
    <cellStyle name="注释 2 2 10" xfId="15559"/>
    <cellStyle name="注释 2 2 11" xfId="15560"/>
    <cellStyle name="注释 2 2 2" xfId="15561"/>
    <cellStyle name="注释 2 2 3" xfId="15562"/>
    <cellStyle name="注释 2 2 4" xfId="15563"/>
    <cellStyle name="注释 2 2 5" xfId="15564"/>
    <cellStyle name="注释 2 2 6" xfId="15565"/>
    <cellStyle name="注释 2 2 7" xfId="15566"/>
    <cellStyle name="注释 2 2 8" xfId="15567"/>
    <cellStyle name="注释 2 2 9" xfId="15568"/>
    <cellStyle name="注释 2 3" xfId="15569"/>
    <cellStyle name="注释 2 3 10" xfId="15570"/>
    <cellStyle name="注释 2 3 11" xfId="15571"/>
    <cellStyle name="注释 2 3 2" xfId="15572"/>
    <cellStyle name="注释 2 3 3" xfId="15573"/>
    <cellStyle name="注释 2 3 4" xfId="15574"/>
    <cellStyle name="注释 2 3 5" xfId="15575"/>
    <cellStyle name="注释 2 3 6" xfId="15576"/>
    <cellStyle name="注释 2 3 7" xfId="15577"/>
    <cellStyle name="注释 2 3 8" xfId="15578"/>
    <cellStyle name="注释 2 3 9" xfId="15579"/>
    <cellStyle name="注释 2 4" xfId="15580"/>
    <cellStyle name="注释 2 4 10" xfId="15581"/>
    <cellStyle name="注释 2 4 11" xfId="15582"/>
    <cellStyle name="注释 2 4 2" xfId="15583"/>
    <cellStyle name="注释 2 4 3" xfId="15584"/>
    <cellStyle name="注释 2 4 4" xfId="15585"/>
    <cellStyle name="注释 2 4 5" xfId="15586"/>
    <cellStyle name="注释 2 4 6" xfId="15587"/>
    <cellStyle name="注释 2 4 7" xfId="15588"/>
    <cellStyle name="注释 2 4 8" xfId="15589"/>
    <cellStyle name="注释 2 4 9" xfId="15590"/>
    <cellStyle name="注释 2 5" xfId="15591"/>
    <cellStyle name="注释 2 5 10" xfId="15592"/>
    <cellStyle name="注释 2 5 11" xfId="15593"/>
    <cellStyle name="注释 2 5 2" xfId="15594"/>
    <cellStyle name="注释 2 5 3" xfId="15595"/>
    <cellStyle name="注释 2 5 4" xfId="15596"/>
    <cellStyle name="注释 2 5 5" xfId="15597"/>
    <cellStyle name="注释 2 5 6" xfId="15598"/>
    <cellStyle name="注释 2 5 7" xfId="15599"/>
    <cellStyle name="注释 2 5 8" xfId="15600"/>
    <cellStyle name="注释 2 5 9" xfId="15601"/>
    <cellStyle name="注释 2 6" xfId="15602"/>
    <cellStyle name="注释 2 7" xfId="15603"/>
    <cellStyle name="注释 2 8" xfId="15604"/>
    <cellStyle name="注释 2 9" xfId="15605"/>
    <cellStyle name="注释 3" xfId="15606"/>
    <cellStyle name="注释 3 10" xfId="15607"/>
    <cellStyle name="注释 3 11" xfId="15608"/>
    <cellStyle name="注释 3 12" xfId="15609"/>
    <cellStyle name="注释 3 13" xfId="15610"/>
    <cellStyle name="注释 3 2" xfId="15611"/>
    <cellStyle name="注释 3 2 10" xfId="15612"/>
    <cellStyle name="注释 3 2 11" xfId="15613"/>
    <cellStyle name="注释 3 2 2" xfId="15614"/>
    <cellStyle name="注释 3 2 3" xfId="15615"/>
    <cellStyle name="注释 3 2 4" xfId="15616"/>
    <cellStyle name="注释 3 2 5" xfId="15617"/>
    <cellStyle name="注释 3 2 6" xfId="15618"/>
    <cellStyle name="注释 3 2 7" xfId="15619"/>
    <cellStyle name="注释 3 2 8" xfId="15620"/>
    <cellStyle name="注释 3 2 9" xfId="15621"/>
    <cellStyle name="注释 3 3" xfId="15622"/>
    <cellStyle name="注释 3 3 10" xfId="15623"/>
    <cellStyle name="注释 3 3 11" xfId="15624"/>
    <cellStyle name="注释 3 3 2" xfId="15625"/>
    <cellStyle name="注释 3 3 3" xfId="15626"/>
    <cellStyle name="注释 3 3 4" xfId="15627"/>
    <cellStyle name="注释 3 3 5" xfId="15628"/>
    <cellStyle name="注释 3 3 6" xfId="15629"/>
    <cellStyle name="注释 3 3 7" xfId="15630"/>
    <cellStyle name="注释 3 3 8" xfId="15631"/>
    <cellStyle name="注释 3 3 9" xfId="15632"/>
    <cellStyle name="注释 3 4" xfId="15633"/>
    <cellStyle name="注释 3 5" xfId="15634"/>
    <cellStyle name="注释 3 6" xfId="15635"/>
    <cellStyle name="注释 3 7" xfId="15636"/>
    <cellStyle name="注释 3 8" xfId="15637"/>
    <cellStyle name="注释 3 9" xfId="15638"/>
    <cellStyle name="注释 4" xfId="15639"/>
    <cellStyle name="注释 4 10" xfId="15640"/>
    <cellStyle name="注释 4 11" xfId="15641"/>
    <cellStyle name="注释 4 2" xfId="15642"/>
    <cellStyle name="注释 4 3" xfId="15643"/>
    <cellStyle name="注释 4 4" xfId="15644"/>
    <cellStyle name="注释 4 5" xfId="15645"/>
    <cellStyle name="注释 4 6" xfId="15646"/>
    <cellStyle name="注释 4 7" xfId="15647"/>
    <cellStyle name="注释 4 8" xfId="15648"/>
    <cellStyle name="注释 4 9" xfId="15649"/>
    <cellStyle name="注释 5" xfId="15650"/>
    <cellStyle name="注释 5 10" xfId="15651"/>
    <cellStyle name="注释 5 11" xfId="15652"/>
    <cellStyle name="注释 5 2" xfId="15653"/>
    <cellStyle name="注释 5 3" xfId="15654"/>
    <cellStyle name="注释 5 4" xfId="15655"/>
    <cellStyle name="注释 5 5" xfId="15656"/>
    <cellStyle name="注释 5 6" xfId="15657"/>
    <cellStyle name="注释 5 7" xfId="15658"/>
    <cellStyle name="注释 5 8" xfId="15659"/>
    <cellStyle name="注释 5 9" xfId="15660"/>
    <cellStyle name="注释 6" xfId="15661"/>
    <cellStyle name="注释 6 10" xfId="15662"/>
    <cellStyle name="注释 6 11" xfId="15663"/>
    <cellStyle name="注释 6 2" xfId="15664"/>
    <cellStyle name="注释 6 3" xfId="15665"/>
    <cellStyle name="注释 6 4" xfId="15666"/>
    <cellStyle name="注释 6 5" xfId="15667"/>
    <cellStyle name="注释 6 6" xfId="15668"/>
    <cellStyle name="注释 6 7" xfId="15669"/>
    <cellStyle name="注释 6 8" xfId="15670"/>
    <cellStyle name="注释 6 9" xfId="15671"/>
    <cellStyle name="注释 7" xfId="15672"/>
    <cellStyle name="注释 7 10" xfId="15673"/>
    <cellStyle name="注释 7 11" xfId="15674"/>
    <cellStyle name="注释 7 2" xfId="15675"/>
    <cellStyle name="注释 7 3" xfId="15676"/>
    <cellStyle name="注释 7 4" xfId="15677"/>
    <cellStyle name="注释 7 5" xfId="15678"/>
    <cellStyle name="注释 7 6" xfId="15679"/>
    <cellStyle name="注释 7 7" xfId="15680"/>
    <cellStyle name="注释 7 8" xfId="15681"/>
    <cellStyle name="注释 7 9" xfId="15682"/>
    <cellStyle name="注释 8" xfId="15683"/>
    <cellStyle name="注释 8 10" xfId="15684"/>
    <cellStyle name="注释 8 11" xfId="15685"/>
    <cellStyle name="注释 8 2" xfId="15686"/>
    <cellStyle name="注释 8 3" xfId="15687"/>
    <cellStyle name="注释 8 4" xfId="15688"/>
    <cellStyle name="注释 8 5" xfId="15689"/>
    <cellStyle name="注释 8 6" xfId="15690"/>
    <cellStyle name="注释 8 7" xfId="15691"/>
    <cellStyle name="注释 8 8" xfId="15692"/>
    <cellStyle name="注释 8 9" xfId="15693"/>
    <cellStyle name="注释 9" xfId="15694"/>
    <cellStyle name="解释性文本" xfId="15695"/>
    <cellStyle name="警告文本" xfId="15696"/>
    <cellStyle name="计算" xfId="15697"/>
    <cellStyle name="计算 10" xfId="15698"/>
    <cellStyle name="计算 11" xfId="15699"/>
    <cellStyle name="计算 12" xfId="15700"/>
    <cellStyle name="计算 13" xfId="15701"/>
    <cellStyle name="计算 14" xfId="15702"/>
    <cellStyle name="计算 15" xfId="15703"/>
    <cellStyle name="计算 16" xfId="15704"/>
    <cellStyle name="计算 2" xfId="15705"/>
    <cellStyle name="计算 2 10" xfId="15706"/>
    <cellStyle name="计算 2 11" xfId="15707"/>
    <cellStyle name="计算 2 12" xfId="15708"/>
    <cellStyle name="计算 2 13" xfId="15709"/>
    <cellStyle name="计算 2 2" xfId="15710"/>
    <cellStyle name="计算 2 2 2" xfId="15711"/>
    <cellStyle name="计算 2 2 3" xfId="15712"/>
    <cellStyle name="计算 2 2 4" xfId="15713"/>
    <cellStyle name="计算 2 2 5" xfId="15714"/>
    <cellStyle name="计算 2 2 6" xfId="15715"/>
    <cellStyle name="计算 2 2 7" xfId="15716"/>
    <cellStyle name="计算 2 2 8" xfId="15717"/>
    <cellStyle name="计算 2 2 9" xfId="15718"/>
    <cellStyle name="计算 2 3" xfId="15719"/>
    <cellStyle name="计算 2 3 2" xfId="15720"/>
    <cellStyle name="计算 2 3 3" xfId="15721"/>
    <cellStyle name="计算 2 3 4" xfId="15722"/>
    <cellStyle name="计算 2 3 5" xfId="15723"/>
    <cellStyle name="计算 2 3 6" xfId="15724"/>
    <cellStyle name="计算 2 3 7" xfId="15725"/>
    <cellStyle name="计算 2 3 8" xfId="15726"/>
    <cellStyle name="计算 2 3 9" xfId="15727"/>
    <cellStyle name="计算 2 4" xfId="15728"/>
    <cellStyle name="计算 2 4 2" xfId="15729"/>
    <cellStyle name="计算 2 4 3" xfId="15730"/>
    <cellStyle name="计算 2 4 4" xfId="15731"/>
    <cellStyle name="计算 2 4 5" xfId="15732"/>
    <cellStyle name="计算 2 4 6" xfId="15733"/>
    <cellStyle name="计算 2 4 7" xfId="15734"/>
    <cellStyle name="计算 2 4 8" xfId="15735"/>
    <cellStyle name="计算 2 4 9" xfId="15736"/>
    <cellStyle name="计算 2 5" xfId="15737"/>
    <cellStyle name="计算 2 5 2" xfId="15738"/>
    <cellStyle name="计算 2 5 3" xfId="15739"/>
    <cellStyle name="计算 2 5 4" xfId="15740"/>
    <cellStyle name="计算 2 5 5" xfId="15741"/>
    <cellStyle name="计算 2 5 6" xfId="15742"/>
    <cellStyle name="计算 2 5 7" xfId="15743"/>
    <cellStyle name="计算 2 5 8" xfId="15744"/>
    <cellStyle name="计算 2 5 9" xfId="15745"/>
    <cellStyle name="计算 2 6" xfId="15746"/>
    <cellStyle name="计算 2 7" xfId="15747"/>
    <cellStyle name="计算 2 8" xfId="15748"/>
    <cellStyle name="计算 2 9" xfId="15749"/>
    <cellStyle name="计算 3" xfId="15750"/>
    <cellStyle name="计算 3 10" xfId="15751"/>
    <cellStyle name="计算 3 11" xfId="15752"/>
    <cellStyle name="计算 3 2" xfId="15753"/>
    <cellStyle name="计算 3 2 2" xfId="15754"/>
    <cellStyle name="计算 3 2 3" xfId="15755"/>
    <cellStyle name="计算 3 2 4" xfId="15756"/>
    <cellStyle name="计算 3 2 5" xfId="15757"/>
    <cellStyle name="计算 3 2 6" xfId="15758"/>
    <cellStyle name="计算 3 2 7" xfId="15759"/>
    <cellStyle name="计算 3 2 8" xfId="15760"/>
    <cellStyle name="计算 3 2 9" xfId="15761"/>
    <cellStyle name="计算 3 3" xfId="15762"/>
    <cellStyle name="计算 3 3 2" xfId="15763"/>
    <cellStyle name="计算 3 3 3" xfId="15764"/>
    <cellStyle name="计算 3 3 4" xfId="15765"/>
    <cellStyle name="计算 3 3 5" xfId="15766"/>
    <cellStyle name="计算 3 3 6" xfId="15767"/>
    <cellStyle name="计算 3 3 7" xfId="15768"/>
    <cellStyle name="计算 3 3 8" xfId="15769"/>
    <cellStyle name="计算 3 3 9" xfId="15770"/>
    <cellStyle name="计算 3 4" xfId="15771"/>
    <cellStyle name="计算 3 5" xfId="15772"/>
    <cellStyle name="计算 3 6" xfId="15773"/>
    <cellStyle name="计算 3 7" xfId="15774"/>
    <cellStyle name="计算 3 8" xfId="15775"/>
    <cellStyle name="计算 3 9" xfId="15776"/>
    <cellStyle name="计算 4" xfId="15777"/>
    <cellStyle name="计算 4 2" xfId="15778"/>
    <cellStyle name="计算 4 3" xfId="15779"/>
    <cellStyle name="计算 4 4" xfId="15780"/>
    <cellStyle name="计算 4 5" xfId="15781"/>
    <cellStyle name="计算 4 6" xfId="15782"/>
    <cellStyle name="计算 4 7" xfId="15783"/>
    <cellStyle name="计算 4 8" xfId="15784"/>
    <cellStyle name="计算 4 9" xfId="15785"/>
    <cellStyle name="计算 5" xfId="15786"/>
    <cellStyle name="计算 5 2" xfId="15787"/>
    <cellStyle name="计算 5 3" xfId="15788"/>
    <cellStyle name="计算 5 4" xfId="15789"/>
    <cellStyle name="计算 5 5" xfId="15790"/>
    <cellStyle name="计算 5 6" xfId="15791"/>
    <cellStyle name="计算 5 7" xfId="15792"/>
    <cellStyle name="计算 5 8" xfId="15793"/>
    <cellStyle name="计算 5 9" xfId="15794"/>
    <cellStyle name="计算 6" xfId="15795"/>
    <cellStyle name="计算 6 2" xfId="15796"/>
    <cellStyle name="计算 6 3" xfId="15797"/>
    <cellStyle name="计算 6 4" xfId="15798"/>
    <cellStyle name="计算 6 5" xfId="15799"/>
    <cellStyle name="计算 6 6" xfId="15800"/>
    <cellStyle name="计算 6 7" xfId="15801"/>
    <cellStyle name="计算 6 8" xfId="15802"/>
    <cellStyle name="计算 6 9" xfId="15803"/>
    <cellStyle name="计算 7" xfId="15804"/>
    <cellStyle name="计算 7 2" xfId="15805"/>
    <cellStyle name="计算 7 3" xfId="15806"/>
    <cellStyle name="计算 7 4" xfId="15807"/>
    <cellStyle name="计算 7 5" xfId="15808"/>
    <cellStyle name="计算 7 6" xfId="15809"/>
    <cellStyle name="计算 7 7" xfId="15810"/>
    <cellStyle name="计算 7 8" xfId="15811"/>
    <cellStyle name="计算 7 9" xfId="15812"/>
    <cellStyle name="计算 8" xfId="15813"/>
    <cellStyle name="计算 8 2" xfId="15814"/>
    <cellStyle name="计算 8 3" xfId="15815"/>
    <cellStyle name="计算 8 4" xfId="15816"/>
    <cellStyle name="计算 8 5" xfId="15817"/>
    <cellStyle name="计算 8 6" xfId="15818"/>
    <cellStyle name="计算 8 7" xfId="15819"/>
    <cellStyle name="计算 8 8" xfId="15820"/>
    <cellStyle name="计算 8 9" xfId="15821"/>
    <cellStyle name="计算 9" xfId="15822"/>
    <cellStyle name="输入" xfId="15823"/>
    <cellStyle name="输入 10" xfId="15824"/>
    <cellStyle name="输入 11" xfId="15825"/>
    <cellStyle name="输入 12" xfId="15826"/>
    <cellStyle name="输入 13" xfId="15827"/>
    <cellStyle name="输入 14" xfId="15828"/>
    <cellStyle name="输入 15" xfId="15829"/>
    <cellStyle name="输入 16" xfId="15830"/>
    <cellStyle name="输入 2" xfId="15831"/>
    <cellStyle name="输入 2 10" xfId="15832"/>
    <cellStyle name="输入 2 11" xfId="15833"/>
    <cellStyle name="输入 2 12" xfId="15834"/>
    <cellStyle name="输入 2 13" xfId="15835"/>
    <cellStyle name="输入 2 2" xfId="15836"/>
    <cellStyle name="输入 2 2 2" xfId="15837"/>
    <cellStyle name="输入 2 2 3" xfId="15838"/>
    <cellStyle name="输入 2 2 4" xfId="15839"/>
    <cellStyle name="输入 2 2 5" xfId="15840"/>
    <cellStyle name="输入 2 2 6" xfId="15841"/>
    <cellStyle name="输入 2 2 7" xfId="15842"/>
    <cellStyle name="输入 2 2 8" xfId="15843"/>
    <cellStyle name="输入 2 2 9" xfId="15844"/>
    <cellStyle name="输入 2 3" xfId="15845"/>
    <cellStyle name="输入 2 3 2" xfId="15846"/>
    <cellStyle name="输入 2 3 3" xfId="15847"/>
    <cellStyle name="输入 2 3 4" xfId="15848"/>
    <cellStyle name="输入 2 3 5" xfId="15849"/>
    <cellStyle name="输入 2 3 6" xfId="15850"/>
    <cellStyle name="输入 2 3 7" xfId="15851"/>
    <cellStyle name="输入 2 3 8" xfId="15852"/>
    <cellStyle name="输入 2 3 9" xfId="15853"/>
    <cellStyle name="输入 2 4" xfId="15854"/>
    <cellStyle name="输入 2 4 2" xfId="15855"/>
    <cellStyle name="输入 2 4 3" xfId="15856"/>
    <cellStyle name="输入 2 4 4" xfId="15857"/>
    <cellStyle name="输入 2 4 5" xfId="15858"/>
    <cellStyle name="输入 2 4 6" xfId="15859"/>
    <cellStyle name="输入 2 4 7" xfId="15860"/>
    <cellStyle name="输入 2 4 8" xfId="15861"/>
    <cellStyle name="输入 2 4 9" xfId="15862"/>
    <cellStyle name="输入 2 5" xfId="15863"/>
    <cellStyle name="输入 2 5 2" xfId="15864"/>
    <cellStyle name="输入 2 5 3" xfId="15865"/>
    <cellStyle name="输入 2 5 4" xfId="15866"/>
    <cellStyle name="输入 2 5 5" xfId="15867"/>
    <cellStyle name="输入 2 5 6" xfId="15868"/>
    <cellStyle name="输入 2 5 7" xfId="15869"/>
    <cellStyle name="输入 2 5 8" xfId="15870"/>
    <cellStyle name="输入 2 5 9" xfId="15871"/>
    <cellStyle name="输入 2 6" xfId="15872"/>
    <cellStyle name="输入 2 7" xfId="15873"/>
    <cellStyle name="输入 2 8" xfId="15874"/>
    <cellStyle name="输入 2 9" xfId="15875"/>
    <cellStyle name="输入 3" xfId="15876"/>
    <cellStyle name="输入 3 10" xfId="15877"/>
    <cellStyle name="输入 3 11" xfId="15878"/>
    <cellStyle name="输入 3 2" xfId="15879"/>
    <cellStyle name="输入 3 2 2" xfId="15880"/>
    <cellStyle name="输入 3 2 3" xfId="15881"/>
    <cellStyle name="输入 3 2 4" xfId="15882"/>
    <cellStyle name="输入 3 2 5" xfId="15883"/>
    <cellStyle name="输入 3 2 6" xfId="15884"/>
    <cellStyle name="输入 3 2 7" xfId="15885"/>
    <cellStyle name="输入 3 2 8" xfId="15886"/>
    <cellStyle name="输入 3 2 9" xfId="15887"/>
    <cellStyle name="输入 3 3" xfId="15888"/>
    <cellStyle name="输入 3 3 2" xfId="15889"/>
    <cellStyle name="输入 3 3 3" xfId="15890"/>
    <cellStyle name="输入 3 3 4" xfId="15891"/>
    <cellStyle name="输入 3 3 5" xfId="15892"/>
    <cellStyle name="输入 3 3 6" xfId="15893"/>
    <cellStyle name="输入 3 3 7" xfId="15894"/>
    <cellStyle name="输入 3 3 8" xfId="15895"/>
    <cellStyle name="输入 3 3 9" xfId="15896"/>
    <cellStyle name="输入 3 4" xfId="15897"/>
    <cellStyle name="输入 3 5" xfId="15898"/>
    <cellStyle name="输入 3 6" xfId="15899"/>
    <cellStyle name="输入 3 7" xfId="15900"/>
    <cellStyle name="输入 3 8" xfId="15901"/>
    <cellStyle name="输入 3 9" xfId="15902"/>
    <cellStyle name="输入 4" xfId="15903"/>
    <cellStyle name="输入 4 2" xfId="15904"/>
    <cellStyle name="输入 4 3" xfId="15905"/>
    <cellStyle name="输入 4 4" xfId="15906"/>
    <cellStyle name="输入 4 5" xfId="15907"/>
    <cellStyle name="输入 4 6" xfId="15908"/>
    <cellStyle name="输入 4 7" xfId="15909"/>
    <cellStyle name="输入 4 8" xfId="15910"/>
    <cellStyle name="输入 4 9" xfId="15911"/>
    <cellStyle name="输入 5" xfId="15912"/>
    <cellStyle name="输入 5 2" xfId="15913"/>
    <cellStyle name="输入 5 3" xfId="15914"/>
    <cellStyle name="输入 5 4" xfId="15915"/>
    <cellStyle name="输入 5 5" xfId="15916"/>
    <cellStyle name="输入 5 6" xfId="15917"/>
    <cellStyle name="输入 5 7" xfId="15918"/>
    <cellStyle name="输入 5 8" xfId="15919"/>
    <cellStyle name="输入 5 9" xfId="15920"/>
    <cellStyle name="输入 6" xfId="15921"/>
    <cellStyle name="输入 6 2" xfId="15922"/>
    <cellStyle name="输入 6 3" xfId="15923"/>
    <cellStyle name="输入 6 4" xfId="15924"/>
    <cellStyle name="输入 6 5" xfId="15925"/>
    <cellStyle name="输入 6 6" xfId="15926"/>
    <cellStyle name="输入 6 7" xfId="15927"/>
    <cellStyle name="输入 6 8" xfId="15928"/>
    <cellStyle name="输入 6 9" xfId="15929"/>
    <cellStyle name="输入 7" xfId="15930"/>
    <cellStyle name="输入 7 2" xfId="15931"/>
    <cellStyle name="输入 7 3" xfId="15932"/>
    <cellStyle name="输入 7 4" xfId="15933"/>
    <cellStyle name="输入 7 5" xfId="15934"/>
    <cellStyle name="输入 7 6" xfId="15935"/>
    <cellStyle name="输入 7 7" xfId="15936"/>
    <cellStyle name="输入 7 8" xfId="15937"/>
    <cellStyle name="输入 7 9" xfId="15938"/>
    <cellStyle name="输入 8" xfId="15939"/>
    <cellStyle name="输入 8 2" xfId="15940"/>
    <cellStyle name="输入 8 3" xfId="15941"/>
    <cellStyle name="输入 8 4" xfId="15942"/>
    <cellStyle name="输入 8 5" xfId="15943"/>
    <cellStyle name="输入 8 6" xfId="15944"/>
    <cellStyle name="输入 8 7" xfId="15945"/>
    <cellStyle name="输入 8 8" xfId="15946"/>
    <cellStyle name="输入 8 9" xfId="15947"/>
    <cellStyle name="输入 9" xfId="15948"/>
    <cellStyle name="输出" xfId="15949"/>
    <cellStyle name="输出 10" xfId="15950"/>
    <cellStyle name="输出 11" xfId="15951"/>
    <cellStyle name="输出 12" xfId="15952"/>
    <cellStyle name="输出 13" xfId="15953"/>
    <cellStyle name="输出 14" xfId="15954"/>
    <cellStyle name="输出 15" xfId="15955"/>
    <cellStyle name="输出 16" xfId="15956"/>
    <cellStyle name="输出 17" xfId="15957"/>
    <cellStyle name="输出 18" xfId="15958"/>
    <cellStyle name="输出 19" xfId="15959"/>
    <cellStyle name="输出 2" xfId="15960"/>
    <cellStyle name="输出 2 10" xfId="15961"/>
    <cellStyle name="输出 2 11" xfId="15962"/>
    <cellStyle name="输出 2 12" xfId="15963"/>
    <cellStyle name="输出 2 13" xfId="15964"/>
    <cellStyle name="输出 2 14" xfId="15965"/>
    <cellStyle name="输出 2 15" xfId="15966"/>
    <cellStyle name="输出 2 16" xfId="15967"/>
    <cellStyle name="输出 2 2" xfId="15968"/>
    <cellStyle name="输出 2 2 10" xfId="15969"/>
    <cellStyle name="输出 2 2 11" xfId="15970"/>
    <cellStyle name="输出 2 2 12" xfId="15971"/>
    <cellStyle name="输出 2 2 2" xfId="15972"/>
    <cellStyle name="输出 2 2 3" xfId="15973"/>
    <cellStyle name="输出 2 2 4" xfId="15974"/>
    <cellStyle name="输出 2 2 5" xfId="15975"/>
    <cellStyle name="输出 2 2 6" xfId="15976"/>
    <cellStyle name="输出 2 2 7" xfId="15977"/>
    <cellStyle name="输出 2 2 8" xfId="15978"/>
    <cellStyle name="输出 2 2 9" xfId="15979"/>
    <cellStyle name="输出 2 3" xfId="15980"/>
    <cellStyle name="输出 2 3 10" xfId="15981"/>
    <cellStyle name="输出 2 3 11" xfId="15982"/>
    <cellStyle name="输出 2 3 12" xfId="15983"/>
    <cellStyle name="输出 2 3 2" xfId="15984"/>
    <cellStyle name="输出 2 3 3" xfId="15985"/>
    <cellStyle name="输出 2 3 4" xfId="15986"/>
    <cellStyle name="输出 2 3 5" xfId="15987"/>
    <cellStyle name="输出 2 3 6" xfId="15988"/>
    <cellStyle name="输出 2 3 7" xfId="15989"/>
    <cellStyle name="输出 2 3 8" xfId="15990"/>
    <cellStyle name="输出 2 3 9" xfId="15991"/>
    <cellStyle name="输出 2 4" xfId="15992"/>
    <cellStyle name="输出 2 4 10" xfId="15993"/>
    <cellStyle name="输出 2 4 11" xfId="15994"/>
    <cellStyle name="输出 2 4 12" xfId="15995"/>
    <cellStyle name="输出 2 4 2" xfId="15996"/>
    <cellStyle name="输出 2 4 3" xfId="15997"/>
    <cellStyle name="输出 2 4 4" xfId="15998"/>
    <cellStyle name="输出 2 4 5" xfId="15999"/>
    <cellStyle name="输出 2 4 6" xfId="16000"/>
    <cellStyle name="输出 2 4 7" xfId="16001"/>
    <cellStyle name="输出 2 4 8" xfId="16002"/>
    <cellStyle name="输出 2 4 9" xfId="16003"/>
    <cellStyle name="输出 2 5" xfId="16004"/>
    <cellStyle name="输出 2 5 10" xfId="16005"/>
    <cellStyle name="输出 2 5 11" xfId="16006"/>
    <cellStyle name="输出 2 5 12" xfId="16007"/>
    <cellStyle name="输出 2 5 2" xfId="16008"/>
    <cellStyle name="输出 2 5 3" xfId="16009"/>
    <cellStyle name="输出 2 5 4" xfId="16010"/>
    <cellStyle name="输出 2 5 5" xfId="16011"/>
    <cellStyle name="输出 2 5 6" xfId="16012"/>
    <cellStyle name="输出 2 5 7" xfId="16013"/>
    <cellStyle name="输出 2 5 8" xfId="16014"/>
    <cellStyle name="输出 2 5 9" xfId="16015"/>
    <cellStyle name="输出 2 6" xfId="16016"/>
    <cellStyle name="输出 2 7" xfId="16017"/>
    <cellStyle name="输出 2 8" xfId="16018"/>
    <cellStyle name="输出 2 9" xfId="16019"/>
    <cellStyle name="输出 3" xfId="16020"/>
    <cellStyle name="输出 3 10" xfId="16021"/>
    <cellStyle name="输出 3 11" xfId="16022"/>
    <cellStyle name="输出 3 12" xfId="16023"/>
    <cellStyle name="输出 3 13" xfId="16024"/>
    <cellStyle name="输出 3 14" xfId="16025"/>
    <cellStyle name="输出 3 2" xfId="16026"/>
    <cellStyle name="输出 3 2 10" xfId="16027"/>
    <cellStyle name="输出 3 2 11" xfId="16028"/>
    <cellStyle name="输出 3 2 12" xfId="16029"/>
    <cellStyle name="输出 3 2 2" xfId="16030"/>
    <cellStyle name="输出 3 2 3" xfId="16031"/>
    <cellStyle name="输出 3 2 4" xfId="16032"/>
    <cellStyle name="输出 3 2 5" xfId="16033"/>
    <cellStyle name="输出 3 2 6" xfId="16034"/>
    <cellStyle name="输出 3 2 7" xfId="16035"/>
    <cellStyle name="输出 3 2 8" xfId="16036"/>
    <cellStyle name="输出 3 2 9" xfId="16037"/>
    <cellStyle name="输出 3 3" xfId="16038"/>
    <cellStyle name="输出 3 3 10" xfId="16039"/>
    <cellStyle name="输出 3 3 11" xfId="16040"/>
    <cellStyle name="输出 3 3 12" xfId="16041"/>
    <cellStyle name="输出 3 3 2" xfId="16042"/>
    <cellStyle name="输出 3 3 3" xfId="16043"/>
    <cellStyle name="输出 3 3 4" xfId="16044"/>
    <cellStyle name="输出 3 3 5" xfId="16045"/>
    <cellStyle name="输出 3 3 6" xfId="16046"/>
    <cellStyle name="输出 3 3 7" xfId="16047"/>
    <cellStyle name="输出 3 3 8" xfId="16048"/>
    <cellStyle name="输出 3 3 9" xfId="16049"/>
    <cellStyle name="输出 3 4" xfId="16050"/>
    <cellStyle name="输出 3 5" xfId="16051"/>
    <cellStyle name="输出 3 6" xfId="16052"/>
    <cellStyle name="输出 3 7" xfId="16053"/>
    <cellStyle name="输出 3 8" xfId="16054"/>
    <cellStyle name="输出 3 9" xfId="16055"/>
    <cellStyle name="输出 4" xfId="16056"/>
    <cellStyle name="输出 4 10" xfId="16057"/>
    <cellStyle name="输出 4 11" xfId="16058"/>
    <cellStyle name="输出 4 12" xfId="16059"/>
    <cellStyle name="输出 4 2" xfId="16060"/>
    <cellStyle name="输出 4 3" xfId="16061"/>
    <cellStyle name="输出 4 4" xfId="16062"/>
    <cellStyle name="输出 4 5" xfId="16063"/>
    <cellStyle name="输出 4 6" xfId="16064"/>
    <cellStyle name="输出 4 7" xfId="16065"/>
    <cellStyle name="输出 4 8" xfId="16066"/>
    <cellStyle name="输出 4 9" xfId="16067"/>
    <cellStyle name="输出 5" xfId="16068"/>
    <cellStyle name="输出 5 10" xfId="16069"/>
    <cellStyle name="输出 5 11" xfId="16070"/>
    <cellStyle name="输出 5 12" xfId="16071"/>
    <cellStyle name="输出 5 2" xfId="16072"/>
    <cellStyle name="输出 5 3" xfId="16073"/>
    <cellStyle name="输出 5 4" xfId="16074"/>
    <cellStyle name="输出 5 5" xfId="16075"/>
    <cellStyle name="输出 5 6" xfId="16076"/>
    <cellStyle name="输出 5 7" xfId="16077"/>
    <cellStyle name="输出 5 8" xfId="16078"/>
    <cellStyle name="输出 5 9" xfId="16079"/>
    <cellStyle name="输出 6" xfId="16080"/>
    <cellStyle name="输出 6 10" xfId="16081"/>
    <cellStyle name="输出 6 11" xfId="16082"/>
    <cellStyle name="输出 6 12" xfId="16083"/>
    <cellStyle name="输出 6 2" xfId="16084"/>
    <cellStyle name="输出 6 3" xfId="16085"/>
    <cellStyle name="输出 6 4" xfId="16086"/>
    <cellStyle name="输出 6 5" xfId="16087"/>
    <cellStyle name="输出 6 6" xfId="16088"/>
    <cellStyle name="输出 6 7" xfId="16089"/>
    <cellStyle name="输出 6 8" xfId="16090"/>
    <cellStyle name="输出 6 9" xfId="16091"/>
    <cellStyle name="输出 7" xfId="16092"/>
    <cellStyle name="输出 7 10" xfId="16093"/>
    <cellStyle name="输出 7 11" xfId="16094"/>
    <cellStyle name="输出 7 12" xfId="16095"/>
    <cellStyle name="输出 7 2" xfId="16096"/>
    <cellStyle name="输出 7 3" xfId="16097"/>
    <cellStyle name="输出 7 4" xfId="16098"/>
    <cellStyle name="输出 7 5" xfId="16099"/>
    <cellStyle name="输出 7 6" xfId="16100"/>
    <cellStyle name="输出 7 7" xfId="16101"/>
    <cellStyle name="输出 7 8" xfId="16102"/>
    <cellStyle name="输出 7 9" xfId="16103"/>
    <cellStyle name="输出 8" xfId="16104"/>
    <cellStyle name="输出 8 10" xfId="16105"/>
    <cellStyle name="输出 8 11" xfId="16106"/>
    <cellStyle name="输出 8 12" xfId="16107"/>
    <cellStyle name="输出 8 2" xfId="16108"/>
    <cellStyle name="输出 8 3" xfId="16109"/>
    <cellStyle name="输出 8 4" xfId="16110"/>
    <cellStyle name="输出 8 5" xfId="16111"/>
    <cellStyle name="输出 8 6" xfId="16112"/>
    <cellStyle name="输出 8 7" xfId="16113"/>
    <cellStyle name="输出 8 8" xfId="16114"/>
    <cellStyle name="输出 8 9" xfId="16115"/>
    <cellStyle name="输出 9" xfId="16116"/>
    <cellStyle name="适中" xfId="16117"/>
    <cellStyle name="链接单元格" xfId="16118"/>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43"/>
  <sheetViews>
    <sheetView tabSelected="1" zoomScale="85" zoomScaleNormal="85" workbookViewId="0">
      <pane ySplit="35" topLeftCell="A36" activePane="bottomLeft" state="frozen"/>
      <selection activeCell="A23" sqref="A23"/>
      <selection pane="bottomLeft" activeCell="S53" sqref="S53"/>
    </sheetView>
  </sheetViews>
  <sheetFormatPr defaultRowHeight="12.75" outlineLevelRow="1" outlineLevelCol="1"/>
  <cols>
    <col min="1" max="1" width="6.25" style="33" customWidth="1" outlineLevel="1"/>
    <col min="2" max="2" width="7.5" style="23" customWidth="1"/>
    <col min="3" max="4" width="8.125" style="23" customWidth="1"/>
    <col min="5" max="5" width="11.875" style="23" customWidth="1" outlineLevel="1"/>
    <col min="6" max="6" width="8.125" style="23" customWidth="1"/>
    <col min="7" max="7" width="5.125" style="23" hidden="1" customWidth="1" outlineLevel="1"/>
    <col min="8" max="8" width="5.125" style="23" customWidth="1" collapsed="1"/>
    <col min="9" max="9" width="5.125" style="23" hidden="1" customWidth="1" outlineLevel="1"/>
    <col min="10" max="10" width="8.125" style="23" customWidth="1" collapsed="1"/>
    <col min="11" max="11" width="4.625" style="23" hidden="1" customWidth="1" outlineLevel="1"/>
    <col min="12" max="12" width="5.75" style="23" customWidth="1" collapsed="1"/>
    <col min="13" max="13" width="5" style="23" hidden="1" customWidth="1" outlineLevel="1"/>
    <col min="14" max="14" width="4.125" style="23" customWidth="1" collapsed="1"/>
    <col min="15" max="15" width="10.5" style="23" customWidth="1"/>
    <col min="16" max="16" width="9" style="23" customWidth="1"/>
    <col min="17" max="17" width="14.125" style="23" customWidth="1"/>
    <col min="18" max="18" width="9" style="23" customWidth="1"/>
    <col min="19" max="19" width="4.5" style="23" customWidth="1"/>
    <col min="20" max="20" width="20.75" style="23" customWidth="1"/>
    <col min="21" max="21" width="28.875" style="23" customWidth="1"/>
    <col min="22" max="22" width="4.75" style="23" customWidth="1"/>
    <col min="23" max="23" width="6.375" style="23" customWidth="1"/>
    <col min="24" max="24" width="9" style="43" customWidth="1"/>
    <col min="25" max="25" width="15.875" style="43" customWidth="1"/>
    <col min="26" max="26" width="17.25" style="43" customWidth="1"/>
    <col min="27" max="27" width="16.625" style="43" customWidth="1"/>
    <col min="28" max="28" width="4.5" style="23" customWidth="1"/>
    <col min="29" max="29" width="5.375" style="23" customWidth="1"/>
    <col min="30" max="30" width="13.5" style="216" customWidth="1"/>
    <col min="31" max="31" width="5.125" style="33" hidden="1" customWidth="1" outlineLevel="1"/>
    <col min="32" max="32" width="8.5" style="33" customWidth="1" collapsed="1"/>
    <col min="33" max="33" width="22.875" style="33" customWidth="1"/>
    <col min="34" max="34" width="22.125" style="33" customWidth="1"/>
    <col min="35" max="1024" width="8.5" style="33" customWidth="1"/>
    <col min="1025" max="16384" width="9" style="41"/>
  </cols>
  <sheetData>
    <row r="1" spans="2:30" hidden="1"/>
    <row r="2" spans="2:30" hidden="1">
      <c r="O2" s="23" t="s">
        <v>0</v>
      </c>
      <c r="Y2" s="45" t="s">
        <v>1</v>
      </c>
    </row>
    <row r="3" spans="2:30" hidden="1">
      <c r="W3" s="36"/>
      <c r="Y3" s="45" t="s">
        <v>2</v>
      </c>
    </row>
    <row r="4" spans="2:30" hidden="1">
      <c r="Y4" s="50" t="s">
        <v>3</v>
      </c>
    </row>
    <row r="5" spans="2:30" s="24" customFormat="1" hidden="1">
      <c r="D5" s="22"/>
      <c r="F5" s="22"/>
      <c r="G5" s="22"/>
      <c r="H5" s="22"/>
      <c r="I5" s="22"/>
      <c r="J5" s="22"/>
      <c r="K5" s="22"/>
      <c r="L5" s="22"/>
      <c r="M5" s="22"/>
      <c r="N5" s="22"/>
      <c r="O5" s="22"/>
      <c r="P5" s="22"/>
      <c r="Q5" s="22"/>
      <c r="R5" s="22"/>
      <c r="S5" s="22"/>
      <c r="T5" s="22"/>
      <c r="U5" s="22"/>
      <c r="V5" s="37"/>
      <c r="W5" s="22"/>
      <c r="X5" s="50"/>
      <c r="Y5" s="50" t="s">
        <v>4</v>
      </c>
      <c r="Z5" s="44"/>
      <c r="AA5" s="50"/>
      <c r="AB5" s="22"/>
      <c r="AC5" s="22"/>
      <c r="AD5" s="217"/>
    </row>
    <row r="6" spans="2:30" s="24" customFormat="1" hidden="1">
      <c r="D6" s="22"/>
      <c r="F6" s="22"/>
      <c r="G6" s="22"/>
      <c r="H6" s="22"/>
      <c r="I6" s="22"/>
      <c r="J6" s="22"/>
      <c r="K6" s="22"/>
      <c r="L6" s="22"/>
      <c r="M6" s="22"/>
      <c r="N6" s="22"/>
      <c r="O6" s="22"/>
      <c r="P6" s="22"/>
      <c r="Q6" s="22"/>
      <c r="R6" s="22"/>
      <c r="S6" s="22"/>
      <c r="T6" s="22"/>
      <c r="U6" s="22"/>
      <c r="V6" s="37"/>
      <c r="W6" s="22"/>
      <c r="X6" s="50"/>
      <c r="Y6" s="50" t="s">
        <v>5</v>
      </c>
      <c r="Z6" s="44"/>
      <c r="AA6" s="50"/>
      <c r="AB6" s="22"/>
      <c r="AC6" s="22"/>
      <c r="AD6" s="217"/>
    </row>
    <row r="7" spans="2:30" s="25" customFormat="1" hidden="1">
      <c r="D7" s="26"/>
      <c r="F7" s="26" t="s">
        <v>6</v>
      </c>
      <c r="G7" s="26"/>
      <c r="H7" s="26"/>
      <c r="I7" s="26"/>
      <c r="J7" s="26"/>
      <c r="K7" s="26"/>
      <c r="L7" s="26"/>
      <c r="M7" s="26"/>
      <c r="N7" s="26"/>
      <c r="O7" s="26"/>
      <c r="P7" s="26"/>
      <c r="Q7" s="26"/>
      <c r="R7" s="26"/>
      <c r="S7" s="26"/>
      <c r="T7" s="26"/>
      <c r="U7" s="22"/>
      <c r="V7" s="38"/>
      <c r="W7" s="26"/>
      <c r="X7" s="45"/>
      <c r="Y7" s="50" t="s">
        <v>7</v>
      </c>
      <c r="Z7" s="45"/>
      <c r="AA7" s="45"/>
      <c r="AB7" s="26"/>
      <c r="AC7" s="26"/>
      <c r="AD7" s="218"/>
    </row>
    <row r="8" spans="2:30" s="24" customFormat="1" hidden="1">
      <c r="B8" s="26"/>
      <c r="C8" s="26"/>
      <c r="D8" s="26"/>
      <c r="E8" s="26"/>
      <c r="F8" s="26"/>
      <c r="G8" s="26"/>
      <c r="H8" s="26"/>
      <c r="I8" s="26"/>
      <c r="J8" s="26"/>
      <c r="K8" s="26"/>
      <c r="L8" s="26"/>
      <c r="M8" s="26"/>
      <c r="N8" s="26"/>
      <c r="O8" s="26"/>
      <c r="P8" s="26"/>
      <c r="Q8" s="26"/>
      <c r="R8" s="26"/>
      <c r="S8" s="26"/>
      <c r="T8" s="26"/>
      <c r="U8" s="22"/>
      <c r="V8" s="26"/>
      <c r="W8" s="26"/>
      <c r="X8" s="45"/>
      <c r="Y8" s="50" t="s">
        <v>8</v>
      </c>
      <c r="Z8" s="45"/>
      <c r="AA8" s="45"/>
      <c r="AB8" s="26"/>
      <c r="AC8" s="26"/>
      <c r="AD8" s="219"/>
    </row>
    <row r="9" spans="2:30" s="24" customFormat="1" hidden="1">
      <c r="B9" s="26"/>
      <c r="C9" s="26"/>
      <c r="D9" s="26"/>
      <c r="E9" s="26"/>
      <c r="F9" s="26"/>
      <c r="G9" s="26"/>
      <c r="H9" s="26"/>
      <c r="I9" s="26"/>
      <c r="J9" s="26"/>
      <c r="K9" s="26"/>
      <c r="L9" s="26"/>
      <c r="M9" s="26"/>
      <c r="N9" s="26"/>
      <c r="O9" s="26"/>
      <c r="P9" s="26"/>
      <c r="Q9" s="26"/>
      <c r="R9" s="26"/>
      <c r="S9" s="26"/>
      <c r="T9" s="26"/>
      <c r="U9" s="22"/>
      <c r="V9" s="26"/>
      <c r="W9" s="26"/>
      <c r="X9" s="45"/>
      <c r="Y9" s="50" t="s">
        <v>9</v>
      </c>
      <c r="Z9" s="45"/>
      <c r="AA9" s="45"/>
      <c r="AB9" s="26"/>
      <c r="AC9" s="26"/>
      <c r="AD9" s="219"/>
    </row>
    <row r="10" spans="2:30" s="24" customFormat="1" hidden="1">
      <c r="B10" s="26"/>
      <c r="C10" s="26"/>
      <c r="D10" s="26"/>
      <c r="E10" s="26"/>
      <c r="F10" s="26"/>
      <c r="G10" s="26"/>
      <c r="H10" s="26"/>
      <c r="I10" s="26"/>
      <c r="J10" s="26"/>
      <c r="K10" s="26"/>
      <c r="L10" s="26"/>
      <c r="M10" s="26"/>
      <c r="N10" s="26"/>
      <c r="O10" s="26"/>
      <c r="P10" s="26"/>
      <c r="Q10" s="26"/>
      <c r="R10" s="26"/>
      <c r="S10" s="26"/>
      <c r="T10" s="26"/>
      <c r="U10" s="22"/>
      <c r="V10" s="26"/>
      <c r="W10" s="26"/>
      <c r="X10" s="45"/>
      <c r="Y10" s="50" t="s">
        <v>10</v>
      </c>
      <c r="Z10" s="45"/>
      <c r="AA10" s="45"/>
      <c r="AB10" s="26"/>
      <c r="AC10" s="26"/>
      <c r="AD10" s="219"/>
    </row>
    <row r="11" spans="2:30" s="24" customFormat="1" hidden="1">
      <c r="X11" s="46"/>
      <c r="Y11" s="50" t="s">
        <v>11</v>
      </c>
      <c r="Z11" s="46"/>
      <c r="AA11" s="46"/>
      <c r="AD11" s="217"/>
    </row>
    <row r="12" spans="2:30" s="24" customFormat="1" hidden="1">
      <c r="X12" s="46"/>
      <c r="Y12" s="50" t="s">
        <v>12</v>
      </c>
      <c r="Z12" s="46"/>
      <c r="AA12" s="46"/>
      <c r="AD12" s="217"/>
    </row>
    <row r="13" spans="2:30" s="24" customFormat="1" hidden="1">
      <c r="X13" s="46"/>
      <c r="Y13" s="50" t="s">
        <v>13</v>
      </c>
      <c r="Z13" s="46"/>
      <c r="AA13" s="46"/>
      <c r="AD13" s="217"/>
    </row>
    <row r="14" spans="2:30" s="24" customFormat="1" hidden="1">
      <c r="X14" s="46"/>
      <c r="Y14" s="50" t="s">
        <v>14</v>
      </c>
      <c r="Z14" s="46"/>
      <c r="AA14" s="46"/>
      <c r="AD14" s="217"/>
    </row>
    <row r="15" spans="2:30" s="24" customFormat="1" hidden="1">
      <c r="X15" s="46"/>
      <c r="Y15" s="50" t="s">
        <v>15</v>
      </c>
      <c r="Z15" s="46"/>
      <c r="AA15" s="46"/>
      <c r="AD15" s="217"/>
    </row>
    <row r="16" spans="2:30" s="24" customFormat="1" hidden="1">
      <c r="X16" s="46"/>
      <c r="Y16" s="50" t="s">
        <v>630</v>
      </c>
      <c r="Z16" s="46"/>
      <c r="AA16" s="46"/>
      <c r="AD16" s="217"/>
    </row>
    <row r="17" spans="2:30" s="24" customFormat="1" hidden="1">
      <c r="X17" s="46"/>
      <c r="Y17" s="50" t="s">
        <v>675</v>
      </c>
      <c r="Z17" s="46"/>
      <c r="AA17" s="46"/>
      <c r="AD17" s="217"/>
    </row>
    <row r="18" spans="2:30" s="24" customFormat="1" hidden="1">
      <c r="X18" s="46"/>
      <c r="Y18" s="50" t="s">
        <v>754</v>
      </c>
      <c r="Z18" s="46"/>
      <c r="AA18" s="46"/>
      <c r="AD18" s="217"/>
    </row>
    <row r="19" spans="2:30" s="24" customFormat="1" hidden="1">
      <c r="X19" s="46"/>
      <c r="Y19" s="50" t="s">
        <v>755</v>
      </c>
      <c r="Z19" s="46"/>
      <c r="AA19" s="46"/>
      <c r="AD19" s="217"/>
    </row>
    <row r="20" spans="2:30" s="24" customFormat="1" hidden="1">
      <c r="X20" s="46"/>
      <c r="Y20" s="50" t="s">
        <v>786</v>
      </c>
      <c r="Z20" s="46"/>
      <c r="AA20" s="46"/>
      <c r="AD20" s="217"/>
    </row>
    <row r="21" spans="2:30" s="24" customFormat="1" hidden="1">
      <c r="X21" s="46"/>
      <c r="Y21" s="50" t="s">
        <v>787</v>
      </c>
      <c r="Z21" s="46"/>
      <c r="AA21" s="46"/>
      <c r="AD21" s="217"/>
    </row>
    <row r="22" spans="2:30" s="24" customFormat="1" hidden="1">
      <c r="X22" s="46"/>
      <c r="Y22" s="50" t="s">
        <v>792</v>
      </c>
      <c r="Z22" s="46"/>
      <c r="AA22" s="46"/>
      <c r="AD22" s="217"/>
    </row>
    <row r="23" spans="2:30" s="24" customFormat="1" hidden="1">
      <c r="X23" s="46"/>
      <c r="Y23" s="50" t="s">
        <v>796</v>
      </c>
      <c r="Z23" s="46"/>
      <c r="AA23" s="46"/>
      <c r="AD23" s="217"/>
    </row>
    <row r="24" spans="2:30" s="24" customFormat="1" hidden="1">
      <c r="X24" s="46"/>
      <c r="Y24" s="50" t="s">
        <v>830</v>
      </c>
      <c r="Z24" s="46"/>
      <c r="AA24" s="46"/>
      <c r="AD24" s="217"/>
    </row>
    <row r="25" spans="2:30" s="24" customFormat="1" hidden="1">
      <c r="X25" s="46"/>
      <c r="Y25" s="50" t="s">
        <v>831</v>
      </c>
      <c r="Z25" s="46"/>
      <c r="AA25" s="46"/>
      <c r="AD25" s="217"/>
    </row>
    <row r="26" spans="2:30" s="24" customFormat="1" hidden="1">
      <c r="X26" s="46"/>
      <c r="Y26" s="50" t="s">
        <v>869</v>
      </c>
      <c r="Z26" s="46"/>
      <c r="AA26" s="46"/>
      <c r="AD26" s="217"/>
    </row>
    <row r="27" spans="2:30" s="24" customFormat="1" hidden="1">
      <c r="X27" s="46"/>
      <c r="Y27" s="50" t="s">
        <v>937</v>
      </c>
      <c r="Z27" s="46"/>
      <c r="AA27" s="46"/>
      <c r="AD27" s="217"/>
    </row>
    <row r="28" spans="2:30" s="24" customFormat="1" hidden="1">
      <c r="X28" s="46"/>
      <c r="Y28" s="50" t="s">
        <v>1182</v>
      </c>
      <c r="Z28" s="46"/>
      <c r="AA28" s="46"/>
      <c r="AD28" s="217"/>
    </row>
    <row r="29" spans="2:30" s="24" customFormat="1" hidden="1">
      <c r="X29" s="46"/>
      <c r="Y29" s="50" t="s">
        <v>1183</v>
      </c>
      <c r="Z29" s="46"/>
      <c r="AA29" s="46"/>
      <c r="AD29" s="217"/>
    </row>
    <row r="30" spans="2:30" s="24" customFormat="1" hidden="1">
      <c r="B30" s="26"/>
      <c r="D30" s="26"/>
      <c r="F30" s="26"/>
      <c r="G30" s="26"/>
      <c r="H30" s="26"/>
      <c r="I30" s="26"/>
      <c r="J30" s="26"/>
      <c r="K30" s="26"/>
      <c r="L30" s="26"/>
      <c r="M30" s="26"/>
      <c r="N30" s="26"/>
      <c r="O30" s="26"/>
      <c r="P30" s="26"/>
      <c r="Q30" s="26"/>
      <c r="R30" s="26"/>
      <c r="S30" s="26"/>
      <c r="T30" s="26"/>
      <c r="U30" s="22"/>
      <c r="V30" s="26"/>
      <c r="W30" s="26"/>
      <c r="X30" s="45"/>
      <c r="Y30" s="45"/>
      <c r="Z30" s="45"/>
      <c r="AA30" s="46"/>
      <c r="AB30" s="39"/>
      <c r="AD30" s="220"/>
    </row>
    <row r="31" spans="2:30" s="24" customFormat="1" ht="15">
      <c r="B31" s="26"/>
      <c r="D31" s="26"/>
      <c r="F31" s="53"/>
      <c r="G31" s="53"/>
      <c r="H31" s="53"/>
      <c r="I31" s="53"/>
      <c r="J31" s="53"/>
      <c r="K31" s="54"/>
      <c r="L31" s="53"/>
      <c r="M31" s="53"/>
      <c r="N31" s="55"/>
      <c r="O31" s="56"/>
      <c r="P31" s="57"/>
      <c r="Q31" s="57"/>
      <c r="R31" s="58"/>
      <c r="S31" s="58"/>
      <c r="T31" s="58"/>
      <c r="U31" s="58"/>
      <c r="V31" s="59"/>
      <c r="W31" s="60"/>
      <c r="X31" s="61" t="s">
        <v>1201</v>
      </c>
      <c r="Y31" s="56"/>
      <c r="Z31" s="62"/>
      <c r="AA31" s="62"/>
      <c r="AD31" s="221"/>
    </row>
    <row r="32" spans="2:30" s="24" customFormat="1" ht="15">
      <c r="B32" s="26"/>
      <c r="D32" s="26"/>
      <c r="F32" s="63" t="s">
        <v>1202</v>
      </c>
      <c r="G32" s="64"/>
      <c r="H32" s="64"/>
      <c r="I32" s="64"/>
      <c r="J32" s="64"/>
      <c r="K32" s="65"/>
      <c r="L32" s="66"/>
      <c r="M32" s="64"/>
      <c r="N32" s="67"/>
      <c r="O32" s="68"/>
      <c r="P32" s="57"/>
      <c r="Q32" s="57"/>
      <c r="R32" s="58"/>
      <c r="S32" s="58"/>
      <c r="T32" s="58"/>
      <c r="U32" s="58"/>
      <c r="V32" s="59"/>
      <c r="W32" s="60"/>
      <c r="X32" s="61" t="s">
        <v>1406</v>
      </c>
      <c r="Y32" s="68"/>
      <c r="Z32" s="69"/>
      <c r="AA32" s="69"/>
      <c r="AD32" s="221"/>
    </row>
    <row r="33" spans="1:32" s="24" customFormat="1">
      <c r="B33" s="26"/>
      <c r="D33" s="26"/>
      <c r="F33" s="26"/>
      <c r="G33" s="26"/>
      <c r="H33" s="26"/>
      <c r="I33" s="26"/>
      <c r="J33" s="26"/>
      <c r="K33" s="26"/>
      <c r="L33" s="26"/>
      <c r="M33" s="26"/>
      <c r="N33" s="26"/>
      <c r="O33" s="26"/>
      <c r="P33" s="26"/>
      <c r="Q33" s="26"/>
      <c r="R33" s="26"/>
      <c r="S33" s="26"/>
      <c r="T33" s="26"/>
      <c r="U33" s="22"/>
      <c r="V33" s="26"/>
      <c r="W33" s="26"/>
      <c r="X33" s="45"/>
      <c r="Y33" s="45"/>
      <c r="Z33" s="45"/>
      <c r="AA33" s="46"/>
      <c r="AB33" s="39"/>
      <c r="AD33" s="220"/>
    </row>
    <row r="34" spans="1:32">
      <c r="A34" s="27" t="s">
        <v>16</v>
      </c>
      <c r="B34" s="27" t="s">
        <v>17</v>
      </c>
      <c r="C34" s="27" t="s">
        <v>18</v>
      </c>
      <c r="D34" s="27" t="s">
        <v>19</v>
      </c>
      <c r="E34" s="27" t="s">
        <v>20</v>
      </c>
      <c r="F34" s="27" t="s">
        <v>21</v>
      </c>
      <c r="G34" s="27" t="s">
        <v>22</v>
      </c>
      <c r="H34" s="27" t="s">
        <v>23</v>
      </c>
      <c r="I34" s="27" t="s">
        <v>24</v>
      </c>
      <c r="J34" s="27" t="s">
        <v>25</v>
      </c>
      <c r="K34" s="27" t="s">
        <v>26</v>
      </c>
      <c r="L34" s="27" t="s">
        <v>27</v>
      </c>
      <c r="M34" s="27" t="s">
        <v>28</v>
      </c>
      <c r="N34" s="27" t="s">
        <v>29</v>
      </c>
      <c r="O34" s="27" t="s">
        <v>30</v>
      </c>
      <c r="P34" s="27" t="s">
        <v>31</v>
      </c>
      <c r="Q34" s="27" t="s">
        <v>32</v>
      </c>
      <c r="R34" s="27" t="s">
        <v>33</v>
      </c>
      <c r="S34" s="27" t="s">
        <v>34</v>
      </c>
      <c r="T34" s="27" t="s">
        <v>35</v>
      </c>
      <c r="U34" s="27" t="s">
        <v>36</v>
      </c>
      <c r="V34" s="27" t="s">
        <v>37</v>
      </c>
      <c r="W34" s="27" t="s">
        <v>38</v>
      </c>
      <c r="X34" s="47" t="s">
        <v>39</v>
      </c>
      <c r="Y34" s="47" t="s">
        <v>40</v>
      </c>
      <c r="Z34" s="47" t="s">
        <v>41</v>
      </c>
      <c r="AA34" s="47" t="s">
        <v>42</v>
      </c>
      <c r="AB34" s="27" t="s">
        <v>43</v>
      </c>
      <c r="AC34" s="27" t="s">
        <v>44</v>
      </c>
      <c r="AD34" s="222" t="s">
        <v>45</v>
      </c>
      <c r="AE34" s="27" t="s">
        <v>46</v>
      </c>
    </row>
    <row r="35" spans="1:32" s="33" customFormat="1">
      <c r="A35" s="4"/>
      <c r="B35" s="27">
        <v>1</v>
      </c>
      <c r="C35" s="27">
        <v>2</v>
      </c>
      <c r="D35" s="27">
        <v>3</v>
      </c>
      <c r="E35" s="27"/>
      <c r="F35" s="27">
        <v>4</v>
      </c>
      <c r="G35" s="27"/>
      <c r="H35" s="27">
        <v>5</v>
      </c>
      <c r="I35" s="27"/>
      <c r="J35" s="27">
        <v>6</v>
      </c>
      <c r="K35" s="27"/>
      <c r="L35" s="27">
        <v>7</v>
      </c>
      <c r="M35" s="27"/>
      <c r="N35" s="27">
        <v>8</v>
      </c>
      <c r="O35" s="27">
        <v>9</v>
      </c>
      <c r="P35" s="27">
        <v>10</v>
      </c>
      <c r="Q35" s="27">
        <v>11</v>
      </c>
      <c r="R35" s="27">
        <v>12</v>
      </c>
      <c r="S35" s="27">
        <v>13</v>
      </c>
      <c r="T35" s="27">
        <v>14</v>
      </c>
      <c r="U35" s="27">
        <v>15</v>
      </c>
      <c r="V35" s="27">
        <v>16</v>
      </c>
      <c r="W35" s="27">
        <v>17</v>
      </c>
      <c r="X35" s="27">
        <v>18</v>
      </c>
      <c r="Y35" s="27">
        <v>19</v>
      </c>
      <c r="Z35" s="40">
        <v>20</v>
      </c>
      <c r="AA35" s="40">
        <v>21</v>
      </c>
      <c r="AB35" s="27">
        <v>22</v>
      </c>
      <c r="AC35" s="27">
        <v>23</v>
      </c>
      <c r="AD35" s="223">
        <v>24</v>
      </c>
      <c r="AE35" s="4"/>
    </row>
    <row r="36" spans="1:32">
      <c r="A36" s="28"/>
      <c r="B36" s="28" t="s">
        <v>629</v>
      </c>
      <c r="C36" s="28"/>
      <c r="D36" s="28"/>
      <c r="E36" s="28"/>
      <c r="F36" s="28"/>
      <c r="G36" s="28"/>
      <c r="H36" s="28"/>
      <c r="I36" s="28"/>
      <c r="J36" s="28"/>
      <c r="K36" s="28"/>
      <c r="L36" s="28"/>
      <c r="M36" s="28"/>
      <c r="N36" s="28"/>
      <c r="O36" s="28"/>
      <c r="P36" s="28"/>
      <c r="Q36" s="28"/>
      <c r="R36" s="28"/>
      <c r="S36" s="28"/>
      <c r="T36" s="28"/>
      <c r="U36" s="3"/>
      <c r="V36" s="28"/>
      <c r="W36" s="28"/>
      <c r="X36" s="48"/>
      <c r="Y36" s="48"/>
      <c r="Z36" s="48"/>
      <c r="AA36" s="48"/>
      <c r="AB36" s="28"/>
      <c r="AC36" s="3"/>
      <c r="AD36" s="224"/>
      <c r="AE36" s="3"/>
    </row>
    <row r="37" spans="1:32">
      <c r="A37" s="28"/>
      <c r="B37" s="28" t="s">
        <v>1186</v>
      </c>
      <c r="C37" s="28"/>
      <c r="D37" s="28"/>
      <c r="E37" s="28"/>
      <c r="F37" s="28"/>
      <c r="G37" s="28"/>
      <c r="H37" s="28"/>
      <c r="I37" s="28"/>
      <c r="J37" s="28"/>
      <c r="K37" s="28"/>
      <c r="L37" s="28"/>
      <c r="M37" s="28"/>
      <c r="N37" s="28"/>
      <c r="O37" s="28"/>
      <c r="P37" s="26"/>
      <c r="Q37" s="28"/>
      <c r="R37" s="28"/>
      <c r="S37" s="28"/>
      <c r="T37" s="28"/>
      <c r="U37" s="3"/>
      <c r="V37" s="28"/>
      <c r="W37" s="28"/>
      <c r="X37" s="48"/>
      <c r="Y37" s="48"/>
      <c r="Z37" s="48"/>
      <c r="AA37" s="48"/>
      <c r="AB37" s="93"/>
      <c r="AC37" s="3"/>
      <c r="AD37" s="224"/>
      <c r="AE37" s="3"/>
    </row>
    <row r="38" spans="1:32" outlineLevel="1">
      <c r="A38" s="4" t="s">
        <v>47</v>
      </c>
      <c r="B38" s="3" t="s">
        <v>1178</v>
      </c>
      <c r="C38" s="96" t="s">
        <v>48</v>
      </c>
      <c r="D38" s="97" t="s">
        <v>64</v>
      </c>
      <c r="E38" s="97">
        <v>270009799</v>
      </c>
      <c r="F38" s="98" t="s">
        <v>65</v>
      </c>
      <c r="G38" s="98" t="s">
        <v>49</v>
      </c>
      <c r="H38" s="98" t="s">
        <v>66</v>
      </c>
      <c r="I38" s="98" t="s">
        <v>49</v>
      </c>
      <c r="J38" s="96" t="s">
        <v>67</v>
      </c>
      <c r="K38" s="96" t="s">
        <v>49</v>
      </c>
      <c r="L38" s="96" t="s">
        <v>50</v>
      </c>
      <c r="M38" s="99"/>
      <c r="N38" s="100">
        <v>0</v>
      </c>
      <c r="O38" s="101">
        <v>230000000</v>
      </c>
      <c r="P38" s="1" t="s">
        <v>587</v>
      </c>
      <c r="Q38" s="102" t="s">
        <v>588</v>
      </c>
      <c r="R38" s="96" t="s">
        <v>52</v>
      </c>
      <c r="S38" s="3" t="s">
        <v>53</v>
      </c>
      <c r="T38" s="100" t="s">
        <v>101</v>
      </c>
      <c r="U38" s="103" t="s">
        <v>55</v>
      </c>
      <c r="V38" s="3">
        <v>715</v>
      </c>
      <c r="W38" s="3" t="s">
        <v>63</v>
      </c>
      <c r="X38" s="104">
        <v>3</v>
      </c>
      <c r="Y38" s="104">
        <v>5625</v>
      </c>
      <c r="Z38" s="105">
        <v>0</v>
      </c>
      <c r="AA38" s="105">
        <f t="shared" ref="AA38:AA40" si="0">Z38*1.12</f>
        <v>0</v>
      </c>
      <c r="AB38" s="106"/>
      <c r="AC38" s="3">
        <v>2016</v>
      </c>
      <c r="AD38" s="225" t="s">
        <v>1186</v>
      </c>
      <c r="AE38" s="3"/>
      <c r="AF38" s="33" t="s">
        <v>58</v>
      </c>
    </row>
    <row r="39" spans="1:32" outlineLevel="1">
      <c r="A39" s="4" t="s">
        <v>47</v>
      </c>
      <c r="B39" s="3" t="s">
        <v>1179</v>
      </c>
      <c r="C39" s="96" t="s">
        <v>48</v>
      </c>
      <c r="D39" s="97" t="s">
        <v>64</v>
      </c>
      <c r="E39" s="97">
        <v>270009800</v>
      </c>
      <c r="F39" s="98" t="s">
        <v>65</v>
      </c>
      <c r="G39" s="98" t="s">
        <v>49</v>
      </c>
      <c r="H39" s="98" t="s">
        <v>66</v>
      </c>
      <c r="I39" s="98" t="s">
        <v>49</v>
      </c>
      <c r="J39" s="96" t="s">
        <v>67</v>
      </c>
      <c r="K39" s="96" t="s">
        <v>49</v>
      </c>
      <c r="L39" s="96" t="s">
        <v>50</v>
      </c>
      <c r="M39" s="99"/>
      <c r="N39" s="100">
        <v>0</v>
      </c>
      <c r="O39" s="101">
        <v>230000000</v>
      </c>
      <c r="P39" s="1" t="s">
        <v>587</v>
      </c>
      <c r="Q39" s="102" t="s">
        <v>588</v>
      </c>
      <c r="R39" s="96" t="s">
        <v>52</v>
      </c>
      <c r="S39" s="3" t="s">
        <v>53</v>
      </c>
      <c r="T39" s="100" t="s">
        <v>101</v>
      </c>
      <c r="U39" s="103" t="s">
        <v>55</v>
      </c>
      <c r="V39" s="3">
        <v>715</v>
      </c>
      <c r="W39" s="3" t="s">
        <v>63</v>
      </c>
      <c r="X39" s="104">
        <v>10</v>
      </c>
      <c r="Y39" s="104">
        <v>5625</v>
      </c>
      <c r="Z39" s="105">
        <v>0</v>
      </c>
      <c r="AA39" s="105">
        <f t="shared" si="0"/>
        <v>0</v>
      </c>
      <c r="AB39" s="106"/>
      <c r="AC39" s="3">
        <v>2016</v>
      </c>
      <c r="AD39" s="225" t="s">
        <v>1186</v>
      </c>
      <c r="AE39" s="3"/>
      <c r="AF39" s="33" t="s">
        <v>58</v>
      </c>
    </row>
    <row r="40" spans="1:32" outlineLevel="1">
      <c r="A40" s="4" t="s">
        <v>47</v>
      </c>
      <c r="B40" s="3" t="s">
        <v>1180</v>
      </c>
      <c r="C40" s="96" t="s">
        <v>48</v>
      </c>
      <c r="D40" s="97" t="s">
        <v>64</v>
      </c>
      <c r="E40" s="97">
        <v>270009801</v>
      </c>
      <c r="F40" s="98" t="s">
        <v>65</v>
      </c>
      <c r="G40" s="98" t="s">
        <v>49</v>
      </c>
      <c r="H40" s="98" t="s">
        <v>66</v>
      </c>
      <c r="I40" s="98" t="s">
        <v>49</v>
      </c>
      <c r="J40" s="96" t="s">
        <v>67</v>
      </c>
      <c r="K40" s="96" t="s">
        <v>49</v>
      </c>
      <c r="L40" s="96" t="s">
        <v>50</v>
      </c>
      <c r="M40" s="99"/>
      <c r="N40" s="100">
        <v>0</v>
      </c>
      <c r="O40" s="101">
        <v>230000000</v>
      </c>
      <c r="P40" s="1" t="s">
        <v>587</v>
      </c>
      <c r="Q40" s="102" t="s">
        <v>588</v>
      </c>
      <c r="R40" s="96" t="s">
        <v>52</v>
      </c>
      <c r="S40" s="3" t="s">
        <v>53</v>
      </c>
      <c r="T40" s="100" t="s">
        <v>101</v>
      </c>
      <c r="U40" s="103" t="s">
        <v>55</v>
      </c>
      <c r="V40" s="3">
        <v>715</v>
      </c>
      <c r="W40" s="3" t="s">
        <v>63</v>
      </c>
      <c r="X40" s="104">
        <v>6</v>
      </c>
      <c r="Y40" s="104">
        <v>5625</v>
      </c>
      <c r="Z40" s="105">
        <v>0</v>
      </c>
      <c r="AA40" s="105">
        <f t="shared" si="0"/>
        <v>0</v>
      </c>
      <c r="AB40" s="106"/>
      <c r="AC40" s="3">
        <v>2016</v>
      </c>
      <c r="AD40" s="225" t="s">
        <v>1186</v>
      </c>
      <c r="AE40" s="3"/>
      <c r="AF40" s="33" t="s">
        <v>58</v>
      </c>
    </row>
    <row r="41" spans="1:32" s="33" customFormat="1" outlineLevel="1">
      <c r="A41" s="2" t="s">
        <v>71</v>
      </c>
      <c r="B41" s="1" t="s">
        <v>938</v>
      </c>
      <c r="C41" s="107" t="s">
        <v>48</v>
      </c>
      <c r="D41" s="108" t="s">
        <v>83</v>
      </c>
      <c r="E41" s="108">
        <v>210013734</v>
      </c>
      <c r="F41" s="109" t="s">
        <v>80</v>
      </c>
      <c r="G41" s="109" t="s">
        <v>49</v>
      </c>
      <c r="H41" s="109" t="s">
        <v>81</v>
      </c>
      <c r="I41" s="109" t="s">
        <v>49</v>
      </c>
      <c r="J41" s="107" t="s">
        <v>82</v>
      </c>
      <c r="K41" s="107" t="s">
        <v>49</v>
      </c>
      <c r="L41" s="107" t="s">
        <v>50</v>
      </c>
      <c r="M41" s="110"/>
      <c r="N41" s="111">
        <v>0</v>
      </c>
      <c r="O41" s="112">
        <v>230000000</v>
      </c>
      <c r="P41" s="1" t="s">
        <v>587</v>
      </c>
      <c r="Q41" s="113" t="s">
        <v>588</v>
      </c>
      <c r="R41" s="107" t="s">
        <v>52</v>
      </c>
      <c r="S41" s="1" t="s">
        <v>53</v>
      </c>
      <c r="T41" s="111" t="s">
        <v>72</v>
      </c>
      <c r="U41" s="114" t="s">
        <v>55</v>
      </c>
      <c r="V41" s="1">
        <v>166</v>
      </c>
      <c r="W41" s="1" t="s">
        <v>78</v>
      </c>
      <c r="X41" s="115">
        <v>2.2000000000000002</v>
      </c>
      <c r="Y41" s="115">
        <v>75892.850000000006</v>
      </c>
      <c r="Z41" s="116">
        <v>0</v>
      </c>
      <c r="AA41" s="105">
        <f t="shared" ref="AA41" si="1">Z41*1.12</f>
        <v>0</v>
      </c>
      <c r="AB41" s="1"/>
      <c r="AC41" s="1">
        <v>2016</v>
      </c>
      <c r="AD41" s="226" t="s">
        <v>1186</v>
      </c>
      <c r="AE41" s="1" t="s">
        <v>57</v>
      </c>
      <c r="AF41" s="33" t="s">
        <v>58</v>
      </c>
    </row>
    <row r="42" spans="1:32" s="33" customFormat="1" outlineLevel="1">
      <c r="A42" s="4" t="s">
        <v>87</v>
      </c>
      <c r="B42" s="3" t="s">
        <v>99</v>
      </c>
      <c r="C42" s="96" t="s">
        <v>48</v>
      </c>
      <c r="D42" s="97" t="s">
        <v>95</v>
      </c>
      <c r="E42" s="97">
        <v>230000197</v>
      </c>
      <c r="F42" s="98" t="s">
        <v>96</v>
      </c>
      <c r="G42" s="98" t="s">
        <v>49</v>
      </c>
      <c r="H42" s="98" t="s">
        <v>97</v>
      </c>
      <c r="I42" s="98" t="s">
        <v>49</v>
      </c>
      <c r="J42" s="96" t="s">
        <v>98</v>
      </c>
      <c r="K42" s="96" t="s">
        <v>49</v>
      </c>
      <c r="L42" s="96" t="s">
        <v>50</v>
      </c>
      <c r="M42" s="99"/>
      <c r="N42" s="100">
        <v>0</v>
      </c>
      <c r="O42" s="101">
        <v>230000000</v>
      </c>
      <c r="P42" s="1" t="s">
        <v>587</v>
      </c>
      <c r="Q42" s="102" t="s">
        <v>68</v>
      </c>
      <c r="R42" s="96" t="s">
        <v>52</v>
      </c>
      <c r="S42" s="3" t="s">
        <v>53</v>
      </c>
      <c r="T42" s="100" t="s">
        <v>54</v>
      </c>
      <c r="U42" s="103" t="s">
        <v>55</v>
      </c>
      <c r="V42" s="3">
        <v>166</v>
      </c>
      <c r="W42" s="3" t="s">
        <v>78</v>
      </c>
      <c r="X42" s="104">
        <v>800</v>
      </c>
      <c r="Y42" s="104">
        <v>332.6</v>
      </c>
      <c r="Z42" s="105">
        <v>0</v>
      </c>
      <c r="AA42" s="105">
        <f t="shared" ref="AA42" si="2">Z42*1.12</f>
        <v>0</v>
      </c>
      <c r="AB42" s="106"/>
      <c r="AC42" s="3">
        <v>2016</v>
      </c>
      <c r="AD42" s="225">
        <v>18</v>
      </c>
      <c r="AE42" s="3" t="s">
        <v>57</v>
      </c>
      <c r="AF42" s="33" t="s">
        <v>58</v>
      </c>
    </row>
    <row r="43" spans="1:32" s="33" customFormat="1" outlineLevel="1">
      <c r="A43" s="2" t="s">
        <v>114</v>
      </c>
      <c r="B43" s="1" t="s">
        <v>832</v>
      </c>
      <c r="C43" s="107" t="s">
        <v>48</v>
      </c>
      <c r="D43" s="108" t="s">
        <v>117</v>
      </c>
      <c r="E43" s="108">
        <v>220028956</v>
      </c>
      <c r="F43" s="109" t="s">
        <v>115</v>
      </c>
      <c r="G43" s="109" t="s">
        <v>116</v>
      </c>
      <c r="H43" s="109" t="s">
        <v>118</v>
      </c>
      <c r="I43" s="109" t="s">
        <v>49</v>
      </c>
      <c r="J43" s="107" t="s">
        <v>61</v>
      </c>
      <c r="K43" s="107" t="s">
        <v>49</v>
      </c>
      <c r="L43" s="107" t="s">
        <v>59</v>
      </c>
      <c r="M43" s="110"/>
      <c r="N43" s="111">
        <v>0</v>
      </c>
      <c r="O43" s="112">
        <v>230000000</v>
      </c>
      <c r="P43" s="1" t="s">
        <v>587</v>
      </c>
      <c r="Q43" s="113" t="s">
        <v>588</v>
      </c>
      <c r="R43" s="107" t="s">
        <v>52</v>
      </c>
      <c r="S43" s="1" t="s">
        <v>53</v>
      </c>
      <c r="T43" s="111" t="s">
        <v>72</v>
      </c>
      <c r="U43" s="114" t="s">
        <v>55</v>
      </c>
      <c r="V43" s="1">
        <v>796</v>
      </c>
      <c r="W43" s="1" t="s">
        <v>56</v>
      </c>
      <c r="X43" s="115">
        <v>20</v>
      </c>
      <c r="Y43" s="115">
        <v>57148.800000000003</v>
      </c>
      <c r="Z43" s="116">
        <v>0</v>
      </c>
      <c r="AA43" s="105">
        <f t="shared" ref="AA43" si="3">Z43*1.12</f>
        <v>0</v>
      </c>
      <c r="AB43" s="1"/>
      <c r="AC43" s="1">
        <v>2016</v>
      </c>
      <c r="AD43" s="226" t="s">
        <v>1186</v>
      </c>
      <c r="AE43" s="1" t="s">
        <v>57</v>
      </c>
      <c r="AF43" s="33" t="s">
        <v>58</v>
      </c>
    </row>
    <row r="44" spans="1:32" s="33" customFormat="1" outlineLevel="1">
      <c r="A44" s="4" t="s">
        <v>47</v>
      </c>
      <c r="B44" s="3" t="s">
        <v>1029</v>
      </c>
      <c r="C44" s="96" t="s">
        <v>48</v>
      </c>
      <c r="D44" s="97" t="s">
        <v>123</v>
      </c>
      <c r="E44" s="97">
        <v>150000841</v>
      </c>
      <c r="F44" s="98" t="s">
        <v>124</v>
      </c>
      <c r="G44" s="98" t="s">
        <v>49</v>
      </c>
      <c r="H44" s="98" t="s">
        <v>125</v>
      </c>
      <c r="I44" s="98" t="s">
        <v>49</v>
      </c>
      <c r="J44" s="96" t="s">
        <v>126</v>
      </c>
      <c r="K44" s="96" t="s">
        <v>49</v>
      </c>
      <c r="L44" s="96" t="s">
        <v>50</v>
      </c>
      <c r="M44" s="99"/>
      <c r="N44" s="100">
        <v>0</v>
      </c>
      <c r="O44" s="101">
        <v>230000000</v>
      </c>
      <c r="P44" s="1" t="s">
        <v>587</v>
      </c>
      <c r="Q44" s="102" t="s">
        <v>588</v>
      </c>
      <c r="R44" s="96" t="s">
        <v>52</v>
      </c>
      <c r="S44" s="3" t="s">
        <v>53</v>
      </c>
      <c r="T44" s="100" t="s">
        <v>101</v>
      </c>
      <c r="U44" s="103" t="s">
        <v>55</v>
      </c>
      <c r="V44" s="3">
        <v>839</v>
      </c>
      <c r="W44" s="3" t="s">
        <v>69</v>
      </c>
      <c r="X44" s="104">
        <v>1</v>
      </c>
      <c r="Y44" s="104">
        <v>428571.42</v>
      </c>
      <c r="Z44" s="105">
        <v>0</v>
      </c>
      <c r="AA44" s="105">
        <f t="shared" ref="AA44" si="4">Z44*1.12</f>
        <v>0</v>
      </c>
      <c r="AB44" s="106"/>
      <c r="AC44" s="3">
        <v>2016</v>
      </c>
      <c r="AD44" s="227" t="s">
        <v>1186</v>
      </c>
      <c r="AE44" s="3" t="s">
        <v>122</v>
      </c>
      <c r="AF44" s="33" t="s">
        <v>58</v>
      </c>
    </row>
    <row r="45" spans="1:32" s="33" customFormat="1" outlineLevel="1">
      <c r="A45" s="4" t="s">
        <v>47</v>
      </c>
      <c r="B45" s="3" t="s">
        <v>1030</v>
      </c>
      <c r="C45" s="96" t="s">
        <v>48</v>
      </c>
      <c r="D45" s="97" t="s">
        <v>127</v>
      </c>
      <c r="E45" s="97">
        <v>120008198</v>
      </c>
      <c r="F45" s="98" t="s">
        <v>128</v>
      </c>
      <c r="G45" s="98" t="s">
        <v>49</v>
      </c>
      <c r="H45" s="98" t="s">
        <v>129</v>
      </c>
      <c r="I45" s="98" t="s">
        <v>49</v>
      </c>
      <c r="J45" s="96" t="s">
        <v>130</v>
      </c>
      <c r="K45" s="96" t="s">
        <v>49</v>
      </c>
      <c r="L45" s="96" t="s">
        <v>50</v>
      </c>
      <c r="M45" s="99"/>
      <c r="N45" s="100">
        <v>0</v>
      </c>
      <c r="O45" s="101">
        <v>230000000</v>
      </c>
      <c r="P45" s="1" t="s">
        <v>587</v>
      </c>
      <c r="Q45" s="102" t="s">
        <v>588</v>
      </c>
      <c r="R45" s="96" t="s">
        <v>52</v>
      </c>
      <c r="S45" s="3" t="s">
        <v>53</v>
      </c>
      <c r="T45" s="100" t="s">
        <v>101</v>
      </c>
      <c r="U45" s="103" t="s">
        <v>55</v>
      </c>
      <c r="V45" s="3">
        <v>796</v>
      </c>
      <c r="W45" s="3" t="s">
        <v>56</v>
      </c>
      <c r="X45" s="104">
        <v>32</v>
      </c>
      <c r="Y45" s="104">
        <v>48214.28</v>
      </c>
      <c r="Z45" s="105">
        <v>0</v>
      </c>
      <c r="AA45" s="105">
        <f t="shared" ref="AA45" si="5">Z45*1.12</f>
        <v>0</v>
      </c>
      <c r="AB45" s="106"/>
      <c r="AC45" s="3">
        <v>2016</v>
      </c>
      <c r="AD45" s="227" t="s">
        <v>1186</v>
      </c>
      <c r="AE45" s="3"/>
      <c r="AF45" s="33" t="s">
        <v>58</v>
      </c>
    </row>
    <row r="46" spans="1:32" s="33" customFormat="1" outlineLevel="1">
      <c r="A46" s="4" t="s">
        <v>47</v>
      </c>
      <c r="B46" s="3" t="s">
        <v>1031</v>
      </c>
      <c r="C46" s="96" t="s">
        <v>48</v>
      </c>
      <c r="D46" s="97" t="s">
        <v>131</v>
      </c>
      <c r="E46" s="97">
        <v>120008197</v>
      </c>
      <c r="F46" s="98" t="s">
        <v>132</v>
      </c>
      <c r="G46" s="98" t="s">
        <v>49</v>
      </c>
      <c r="H46" s="98" t="s">
        <v>133</v>
      </c>
      <c r="I46" s="98" t="s">
        <v>49</v>
      </c>
      <c r="J46" s="96" t="s">
        <v>134</v>
      </c>
      <c r="K46" s="96" t="s">
        <v>49</v>
      </c>
      <c r="L46" s="96" t="s">
        <v>50</v>
      </c>
      <c r="M46" s="99"/>
      <c r="N46" s="100">
        <v>0</v>
      </c>
      <c r="O46" s="101">
        <v>230000000</v>
      </c>
      <c r="P46" s="1" t="s">
        <v>587</v>
      </c>
      <c r="Q46" s="102" t="s">
        <v>588</v>
      </c>
      <c r="R46" s="96" t="s">
        <v>52</v>
      </c>
      <c r="S46" s="3" t="s">
        <v>53</v>
      </c>
      <c r="T46" s="100" t="s">
        <v>101</v>
      </c>
      <c r="U46" s="103" t="s">
        <v>55</v>
      </c>
      <c r="V46" s="3">
        <v>796</v>
      </c>
      <c r="W46" s="3" t="s">
        <v>56</v>
      </c>
      <c r="X46" s="104">
        <v>60</v>
      </c>
      <c r="Y46" s="104">
        <v>12857.14</v>
      </c>
      <c r="Z46" s="105">
        <v>0</v>
      </c>
      <c r="AA46" s="105">
        <f t="shared" ref="AA46" si="6">Z46*1.12</f>
        <v>0</v>
      </c>
      <c r="AB46" s="106"/>
      <c r="AC46" s="3">
        <v>2016</v>
      </c>
      <c r="AD46" s="227" t="s">
        <v>1186</v>
      </c>
      <c r="AE46" s="3" t="s">
        <v>122</v>
      </c>
      <c r="AF46" s="33" t="s">
        <v>58</v>
      </c>
    </row>
    <row r="47" spans="1:32" s="33" customFormat="1" outlineLevel="1">
      <c r="A47" s="4" t="s">
        <v>142</v>
      </c>
      <c r="B47" s="3" t="s">
        <v>870</v>
      </c>
      <c r="C47" s="96" t="s">
        <v>48</v>
      </c>
      <c r="D47" s="97" t="s">
        <v>146</v>
      </c>
      <c r="E47" s="97">
        <v>250006302</v>
      </c>
      <c r="F47" s="98" t="s">
        <v>147</v>
      </c>
      <c r="G47" s="98" t="s">
        <v>49</v>
      </c>
      <c r="H47" s="98" t="s">
        <v>148</v>
      </c>
      <c r="I47" s="98" t="s">
        <v>49</v>
      </c>
      <c r="J47" s="96" t="s">
        <v>149</v>
      </c>
      <c r="K47" s="96" t="s">
        <v>150</v>
      </c>
      <c r="L47" s="96" t="s">
        <v>50</v>
      </c>
      <c r="M47" s="99"/>
      <c r="N47" s="100">
        <v>0</v>
      </c>
      <c r="O47" s="101">
        <v>230000000</v>
      </c>
      <c r="P47" s="1" t="s">
        <v>587</v>
      </c>
      <c r="Q47" s="102" t="s">
        <v>588</v>
      </c>
      <c r="R47" s="96" t="s">
        <v>52</v>
      </c>
      <c r="S47" s="3" t="s">
        <v>53</v>
      </c>
      <c r="T47" s="100" t="s">
        <v>143</v>
      </c>
      <c r="U47" s="103" t="s">
        <v>55</v>
      </c>
      <c r="V47" s="3">
        <v>796</v>
      </c>
      <c r="W47" s="3" t="s">
        <v>56</v>
      </c>
      <c r="X47" s="104">
        <v>10</v>
      </c>
      <c r="Y47" s="104">
        <v>7142.85</v>
      </c>
      <c r="Z47" s="105">
        <v>0</v>
      </c>
      <c r="AA47" s="105">
        <f t="shared" ref="AA47" si="7">Z47*1.12</f>
        <v>0</v>
      </c>
      <c r="AB47" s="106"/>
      <c r="AC47" s="3">
        <v>2016</v>
      </c>
      <c r="AD47" s="228" t="s">
        <v>1186</v>
      </c>
      <c r="AE47" s="3"/>
      <c r="AF47" s="33" t="s">
        <v>58</v>
      </c>
    </row>
    <row r="48" spans="1:32" s="33" customFormat="1" outlineLevel="1">
      <c r="A48" s="4" t="s">
        <v>142</v>
      </c>
      <c r="B48" s="3" t="s">
        <v>871</v>
      </c>
      <c r="C48" s="96" t="s">
        <v>48</v>
      </c>
      <c r="D48" s="97" t="s">
        <v>151</v>
      </c>
      <c r="E48" s="97">
        <v>230001784</v>
      </c>
      <c r="F48" s="98" t="s">
        <v>152</v>
      </c>
      <c r="G48" s="98" t="s">
        <v>49</v>
      </c>
      <c r="H48" s="98" t="s">
        <v>153</v>
      </c>
      <c r="I48" s="98" t="s">
        <v>49</v>
      </c>
      <c r="J48" s="96" t="s">
        <v>154</v>
      </c>
      <c r="K48" s="96" t="s">
        <v>155</v>
      </c>
      <c r="L48" s="96" t="s">
        <v>50</v>
      </c>
      <c r="M48" s="99"/>
      <c r="N48" s="100">
        <v>0</v>
      </c>
      <c r="O48" s="101">
        <v>230000000</v>
      </c>
      <c r="P48" s="1" t="s">
        <v>587</v>
      </c>
      <c r="Q48" s="102" t="s">
        <v>588</v>
      </c>
      <c r="R48" s="96" t="s">
        <v>52</v>
      </c>
      <c r="S48" s="3" t="s">
        <v>53</v>
      </c>
      <c r="T48" s="100" t="s">
        <v>143</v>
      </c>
      <c r="U48" s="103" t="s">
        <v>55</v>
      </c>
      <c r="V48" s="3">
        <v>796</v>
      </c>
      <c r="W48" s="3" t="s">
        <v>56</v>
      </c>
      <c r="X48" s="104">
        <v>250</v>
      </c>
      <c r="Y48" s="104">
        <v>446.42</v>
      </c>
      <c r="Z48" s="105">
        <v>0</v>
      </c>
      <c r="AA48" s="105">
        <f t="shared" ref="AA48" si="8">Z48*1.12</f>
        <v>0</v>
      </c>
      <c r="AB48" s="106"/>
      <c r="AC48" s="3">
        <v>2016</v>
      </c>
      <c r="AD48" s="228" t="s">
        <v>1186</v>
      </c>
      <c r="AE48" s="3"/>
      <c r="AF48" s="33" t="s">
        <v>58</v>
      </c>
    </row>
    <row r="49" spans="1:32" s="33" customFormat="1" outlineLevel="1">
      <c r="A49" s="4" t="s">
        <v>142</v>
      </c>
      <c r="B49" s="3" t="s">
        <v>872</v>
      </c>
      <c r="C49" s="96" t="s">
        <v>48</v>
      </c>
      <c r="D49" s="97" t="s">
        <v>160</v>
      </c>
      <c r="E49" s="97">
        <v>120003438</v>
      </c>
      <c r="F49" s="98" t="s">
        <v>161</v>
      </c>
      <c r="G49" s="98" t="s">
        <v>49</v>
      </c>
      <c r="H49" s="98" t="s">
        <v>162</v>
      </c>
      <c r="I49" s="98" t="s">
        <v>49</v>
      </c>
      <c r="J49" s="96" t="s">
        <v>163</v>
      </c>
      <c r="K49" s="96" t="s">
        <v>760</v>
      </c>
      <c r="L49" s="96" t="s">
        <v>50</v>
      </c>
      <c r="M49" s="99"/>
      <c r="N49" s="100">
        <v>0</v>
      </c>
      <c r="O49" s="101">
        <v>230000000</v>
      </c>
      <c r="P49" s="1" t="s">
        <v>587</v>
      </c>
      <c r="Q49" s="102" t="s">
        <v>588</v>
      </c>
      <c r="R49" s="96" t="s">
        <v>52</v>
      </c>
      <c r="S49" s="3" t="s">
        <v>53</v>
      </c>
      <c r="T49" s="100" t="s">
        <v>143</v>
      </c>
      <c r="U49" s="103" t="s">
        <v>55</v>
      </c>
      <c r="V49" s="3">
        <v>796</v>
      </c>
      <c r="W49" s="3" t="s">
        <v>56</v>
      </c>
      <c r="X49" s="104">
        <v>15</v>
      </c>
      <c r="Y49" s="104">
        <v>14999.999999999998</v>
      </c>
      <c r="Z49" s="105">
        <v>0</v>
      </c>
      <c r="AA49" s="105">
        <f t="shared" ref="AA49" si="9">Z49*1.12</f>
        <v>0</v>
      </c>
      <c r="AB49" s="106"/>
      <c r="AC49" s="3">
        <v>2016</v>
      </c>
      <c r="AD49" s="228" t="s">
        <v>1186</v>
      </c>
      <c r="AE49" s="3"/>
      <c r="AF49" s="33" t="s">
        <v>58</v>
      </c>
    </row>
    <row r="50" spans="1:32" s="33" customFormat="1" outlineLevel="1">
      <c r="A50" s="4" t="s">
        <v>142</v>
      </c>
      <c r="B50" s="3" t="s">
        <v>873</v>
      </c>
      <c r="C50" s="96" t="s">
        <v>48</v>
      </c>
      <c r="D50" s="97" t="s">
        <v>164</v>
      </c>
      <c r="E50" s="97">
        <v>150000931</v>
      </c>
      <c r="F50" s="98" t="s">
        <v>165</v>
      </c>
      <c r="G50" s="98" t="s">
        <v>49</v>
      </c>
      <c r="H50" s="98" t="s">
        <v>166</v>
      </c>
      <c r="I50" s="98" t="s">
        <v>49</v>
      </c>
      <c r="J50" s="96" t="s">
        <v>167</v>
      </c>
      <c r="K50" s="96" t="s">
        <v>168</v>
      </c>
      <c r="L50" s="96" t="s">
        <v>50</v>
      </c>
      <c r="M50" s="99"/>
      <c r="N50" s="100">
        <v>0</v>
      </c>
      <c r="O50" s="101">
        <v>230000000</v>
      </c>
      <c r="P50" s="1" t="s">
        <v>587</v>
      </c>
      <c r="Q50" s="102" t="s">
        <v>588</v>
      </c>
      <c r="R50" s="96" t="s">
        <v>52</v>
      </c>
      <c r="S50" s="3" t="s">
        <v>53</v>
      </c>
      <c r="T50" s="100" t="s">
        <v>143</v>
      </c>
      <c r="U50" s="103" t="s">
        <v>55</v>
      </c>
      <c r="V50" s="3">
        <v>796</v>
      </c>
      <c r="W50" s="3" t="s">
        <v>56</v>
      </c>
      <c r="X50" s="104">
        <v>15</v>
      </c>
      <c r="Y50" s="104">
        <v>41750.29</v>
      </c>
      <c r="Z50" s="105">
        <v>0</v>
      </c>
      <c r="AA50" s="105">
        <f t="shared" ref="AA50" si="10">Z50*1.12</f>
        <v>0</v>
      </c>
      <c r="AB50" s="106"/>
      <c r="AC50" s="3">
        <v>2016</v>
      </c>
      <c r="AD50" s="228" t="s">
        <v>1186</v>
      </c>
      <c r="AE50" s="3"/>
      <c r="AF50" s="33" t="s">
        <v>58</v>
      </c>
    </row>
    <row r="51" spans="1:32" s="33" customFormat="1" outlineLevel="1">
      <c r="A51" s="2" t="s">
        <v>142</v>
      </c>
      <c r="B51" s="1" t="s">
        <v>939</v>
      </c>
      <c r="C51" s="107" t="s">
        <v>48</v>
      </c>
      <c r="D51" s="108" t="s">
        <v>169</v>
      </c>
      <c r="E51" s="108">
        <v>150001304</v>
      </c>
      <c r="F51" s="109" t="s">
        <v>170</v>
      </c>
      <c r="G51" s="109" t="s">
        <v>49</v>
      </c>
      <c r="H51" s="109" t="s">
        <v>171</v>
      </c>
      <c r="I51" s="109" t="s">
        <v>49</v>
      </c>
      <c r="J51" s="107" t="s">
        <v>172</v>
      </c>
      <c r="K51" s="107" t="s">
        <v>173</v>
      </c>
      <c r="L51" s="107" t="s">
        <v>50</v>
      </c>
      <c r="M51" s="110"/>
      <c r="N51" s="111">
        <v>0</v>
      </c>
      <c r="O51" s="112">
        <v>230000000</v>
      </c>
      <c r="P51" s="1" t="s">
        <v>587</v>
      </c>
      <c r="Q51" s="1" t="s">
        <v>588</v>
      </c>
      <c r="R51" s="107" t="s">
        <v>52</v>
      </c>
      <c r="S51" s="1" t="s">
        <v>53</v>
      </c>
      <c r="T51" s="111" t="s">
        <v>143</v>
      </c>
      <c r="U51" s="114" t="s">
        <v>55</v>
      </c>
      <c r="V51" s="1">
        <v>796</v>
      </c>
      <c r="W51" s="1" t="s">
        <v>56</v>
      </c>
      <c r="X51" s="115">
        <v>2</v>
      </c>
      <c r="Y51" s="115">
        <v>171999.99999999997</v>
      </c>
      <c r="Z51" s="105">
        <v>0</v>
      </c>
      <c r="AA51" s="105">
        <f t="shared" ref="AA51" si="11">Z51*1.12</f>
        <v>0</v>
      </c>
      <c r="AB51" s="1"/>
      <c r="AC51" s="1">
        <v>2016</v>
      </c>
      <c r="AD51" s="228" t="s">
        <v>1186</v>
      </c>
      <c r="AE51" s="1"/>
      <c r="AF51" s="33" t="s">
        <v>58</v>
      </c>
    </row>
    <row r="52" spans="1:32" s="33" customFormat="1" outlineLevel="1">
      <c r="A52" s="4" t="s">
        <v>142</v>
      </c>
      <c r="B52" s="3" t="s">
        <v>874</v>
      </c>
      <c r="C52" s="96" t="s">
        <v>48</v>
      </c>
      <c r="D52" s="97" t="s">
        <v>174</v>
      </c>
      <c r="E52" s="97">
        <v>120003744</v>
      </c>
      <c r="F52" s="98" t="s">
        <v>175</v>
      </c>
      <c r="G52" s="98" t="s">
        <v>49</v>
      </c>
      <c r="H52" s="98" t="s">
        <v>176</v>
      </c>
      <c r="I52" s="98" t="s">
        <v>49</v>
      </c>
      <c r="J52" s="96" t="s">
        <v>761</v>
      </c>
      <c r="K52" s="96" t="s">
        <v>177</v>
      </c>
      <c r="L52" s="96" t="s">
        <v>50</v>
      </c>
      <c r="M52" s="99"/>
      <c r="N52" s="100">
        <v>0</v>
      </c>
      <c r="O52" s="101">
        <v>230000000</v>
      </c>
      <c r="P52" s="1" t="s">
        <v>587</v>
      </c>
      <c r="Q52" s="102" t="s">
        <v>588</v>
      </c>
      <c r="R52" s="96" t="s">
        <v>52</v>
      </c>
      <c r="S52" s="3" t="s">
        <v>53</v>
      </c>
      <c r="T52" s="100" t="s">
        <v>143</v>
      </c>
      <c r="U52" s="103" t="s">
        <v>55</v>
      </c>
      <c r="V52" s="3">
        <v>796</v>
      </c>
      <c r="W52" s="3" t="s">
        <v>56</v>
      </c>
      <c r="X52" s="104">
        <v>35</v>
      </c>
      <c r="Y52" s="104">
        <v>37733.33</v>
      </c>
      <c r="Z52" s="105">
        <v>0</v>
      </c>
      <c r="AA52" s="105">
        <f t="shared" ref="AA52" si="12">Z52*1.12</f>
        <v>0</v>
      </c>
      <c r="AB52" s="106"/>
      <c r="AC52" s="3">
        <v>2016</v>
      </c>
      <c r="AD52" s="228" t="s">
        <v>1186</v>
      </c>
      <c r="AE52" s="3"/>
      <c r="AF52" s="33" t="s">
        <v>58</v>
      </c>
    </row>
    <row r="53" spans="1:32" s="33" customFormat="1" outlineLevel="1">
      <c r="A53" s="4" t="s">
        <v>142</v>
      </c>
      <c r="B53" s="3" t="s">
        <v>875</v>
      </c>
      <c r="C53" s="96" t="s">
        <v>48</v>
      </c>
      <c r="D53" s="97" t="s">
        <v>178</v>
      </c>
      <c r="E53" s="97">
        <v>150001470</v>
      </c>
      <c r="F53" s="98" t="s">
        <v>762</v>
      </c>
      <c r="G53" s="98" t="s">
        <v>49</v>
      </c>
      <c r="H53" s="98" t="s">
        <v>179</v>
      </c>
      <c r="I53" s="98" t="s">
        <v>49</v>
      </c>
      <c r="J53" s="96" t="s">
        <v>180</v>
      </c>
      <c r="K53" s="96" t="s">
        <v>181</v>
      </c>
      <c r="L53" s="96" t="s">
        <v>50</v>
      </c>
      <c r="M53" s="99"/>
      <c r="N53" s="100">
        <v>0</v>
      </c>
      <c r="O53" s="101">
        <v>230000000</v>
      </c>
      <c r="P53" s="1" t="s">
        <v>587</v>
      </c>
      <c r="Q53" s="102" t="s">
        <v>588</v>
      </c>
      <c r="R53" s="96" t="s">
        <v>52</v>
      </c>
      <c r="S53" s="3" t="s">
        <v>53</v>
      </c>
      <c r="T53" s="100" t="s">
        <v>143</v>
      </c>
      <c r="U53" s="103" t="s">
        <v>55</v>
      </c>
      <c r="V53" s="3">
        <v>796</v>
      </c>
      <c r="W53" s="3" t="s">
        <v>56</v>
      </c>
      <c r="X53" s="104">
        <v>20</v>
      </c>
      <c r="Y53" s="104">
        <v>16794.64</v>
      </c>
      <c r="Z53" s="105">
        <v>0</v>
      </c>
      <c r="AA53" s="105">
        <f t="shared" ref="AA53" si="13">Z53*1.12</f>
        <v>0</v>
      </c>
      <c r="AB53" s="106"/>
      <c r="AC53" s="3">
        <v>2016</v>
      </c>
      <c r="AD53" s="228" t="s">
        <v>1186</v>
      </c>
      <c r="AE53" s="3"/>
      <c r="AF53" s="33" t="s">
        <v>58</v>
      </c>
    </row>
    <row r="54" spans="1:32" s="33" customFormat="1" outlineLevel="1">
      <c r="A54" s="4" t="s">
        <v>142</v>
      </c>
      <c r="B54" s="3" t="s">
        <v>876</v>
      </c>
      <c r="C54" s="96" t="s">
        <v>48</v>
      </c>
      <c r="D54" s="97" t="s">
        <v>182</v>
      </c>
      <c r="E54" s="97">
        <v>150001302</v>
      </c>
      <c r="F54" s="98" t="s">
        <v>183</v>
      </c>
      <c r="G54" s="98" t="s">
        <v>49</v>
      </c>
      <c r="H54" s="98" t="s">
        <v>184</v>
      </c>
      <c r="I54" s="98" t="s">
        <v>49</v>
      </c>
      <c r="J54" s="96" t="s">
        <v>185</v>
      </c>
      <c r="K54" s="96" t="s">
        <v>763</v>
      </c>
      <c r="L54" s="96" t="s">
        <v>50</v>
      </c>
      <c r="M54" s="99"/>
      <c r="N54" s="100">
        <v>0</v>
      </c>
      <c r="O54" s="101">
        <v>230000000</v>
      </c>
      <c r="P54" s="1" t="s">
        <v>587</v>
      </c>
      <c r="Q54" s="102" t="s">
        <v>588</v>
      </c>
      <c r="R54" s="96" t="s">
        <v>52</v>
      </c>
      <c r="S54" s="3" t="s">
        <v>53</v>
      </c>
      <c r="T54" s="100" t="s">
        <v>143</v>
      </c>
      <c r="U54" s="103" t="s">
        <v>55</v>
      </c>
      <c r="V54" s="3">
        <v>796</v>
      </c>
      <c r="W54" s="3" t="s">
        <v>56</v>
      </c>
      <c r="X54" s="104">
        <v>2</v>
      </c>
      <c r="Y54" s="104">
        <v>348214.28</v>
      </c>
      <c r="Z54" s="105">
        <v>0</v>
      </c>
      <c r="AA54" s="105">
        <f t="shared" ref="AA54" si="14">Z54*1.12</f>
        <v>0</v>
      </c>
      <c r="AB54" s="106"/>
      <c r="AC54" s="3">
        <v>2016</v>
      </c>
      <c r="AD54" s="228" t="s">
        <v>1186</v>
      </c>
      <c r="AE54" s="3"/>
      <c r="AF54" s="33" t="s">
        <v>58</v>
      </c>
    </row>
    <row r="55" spans="1:32" s="33" customFormat="1" outlineLevel="1">
      <c r="A55" s="4" t="s">
        <v>142</v>
      </c>
      <c r="B55" s="3" t="s">
        <v>877</v>
      </c>
      <c r="C55" s="96" t="s">
        <v>48</v>
      </c>
      <c r="D55" s="97" t="s">
        <v>186</v>
      </c>
      <c r="E55" s="97">
        <v>150001299</v>
      </c>
      <c r="F55" s="98" t="s">
        <v>187</v>
      </c>
      <c r="G55" s="98" t="s">
        <v>49</v>
      </c>
      <c r="H55" s="98" t="s">
        <v>188</v>
      </c>
      <c r="I55" s="98" t="s">
        <v>49</v>
      </c>
      <c r="J55" s="96" t="s">
        <v>764</v>
      </c>
      <c r="K55" s="96" t="s">
        <v>765</v>
      </c>
      <c r="L55" s="96" t="s">
        <v>50</v>
      </c>
      <c r="M55" s="99"/>
      <c r="N55" s="100">
        <v>0</v>
      </c>
      <c r="O55" s="101">
        <v>230000000</v>
      </c>
      <c r="P55" s="1" t="s">
        <v>587</v>
      </c>
      <c r="Q55" s="102" t="s">
        <v>588</v>
      </c>
      <c r="R55" s="96" t="s">
        <v>52</v>
      </c>
      <c r="S55" s="3" t="s">
        <v>53</v>
      </c>
      <c r="T55" s="100" t="s">
        <v>143</v>
      </c>
      <c r="U55" s="103" t="s">
        <v>55</v>
      </c>
      <c r="V55" s="3">
        <v>796</v>
      </c>
      <c r="W55" s="3" t="s">
        <v>56</v>
      </c>
      <c r="X55" s="104">
        <v>3</v>
      </c>
      <c r="Y55" s="104">
        <v>129333.33</v>
      </c>
      <c r="Z55" s="105">
        <v>0</v>
      </c>
      <c r="AA55" s="105">
        <f t="shared" ref="AA55" si="15">Z55*1.12</f>
        <v>0</v>
      </c>
      <c r="AB55" s="106"/>
      <c r="AC55" s="3">
        <v>2016</v>
      </c>
      <c r="AD55" s="228" t="s">
        <v>1186</v>
      </c>
      <c r="AE55" s="3"/>
      <c r="AF55" s="33" t="s">
        <v>58</v>
      </c>
    </row>
    <row r="56" spans="1:32" s="33" customFormat="1" outlineLevel="1">
      <c r="A56" s="4" t="s">
        <v>142</v>
      </c>
      <c r="B56" s="3" t="s">
        <v>878</v>
      </c>
      <c r="C56" s="96" t="s">
        <v>48</v>
      </c>
      <c r="D56" s="97" t="s">
        <v>189</v>
      </c>
      <c r="E56" s="97">
        <v>150000030</v>
      </c>
      <c r="F56" s="98" t="s">
        <v>190</v>
      </c>
      <c r="G56" s="98" t="s">
        <v>49</v>
      </c>
      <c r="H56" s="98" t="s">
        <v>191</v>
      </c>
      <c r="I56" s="98" t="s">
        <v>49</v>
      </c>
      <c r="J56" s="96" t="s">
        <v>192</v>
      </c>
      <c r="K56" s="96" t="s">
        <v>193</v>
      </c>
      <c r="L56" s="96" t="s">
        <v>50</v>
      </c>
      <c r="M56" s="99"/>
      <c r="N56" s="100">
        <v>0</v>
      </c>
      <c r="O56" s="101">
        <v>230000000</v>
      </c>
      <c r="P56" s="1" t="s">
        <v>587</v>
      </c>
      <c r="Q56" s="102" t="s">
        <v>588</v>
      </c>
      <c r="R56" s="96" t="s">
        <v>52</v>
      </c>
      <c r="S56" s="3" t="s">
        <v>53</v>
      </c>
      <c r="T56" s="100" t="s">
        <v>143</v>
      </c>
      <c r="U56" s="103" t="s">
        <v>55</v>
      </c>
      <c r="V56" s="3">
        <v>796</v>
      </c>
      <c r="W56" s="3" t="s">
        <v>56</v>
      </c>
      <c r="X56" s="104">
        <v>10</v>
      </c>
      <c r="Y56" s="104">
        <v>19642.849999999999</v>
      </c>
      <c r="Z56" s="105">
        <v>0</v>
      </c>
      <c r="AA56" s="105">
        <f t="shared" ref="AA56" si="16">Z56*1.12</f>
        <v>0</v>
      </c>
      <c r="AB56" s="106"/>
      <c r="AC56" s="3">
        <v>2016</v>
      </c>
      <c r="AD56" s="228" t="s">
        <v>1186</v>
      </c>
      <c r="AE56" s="3"/>
      <c r="AF56" s="33" t="s">
        <v>58</v>
      </c>
    </row>
    <row r="57" spans="1:32" s="33" customFormat="1" outlineLevel="1">
      <c r="A57" s="4" t="s">
        <v>142</v>
      </c>
      <c r="B57" s="3" t="s">
        <v>879</v>
      </c>
      <c r="C57" s="96" t="s">
        <v>48</v>
      </c>
      <c r="D57" s="97" t="s">
        <v>194</v>
      </c>
      <c r="E57" s="97">
        <v>270002553</v>
      </c>
      <c r="F57" s="98" t="s">
        <v>766</v>
      </c>
      <c r="G57" s="98" t="s">
        <v>49</v>
      </c>
      <c r="H57" s="98" t="s">
        <v>195</v>
      </c>
      <c r="I57" s="98" t="s">
        <v>49</v>
      </c>
      <c r="J57" s="96" t="s">
        <v>196</v>
      </c>
      <c r="K57" s="96" t="s">
        <v>767</v>
      </c>
      <c r="L57" s="96" t="s">
        <v>50</v>
      </c>
      <c r="M57" s="99"/>
      <c r="N57" s="100">
        <v>0</v>
      </c>
      <c r="O57" s="101">
        <v>230000000</v>
      </c>
      <c r="P57" s="1" t="s">
        <v>587</v>
      </c>
      <c r="Q57" s="102" t="s">
        <v>588</v>
      </c>
      <c r="R57" s="96" t="s">
        <v>52</v>
      </c>
      <c r="S57" s="3" t="s">
        <v>53</v>
      </c>
      <c r="T57" s="100" t="s">
        <v>143</v>
      </c>
      <c r="U57" s="103" t="s">
        <v>55</v>
      </c>
      <c r="V57" s="3">
        <v>796</v>
      </c>
      <c r="W57" s="3" t="s">
        <v>56</v>
      </c>
      <c r="X57" s="104">
        <v>20</v>
      </c>
      <c r="Y57" s="104">
        <v>15931.67</v>
      </c>
      <c r="Z57" s="105">
        <v>0</v>
      </c>
      <c r="AA57" s="105">
        <f t="shared" ref="AA57" si="17">Z57*1.12</f>
        <v>0</v>
      </c>
      <c r="AB57" s="106"/>
      <c r="AC57" s="3">
        <v>2016</v>
      </c>
      <c r="AD57" s="228" t="s">
        <v>1186</v>
      </c>
      <c r="AE57" s="3"/>
      <c r="AF57" s="33" t="s">
        <v>58</v>
      </c>
    </row>
    <row r="58" spans="1:32" s="33" customFormat="1" outlineLevel="1">
      <c r="A58" s="4" t="s">
        <v>142</v>
      </c>
      <c r="B58" s="3" t="s">
        <v>880</v>
      </c>
      <c r="C58" s="96" t="s">
        <v>48</v>
      </c>
      <c r="D58" s="97" t="s">
        <v>197</v>
      </c>
      <c r="E58" s="97">
        <v>150000349</v>
      </c>
      <c r="F58" s="98" t="s">
        <v>198</v>
      </c>
      <c r="G58" s="98" t="s">
        <v>49</v>
      </c>
      <c r="H58" s="98" t="s">
        <v>199</v>
      </c>
      <c r="I58" s="98" t="s">
        <v>49</v>
      </c>
      <c r="J58" s="96" t="s">
        <v>200</v>
      </c>
      <c r="K58" s="96" t="s">
        <v>201</v>
      </c>
      <c r="L58" s="96" t="s">
        <v>50</v>
      </c>
      <c r="M58" s="99"/>
      <c r="N58" s="100">
        <v>0</v>
      </c>
      <c r="O58" s="101">
        <v>230000000</v>
      </c>
      <c r="P58" s="1" t="s">
        <v>587</v>
      </c>
      <c r="Q58" s="102" t="s">
        <v>588</v>
      </c>
      <c r="R58" s="96" t="s">
        <v>52</v>
      </c>
      <c r="S58" s="3" t="s">
        <v>53</v>
      </c>
      <c r="T58" s="100" t="s">
        <v>143</v>
      </c>
      <c r="U58" s="103" t="s">
        <v>55</v>
      </c>
      <c r="V58" s="3">
        <v>796</v>
      </c>
      <c r="W58" s="3" t="s">
        <v>56</v>
      </c>
      <c r="X58" s="104">
        <v>13</v>
      </c>
      <c r="Y58" s="104">
        <v>6454.89</v>
      </c>
      <c r="Z58" s="105">
        <v>0</v>
      </c>
      <c r="AA58" s="105">
        <f t="shared" ref="AA58" si="18">Z58*1.12</f>
        <v>0</v>
      </c>
      <c r="AB58" s="106"/>
      <c r="AC58" s="3">
        <v>2016</v>
      </c>
      <c r="AD58" s="228" t="s">
        <v>1186</v>
      </c>
      <c r="AE58" s="3"/>
      <c r="AF58" s="33" t="s">
        <v>58</v>
      </c>
    </row>
    <row r="59" spans="1:32" s="33" customFormat="1" outlineLevel="1">
      <c r="A59" s="4" t="s">
        <v>142</v>
      </c>
      <c r="B59" s="3" t="s">
        <v>881</v>
      </c>
      <c r="C59" s="96" t="s">
        <v>48</v>
      </c>
      <c r="D59" s="97" t="s">
        <v>202</v>
      </c>
      <c r="E59" s="97">
        <v>250002400</v>
      </c>
      <c r="F59" s="98" t="s">
        <v>203</v>
      </c>
      <c r="G59" s="98" t="s">
        <v>49</v>
      </c>
      <c r="H59" s="98" t="s">
        <v>204</v>
      </c>
      <c r="I59" s="98" t="s">
        <v>49</v>
      </c>
      <c r="J59" s="96" t="s">
        <v>768</v>
      </c>
      <c r="K59" s="96" t="s">
        <v>769</v>
      </c>
      <c r="L59" s="96" t="s">
        <v>50</v>
      </c>
      <c r="M59" s="99"/>
      <c r="N59" s="100">
        <v>0</v>
      </c>
      <c r="O59" s="101">
        <v>230000000</v>
      </c>
      <c r="P59" s="1" t="s">
        <v>587</v>
      </c>
      <c r="Q59" s="102" t="s">
        <v>588</v>
      </c>
      <c r="R59" s="96" t="s">
        <v>52</v>
      </c>
      <c r="S59" s="3" t="s">
        <v>53</v>
      </c>
      <c r="T59" s="100" t="s">
        <v>143</v>
      </c>
      <c r="U59" s="103" t="s">
        <v>55</v>
      </c>
      <c r="V59" s="3">
        <v>796</v>
      </c>
      <c r="W59" s="3" t="s">
        <v>56</v>
      </c>
      <c r="X59" s="104">
        <v>30</v>
      </c>
      <c r="Y59" s="104">
        <v>6195.65</v>
      </c>
      <c r="Z59" s="105">
        <v>0</v>
      </c>
      <c r="AA59" s="105">
        <f t="shared" ref="AA59" si="19">Z59*1.12</f>
        <v>0</v>
      </c>
      <c r="AB59" s="106"/>
      <c r="AC59" s="3">
        <v>2016</v>
      </c>
      <c r="AD59" s="228" t="s">
        <v>1186</v>
      </c>
      <c r="AE59" s="3"/>
      <c r="AF59" s="33" t="s">
        <v>58</v>
      </c>
    </row>
    <row r="60" spans="1:32" outlineLevel="1">
      <c r="A60" s="2" t="s">
        <v>105</v>
      </c>
      <c r="B60" s="1" t="s">
        <v>940</v>
      </c>
      <c r="C60" s="107" t="s">
        <v>48</v>
      </c>
      <c r="D60" s="108" t="s">
        <v>207</v>
      </c>
      <c r="E60" s="108">
        <v>210028849</v>
      </c>
      <c r="F60" s="109" t="s">
        <v>208</v>
      </c>
      <c r="G60" s="109" t="s">
        <v>49</v>
      </c>
      <c r="H60" s="109" t="s">
        <v>209</v>
      </c>
      <c r="I60" s="109" t="s">
        <v>49</v>
      </c>
      <c r="J60" s="107" t="s">
        <v>210</v>
      </c>
      <c r="K60" s="107" t="s">
        <v>49</v>
      </c>
      <c r="L60" s="107" t="s">
        <v>50</v>
      </c>
      <c r="M60" s="110"/>
      <c r="N60" s="111">
        <v>0</v>
      </c>
      <c r="O60" s="112">
        <v>230000000</v>
      </c>
      <c r="P60" s="1" t="s">
        <v>587</v>
      </c>
      <c r="Q60" s="1" t="s">
        <v>588</v>
      </c>
      <c r="R60" s="107" t="s">
        <v>52</v>
      </c>
      <c r="S60" s="1" t="s">
        <v>53</v>
      </c>
      <c r="T60" s="111" t="s">
        <v>101</v>
      </c>
      <c r="U60" s="114" t="s">
        <v>55</v>
      </c>
      <c r="V60" s="1">
        <v>796</v>
      </c>
      <c r="W60" s="1" t="s">
        <v>56</v>
      </c>
      <c r="X60" s="115">
        <v>10</v>
      </c>
      <c r="Y60" s="115">
        <v>138392.85</v>
      </c>
      <c r="Z60" s="116">
        <v>0</v>
      </c>
      <c r="AA60" s="105">
        <f t="shared" ref="AA60" si="20">Z60*1.12</f>
        <v>0</v>
      </c>
      <c r="AB60" s="1"/>
      <c r="AC60" s="1">
        <v>2016</v>
      </c>
      <c r="AD60" s="229" t="s">
        <v>1186</v>
      </c>
      <c r="AE60" s="1"/>
      <c r="AF60" s="33" t="s">
        <v>58</v>
      </c>
    </row>
    <row r="61" spans="1:32" s="33" customFormat="1" outlineLevel="1">
      <c r="A61" s="4" t="s">
        <v>142</v>
      </c>
      <c r="B61" s="3" t="s">
        <v>882</v>
      </c>
      <c r="C61" s="96" t="s">
        <v>48</v>
      </c>
      <c r="D61" s="97" t="s">
        <v>770</v>
      </c>
      <c r="E61" s="97">
        <v>210026676</v>
      </c>
      <c r="F61" s="98" t="s">
        <v>771</v>
      </c>
      <c r="G61" s="98" t="s">
        <v>218</v>
      </c>
      <c r="H61" s="98" t="s">
        <v>772</v>
      </c>
      <c r="I61" s="98" t="s">
        <v>219</v>
      </c>
      <c r="J61" s="96" t="s">
        <v>773</v>
      </c>
      <c r="K61" s="96" t="s">
        <v>49</v>
      </c>
      <c r="L61" s="96" t="s">
        <v>50</v>
      </c>
      <c r="M61" s="99"/>
      <c r="N61" s="100">
        <v>0</v>
      </c>
      <c r="O61" s="101">
        <v>230000000</v>
      </c>
      <c r="P61" s="1" t="s">
        <v>587</v>
      </c>
      <c r="Q61" s="1" t="s">
        <v>588</v>
      </c>
      <c r="R61" s="96" t="s">
        <v>52</v>
      </c>
      <c r="S61" s="3" t="s">
        <v>53</v>
      </c>
      <c r="T61" s="100" t="s">
        <v>101</v>
      </c>
      <c r="U61" s="103" t="s">
        <v>55</v>
      </c>
      <c r="V61" s="3">
        <v>166</v>
      </c>
      <c r="W61" s="3" t="s">
        <v>78</v>
      </c>
      <c r="X61" s="104">
        <v>70</v>
      </c>
      <c r="Y61" s="104">
        <v>816.66</v>
      </c>
      <c r="Z61" s="105">
        <v>0</v>
      </c>
      <c r="AA61" s="105">
        <f t="shared" ref="AA61" si="21">Z61*1.12</f>
        <v>0</v>
      </c>
      <c r="AB61" s="106"/>
      <c r="AC61" s="3">
        <v>2016</v>
      </c>
      <c r="AD61" s="228" t="s">
        <v>1186</v>
      </c>
      <c r="AE61" s="3"/>
      <c r="AF61" s="33" t="s">
        <v>58</v>
      </c>
    </row>
    <row r="62" spans="1:32" s="33" customFormat="1" outlineLevel="1">
      <c r="A62" s="4" t="s">
        <v>114</v>
      </c>
      <c r="B62" s="3" t="s">
        <v>1032</v>
      </c>
      <c r="C62" s="96" t="s">
        <v>48</v>
      </c>
      <c r="D62" s="97" t="s">
        <v>222</v>
      </c>
      <c r="E62" s="97">
        <v>130001260</v>
      </c>
      <c r="F62" s="98" t="s">
        <v>223</v>
      </c>
      <c r="G62" s="98" t="s">
        <v>224</v>
      </c>
      <c r="H62" s="98" t="s">
        <v>225</v>
      </c>
      <c r="I62" s="98" t="s">
        <v>226</v>
      </c>
      <c r="J62" s="96" t="s">
        <v>61</v>
      </c>
      <c r="K62" s="96" t="s">
        <v>227</v>
      </c>
      <c r="L62" s="96" t="s">
        <v>59</v>
      </c>
      <c r="M62" s="99"/>
      <c r="N62" s="100">
        <v>45</v>
      </c>
      <c r="O62" s="101">
        <v>230000000</v>
      </c>
      <c r="P62" s="1" t="s">
        <v>587</v>
      </c>
      <c r="Q62" s="102" t="s">
        <v>112</v>
      </c>
      <c r="R62" s="96" t="s">
        <v>52</v>
      </c>
      <c r="S62" s="3" t="s">
        <v>53</v>
      </c>
      <c r="T62" s="100" t="s">
        <v>54</v>
      </c>
      <c r="U62" s="103" t="s">
        <v>60</v>
      </c>
      <c r="V62" s="3">
        <v>796</v>
      </c>
      <c r="W62" s="3" t="s">
        <v>56</v>
      </c>
      <c r="X62" s="104">
        <v>3</v>
      </c>
      <c r="Y62" s="104">
        <v>13348214.289999999</v>
      </c>
      <c r="Z62" s="105">
        <v>0</v>
      </c>
      <c r="AA62" s="105">
        <f t="shared" ref="AA62" si="22">Z62*1.12</f>
        <v>0</v>
      </c>
      <c r="AB62" s="106" t="s">
        <v>631</v>
      </c>
      <c r="AC62" s="3">
        <v>2016</v>
      </c>
      <c r="AD62" s="225">
        <v>18</v>
      </c>
      <c r="AE62" s="3"/>
      <c r="AF62" s="33" t="s">
        <v>58</v>
      </c>
    </row>
    <row r="63" spans="1:32" s="33" customFormat="1" outlineLevel="1">
      <c r="A63" s="4" t="s">
        <v>142</v>
      </c>
      <c r="B63" s="3" t="s">
        <v>883</v>
      </c>
      <c r="C63" s="96" t="s">
        <v>48</v>
      </c>
      <c r="D63" s="97" t="s">
        <v>228</v>
      </c>
      <c r="E63" s="97">
        <v>120005191</v>
      </c>
      <c r="F63" s="98" t="s">
        <v>229</v>
      </c>
      <c r="G63" s="98" t="s">
        <v>230</v>
      </c>
      <c r="H63" s="98" t="s">
        <v>231</v>
      </c>
      <c r="I63" s="98" t="s">
        <v>232</v>
      </c>
      <c r="J63" s="96" t="s">
        <v>233</v>
      </c>
      <c r="K63" s="96" t="s">
        <v>774</v>
      </c>
      <c r="L63" s="96" t="s">
        <v>50</v>
      </c>
      <c r="M63" s="99"/>
      <c r="N63" s="100">
        <v>0</v>
      </c>
      <c r="O63" s="101">
        <v>230000000</v>
      </c>
      <c r="P63" s="1" t="s">
        <v>587</v>
      </c>
      <c r="Q63" s="1" t="s">
        <v>588</v>
      </c>
      <c r="R63" s="96" t="s">
        <v>52</v>
      </c>
      <c r="S63" s="3" t="s">
        <v>53</v>
      </c>
      <c r="T63" s="100" t="s">
        <v>143</v>
      </c>
      <c r="U63" s="103" t="s">
        <v>55</v>
      </c>
      <c r="V63" s="3">
        <v>796</v>
      </c>
      <c r="W63" s="3" t="s">
        <v>56</v>
      </c>
      <c r="X63" s="104">
        <v>2</v>
      </c>
      <c r="Y63" s="104">
        <v>178571.42</v>
      </c>
      <c r="Z63" s="105">
        <v>0</v>
      </c>
      <c r="AA63" s="105">
        <f t="shared" ref="AA63" si="23">Z63*1.12</f>
        <v>0</v>
      </c>
      <c r="AB63" s="106"/>
      <c r="AC63" s="3">
        <v>2016</v>
      </c>
      <c r="AD63" s="228" t="s">
        <v>1186</v>
      </c>
      <c r="AE63" s="3"/>
      <c r="AF63" s="33" t="s">
        <v>58</v>
      </c>
    </row>
    <row r="64" spans="1:32" s="33" customFormat="1" outlineLevel="1">
      <c r="A64" s="4" t="s">
        <v>142</v>
      </c>
      <c r="B64" s="3" t="s">
        <v>884</v>
      </c>
      <c r="C64" s="96" t="s">
        <v>48</v>
      </c>
      <c r="D64" s="97" t="s">
        <v>234</v>
      </c>
      <c r="E64" s="97">
        <v>120005347</v>
      </c>
      <c r="F64" s="98" t="s">
        <v>229</v>
      </c>
      <c r="G64" s="98" t="s">
        <v>235</v>
      </c>
      <c r="H64" s="98" t="s">
        <v>236</v>
      </c>
      <c r="I64" s="98" t="s">
        <v>775</v>
      </c>
      <c r="J64" s="96" t="s">
        <v>237</v>
      </c>
      <c r="K64" s="96" t="s">
        <v>238</v>
      </c>
      <c r="L64" s="96" t="s">
        <v>50</v>
      </c>
      <c r="M64" s="99"/>
      <c r="N64" s="100">
        <v>0</v>
      </c>
      <c r="O64" s="101">
        <v>230000000</v>
      </c>
      <c r="P64" s="1" t="s">
        <v>587</v>
      </c>
      <c r="Q64" s="1" t="s">
        <v>588</v>
      </c>
      <c r="R64" s="96" t="s">
        <v>52</v>
      </c>
      <c r="S64" s="3" t="s">
        <v>53</v>
      </c>
      <c r="T64" s="100" t="s">
        <v>143</v>
      </c>
      <c r="U64" s="103" t="s">
        <v>55</v>
      </c>
      <c r="V64" s="3">
        <v>796</v>
      </c>
      <c r="W64" s="3" t="s">
        <v>56</v>
      </c>
      <c r="X64" s="104">
        <v>5</v>
      </c>
      <c r="Y64" s="104">
        <v>36160.71</v>
      </c>
      <c r="Z64" s="105">
        <v>0</v>
      </c>
      <c r="AA64" s="105">
        <f t="shared" ref="AA64" si="24">Z64*1.12</f>
        <v>0</v>
      </c>
      <c r="AB64" s="106"/>
      <c r="AC64" s="3">
        <v>2016</v>
      </c>
      <c r="AD64" s="228" t="s">
        <v>1186</v>
      </c>
      <c r="AE64" s="3"/>
      <c r="AF64" s="33" t="s">
        <v>58</v>
      </c>
    </row>
    <row r="65" spans="1:32" s="33" customFormat="1" outlineLevel="1">
      <c r="A65" s="4" t="s">
        <v>142</v>
      </c>
      <c r="B65" s="3" t="s">
        <v>885</v>
      </c>
      <c r="C65" s="96" t="s">
        <v>48</v>
      </c>
      <c r="D65" s="97" t="s">
        <v>239</v>
      </c>
      <c r="E65" s="97">
        <v>150002250</v>
      </c>
      <c r="F65" s="98" t="s">
        <v>240</v>
      </c>
      <c r="G65" s="98" t="s">
        <v>232</v>
      </c>
      <c r="H65" s="98" t="s">
        <v>241</v>
      </c>
      <c r="I65" s="98" t="s">
        <v>232</v>
      </c>
      <c r="J65" s="96" t="s">
        <v>242</v>
      </c>
      <c r="K65" s="96" t="s">
        <v>243</v>
      </c>
      <c r="L65" s="96" t="s">
        <v>50</v>
      </c>
      <c r="M65" s="99"/>
      <c r="N65" s="100">
        <v>0</v>
      </c>
      <c r="O65" s="101">
        <v>230000000</v>
      </c>
      <c r="P65" s="1" t="s">
        <v>587</v>
      </c>
      <c r="Q65" s="1" t="s">
        <v>588</v>
      </c>
      <c r="R65" s="96" t="s">
        <v>52</v>
      </c>
      <c r="S65" s="3" t="s">
        <v>53</v>
      </c>
      <c r="T65" s="100" t="s">
        <v>143</v>
      </c>
      <c r="U65" s="103" t="s">
        <v>55</v>
      </c>
      <c r="V65" s="3">
        <v>796</v>
      </c>
      <c r="W65" s="3" t="s">
        <v>56</v>
      </c>
      <c r="X65" s="104">
        <v>3</v>
      </c>
      <c r="Y65" s="104">
        <v>122905.75</v>
      </c>
      <c r="Z65" s="105">
        <v>0</v>
      </c>
      <c r="AA65" s="105">
        <f t="shared" ref="AA65" si="25">Z65*1.12</f>
        <v>0</v>
      </c>
      <c r="AB65" s="106"/>
      <c r="AC65" s="3">
        <v>2016</v>
      </c>
      <c r="AD65" s="228" t="s">
        <v>1186</v>
      </c>
      <c r="AE65" s="3"/>
      <c r="AF65" s="33" t="s">
        <v>58</v>
      </c>
    </row>
    <row r="66" spans="1:32" s="33" customFormat="1" outlineLevel="1">
      <c r="A66" s="4" t="s">
        <v>142</v>
      </c>
      <c r="B66" s="3" t="s">
        <v>886</v>
      </c>
      <c r="C66" s="96" t="s">
        <v>48</v>
      </c>
      <c r="D66" s="97" t="s">
        <v>244</v>
      </c>
      <c r="E66" s="97">
        <v>150002251</v>
      </c>
      <c r="F66" s="98" t="s">
        <v>240</v>
      </c>
      <c r="G66" s="98" t="s">
        <v>232</v>
      </c>
      <c r="H66" s="98" t="s">
        <v>245</v>
      </c>
      <c r="I66" s="98" t="s">
        <v>232</v>
      </c>
      <c r="J66" s="96" t="s">
        <v>246</v>
      </c>
      <c r="K66" s="96" t="s">
        <v>247</v>
      </c>
      <c r="L66" s="96" t="s">
        <v>50</v>
      </c>
      <c r="M66" s="99"/>
      <c r="N66" s="100">
        <v>0</v>
      </c>
      <c r="O66" s="101">
        <v>230000000</v>
      </c>
      <c r="P66" s="1" t="s">
        <v>587</v>
      </c>
      <c r="Q66" s="1" t="s">
        <v>588</v>
      </c>
      <c r="R66" s="96" t="s">
        <v>52</v>
      </c>
      <c r="S66" s="3" t="s">
        <v>53</v>
      </c>
      <c r="T66" s="100" t="s">
        <v>143</v>
      </c>
      <c r="U66" s="103" t="s">
        <v>55</v>
      </c>
      <c r="V66" s="3">
        <v>796</v>
      </c>
      <c r="W66" s="3" t="s">
        <v>56</v>
      </c>
      <c r="X66" s="104">
        <v>3</v>
      </c>
      <c r="Y66" s="104">
        <v>175197.96</v>
      </c>
      <c r="Z66" s="105">
        <v>0</v>
      </c>
      <c r="AA66" s="105">
        <f t="shared" ref="AA66" si="26">Z66*1.12</f>
        <v>0</v>
      </c>
      <c r="AB66" s="106"/>
      <c r="AC66" s="3">
        <v>2016</v>
      </c>
      <c r="AD66" s="228" t="s">
        <v>1186</v>
      </c>
      <c r="AE66" s="3"/>
      <c r="AF66" s="33" t="s">
        <v>58</v>
      </c>
    </row>
    <row r="67" spans="1:32" s="33" customFormat="1" outlineLevel="1">
      <c r="A67" s="4" t="s">
        <v>142</v>
      </c>
      <c r="B67" s="3" t="s">
        <v>887</v>
      </c>
      <c r="C67" s="96" t="s">
        <v>48</v>
      </c>
      <c r="D67" s="97" t="s">
        <v>248</v>
      </c>
      <c r="E67" s="97">
        <v>150002252</v>
      </c>
      <c r="F67" s="98" t="s">
        <v>249</v>
      </c>
      <c r="G67" s="98" t="s">
        <v>232</v>
      </c>
      <c r="H67" s="98" t="s">
        <v>250</v>
      </c>
      <c r="I67" s="98" t="s">
        <v>232</v>
      </c>
      <c r="J67" s="96" t="s">
        <v>251</v>
      </c>
      <c r="K67" s="96" t="s">
        <v>252</v>
      </c>
      <c r="L67" s="96" t="s">
        <v>50</v>
      </c>
      <c r="M67" s="99"/>
      <c r="N67" s="100">
        <v>0</v>
      </c>
      <c r="O67" s="101">
        <v>230000000</v>
      </c>
      <c r="P67" s="1" t="s">
        <v>587</v>
      </c>
      <c r="Q67" s="1" t="s">
        <v>588</v>
      </c>
      <c r="R67" s="96" t="s">
        <v>52</v>
      </c>
      <c r="S67" s="3" t="s">
        <v>53</v>
      </c>
      <c r="T67" s="100" t="s">
        <v>143</v>
      </c>
      <c r="U67" s="103" t="s">
        <v>55</v>
      </c>
      <c r="V67" s="3">
        <v>839</v>
      </c>
      <c r="W67" s="3" t="s">
        <v>69</v>
      </c>
      <c r="X67" s="104">
        <v>4</v>
      </c>
      <c r="Y67" s="104">
        <v>267519.99</v>
      </c>
      <c r="Z67" s="105">
        <v>0</v>
      </c>
      <c r="AA67" s="105">
        <f t="shared" ref="AA67" si="27">Z67*1.12</f>
        <v>0</v>
      </c>
      <c r="AB67" s="106"/>
      <c r="AC67" s="3">
        <v>2016</v>
      </c>
      <c r="AD67" s="228" t="s">
        <v>1186</v>
      </c>
      <c r="AE67" s="3"/>
      <c r="AF67" s="33" t="s">
        <v>58</v>
      </c>
    </row>
    <row r="68" spans="1:32" s="33" customFormat="1" outlineLevel="1">
      <c r="A68" s="4" t="s">
        <v>142</v>
      </c>
      <c r="B68" s="3" t="s">
        <v>888</v>
      </c>
      <c r="C68" s="96" t="s">
        <v>48</v>
      </c>
      <c r="D68" s="97" t="s">
        <v>253</v>
      </c>
      <c r="E68" s="97">
        <v>150002249</v>
      </c>
      <c r="F68" s="98" t="s">
        <v>254</v>
      </c>
      <c r="G68" s="98" t="s">
        <v>232</v>
      </c>
      <c r="H68" s="98" t="s">
        <v>255</v>
      </c>
      <c r="I68" s="98" t="s">
        <v>232</v>
      </c>
      <c r="J68" s="96" t="s">
        <v>256</v>
      </c>
      <c r="K68" s="96" t="s">
        <v>257</v>
      </c>
      <c r="L68" s="96" t="s">
        <v>50</v>
      </c>
      <c r="M68" s="99"/>
      <c r="N68" s="100">
        <v>0</v>
      </c>
      <c r="O68" s="101">
        <v>230000000</v>
      </c>
      <c r="P68" s="1" t="s">
        <v>587</v>
      </c>
      <c r="Q68" s="1" t="s">
        <v>588</v>
      </c>
      <c r="R68" s="96" t="s">
        <v>52</v>
      </c>
      <c r="S68" s="3" t="s">
        <v>53</v>
      </c>
      <c r="T68" s="100" t="s">
        <v>143</v>
      </c>
      <c r="U68" s="103" t="s">
        <v>55</v>
      </c>
      <c r="V68" s="3">
        <v>796</v>
      </c>
      <c r="W68" s="3" t="s">
        <v>56</v>
      </c>
      <c r="X68" s="104">
        <v>4</v>
      </c>
      <c r="Y68" s="104">
        <v>129464.28</v>
      </c>
      <c r="Z68" s="105">
        <v>0</v>
      </c>
      <c r="AA68" s="105">
        <f t="shared" ref="AA68" si="28">Z68*1.12</f>
        <v>0</v>
      </c>
      <c r="AB68" s="106"/>
      <c r="AC68" s="3">
        <v>2016</v>
      </c>
      <c r="AD68" s="228" t="s">
        <v>1186</v>
      </c>
      <c r="AE68" s="3"/>
      <c r="AF68" s="33" t="s">
        <v>58</v>
      </c>
    </row>
    <row r="69" spans="1:32" s="33" customFormat="1" outlineLevel="1">
      <c r="A69" s="4" t="s">
        <v>142</v>
      </c>
      <c r="B69" s="3" t="s">
        <v>889</v>
      </c>
      <c r="C69" s="96" t="s">
        <v>48</v>
      </c>
      <c r="D69" s="97" t="s">
        <v>258</v>
      </c>
      <c r="E69" s="97">
        <v>150002410</v>
      </c>
      <c r="F69" s="98" t="s">
        <v>259</v>
      </c>
      <c r="G69" s="98" t="s">
        <v>260</v>
      </c>
      <c r="H69" s="98" t="s">
        <v>261</v>
      </c>
      <c r="I69" s="98" t="s">
        <v>232</v>
      </c>
      <c r="J69" s="96" t="s">
        <v>262</v>
      </c>
      <c r="K69" s="96" t="s">
        <v>263</v>
      </c>
      <c r="L69" s="96" t="s">
        <v>50</v>
      </c>
      <c r="M69" s="99"/>
      <c r="N69" s="100">
        <v>0</v>
      </c>
      <c r="O69" s="101">
        <v>230000000</v>
      </c>
      <c r="P69" s="1" t="s">
        <v>587</v>
      </c>
      <c r="Q69" s="1" t="s">
        <v>588</v>
      </c>
      <c r="R69" s="96" t="s">
        <v>52</v>
      </c>
      <c r="S69" s="3" t="s">
        <v>53</v>
      </c>
      <c r="T69" s="100" t="s">
        <v>143</v>
      </c>
      <c r="U69" s="103" t="s">
        <v>55</v>
      </c>
      <c r="V69" s="3">
        <v>796</v>
      </c>
      <c r="W69" s="3" t="s">
        <v>56</v>
      </c>
      <c r="X69" s="104">
        <v>2</v>
      </c>
      <c r="Y69" s="104">
        <v>568568.64</v>
      </c>
      <c r="Z69" s="105">
        <v>0</v>
      </c>
      <c r="AA69" s="105">
        <f t="shared" ref="AA69" si="29">Z69*1.12</f>
        <v>0</v>
      </c>
      <c r="AB69" s="106"/>
      <c r="AC69" s="3">
        <v>2016</v>
      </c>
      <c r="AD69" s="228" t="s">
        <v>1186</v>
      </c>
      <c r="AE69" s="3"/>
      <c r="AF69" s="33" t="s">
        <v>58</v>
      </c>
    </row>
    <row r="70" spans="1:32" s="33" customFormat="1" outlineLevel="1">
      <c r="A70" s="4" t="s">
        <v>142</v>
      </c>
      <c r="B70" s="3" t="s">
        <v>890</v>
      </c>
      <c r="C70" s="96" t="s">
        <v>48</v>
      </c>
      <c r="D70" s="97" t="s">
        <v>258</v>
      </c>
      <c r="E70" s="97">
        <v>150002411</v>
      </c>
      <c r="F70" s="98" t="s">
        <v>259</v>
      </c>
      <c r="G70" s="98" t="s">
        <v>260</v>
      </c>
      <c r="H70" s="98" t="s">
        <v>261</v>
      </c>
      <c r="I70" s="98" t="s">
        <v>264</v>
      </c>
      <c r="J70" s="96" t="s">
        <v>265</v>
      </c>
      <c r="K70" s="96" t="s">
        <v>266</v>
      </c>
      <c r="L70" s="96" t="s">
        <v>50</v>
      </c>
      <c r="M70" s="99"/>
      <c r="N70" s="100">
        <v>0</v>
      </c>
      <c r="O70" s="101">
        <v>230000000</v>
      </c>
      <c r="P70" s="1" t="s">
        <v>587</v>
      </c>
      <c r="Q70" s="1" t="s">
        <v>588</v>
      </c>
      <c r="R70" s="96" t="s">
        <v>52</v>
      </c>
      <c r="S70" s="3" t="s">
        <v>53</v>
      </c>
      <c r="T70" s="100" t="s">
        <v>143</v>
      </c>
      <c r="U70" s="103" t="s">
        <v>55</v>
      </c>
      <c r="V70" s="3">
        <v>796</v>
      </c>
      <c r="W70" s="3" t="s">
        <v>56</v>
      </c>
      <c r="X70" s="104">
        <v>2</v>
      </c>
      <c r="Y70" s="104">
        <v>363883.92</v>
      </c>
      <c r="Z70" s="105">
        <v>0</v>
      </c>
      <c r="AA70" s="105">
        <f t="shared" ref="AA70" si="30">Z70*1.12</f>
        <v>0</v>
      </c>
      <c r="AB70" s="106"/>
      <c r="AC70" s="3">
        <v>2016</v>
      </c>
      <c r="AD70" s="228" t="s">
        <v>1186</v>
      </c>
      <c r="AE70" s="3"/>
      <c r="AF70" s="33" t="s">
        <v>58</v>
      </c>
    </row>
    <row r="71" spans="1:32" s="33" customFormat="1" outlineLevel="1">
      <c r="A71" s="4" t="s">
        <v>142</v>
      </c>
      <c r="B71" s="3" t="s">
        <v>891</v>
      </c>
      <c r="C71" s="96" t="s">
        <v>48</v>
      </c>
      <c r="D71" s="97" t="s">
        <v>267</v>
      </c>
      <c r="E71" s="97">
        <v>150002413</v>
      </c>
      <c r="F71" s="98" t="s">
        <v>268</v>
      </c>
      <c r="G71" s="98" t="s">
        <v>232</v>
      </c>
      <c r="H71" s="98" t="s">
        <v>269</v>
      </c>
      <c r="I71" s="98" t="s">
        <v>232</v>
      </c>
      <c r="J71" s="96" t="s">
        <v>270</v>
      </c>
      <c r="K71" s="96" t="s">
        <v>271</v>
      </c>
      <c r="L71" s="96" t="s">
        <v>50</v>
      </c>
      <c r="M71" s="99"/>
      <c r="N71" s="100">
        <v>0</v>
      </c>
      <c r="O71" s="101">
        <v>230000000</v>
      </c>
      <c r="P71" s="1" t="s">
        <v>587</v>
      </c>
      <c r="Q71" s="1" t="s">
        <v>588</v>
      </c>
      <c r="R71" s="96" t="s">
        <v>52</v>
      </c>
      <c r="S71" s="3" t="s">
        <v>53</v>
      </c>
      <c r="T71" s="100" t="s">
        <v>143</v>
      </c>
      <c r="U71" s="103" t="s">
        <v>55</v>
      </c>
      <c r="V71" s="3">
        <v>839</v>
      </c>
      <c r="W71" s="3" t="s">
        <v>145</v>
      </c>
      <c r="X71" s="104">
        <v>4</v>
      </c>
      <c r="Y71" s="104">
        <v>419642.85</v>
      </c>
      <c r="Z71" s="105">
        <v>0</v>
      </c>
      <c r="AA71" s="105">
        <f t="shared" ref="AA71" si="31">Z71*1.12</f>
        <v>0</v>
      </c>
      <c r="AB71" s="106"/>
      <c r="AC71" s="3">
        <v>2016</v>
      </c>
      <c r="AD71" s="228" t="s">
        <v>1186</v>
      </c>
      <c r="AE71" s="3"/>
      <c r="AF71" s="33" t="s">
        <v>58</v>
      </c>
    </row>
    <row r="72" spans="1:32" s="33" customFormat="1" outlineLevel="1">
      <c r="A72" s="4" t="s">
        <v>142</v>
      </c>
      <c r="B72" s="3" t="s">
        <v>892</v>
      </c>
      <c r="C72" s="96" t="s">
        <v>48</v>
      </c>
      <c r="D72" s="97" t="s">
        <v>274</v>
      </c>
      <c r="E72" s="97">
        <v>270002214</v>
      </c>
      <c r="F72" s="98" t="s">
        <v>275</v>
      </c>
      <c r="G72" s="98" t="s">
        <v>276</v>
      </c>
      <c r="H72" s="98" t="s">
        <v>277</v>
      </c>
      <c r="I72" s="98" t="s">
        <v>232</v>
      </c>
      <c r="J72" s="96" t="s">
        <v>278</v>
      </c>
      <c r="K72" s="96" t="s">
        <v>279</v>
      </c>
      <c r="L72" s="96" t="s">
        <v>50</v>
      </c>
      <c r="M72" s="99"/>
      <c r="N72" s="100">
        <v>0</v>
      </c>
      <c r="O72" s="101">
        <v>230000000</v>
      </c>
      <c r="P72" s="1" t="s">
        <v>587</v>
      </c>
      <c r="Q72" s="1" t="s">
        <v>588</v>
      </c>
      <c r="R72" s="96" t="s">
        <v>52</v>
      </c>
      <c r="S72" s="3" t="s">
        <v>53</v>
      </c>
      <c r="T72" s="100" t="s">
        <v>143</v>
      </c>
      <c r="U72" s="103" t="s">
        <v>55</v>
      </c>
      <c r="V72" s="3">
        <v>796</v>
      </c>
      <c r="W72" s="3" t="s">
        <v>56</v>
      </c>
      <c r="X72" s="104">
        <v>560</v>
      </c>
      <c r="Y72" s="104">
        <v>85</v>
      </c>
      <c r="Z72" s="105">
        <v>0</v>
      </c>
      <c r="AA72" s="105">
        <f t="shared" ref="AA72" si="32">Z72*1.12</f>
        <v>0</v>
      </c>
      <c r="AB72" s="106"/>
      <c r="AC72" s="3">
        <v>2016</v>
      </c>
      <c r="AD72" s="228" t="s">
        <v>1186</v>
      </c>
      <c r="AE72" s="3"/>
      <c r="AF72" s="33" t="s">
        <v>58</v>
      </c>
    </row>
    <row r="73" spans="1:32" s="33" customFormat="1" outlineLevel="1">
      <c r="A73" s="4" t="s">
        <v>142</v>
      </c>
      <c r="B73" s="3" t="s">
        <v>893</v>
      </c>
      <c r="C73" s="96" t="s">
        <v>48</v>
      </c>
      <c r="D73" s="97" t="s">
        <v>281</v>
      </c>
      <c r="E73" s="97">
        <v>270002752</v>
      </c>
      <c r="F73" s="98" t="s">
        <v>280</v>
      </c>
      <c r="G73" s="98" t="s">
        <v>232</v>
      </c>
      <c r="H73" s="98" t="s">
        <v>282</v>
      </c>
      <c r="I73" s="98" t="s">
        <v>232</v>
      </c>
      <c r="J73" s="96" t="s">
        <v>283</v>
      </c>
      <c r="K73" s="96" t="s">
        <v>284</v>
      </c>
      <c r="L73" s="96" t="s">
        <v>50</v>
      </c>
      <c r="M73" s="99"/>
      <c r="N73" s="100">
        <v>0</v>
      </c>
      <c r="O73" s="101">
        <v>230000000</v>
      </c>
      <c r="P73" s="1" t="s">
        <v>587</v>
      </c>
      <c r="Q73" s="1" t="s">
        <v>588</v>
      </c>
      <c r="R73" s="96" t="s">
        <v>52</v>
      </c>
      <c r="S73" s="3" t="s">
        <v>53</v>
      </c>
      <c r="T73" s="100" t="s">
        <v>143</v>
      </c>
      <c r="U73" s="103" t="s">
        <v>55</v>
      </c>
      <c r="V73" s="3">
        <v>796</v>
      </c>
      <c r="W73" s="3" t="s">
        <v>56</v>
      </c>
      <c r="X73" s="104">
        <v>995</v>
      </c>
      <c r="Y73" s="104">
        <v>70</v>
      </c>
      <c r="Z73" s="105">
        <v>0</v>
      </c>
      <c r="AA73" s="105">
        <f t="shared" ref="AA73" si="33">Z73*1.12</f>
        <v>0</v>
      </c>
      <c r="AB73" s="106"/>
      <c r="AC73" s="3">
        <v>2016</v>
      </c>
      <c r="AD73" s="228" t="s">
        <v>1186</v>
      </c>
      <c r="AE73" s="3"/>
      <c r="AF73" s="33" t="s">
        <v>58</v>
      </c>
    </row>
    <row r="74" spans="1:32" s="33" customFormat="1" outlineLevel="1">
      <c r="A74" s="4" t="s">
        <v>142</v>
      </c>
      <c r="B74" s="3" t="s">
        <v>894</v>
      </c>
      <c r="C74" s="96" t="s">
        <v>48</v>
      </c>
      <c r="D74" s="97" t="s">
        <v>274</v>
      </c>
      <c r="E74" s="97">
        <v>270006742</v>
      </c>
      <c r="F74" s="98" t="s">
        <v>275</v>
      </c>
      <c r="G74" s="98" t="s">
        <v>285</v>
      </c>
      <c r="H74" s="98" t="s">
        <v>277</v>
      </c>
      <c r="I74" s="98" t="s">
        <v>286</v>
      </c>
      <c r="J74" s="96" t="s">
        <v>287</v>
      </c>
      <c r="K74" s="96" t="s">
        <v>776</v>
      </c>
      <c r="L74" s="96" t="s">
        <v>50</v>
      </c>
      <c r="M74" s="99"/>
      <c r="N74" s="100">
        <v>0</v>
      </c>
      <c r="O74" s="101">
        <v>230000000</v>
      </c>
      <c r="P74" s="1" t="s">
        <v>587</v>
      </c>
      <c r="Q74" s="1" t="s">
        <v>588</v>
      </c>
      <c r="R74" s="96" t="s">
        <v>52</v>
      </c>
      <c r="S74" s="3" t="s">
        <v>53</v>
      </c>
      <c r="T74" s="100" t="s">
        <v>143</v>
      </c>
      <c r="U74" s="103" t="s">
        <v>55</v>
      </c>
      <c r="V74" s="3">
        <v>796</v>
      </c>
      <c r="W74" s="3" t="s">
        <v>56</v>
      </c>
      <c r="X74" s="104">
        <v>524</v>
      </c>
      <c r="Y74" s="104">
        <v>209.99999999999997</v>
      </c>
      <c r="Z74" s="105">
        <v>0</v>
      </c>
      <c r="AA74" s="105">
        <f t="shared" ref="AA74" si="34">Z74*1.12</f>
        <v>0</v>
      </c>
      <c r="AB74" s="106"/>
      <c r="AC74" s="3">
        <v>2016</v>
      </c>
      <c r="AD74" s="228" t="s">
        <v>1186</v>
      </c>
      <c r="AE74" s="3"/>
      <c r="AF74" s="33" t="s">
        <v>58</v>
      </c>
    </row>
    <row r="75" spans="1:32" s="33" customFormat="1" outlineLevel="1">
      <c r="A75" s="4" t="s">
        <v>142</v>
      </c>
      <c r="B75" s="3" t="s">
        <v>895</v>
      </c>
      <c r="C75" s="96" t="s">
        <v>48</v>
      </c>
      <c r="D75" s="97" t="s">
        <v>288</v>
      </c>
      <c r="E75" s="97">
        <v>270007100</v>
      </c>
      <c r="F75" s="98" t="s">
        <v>289</v>
      </c>
      <c r="G75" s="98" t="s">
        <v>290</v>
      </c>
      <c r="H75" s="98" t="s">
        <v>291</v>
      </c>
      <c r="I75" s="98" t="s">
        <v>292</v>
      </c>
      <c r="J75" s="96" t="s">
        <v>293</v>
      </c>
      <c r="K75" s="96" t="s">
        <v>777</v>
      </c>
      <c r="L75" s="96" t="s">
        <v>50</v>
      </c>
      <c r="M75" s="99"/>
      <c r="N75" s="100">
        <v>0</v>
      </c>
      <c r="O75" s="101">
        <v>230000000</v>
      </c>
      <c r="P75" s="1" t="s">
        <v>587</v>
      </c>
      <c r="Q75" s="1" t="s">
        <v>588</v>
      </c>
      <c r="R75" s="96" t="s">
        <v>52</v>
      </c>
      <c r="S75" s="3" t="s">
        <v>53</v>
      </c>
      <c r="T75" s="100" t="s">
        <v>143</v>
      </c>
      <c r="U75" s="103" t="s">
        <v>55</v>
      </c>
      <c r="V75" s="3">
        <v>796</v>
      </c>
      <c r="W75" s="3" t="s">
        <v>56</v>
      </c>
      <c r="X75" s="104">
        <v>2000</v>
      </c>
      <c r="Y75" s="104">
        <v>19.999999999999996</v>
      </c>
      <c r="Z75" s="105">
        <v>0</v>
      </c>
      <c r="AA75" s="105">
        <f t="shared" ref="AA75" si="35">Z75*1.12</f>
        <v>0</v>
      </c>
      <c r="AB75" s="106"/>
      <c r="AC75" s="3">
        <v>2016</v>
      </c>
      <c r="AD75" s="228" t="s">
        <v>1186</v>
      </c>
      <c r="AE75" s="3"/>
      <c r="AF75" s="33" t="s">
        <v>58</v>
      </c>
    </row>
    <row r="76" spans="1:32" s="33" customFormat="1" outlineLevel="1">
      <c r="A76" s="4" t="s">
        <v>142</v>
      </c>
      <c r="B76" s="3" t="s">
        <v>896</v>
      </c>
      <c r="C76" s="96" t="s">
        <v>48</v>
      </c>
      <c r="D76" s="97" t="s">
        <v>294</v>
      </c>
      <c r="E76" s="97">
        <v>270003118</v>
      </c>
      <c r="F76" s="98" t="s">
        <v>295</v>
      </c>
      <c r="G76" s="98" t="s">
        <v>296</v>
      </c>
      <c r="H76" s="98" t="s">
        <v>297</v>
      </c>
      <c r="I76" s="98" t="s">
        <v>232</v>
      </c>
      <c r="J76" s="96" t="s">
        <v>298</v>
      </c>
      <c r="K76" s="96" t="s">
        <v>299</v>
      </c>
      <c r="L76" s="96" t="s">
        <v>50</v>
      </c>
      <c r="M76" s="99"/>
      <c r="N76" s="100">
        <v>0</v>
      </c>
      <c r="O76" s="101">
        <v>230000000</v>
      </c>
      <c r="P76" s="1" t="s">
        <v>587</v>
      </c>
      <c r="Q76" s="1" t="s">
        <v>588</v>
      </c>
      <c r="R76" s="96" t="s">
        <v>52</v>
      </c>
      <c r="S76" s="3" t="s">
        <v>53</v>
      </c>
      <c r="T76" s="100" t="s">
        <v>143</v>
      </c>
      <c r="U76" s="103" t="s">
        <v>55</v>
      </c>
      <c r="V76" s="3">
        <v>5111</v>
      </c>
      <c r="W76" s="3" t="s">
        <v>272</v>
      </c>
      <c r="X76" s="104">
        <v>1225</v>
      </c>
      <c r="Y76" s="104">
        <v>88</v>
      </c>
      <c r="Z76" s="105">
        <v>0</v>
      </c>
      <c r="AA76" s="105">
        <f t="shared" ref="AA76" si="36">Z76*1.12</f>
        <v>0</v>
      </c>
      <c r="AB76" s="106"/>
      <c r="AC76" s="3">
        <v>2016</v>
      </c>
      <c r="AD76" s="228" t="s">
        <v>1186</v>
      </c>
      <c r="AE76" s="3"/>
      <c r="AF76" s="33" t="s">
        <v>58</v>
      </c>
    </row>
    <row r="77" spans="1:32" s="33" customFormat="1" outlineLevel="1">
      <c r="A77" s="4" t="s">
        <v>142</v>
      </c>
      <c r="B77" s="3" t="s">
        <v>897</v>
      </c>
      <c r="C77" s="96" t="s">
        <v>48</v>
      </c>
      <c r="D77" s="97" t="s">
        <v>300</v>
      </c>
      <c r="E77" s="97">
        <v>270005310</v>
      </c>
      <c r="F77" s="98" t="s">
        <v>301</v>
      </c>
      <c r="G77" s="98" t="s">
        <v>232</v>
      </c>
      <c r="H77" s="98" t="s">
        <v>302</v>
      </c>
      <c r="I77" s="98" t="s">
        <v>232</v>
      </c>
      <c r="J77" s="96" t="s">
        <v>303</v>
      </c>
      <c r="K77" s="96" t="s">
        <v>304</v>
      </c>
      <c r="L77" s="96" t="s">
        <v>50</v>
      </c>
      <c r="M77" s="99"/>
      <c r="N77" s="100">
        <v>0</v>
      </c>
      <c r="O77" s="101">
        <v>230000000</v>
      </c>
      <c r="P77" s="1" t="s">
        <v>587</v>
      </c>
      <c r="Q77" s="1" t="s">
        <v>588</v>
      </c>
      <c r="R77" s="96" t="s">
        <v>52</v>
      </c>
      <c r="S77" s="3" t="s">
        <v>53</v>
      </c>
      <c r="T77" s="100" t="s">
        <v>143</v>
      </c>
      <c r="U77" s="103" t="s">
        <v>55</v>
      </c>
      <c r="V77" s="3">
        <v>796</v>
      </c>
      <c r="W77" s="3" t="s">
        <v>56</v>
      </c>
      <c r="X77" s="104">
        <v>118</v>
      </c>
      <c r="Y77" s="104">
        <v>8994.9999999999982</v>
      </c>
      <c r="Z77" s="105">
        <v>0</v>
      </c>
      <c r="AA77" s="105">
        <f t="shared" ref="AA77" si="37">Z77*1.12</f>
        <v>0</v>
      </c>
      <c r="AB77" s="106"/>
      <c r="AC77" s="3">
        <v>2016</v>
      </c>
      <c r="AD77" s="228" t="s">
        <v>1186</v>
      </c>
      <c r="AE77" s="3"/>
      <c r="AF77" s="33" t="s">
        <v>58</v>
      </c>
    </row>
    <row r="78" spans="1:32" s="33" customFormat="1" outlineLevel="1">
      <c r="A78" s="4" t="s">
        <v>142</v>
      </c>
      <c r="B78" s="3" t="s">
        <v>898</v>
      </c>
      <c r="C78" s="96" t="s">
        <v>48</v>
      </c>
      <c r="D78" s="97" t="s">
        <v>306</v>
      </c>
      <c r="E78" s="97">
        <v>270000097</v>
      </c>
      <c r="F78" s="98" t="s">
        <v>273</v>
      </c>
      <c r="G78" s="98" t="s">
        <v>232</v>
      </c>
      <c r="H78" s="98" t="s">
        <v>307</v>
      </c>
      <c r="I78" s="98" t="s">
        <v>232</v>
      </c>
      <c r="J78" s="96" t="s">
        <v>308</v>
      </c>
      <c r="K78" s="96" t="s">
        <v>309</v>
      </c>
      <c r="L78" s="96" t="s">
        <v>50</v>
      </c>
      <c r="M78" s="99"/>
      <c r="N78" s="100">
        <v>0</v>
      </c>
      <c r="O78" s="101">
        <v>230000000</v>
      </c>
      <c r="P78" s="1" t="s">
        <v>587</v>
      </c>
      <c r="Q78" s="1" t="s">
        <v>588</v>
      </c>
      <c r="R78" s="96" t="s">
        <v>52</v>
      </c>
      <c r="S78" s="3" t="s">
        <v>53</v>
      </c>
      <c r="T78" s="100" t="s">
        <v>143</v>
      </c>
      <c r="U78" s="103" t="s">
        <v>55</v>
      </c>
      <c r="V78" s="3">
        <v>796</v>
      </c>
      <c r="W78" s="3" t="s">
        <v>305</v>
      </c>
      <c r="X78" s="104">
        <v>36</v>
      </c>
      <c r="Y78" s="104">
        <v>98.21</v>
      </c>
      <c r="Z78" s="105">
        <v>0</v>
      </c>
      <c r="AA78" s="105">
        <f t="shared" ref="AA78" si="38">Z78*1.12</f>
        <v>0</v>
      </c>
      <c r="AB78" s="106"/>
      <c r="AC78" s="3">
        <v>2016</v>
      </c>
      <c r="AD78" s="228" t="s">
        <v>1186</v>
      </c>
      <c r="AE78" s="3"/>
      <c r="AF78" s="33" t="s">
        <v>58</v>
      </c>
    </row>
    <row r="79" spans="1:32" s="33" customFormat="1" outlineLevel="1">
      <c r="A79" s="4" t="s">
        <v>142</v>
      </c>
      <c r="B79" s="3" t="s">
        <v>899</v>
      </c>
      <c r="C79" s="96" t="s">
        <v>48</v>
      </c>
      <c r="D79" s="97" t="s">
        <v>310</v>
      </c>
      <c r="E79" s="97">
        <v>270005121</v>
      </c>
      <c r="F79" s="98" t="s">
        <v>311</v>
      </c>
      <c r="G79" s="98" t="s">
        <v>232</v>
      </c>
      <c r="H79" s="98" t="s">
        <v>312</v>
      </c>
      <c r="I79" s="98" t="s">
        <v>232</v>
      </c>
      <c r="J79" s="96" t="s">
        <v>313</v>
      </c>
      <c r="K79" s="96" t="s">
        <v>314</v>
      </c>
      <c r="L79" s="96" t="s">
        <v>50</v>
      </c>
      <c r="M79" s="99"/>
      <c r="N79" s="100">
        <v>0</v>
      </c>
      <c r="O79" s="101">
        <v>230000000</v>
      </c>
      <c r="P79" s="1" t="s">
        <v>587</v>
      </c>
      <c r="Q79" s="1" t="s">
        <v>588</v>
      </c>
      <c r="R79" s="96" t="s">
        <v>52</v>
      </c>
      <c r="S79" s="3" t="s">
        <v>53</v>
      </c>
      <c r="T79" s="100" t="s">
        <v>143</v>
      </c>
      <c r="U79" s="103" t="s">
        <v>55</v>
      </c>
      <c r="V79" s="3">
        <v>796</v>
      </c>
      <c r="W79" s="3" t="s">
        <v>305</v>
      </c>
      <c r="X79" s="104">
        <v>62</v>
      </c>
      <c r="Y79" s="104">
        <v>1455.53</v>
      </c>
      <c r="Z79" s="105">
        <v>0</v>
      </c>
      <c r="AA79" s="105">
        <f t="shared" ref="AA79" si="39">Z79*1.12</f>
        <v>0</v>
      </c>
      <c r="AB79" s="106"/>
      <c r="AC79" s="3">
        <v>2016</v>
      </c>
      <c r="AD79" s="228" t="s">
        <v>1186</v>
      </c>
      <c r="AE79" s="3"/>
      <c r="AF79" s="33" t="s">
        <v>58</v>
      </c>
    </row>
    <row r="80" spans="1:32" s="33" customFormat="1" outlineLevel="1">
      <c r="A80" s="4" t="s">
        <v>142</v>
      </c>
      <c r="B80" s="3" t="s">
        <v>900</v>
      </c>
      <c r="C80" s="96" t="s">
        <v>48</v>
      </c>
      <c r="D80" s="97" t="s">
        <v>315</v>
      </c>
      <c r="E80" s="97">
        <v>150001551</v>
      </c>
      <c r="F80" s="98" t="s">
        <v>316</v>
      </c>
      <c r="G80" s="98" t="s">
        <v>232</v>
      </c>
      <c r="H80" s="98" t="s">
        <v>317</v>
      </c>
      <c r="I80" s="98" t="s">
        <v>232</v>
      </c>
      <c r="J80" s="96" t="s">
        <v>318</v>
      </c>
      <c r="K80" s="96" t="s">
        <v>319</v>
      </c>
      <c r="L80" s="96" t="s">
        <v>50</v>
      </c>
      <c r="M80" s="99"/>
      <c r="N80" s="100">
        <v>0</v>
      </c>
      <c r="O80" s="101">
        <v>230000000</v>
      </c>
      <c r="P80" s="1" t="s">
        <v>587</v>
      </c>
      <c r="Q80" s="1" t="s">
        <v>588</v>
      </c>
      <c r="R80" s="96" t="s">
        <v>52</v>
      </c>
      <c r="S80" s="3" t="s">
        <v>53</v>
      </c>
      <c r="T80" s="100" t="s">
        <v>143</v>
      </c>
      <c r="U80" s="103" t="s">
        <v>55</v>
      </c>
      <c r="V80" s="3">
        <v>796</v>
      </c>
      <c r="W80" s="3" t="s">
        <v>305</v>
      </c>
      <c r="X80" s="104">
        <v>9</v>
      </c>
      <c r="Y80" s="104">
        <v>26785.71</v>
      </c>
      <c r="Z80" s="105">
        <v>0</v>
      </c>
      <c r="AA80" s="105">
        <f t="shared" ref="AA80" si="40">Z80*1.12</f>
        <v>0</v>
      </c>
      <c r="AB80" s="106"/>
      <c r="AC80" s="3">
        <v>2016</v>
      </c>
      <c r="AD80" s="228" t="s">
        <v>1186</v>
      </c>
      <c r="AE80" s="3"/>
      <c r="AF80" s="33" t="s">
        <v>58</v>
      </c>
    </row>
    <row r="81" spans="1:32" s="33" customFormat="1" outlineLevel="1">
      <c r="A81" s="4" t="s">
        <v>142</v>
      </c>
      <c r="B81" s="3" t="s">
        <v>901</v>
      </c>
      <c r="C81" s="96" t="s">
        <v>48</v>
      </c>
      <c r="D81" s="97" t="s">
        <v>320</v>
      </c>
      <c r="E81" s="97">
        <v>150001077</v>
      </c>
      <c r="F81" s="98" t="s">
        <v>321</v>
      </c>
      <c r="G81" s="98" t="s">
        <v>232</v>
      </c>
      <c r="H81" s="98" t="s">
        <v>322</v>
      </c>
      <c r="I81" s="98" t="s">
        <v>232</v>
      </c>
      <c r="J81" s="96" t="s">
        <v>323</v>
      </c>
      <c r="K81" s="96" t="s">
        <v>324</v>
      </c>
      <c r="L81" s="96" t="s">
        <v>50</v>
      </c>
      <c r="M81" s="99"/>
      <c r="N81" s="100">
        <v>0</v>
      </c>
      <c r="O81" s="101">
        <v>230000000</v>
      </c>
      <c r="P81" s="1" t="s">
        <v>587</v>
      </c>
      <c r="Q81" s="1" t="s">
        <v>588</v>
      </c>
      <c r="R81" s="96" t="s">
        <v>52</v>
      </c>
      <c r="S81" s="3" t="s">
        <v>53</v>
      </c>
      <c r="T81" s="100" t="s">
        <v>143</v>
      </c>
      <c r="U81" s="103" t="s">
        <v>55</v>
      </c>
      <c r="V81" s="3">
        <v>796</v>
      </c>
      <c r="W81" s="3" t="s">
        <v>305</v>
      </c>
      <c r="X81" s="104">
        <v>33</v>
      </c>
      <c r="Y81" s="104">
        <v>21929.200000000001</v>
      </c>
      <c r="Z81" s="105">
        <v>0</v>
      </c>
      <c r="AA81" s="105">
        <f t="shared" ref="AA81" si="41">Z81*1.12</f>
        <v>0</v>
      </c>
      <c r="AB81" s="106"/>
      <c r="AC81" s="3">
        <v>2016</v>
      </c>
      <c r="AD81" s="228" t="s">
        <v>1186</v>
      </c>
      <c r="AE81" s="3"/>
      <c r="AF81" s="33" t="s">
        <v>58</v>
      </c>
    </row>
    <row r="82" spans="1:32" s="33" customFormat="1" outlineLevel="1">
      <c r="A82" s="4" t="s">
        <v>142</v>
      </c>
      <c r="B82" s="3" t="s">
        <v>902</v>
      </c>
      <c r="C82" s="96" t="s">
        <v>48</v>
      </c>
      <c r="D82" s="97" t="s">
        <v>325</v>
      </c>
      <c r="E82" s="97">
        <v>150001109</v>
      </c>
      <c r="F82" s="98" t="s">
        <v>144</v>
      </c>
      <c r="G82" s="98" t="s">
        <v>232</v>
      </c>
      <c r="H82" s="98" t="s">
        <v>326</v>
      </c>
      <c r="I82" s="98" t="s">
        <v>232</v>
      </c>
      <c r="J82" s="96" t="s">
        <v>327</v>
      </c>
      <c r="K82" s="96" t="s">
        <v>328</v>
      </c>
      <c r="L82" s="96" t="s">
        <v>50</v>
      </c>
      <c r="M82" s="99"/>
      <c r="N82" s="100">
        <v>0</v>
      </c>
      <c r="O82" s="101">
        <v>230000000</v>
      </c>
      <c r="P82" s="1" t="s">
        <v>587</v>
      </c>
      <c r="Q82" s="1" t="s">
        <v>588</v>
      </c>
      <c r="R82" s="96" t="s">
        <v>52</v>
      </c>
      <c r="S82" s="3" t="s">
        <v>53</v>
      </c>
      <c r="T82" s="100" t="s">
        <v>143</v>
      </c>
      <c r="U82" s="103" t="s">
        <v>55</v>
      </c>
      <c r="V82" s="3">
        <v>796</v>
      </c>
      <c r="W82" s="3" t="s">
        <v>305</v>
      </c>
      <c r="X82" s="104">
        <v>9</v>
      </c>
      <c r="Y82" s="104">
        <v>12417.87</v>
      </c>
      <c r="Z82" s="105">
        <v>0</v>
      </c>
      <c r="AA82" s="105">
        <f t="shared" ref="AA82" si="42">Z82*1.12</f>
        <v>0</v>
      </c>
      <c r="AB82" s="106"/>
      <c r="AC82" s="3">
        <v>2016</v>
      </c>
      <c r="AD82" s="228" t="s">
        <v>1186</v>
      </c>
      <c r="AE82" s="3"/>
      <c r="AF82" s="33" t="s">
        <v>58</v>
      </c>
    </row>
    <row r="83" spans="1:32" s="33" customFormat="1" outlineLevel="1">
      <c r="A83" s="4" t="s">
        <v>142</v>
      </c>
      <c r="B83" s="3" t="s">
        <v>903</v>
      </c>
      <c r="C83" s="96" t="s">
        <v>48</v>
      </c>
      <c r="D83" s="97" t="s">
        <v>329</v>
      </c>
      <c r="E83" s="97">
        <v>270006330</v>
      </c>
      <c r="F83" s="98" t="s">
        <v>330</v>
      </c>
      <c r="G83" s="98" t="s">
        <v>330</v>
      </c>
      <c r="H83" s="98" t="s">
        <v>331</v>
      </c>
      <c r="I83" s="98" t="s">
        <v>778</v>
      </c>
      <c r="J83" s="96" t="s">
        <v>332</v>
      </c>
      <c r="K83" s="96" t="s">
        <v>333</v>
      </c>
      <c r="L83" s="96" t="s">
        <v>50</v>
      </c>
      <c r="M83" s="99"/>
      <c r="N83" s="100">
        <v>0</v>
      </c>
      <c r="O83" s="101">
        <v>230000000</v>
      </c>
      <c r="P83" s="1" t="s">
        <v>587</v>
      </c>
      <c r="Q83" s="1" t="s">
        <v>588</v>
      </c>
      <c r="R83" s="96" t="s">
        <v>52</v>
      </c>
      <c r="S83" s="3" t="s">
        <v>53</v>
      </c>
      <c r="T83" s="100" t="s">
        <v>143</v>
      </c>
      <c r="U83" s="103" t="s">
        <v>55</v>
      </c>
      <c r="V83" s="3">
        <v>796</v>
      </c>
      <c r="W83" s="3" t="s">
        <v>305</v>
      </c>
      <c r="X83" s="104">
        <v>18</v>
      </c>
      <c r="Y83" s="104">
        <v>3345.14</v>
      </c>
      <c r="Z83" s="105">
        <v>0</v>
      </c>
      <c r="AA83" s="105">
        <f t="shared" ref="AA83" si="43">Z83*1.12</f>
        <v>0</v>
      </c>
      <c r="AB83" s="106"/>
      <c r="AC83" s="3">
        <v>2016</v>
      </c>
      <c r="AD83" s="228" t="s">
        <v>1186</v>
      </c>
      <c r="AE83" s="3"/>
      <c r="AF83" s="33" t="s">
        <v>58</v>
      </c>
    </row>
    <row r="84" spans="1:32" s="33" customFormat="1" outlineLevel="1">
      <c r="A84" s="4" t="s">
        <v>142</v>
      </c>
      <c r="B84" s="3" t="s">
        <v>904</v>
      </c>
      <c r="C84" s="96" t="s">
        <v>48</v>
      </c>
      <c r="D84" s="97" t="s">
        <v>334</v>
      </c>
      <c r="E84" s="97">
        <v>150001051</v>
      </c>
      <c r="F84" s="98" t="s">
        <v>335</v>
      </c>
      <c r="G84" s="98" t="s">
        <v>336</v>
      </c>
      <c r="H84" s="98" t="s">
        <v>337</v>
      </c>
      <c r="I84" s="98" t="s">
        <v>232</v>
      </c>
      <c r="J84" s="96" t="s">
        <v>338</v>
      </c>
      <c r="K84" s="96" t="s">
        <v>339</v>
      </c>
      <c r="L84" s="96" t="s">
        <v>50</v>
      </c>
      <c r="M84" s="99"/>
      <c r="N84" s="100">
        <v>0</v>
      </c>
      <c r="O84" s="101">
        <v>230000000</v>
      </c>
      <c r="P84" s="1" t="s">
        <v>587</v>
      </c>
      <c r="Q84" s="1" t="s">
        <v>588</v>
      </c>
      <c r="R84" s="96" t="s">
        <v>52</v>
      </c>
      <c r="S84" s="3" t="s">
        <v>53</v>
      </c>
      <c r="T84" s="100" t="s">
        <v>143</v>
      </c>
      <c r="U84" s="103" t="s">
        <v>55</v>
      </c>
      <c r="V84" s="3">
        <v>796</v>
      </c>
      <c r="W84" s="3" t="s">
        <v>305</v>
      </c>
      <c r="X84" s="104">
        <v>9</v>
      </c>
      <c r="Y84" s="104">
        <v>35714.28</v>
      </c>
      <c r="Z84" s="105">
        <v>0</v>
      </c>
      <c r="AA84" s="105">
        <f t="shared" ref="AA84" si="44">Z84*1.12</f>
        <v>0</v>
      </c>
      <c r="AB84" s="106"/>
      <c r="AC84" s="3">
        <v>2016</v>
      </c>
      <c r="AD84" s="228" t="s">
        <v>1186</v>
      </c>
      <c r="AE84" s="3"/>
      <c r="AF84" s="33" t="s">
        <v>58</v>
      </c>
    </row>
    <row r="85" spans="1:32" s="33" customFormat="1" outlineLevel="1">
      <c r="A85" s="4" t="s">
        <v>142</v>
      </c>
      <c r="B85" s="3" t="s">
        <v>905</v>
      </c>
      <c r="C85" s="96" t="s">
        <v>48</v>
      </c>
      <c r="D85" s="97" t="s">
        <v>340</v>
      </c>
      <c r="E85" s="97">
        <v>120004924</v>
      </c>
      <c r="F85" s="98" t="s">
        <v>341</v>
      </c>
      <c r="G85" s="98" t="s">
        <v>232</v>
      </c>
      <c r="H85" s="98" t="s">
        <v>342</v>
      </c>
      <c r="I85" s="98" t="s">
        <v>232</v>
      </c>
      <c r="J85" s="96" t="s">
        <v>343</v>
      </c>
      <c r="K85" s="96" t="s">
        <v>779</v>
      </c>
      <c r="L85" s="96" t="s">
        <v>50</v>
      </c>
      <c r="M85" s="99"/>
      <c r="N85" s="100">
        <v>0</v>
      </c>
      <c r="O85" s="101">
        <v>230000000</v>
      </c>
      <c r="P85" s="1" t="s">
        <v>587</v>
      </c>
      <c r="Q85" s="1" t="s">
        <v>588</v>
      </c>
      <c r="R85" s="96" t="s">
        <v>52</v>
      </c>
      <c r="S85" s="3" t="s">
        <v>53</v>
      </c>
      <c r="T85" s="100" t="s">
        <v>143</v>
      </c>
      <c r="U85" s="103" t="s">
        <v>55</v>
      </c>
      <c r="V85" s="3">
        <v>796</v>
      </c>
      <c r="W85" s="3" t="s">
        <v>305</v>
      </c>
      <c r="X85" s="104">
        <v>13</v>
      </c>
      <c r="Y85" s="104">
        <v>2399.9999999999995</v>
      </c>
      <c r="Z85" s="105">
        <v>0</v>
      </c>
      <c r="AA85" s="105">
        <f t="shared" ref="AA85" si="45">Z85*1.12</f>
        <v>0</v>
      </c>
      <c r="AB85" s="106"/>
      <c r="AC85" s="3">
        <v>2016</v>
      </c>
      <c r="AD85" s="228" t="s">
        <v>1186</v>
      </c>
      <c r="AE85" s="3"/>
      <c r="AF85" s="33" t="s">
        <v>58</v>
      </c>
    </row>
    <row r="86" spans="1:32" s="33" customFormat="1" outlineLevel="1">
      <c r="A86" s="4" t="s">
        <v>142</v>
      </c>
      <c r="B86" s="3" t="s">
        <v>906</v>
      </c>
      <c r="C86" s="96" t="s">
        <v>48</v>
      </c>
      <c r="D86" s="97" t="s">
        <v>344</v>
      </c>
      <c r="E86" s="97">
        <v>120004923</v>
      </c>
      <c r="F86" s="98" t="s">
        <v>341</v>
      </c>
      <c r="G86" s="98" t="s">
        <v>232</v>
      </c>
      <c r="H86" s="98" t="s">
        <v>345</v>
      </c>
      <c r="I86" s="98" t="s">
        <v>232</v>
      </c>
      <c r="J86" s="96" t="s">
        <v>346</v>
      </c>
      <c r="K86" s="96" t="s">
        <v>780</v>
      </c>
      <c r="L86" s="96" t="s">
        <v>50</v>
      </c>
      <c r="M86" s="99"/>
      <c r="N86" s="100">
        <v>0</v>
      </c>
      <c r="O86" s="101">
        <v>230000000</v>
      </c>
      <c r="P86" s="1" t="s">
        <v>587</v>
      </c>
      <c r="Q86" s="1" t="s">
        <v>588</v>
      </c>
      <c r="R86" s="96" t="s">
        <v>52</v>
      </c>
      <c r="S86" s="3" t="s">
        <v>53</v>
      </c>
      <c r="T86" s="100" t="s">
        <v>143</v>
      </c>
      <c r="U86" s="103" t="s">
        <v>55</v>
      </c>
      <c r="V86" s="3">
        <v>796</v>
      </c>
      <c r="W86" s="3" t="s">
        <v>305</v>
      </c>
      <c r="X86" s="104">
        <v>13</v>
      </c>
      <c r="Y86" s="104">
        <v>2399.9999999999995</v>
      </c>
      <c r="Z86" s="105">
        <v>0</v>
      </c>
      <c r="AA86" s="105">
        <f t="shared" ref="AA86" si="46">Z86*1.12</f>
        <v>0</v>
      </c>
      <c r="AB86" s="106"/>
      <c r="AC86" s="3">
        <v>2016</v>
      </c>
      <c r="AD86" s="228" t="s">
        <v>1186</v>
      </c>
      <c r="AE86" s="3"/>
      <c r="AF86" s="33" t="s">
        <v>58</v>
      </c>
    </row>
    <row r="87" spans="1:32" s="33" customFormat="1" outlineLevel="1">
      <c r="A87" s="4" t="s">
        <v>142</v>
      </c>
      <c r="B87" s="3" t="s">
        <v>907</v>
      </c>
      <c r="C87" s="96" t="s">
        <v>48</v>
      </c>
      <c r="D87" s="97" t="s">
        <v>347</v>
      </c>
      <c r="E87" s="97">
        <v>150001043</v>
      </c>
      <c r="F87" s="98" t="s">
        <v>348</v>
      </c>
      <c r="G87" s="98" t="s">
        <v>349</v>
      </c>
      <c r="H87" s="98" t="s">
        <v>350</v>
      </c>
      <c r="I87" s="98" t="s">
        <v>351</v>
      </c>
      <c r="J87" s="96" t="s">
        <v>352</v>
      </c>
      <c r="K87" s="96" t="s">
        <v>353</v>
      </c>
      <c r="L87" s="96" t="s">
        <v>50</v>
      </c>
      <c r="M87" s="99"/>
      <c r="N87" s="100">
        <v>0</v>
      </c>
      <c r="O87" s="101">
        <v>230000000</v>
      </c>
      <c r="P87" s="1" t="s">
        <v>587</v>
      </c>
      <c r="Q87" s="1" t="s">
        <v>588</v>
      </c>
      <c r="R87" s="96" t="s">
        <v>52</v>
      </c>
      <c r="S87" s="3" t="s">
        <v>53</v>
      </c>
      <c r="T87" s="100" t="s">
        <v>143</v>
      </c>
      <c r="U87" s="103" t="s">
        <v>55</v>
      </c>
      <c r="V87" s="3">
        <v>796</v>
      </c>
      <c r="W87" s="3" t="s">
        <v>56</v>
      </c>
      <c r="X87" s="104">
        <v>14</v>
      </c>
      <c r="Y87" s="104">
        <v>5880</v>
      </c>
      <c r="Z87" s="105">
        <v>0</v>
      </c>
      <c r="AA87" s="105">
        <f t="shared" ref="AA87" si="47">Z87*1.12</f>
        <v>0</v>
      </c>
      <c r="AB87" s="106"/>
      <c r="AC87" s="3">
        <v>2016</v>
      </c>
      <c r="AD87" s="228" t="s">
        <v>1186</v>
      </c>
      <c r="AE87" s="3"/>
      <c r="AF87" s="33" t="s">
        <v>58</v>
      </c>
    </row>
    <row r="88" spans="1:32" s="33" customFormat="1" outlineLevel="1">
      <c r="A88" s="4" t="s">
        <v>142</v>
      </c>
      <c r="B88" s="3" t="s">
        <v>908</v>
      </c>
      <c r="C88" s="96" t="s">
        <v>48</v>
      </c>
      <c r="D88" s="97" t="s">
        <v>354</v>
      </c>
      <c r="E88" s="97">
        <v>150001041</v>
      </c>
      <c r="F88" s="98" t="s">
        <v>355</v>
      </c>
      <c r="G88" s="98" t="s">
        <v>232</v>
      </c>
      <c r="H88" s="98" t="s">
        <v>356</v>
      </c>
      <c r="I88" s="98" t="s">
        <v>232</v>
      </c>
      <c r="J88" s="96" t="s">
        <v>357</v>
      </c>
      <c r="K88" s="96" t="s">
        <v>358</v>
      </c>
      <c r="L88" s="96" t="s">
        <v>50</v>
      </c>
      <c r="M88" s="99"/>
      <c r="N88" s="100">
        <v>0</v>
      </c>
      <c r="O88" s="101">
        <v>230000000</v>
      </c>
      <c r="P88" s="1" t="s">
        <v>587</v>
      </c>
      <c r="Q88" s="1" t="s">
        <v>588</v>
      </c>
      <c r="R88" s="96" t="s">
        <v>52</v>
      </c>
      <c r="S88" s="3" t="s">
        <v>53</v>
      </c>
      <c r="T88" s="100" t="s">
        <v>143</v>
      </c>
      <c r="U88" s="103" t="s">
        <v>55</v>
      </c>
      <c r="V88" s="3">
        <v>796</v>
      </c>
      <c r="W88" s="3" t="s">
        <v>305</v>
      </c>
      <c r="X88" s="104">
        <v>12</v>
      </c>
      <c r="Y88" s="104">
        <v>56614.5</v>
      </c>
      <c r="Z88" s="105">
        <v>0</v>
      </c>
      <c r="AA88" s="105">
        <f t="shared" ref="AA88" si="48">Z88*1.12</f>
        <v>0</v>
      </c>
      <c r="AB88" s="106"/>
      <c r="AC88" s="3">
        <v>2016</v>
      </c>
      <c r="AD88" s="228" t="s">
        <v>1186</v>
      </c>
      <c r="AE88" s="3"/>
      <c r="AF88" s="33" t="s">
        <v>58</v>
      </c>
    </row>
    <row r="89" spans="1:32" s="33" customFormat="1" outlineLevel="1">
      <c r="A89" s="4" t="s">
        <v>142</v>
      </c>
      <c r="B89" s="3" t="s">
        <v>909</v>
      </c>
      <c r="C89" s="96" t="s">
        <v>48</v>
      </c>
      <c r="D89" s="97" t="s">
        <v>359</v>
      </c>
      <c r="E89" s="97">
        <v>150001087</v>
      </c>
      <c r="F89" s="98" t="s">
        <v>360</v>
      </c>
      <c r="G89" s="98" t="s">
        <v>361</v>
      </c>
      <c r="H89" s="98" t="s">
        <v>362</v>
      </c>
      <c r="I89" s="98"/>
      <c r="J89" s="96" t="s">
        <v>363</v>
      </c>
      <c r="K89" s="96" t="s">
        <v>364</v>
      </c>
      <c r="L89" s="96" t="s">
        <v>50</v>
      </c>
      <c r="M89" s="99"/>
      <c r="N89" s="100">
        <v>0</v>
      </c>
      <c r="O89" s="101">
        <v>230000000</v>
      </c>
      <c r="P89" s="1" t="s">
        <v>587</v>
      </c>
      <c r="Q89" s="1" t="s">
        <v>588</v>
      </c>
      <c r="R89" s="96" t="s">
        <v>52</v>
      </c>
      <c r="S89" s="3" t="s">
        <v>53</v>
      </c>
      <c r="T89" s="100" t="s">
        <v>143</v>
      </c>
      <c r="U89" s="103" t="s">
        <v>55</v>
      </c>
      <c r="V89" s="3">
        <v>796</v>
      </c>
      <c r="W89" s="3" t="s">
        <v>305</v>
      </c>
      <c r="X89" s="104">
        <v>7</v>
      </c>
      <c r="Y89" s="104">
        <v>18584.07</v>
      </c>
      <c r="Z89" s="105">
        <v>0</v>
      </c>
      <c r="AA89" s="105">
        <f t="shared" ref="AA89" si="49">Z89*1.12</f>
        <v>0</v>
      </c>
      <c r="AB89" s="106"/>
      <c r="AC89" s="3">
        <v>2016</v>
      </c>
      <c r="AD89" s="228" t="s">
        <v>1186</v>
      </c>
      <c r="AE89" s="3"/>
      <c r="AF89" s="33" t="s">
        <v>58</v>
      </c>
    </row>
    <row r="90" spans="1:32" s="33" customFormat="1" outlineLevel="1">
      <c r="A90" s="4" t="s">
        <v>142</v>
      </c>
      <c r="B90" s="3" t="s">
        <v>910</v>
      </c>
      <c r="C90" s="96" t="s">
        <v>48</v>
      </c>
      <c r="D90" s="97" t="s">
        <v>365</v>
      </c>
      <c r="E90" s="97">
        <v>150001089</v>
      </c>
      <c r="F90" s="98" t="s">
        <v>366</v>
      </c>
      <c r="G90" s="98"/>
      <c r="H90" s="98" t="s">
        <v>367</v>
      </c>
      <c r="I90" s="98"/>
      <c r="J90" s="96" t="s">
        <v>368</v>
      </c>
      <c r="K90" s="96" t="s">
        <v>369</v>
      </c>
      <c r="L90" s="96" t="s">
        <v>50</v>
      </c>
      <c r="M90" s="99"/>
      <c r="N90" s="100">
        <v>0</v>
      </c>
      <c r="O90" s="101">
        <v>230000000</v>
      </c>
      <c r="P90" s="1" t="s">
        <v>587</v>
      </c>
      <c r="Q90" s="1" t="s">
        <v>588</v>
      </c>
      <c r="R90" s="96" t="s">
        <v>52</v>
      </c>
      <c r="S90" s="3" t="s">
        <v>53</v>
      </c>
      <c r="T90" s="100" t="s">
        <v>143</v>
      </c>
      <c r="U90" s="103" t="s">
        <v>55</v>
      </c>
      <c r="V90" s="3">
        <v>704</v>
      </c>
      <c r="W90" s="3" t="s">
        <v>110</v>
      </c>
      <c r="X90" s="104">
        <v>9</v>
      </c>
      <c r="Y90" s="104">
        <v>66525.89</v>
      </c>
      <c r="Z90" s="105">
        <v>0</v>
      </c>
      <c r="AA90" s="105">
        <f t="shared" ref="AA90" si="50">Z90*1.12</f>
        <v>0</v>
      </c>
      <c r="AB90" s="106"/>
      <c r="AC90" s="3">
        <v>2016</v>
      </c>
      <c r="AD90" s="228" t="s">
        <v>1186</v>
      </c>
      <c r="AE90" s="3"/>
      <c r="AF90" s="33" t="s">
        <v>58</v>
      </c>
    </row>
    <row r="91" spans="1:32" s="33" customFormat="1" outlineLevel="1">
      <c r="A91" s="4" t="s">
        <v>142</v>
      </c>
      <c r="B91" s="3" t="s">
        <v>911</v>
      </c>
      <c r="C91" s="96" t="s">
        <v>48</v>
      </c>
      <c r="D91" s="97" t="s">
        <v>370</v>
      </c>
      <c r="E91" s="97">
        <v>250002920</v>
      </c>
      <c r="F91" s="98" t="s">
        <v>371</v>
      </c>
      <c r="G91" s="98" t="s">
        <v>372</v>
      </c>
      <c r="H91" s="98" t="s">
        <v>373</v>
      </c>
      <c r="I91" s="98" t="s">
        <v>232</v>
      </c>
      <c r="J91" s="96" t="s">
        <v>374</v>
      </c>
      <c r="K91" s="96" t="s">
        <v>781</v>
      </c>
      <c r="L91" s="96" t="s">
        <v>50</v>
      </c>
      <c r="M91" s="99"/>
      <c r="N91" s="100">
        <v>0</v>
      </c>
      <c r="O91" s="101">
        <v>230000000</v>
      </c>
      <c r="P91" s="1" t="s">
        <v>587</v>
      </c>
      <c r="Q91" s="1" t="s">
        <v>588</v>
      </c>
      <c r="R91" s="96" t="s">
        <v>52</v>
      </c>
      <c r="S91" s="3" t="s">
        <v>53</v>
      </c>
      <c r="T91" s="100" t="s">
        <v>143</v>
      </c>
      <c r="U91" s="103" t="s">
        <v>55</v>
      </c>
      <c r="V91" s="3">
        <v>796</v>
      </c>
      <c r="W91" s="3" t="s">
        <v>305</v>
      </c>
      <c r="X91" s="104">
        <v>4</v>
      </c>
      <c r="Y91" s="104">
        <v>28857.94</v>
      </c>
      <c r="Z91" s="105">
        <v>0</v>
      </c>
      <c r="AA91" s="105">
        <f t="shared" ref="AA91" si="51">Z91*1.12</f>
        <v>0</v>
      </c>
      <c r="AB91" s="106"/>
      <c r="AC91" s="3">
        <v>2016</v>
      </c>
      <c r="AD91" s="228" t="s">
        <v>1186</v>
      </c>
      <c r="AE91" s="3"/>
      <c r="AF91" s="33" t="s">
        <v>58</v>
      </c>
    </row>
    <row r="92" spans="1:32" s="33" customFormat="1" outlineLevel="1">
      <c r="A92" s="4" t="s">
        <v>142</v>
      </c>
      <c r="B92" s="3" t="s">
        <v>912</v>
      </c>
      <c r="C92" s="96" t="s">
        <v>48</v>
      </c>
      <c r="D92" s="97" t="s">
        <v>375</v>
      </c>
      <c r="E92" s="97">
        <v>150001101</v>
      </c>
      <c r="F92" s="98" t="s">
        <v>376</v>
      </c>
      <c r="G92" s="98" t="s">
        <v>232</v>
      </c>
      <c r="H92" s="98" t="s">
        <v>377</v>
      </c>
      <c r="I92" s="98" t="s">
        <v>232</v>
      </c>
      <c r="J92" s="96" t="s">
        <v>378</v>
      </c>
      <c r="K92" s="96" t="s">
        <v>379</v>
      </c>
      <c r="L92" s="96" t="s">
        <v>50</v>
      </c>
      <c r="M92" s="99"/>
      <c r="N92" s="100">
        <v>0</v>
      </c>
      <c r="O92" s="101">
        <v>230000000</v>
      </c>
      <c r="P92" s="1" t="s">
        <v>587</v>
      </c>
      <c r="Q92" s="1" t="s">
        <v>588</v>
      </c>
      <c r="R92" s="96" t="s">
        <v>52</v>
      </c>
      <c r="S92" s="3" t="s">
        <v>53</v>
      </c>
      <c r="T92" s="100" t="s">
        <v>143</v>
      </c>
      <c r="U92" s="103" t="s">
        <v>55</v>
      </c>
      <c r="V92" s="3">
        <v>796</v>
      </c>
      <c r="W92" s="3" t="s">
        <v>305</v>
      </c>
      <c r="X92" s="104">
        <v>13</v>
      </c>
      <c r="Y92" s="104">
        <v>11890.08</v>
      </c>
      <c r="Z92" s="105">
        <v>0</v>
      </c>
      <c r="AA92" s="105">
        <f t="shared" ref="AA92" si="52">Z92*1.12</f>
        <v>0</v>
      </c>
      <c r="AB92" s="106"/>
      <c r="AC92" s="3">
        <v>2016</v>
      </c>
      <c r="AD92" s="228" t="s">
        <v>1186</v>
      </c>
      <c r="AE92" s="3"/>
      <c r="AF92" s="33" t="s">
        <v>58</v>
      </c>
    </row>
    <row r="93" spans="1:32" s="33" customFormat="1" outlineLevel="1">
      <c r="A93" s="4" t="s">
        <v>142</v>
      </c>
      <c r="B93" s="3" t="s">
        <v>913</v>
      </c>
      <c r="C93" s="96" t="s">
        <v>48</v>
      </c>
      <c r="D93" s="97" t="s">
        <v>380</v>
      </c>
      <c r="E93" s="97">
        <v>150001042</v>
      </c>
      <c r="F93" s="98" t="s">
        <v>124</v>
      </c>
      <c r="G93" s="98" t="s">
        <v>381</v>
      </c>
      <c r="H93" s="98" t="s">
        <v>382</v>
      </c>
      <c r="I93" s="98" t="s">
        <v>232</v>
      </c>
      <c r="J93" s="96" t="s">
        <v>383</v>
      </c>
      <c r="K93" s="96" t="s">
        <v>384</v>
      </c>
      <c r="L93" s="96" t="s">
        <v>50</v>
      </c>
      <c r="M93" s="99"/>
      <c r="N93" s="100">
        <v>0</v>
      </c>
      <c r="O93" s="101">
        <v>230000000</v>
      </c>
      <c r="P93" s="1" t="s">
        <v>587</v>
      </c>
      <c r="Q93" s="1" t="s">
        <v>588</v>
      </c>
      <c r="R93" s="96" t="s">
        <v>52</v>
      </c>
      <c r="S93" s="3" t="s">
        <v>53</v>
      </c>
      <c r="T93" s="100" t="s">
        <v>143</v>
      </c>
      <c r="U93" s="103" t="s">
        <v>55</v>
      </c>
      <c r="V93" s="3">
        <v>796</v>
      </c>
      <c r="W93" s="3" t="s">
        <v>305</v>
      </c>
      <c r="X93" s="104">
        <v>14</v>
      </c>
      <c r="Y93" s="104">
        <v>40178.57</v>
      </c>
      <c r="Z93" s="105">
        <v>0</v>
      </c>
      <c r="AA93" s="105">
        <f t="shared" ref="AA93" si="53">Z93*1.12</f>
        <v>0</v>
      </c>
      <c r="AB93" s="106"/>
      <c r="AC93" s="3">
        <v>2016</v>
      </c>
      <c r="AD93" s="228" t="s">
        <v>1186</v>
      </c>
      <c r="AE93" s="3"/>
      <c r="AF93" s="33" t="s">
        <v>58</v>
      </c>
    </row>
    <row r="94" spans="1:32" s="33" customFormat="1" outlineLevel="1">
      <c r="A94" s="4" t="s">
        <v>142</v>
      </c>
      <c r="B94" s="3" t="s">
        <v>914</v>
      </c>
      <c r="C94" s="96" t="s">
        <v>48</v>
      </c>
      <c r="D94" s="97" t="s">
        <v>385</v>
      </c>
      <c r="E94" s="97">
        <v>150001112</v>
      </c>
      <c r="F94" s="98" t="s">
        <v>115</v>
      </c>
      <c r="G94" s="98" t="s">
        <v>386</v>
      </c>
      <c r="H94" s="98" t="s">
        <v>387</v>
      </c>
      <c r="I94" s="98" t="s">
        <v>232</v>
      </c>
      <c r="J94" s="96" t="s">
        <v>388</v>
      </c>
      <c r="K94" s="96" t="s">
        <v>389</v>
      </c>
      <c r="L94" s="96" t="s">
        <v>50</v>
      </c>
      <c r="M94" s="99"/>
      <c r="N94" s="100">
        <v>0</v>
      </c>
      <c r="O94" s="101">
        <v>230000000</v>
      </c>
      <c r="P94" s="1" t="s">
        <v>587</v>
      </c>
      <c r="Q94" s="1" t="s">
        <v>588</v>
      </c>
      <c r="R94" s="96" t="s">
        <v>52</v>
      </c>
      <c r="S94" s="3" t="s">
        <v>53</v>
      </c>
      <c r="T94" s="100" t="s">
        <v>143</v>
      </c>
      <c r="U94" s="103" t="s">
        <v>55</v>
      </c>
      <c r="V94" s="3">
        <v>796</v>
      </c>
      <c r="W94" s="3" t="s">
        <v>305</v>
      </c>
      <c r="X94" s="104">
        <v>9</v>
      </c>
      <c r="Y94" s="104">
        <v>446.42</v>
      </c>
      <c r="Z94" s="105">
        <v>0</v>
      </c>
      <c r="AA94" s="105">
        <f t="shared" ref="AA94" si="54">Z94*1.12</f>
        <v>0</v>
      </c>
      <c r="AB94" s="106"/>
      <c r="AC94" s="3">
        <v>2016</v>
      </c>
      <c r="AD94" s="228" t="s">
        <v>1186</v>
      </c>
      <c r="AE94" s="3"/>
      <c r="AF94" s="33" t="s">
        <v>58</v>
      </c>
    </row>
    <row r="95" spans="1:32" s="33" customFormat="1" outlineLevel="1">
      <c r="A95" s="4" t="s">
        <v>142</v>
      </c>
      <c r="B95" s="3" t="s">
        <v>915</v>
      </c>
      <c r="C95" s="96" t="s">
        <v>48</v>
      </c>
      <c r="D95" s="97" t="s">
        <v>390</v>
      </c>
      <c r="E95" s="97">
        <v>150001113</v>
      </c>
      <c r="F95" s="98" t="s">
        <v>115</v>
      </c>
      <c r="G95" s="98" t="s">
        <v>386</v>
      </c>
      <c r="H95" s="98" t="s">
        <v>391</v>
      </c>
      <c r="I95" s="98" t="s">
        <v>232</v>
      </c>
      <c r="J95" s="96" t="s">
        <v>392</v>
      </c>
      <c r="K95" s="96" t="s">
        <v>393</v>
      </c>
      <c r="L95" s="96" t="s">
        <v>50</v>
      </c>
      <c r="M95" s="99"/>
      <c r="N95" s="100">
        <v>0</v>
      </c>
      <c r="O95" s="101">
        <v>230000000</v>
      </c>
      <c r="P95" s="1" t="s">
        <v>587</v>
      </c>
      <c r="Q95" s="1" t="s">
        <v>588</v>
      </c>
      <c r="R95" s="96" t="s">
        <v>52</v>
      </c>
      <c r="S95" s="3" t="s">
        <v>53</v>
      </c>
      <c r="T95" s="100" t="s">
        <v>143</v>
      </c>
      <c r="U95" s="103" t="s">
        <v>55</v>
      </c>
      <c r="V95" s="3">
        <v>796</v>
      </c>
      <c r="W95" s="3" t="s">
        <v>305</v>
      </c>
      <c r="X95" s="104">
        <v>9</v>
      </c>
      <c r="Y95" s="104">
        <v>446.42</v>
      </c>
      <c r="Z95" s="105">
        <v>0</v>
      </c>
      <c r="AA95" s="105">
        <f t="shared" ref="AA95" si="55">Z95*1.12</f>
        <v>0</v>
      </c>
      <c r="AB95" s="106"/>
      <c r="AC95" s="3">
        <v>2016</v>
      </c>
      <c r="AD95" s="228" t="s">
        <v>1186</v>
      </c>
      <c r="AE95" s="3"/>
      <c r="AF95" s="33" t="s">
        <v>58</v>
      </c>
    </row>
    <row r="96" spans="1:32" s="33" customFormat="1" outlineLevel="1">
      <c r="A96" s="4" t="s">
        <v>142</v>
      </c>
      <c r="B96" s="3" t="s">
        <v>916</v>
      </c>
      <c r="C96" s="96" t="s">
        <v>48</v>
      </c>
      <c r="D96" s="97" t="s">
        <v>394</v>
      </c>
      <c r="E96" s="97">
        <v>150001115</v>
      </c>
      <c r="F96" s="98" t="s">
        <v>395</v>
      </c>
      <c r="G96" s="98" t="s">
        <v>386</v>
      </c>
      <c r="H96" s="98" t="s">
        <v>396</v>
      </c>
      <c r="I96" s="98" t="s">
        <v>232</v>
      </c>
      <c r="J96" s="96" t="s">
        <v>397</v>
      </c>
      <c r="K96" s="96" t="s">
        <v>398</v>
      </c>
      <c r="L96" s="96" t="s">
        <v>50</v>
      </c>
      <c r="M96" s="99"/>
      <c r="N96" s="100">
        <v>0</v>
      </c>
      <c r="O96" s="101">
        <v>230000000</v>
      </c>
      <c r="P96" s="1" t="s">
        <v>587</v>
      </c>
      <c r="Q96" s="1" t="s">
        <v>588</v>
      </c>
      <c r="R96" s="96" t="s">
        <v>52</v>
      </c>
      <c r="S96" s="3" t="s">
        <v>53</v>
      </c>
      <c r="T96" s="100" t="s">
        <v>143</v>
      </c>
      <c r="U96" s="103" t="s">
        <v>55</v>
      </c>
      <c r="V96" s="3">
        <v>796</v>
      </c>
      <c r="W96" s="3" t="s">
        <v>305</v>
      </c>
      <c r="X96" s="104">
        <v>15</v>
      </c>
      <c r="Y96" s="104">
        <v>21605.83</v>
      </c>
      <c r="Z96" s="105">
        <v>0</v>
      </c>
      <c r="AA96" s="105">
        <f t="shared" ref="AA96" si="56">Z96*1.12</f>
        <v>0</v>
      </c>
      <c r="AB96" s="106"/>
      <c r="AC96" s="3">
        <v>2016</v>
      </c>
      <c r="AD96" s="228" t="s">
        <v>1186</v>
      </c>
      <c r="AE96" s="3"/>
      <c r="AF96" s="33" t="s">
        <v>58</v>
      </c>
    </row>
    <row r="97" spans="1:32" s="33" customFormat="1" outlineLevel="1">
      <c r="A97" s="4" t="s">
        <v>142</v>
      </c>
      <c r="B97" s="3" t="s">
        <v>917</v>
      </c>
      <c r="C97" s="96" t="s">
        <v>48</v>
      </c>
      <c r="D97" s="97" t="s">
        <v>325</v>
      </c>
      <c r="E97" s="97">
        <v>270009416</v>
      </c>
      <c r="F97" s="98" t="s">
        <v>144</v>
      </c>
      <c r="G97" s="98" t="s">
        <v>232</v>
      </c>
      <c r="H97" s="98" t="s">
        <v>326</v>
      </c>
      <c r="I97" s="98" t="s">
        <v>232</v>
      </c>
      <c r="J97" s="96" t="s">
        <v>399</v>
      </c>
      <c r="K97" s="96" t="s">
        <v>400</v>
      </c>
      <c r="L97" s="96" t="s">
        <v>50</v>
      </c>
      <c r="M97" s="99"/>
      <c r="N97" s="100">
        <v>0</v>
      </c>
      <c r="O97" s="101">
        <v>230000000</v>
      </c>
      <c r="P97" s="1" t="s">
        <v>587</v>
      </c>
      <c r="Q97" s="1" t="s">
        <v>588</v>
      </c>
      <c r="R97" s="96" t="s">
        <v>52</v>
      </c>
      <c r="S97" s="3" t="s">
        <v>53</v>
      </c>
      <c r="T97" s="100" t="s">
        <v>143</v>
      </c>
      <c r="U97" s="103" t="s">
        <v>55</v>
      </c>
      <c r="V97" s="3">
        <v>796</v>
      </c>
      <c r="W97" s="3" t="s">
        <v>305</v>
      </c>
      <c r="X97" s="104">
        <v>14</v>
      </c>
      <c r="Y97" s="104">
        <v>4933</v>
      </c>
      <c r="Z97" s="105">
        <v>0</v>
      </c>
      <c r="AA97" s="105">
        <f t="shared" ref="AA97" si="57">Z97*1.12</f>
        <v>0</v>
      </c>
      <c r="AB97" s="106"/>
      <c r="AC97" s="3">
        <v>2016</v>
      </c>
      <c r="AD97" s="228" t="s">
        <v>1186</v>
      </c>
      <c r="AE97" s="3"/>
      <c r="AF97" s="33" t="s">
        <v>58</v>
      </c>
    </row>
    <row r="98" spans="1:32" s="33" customFormat="1" outlineLevel="1">
      <c r="A98" s="4" t="s">
        <v>142</v>
      </c>
      <c r="B98" s="3" t="s">
        <v>918</v>
      </c>
      <c r="C98" s="96" t="s">
        <v>48</v>
      </c>
      <c r="D98" s="97" t="s">
        <v>325</v>
      </c>
      <c r="E98" s="97">
        <v>270009417</v>
      </c>
      <c r="F98" s="98" t="s">
        <v>144</v>
      </c>
      <c r="G98" s="98" t="s">
        <v>232</v>
      </c>
      <c r="H98" s="98" t="s">
        <v>326</v>
      </c>
      <c r="I98" s="98" t="s">
        <v>232</v>
      </c>
      <c r="J98" s="96" t="s">
        <v>401</v>
      </c>
      <c r="K98" s="96" t="s">
        <v>782</v>
      </c>
      <c r="L98" s="96" t="s">
        <v>50</v>
      </c>
      <c r="M98" s="99"/>
      <c r="N98" s="100">
        <v>0</v>
      </c>
      <c r="O98" s="101">
        <v>230000000</v>
      </c>
      <c r="P98" s="1" t="s">
        <v>587</v>
      </c>
      <c r="Q98" s="1" t="s">
        <v>588</v>
      </c>
      <c r="R98" s="96" t="s">
        <v>52</v>
      </c>
      <c r="S98" s="3" t="s">
        <v>53</v>
      </c>
      <c r="T98" s="100" t="s">
        <v>143</v>
      </c>
      <c r="U98" s="103" t="s">
        <v>55</v>
      </c>
      <c r="V98" s="3">
        <v>796</v>
      </c>
      <c r="W98" s="3" t="s">
        <v>305</v>
      </c>
      <c r="X98" s="104">
        <v>4</v>
      </c>
      <c r="Y98" s="104">
        <v>1199.9999999999998</v>
      </c>
      <c r="Z98" s="105">
        <v>0</v>
      </c>
      <c r="AA98" s="105">
        <f t="shared" ref="AA98" si="58">Z98*1.12</f>
        <v>0</v>
      </c>
      <c r="AB98" s="106"/>
      <c r="AC98" s="3">
        <v>2016</v>
      </c>
      <c r="AD98" s="228" t="s">
        <v>1186</v>
      </c>
      <c r="AE98" s="3"/>
      <c r="AF98" s="33" t="s">
        <v>58</v>
      </c>
    </row>
    <row r="99" spans="1:32" s="33" customFormat="1" outlineLevel="1">
      <c r="A99" s="4" t="s">
        <v>142</v>
      </c>
      <c r="B99" s="3" t="s">
        <v>919</v>
      </c>
      <c r="C99" s="96" t="s">
        <v>48</v>
      </c>
      <c r="D99" s="97" t="s">
        <v>402</v>
      </c>
      <c r="E99" s="97">
        <v>150002253</v>
      </c>
      <c r="F99" s="98" t="s">
        <v>403</v>
      </c>
      <c r="G99" s="98" t="s">
        <v>232</v>
      </c>
      <c r="H99" s="98" t="s">
        <v>404</v>
      </c>
      <c r="I99" s="98" t="s">
        <v>232</v>
      </c>
      <c r="J99" s="96" t="s">
        <v>405</v>
      </c>
      <c r="K99" s="96" t="s">
        <v>406</v>
      </c>
      <c r="L99" s="96" t="s">
        <v>50</v>
      </c>
      <c r="M99" s="99"/>
      <c r="N99" s="100">
        <v>0</v>
      </c>
      <c r="O99" s="101">
        <v>230000000</v>
      </c>
      <c r="P99" s="1" t="s">
        <v>587</v>
      </c>
      <c r="Q99" s="1" t="s">
        <v>588</v>
      </c>
      <c r="R99" s="96" t="s">
        <v>52</v>
      </c>
      <c r="S99" s="3" t="s">
        <v>53</v>
      </c>
      <c r="T99" s="100" t="s">
        <v>143</v>
      </c>
      <c r="U99" s="103" t="s">
        <v>55</v>
      </c>
      <c r="V99" s="3">
        <v>796</v>
      </c>
      <c r="W99" s="3" t="s">
        <v>305</v>
      </c>
      <c r="X99" s="104">
        <v>2</v>
      </c>
      <c r="Y99" s="104">
        <v>624999.99999999988</v>
      </c>
      <c r="Z99" s="105">
        <v>0</v>
      </c>
      <c r="AA99" s="105">
        <f t="shared" ref="AA99" si="59">Z99*1.12</f>
        <v>0</v>
      </c>
      <c r="AB99" s="106"/>
      <c r="AC99" s="3">
        <v>2016</v>
      </c>
      <c r="AD99" s="228" t="s">
        <v>1186</v>
      </c>
      <c r="AE99" s="3"/>
      <c r="AF99" s="33" t="s">
        <v>58</v>
      </c>
    </row>
    <row r="100" spans="1:32" s="33" customFormat="1" outlineLevel="1">
      <c r="A100" s="4" t="s">
        <v>142</v>
      </c>
      <c r="B100" s="3" t="s">
        <v>920</v>
      </c>
      <c r="C100" s="96" t="s">
        <v>48</v>
      </c>
      <c r="D100" s="97" t="s">
        <v>407</v>
      </c>
      <c r="E100" s="97">
        <v>150002254</v>
      </c>
      <c r="F100" s="98" t="s">
        <v>408</v>
      </c>
      <c r="G100" s="98" t="s">
        <v>232</v>
      </c>
      <c r="H100" s="98" t="s">
        <v>409</v>
      </c>
      <c r="I100" s="98" t="s">
        <v>232</v>
      </c>
      <c r="J100" s="96" t="s">
        <v>410</v>
      </c>
      <c r="K100" s="96" t="s">
        <v>411</v>
      </c>
      <c r="L100" s="96" t="s">
        <v>50</v>
      </c>
      <c r="M100" s="99"/>
      <c r="N100" s="100">
        <v>0</v>
      </c>
      <c r="O100" s="101">
        <v>230000000</v>
      </c>
      <c r="P100" s="1" t="s">
        <v>587</v>
      </c>
      <c r="Q100" s="1" t="s">
        <v>588</v>
      </c>
      <c r="R100" s="96" t="s">
        <v>52</v>
      </c>
      <c r="S100" s="3" t="s">
        <v>53</v>
      </c>
      <c r="T100" s="100" t="s">
        <v>143</v>
      </c>
      <c r="U100" s="103" t="s">
        <v>55</v>
      </c>
      <c r="V100" s="3">
        <v>796</v>
      </c>
      <c r="W100" s="3" t="s">
        <v>305</v>
      </c>
      <c r="X100" s="104">
        <v>4</v>
      </c>
      <c r="Y100" s="104">
        <v>419999.99999999994</v>
      </c>
      <c r="Z100" s="105">
        <v>0</v>
      </c>
      <c r="AA100" s="105">
        <f t="shared" ref="AA100" si="60">Z100*1.12</f>
        <v>0</v>
      </c>
      <c r="AB100" s="106"/>
      <c r="AC100" s="3">
        <v>2016</v>
      </c>
      <c r="AD100" s="228" t="s">
        <v>1186</v>
      </c>
      <c r="AE100" s="3"/>
      <c r="AF100" s="33" t="s">
        <v>58</v>
      </c>
    </row>
    <row r="101" spans="1:32" s="33" customFormat="1" outlineLevel="1">
      <c r="A101" s="4" t="s">
        <v>142</v>
      </c>
      <c r="B101" s="3" t="s">
        <v>921</v>
      </c>
      <c r="C101" s="96" t="s">
        <v>48</v>
      </c>
      <c r="D101" s="97" t="s">
        <v>412</v>
      </c>
      <c r="E101" s="97">
        <v>250001868</v>
      </c>
      <c r="F101" s="98" t="s">
        <v>413</v>
      </c>
      <c r="G101" s="98" t="s">
        <v>232</v>
      </c>
      <c r="H101" s="98" t="s">
        <v>414</v>
      </c>
      <c r="I101" s="98" t="s">
        <v>232</v>
      </c>
      <c r="J101" s="96" t="s">
        <v>415</v>
      </c>
      <c r="K101" s="96" t="s">
        <v>416</v>
      </c>
      <c r="L101" s="96" t="s">
        <v>50</v>
      </c>
      <c r="M101" s="99"/>
      <c r="N101" s="100">
        <v>0</v>
      </c>
      <c r="O101" s="101">
        <v>230000000</v>
      </c>
      <c r="P101" s="1" t="s">
        <v>587</v>
      </c>
      <c r="Q101" s="1" t="s">
        <v>588</v>
      </c>
      <c r="R101" s="96" t="s">
        <v>52</v>
      </c>
      <c r="S101" s="3" t="s">
        <v>53</v>
      </c>
      <c r="T101" s="100" t="s">
        <v>143</v>
      </c>
      <c r="U101" s="103" t="s">
        <v>55</v>
      </c>
      <c r="V101" s="3">
        <v>796</v>
      </c>
      <c r="W101" s="3" t="s">
        <v>305</v>
      </c>
      <c r="X101" s="104">
        <v>10</v>
      </c>
      <c r="Y101" s="104">
        <v>1785.71</v>
      </c>
      <c r="Z101" s="105">
        <v>0</v>
      </c>
      <c r="AA101" s="105">
        <f t="shared" ref="AA101" si="61">Z101*1.12</f>
        <v>0</v>
      </c>
      <c r="AB101" s="106"/>
      <c r="AC101" s="3">
        <v>2016</v>
      </c>
      <c r="AD101" s="228" t="s">
        <v>1186</v>
      </c>
      <c r="AE101" s="3"/>
      <c r="AF101" s="33" t="s">
        <v>58</v>
      </c>
    </row>
    <row r="102" spans="1:32" s="33" customFormat="1" outlineLevel="1">
      <c r="A102" s="4" t="s">
        <v>142</v>
      </c>
      <c r="B102" s="3" t="s">
        <v>922</v>
      </c>
      <c r="C102" s="96" t="s">
        <v>48</v>
      </c>
      <c r="D102" s="97" t="s">
        <v>417</v>
      </c>
      <c r="E102" s="97">
        <v>270002221</v>
      </c>
      <c r="F102" s="98" t="s">
        <v>418</v>
      </c>
      <c r="G102" s="98" t="s">
        <v>232</v>
      </c>
      <c r="H102" s="98" t="s">
        <v>419</v>
      </c>
      <c r="I102" s="98" t="s">
        <v>232</v>
      </c>
      <c r="J102" s="96" t="s">
        <v>420</v>
      </c>
      <c r="K102" s="96" t="s">
        <v>421</v>
      </c>
      <c r="L102" s="96" t="s">
        <v>50</v>
      </c>
      <c r="M102" s="99"/>
      <c r="N102" s="100">
        <v>0</v>
      </c>
      <c r="O102" s="101">
        <v>230000000</v>
      </c>
      <c r="P102" s="1" t="s">
        <v>587</v>
      </c>
      <c r="Q102" s="1" t="s">
        <v>588</v>
      </c>
      <c r="R102" s="96" t="s">
        <v>52</v>
      </c>
      <c r="S102" s="3" t="s">
        <v>53</v>
      </c>
      <c r="T102" s="100" t="s">
        <v>143</v>
      </c>
      <c r="U102" s="103" t="s">
        <v>55</v>
      </c>
      <c r="V102" s="3">
        <v>796</v>
      </c>
      <c r="W102" s="3" t="s">
        <v>305</v>
      </c>
      <c r="X102" s="104">
        <v>4</v>
      </c>
      <c r="Y102" s="104">
        <v>4464.28</v>
      </c>
      <c r="Z102" s="105">
        <v>0</v>
      </c>
      <c r="AA102" s="105">
        <f t="shared" ref="AA102" si="62">Z102*1.12</f>
        <v>0</v>
      </c>
      <c r="AB102" s="106"/>
      <c r="AC102" s="3">
        <v>2016</v>
      </c>
      <c r="AD102" s="228" t="s">
        <v>1186</v>
      </c>
      <c r="AE102" s="3"/>
      <c r="AF102" s="33" t="s">
        <v>58</v>
      </c>
    </row>
    <row r="103" spans="1:32" s="33" customFormat="1" outlineLevel="1">
      <c r="A103" s="4" t="s">
        <v>142</v>
      </c>
      <c r="B103" s="3" t="s">
        <v>923</v>
      </c>
      <c r="C103" s="96" t="s">
        <v>48</v>
      </c>
      <c r="D103" s="97" t="s">
        <v>422</v>
      </c>
      <c r="E103" s="97">
        <v>270002249</v>
      </c>
      <c r="F103" s="98" t="s">
        <v>423</v>
      </c>
      <c r="G103" s="98" t="s">
        <v>232</v>
      </c>
      <c r="H103" s="98" t="s">
        <v>424</v>
      </c>
      <c r="I103" s="98" t="s">
        <v>232</v>
      </c>
      <c r="J103" s="96" t="s">
        <v>425</v>
      </c>
      <c r="K103" s="96" t="s">
        <v>783</v>
      </c>
      <c r="L103" s="96" t="s">
        <v>50</v>
      </c>
      <c r="M103" s="99"/>
      <c r="N103" s="100">
        <v>0</v>
      </c>
      <c r="O103" s="101">
        <v>230000000</v>
      </c>
      <c r="P103" s="1" t="s">
        <v>587</v>
      </c>
      <c r="Q103" s="1" t="s">
        <v>588</v>
      </c>
      <c r="R103" s="96" t="s">
        <v>52</v>
      </c>
      <c r="S103" s="3" t="s">
        <v>53</v>
      </c>
      <c r="T103" s="100" t="s">
        <v>143</v>
      </c>
      <c r="U103" s="103" t="s">
        <v>55</v>
      </c>
      <c r="V103" s="3">
        <v>796</v>
      </c>
      <c r="W103" s="3" t="s">
        <v>305</v>
      </c>
      <c r="X103" s="104">
        <v>8</v>
      </c>
      <c r="Y103" s="104">
        <v>2645.53</v>
      </c>
      <c r="Z103" s="105">
        <v>0</v>
      </c>
      <c r="AA103" s="105">
        <f t="shared" ref="AA103" si="63">Z103*1.12</f>
        <v>0</v>
      </c>
      <c r="AB103" s="106"/>
      <c r="AC103" s="3">
        <v>2016</v>
      </c>
      <c r="AD103" s="228" t="s">
        <v>1186</v>
      </c>
      <c r="AE103" s="3"/>
      <c r="AF103" s="33" t="s">
        <v>58</v>
      </c>
    </row>
    <row r="104" spans="1:32" s="33" customFormat="1" outlineLevel="1">
      <c r="A104" s="4" t="s">
        <v>142</v>
      </c>
      <c r="B104" s="3" t="s">
        <v>924</v>
      </c>
      <c r="C104" s="96" t="s">
        <v>48</v>
      </c>
      <c r="D104" s="97" t="s">
        <v>426</v>
      </c>
      <c r="E104" s="97">
        <v>270006703</v>
      </c>
      <c r="F104" s="98" t="s">
        <v>427</v>
      </c>
      <c r="G104" s="98" t="s">
        <v>232</v>
      </c>
      <c r="H104" s="98" t="s">
        <v>428</v>
      </c>
      <c r="I104" s="98" t="s">
        <v>232</v>
      </c>
      <c r="J104" s="96" t="s">
        <v>429</v>
      </c>
      <c r="K104" s="96" t="s">
        <v>430</v>
      </c>
      <c r="L104" s="96" t="s">
        <v>50</v>
      </c>
      <c r="M104" s="99"/>
      <c r="N104" s="100">
        <v>0</v>
      </c>
      <c r="O104" s="101">
        <v>230000000</v>
      </c>
      <c r="P104" s="1" t="s">
        <v>587</v>
      </c>
      <c r="Q104" s="1" t="s">
        <v>588</v>
      </c>
      <c r="R104" s="96" t="s">
        <v>52</v>
      </c>
      <c r="S104" s="3" t="s">
        <v>53</v>
      </c>
      <c r="T104" s="100" t="s">
        <v>143</v>
      </c>
      <c r="U104" s="103" t="s">
        <v>55</v>
      </c>
      <c r="V104" s="3" t="s">
        <v>93</v>
      </c>
      <c r="W104" s="3" t="s">
        <v>94</v>
      </c>
      <c r="X104" s="104">
        <v>30</v>
      </c>
      <c r="Y104" s="104">
        <v>2678.57</v>
      </c>
      <c r="Z104" s="105">
        <v>0</v>
      </c>
      <c r="AA104" s="105">
        <f t="shared" ref="AA104" si="64">Z104*1.12</f>
        <v>0</v>
      </c>
      <c r="AB104" s="106"/>
      <c r="AC104" s="3">
        <v>2016</v>
      </c>
      <c r="AD104" s="228" t="s">
        <v>1186</v>
      </c>
      <c r="AE104" s="3"/>
      <c r="AF104" s="33" t="s">
        <v>58</v>
      </c>
    </row>
    <row r="105" spans="1:32" s="33" customFormat="1" outlineLevel="1">
      <c r="A105" s="4" t="s">
        <v>142</v>
      </c>
      <c r="B105" s="3" t="s">
        <v>925</v>
      </c>
      <c r="C105" s="96" t="s">
        <v>48</v>
      </c>
      <c r="D105" s="97" t="s">
        <v>431</v>
      </c>
      <c r="E105" s="97">
        <v>270003300</v>
      </c>
      <c r="F105" s="98" t="s">
        <v>432</v>
      </c>
      <c r="G105" s="98" t="s">
        <v>232</v>
      </c>
      <c r="H105" s="98" t="s">
        <v>433</v>
      </c>
      <c r="I105" s="98" t="s">
        <v>232</v>
      </c>
      <c r="J105" s="96" t="s">
        <v>434</v>
      </c>
      <c r="K105" s="96" t="s">
        <v>784</v>
      </c>
      <c r="L105" s="96" t="s">
        <v>50</v>
      </c>
      <c r="M105" s="99"/>
      <c r="N105" s="100">
        <v>0</v>
      </c>
      <c r="O105" s="101">
        <v>230000000</v>
      </c>
      <c r="P105" s="1" t="s">
        <v>587</v>
      </c>
      <c r="Q105" s="1" t="s">
        <v>588</v>
      </c>
      <c r="R105" s="96" t="s">
        <v>52</v>
      </c>
      <c r="S105" s="3" t="s">
        <v>53</v>
      </c>
      <c r="T105" s="100" t="s">
        <v>143</v>
      </c>
      <c r="U105" s="103" t="s">
        <v>55</v>
      </c>
      <c r="V105" s="3">
        <v>839</v>
      </c>
      <c r="W105" s="3" t="s">
        <v>145</v>
      </c>
      <c r="X105" s="104">
        <v>9</v>
      </c>
      <c r="Y105" s="104">
        <v>42334.82</v>
      </c>
      <c r="Z105" s="105">
        <v>0</v>
      </c>
      <c r="AA105" s="105">
        <f t="shared" ref="AA105" si="65">Z105*1.12</f>
        <v>0</v>
      </c>
      <c r="AB105" s="106"/>
      <c r="AC105" s="3">
        <v>2016</v>
      </c>
      <c r="AD105" s="228" t="s">
        <v>1186</v>
      </c>
      <c r="AE105" s="3"/>
      <c r="AF105" s="33" t="s">
        <v>58</v>
      </c>
    </row>
    <row r="106" spans="1:32" s="33" customFormat="1" outlineLevel="1">
      <c r="A106" s="4" t="s">
        <v>142</v>
      </c>
      <c r="B106" s="3" t="s">
        <v>926</v>
      </c>
      <c r="C106" s="96" t="s">
        <v>48</v>
      </c>
      <c r="D106" s="97" t="s">
        <v>217</v>
      </c>
      <c r="E106" s="97">
        <v>210026675</v>
      </c>
      <c r="F106" s="98" t="s">
        <v>79</v>
      </c>
      <c r="G106" s="98" t="s">
        <v>435</v>
      </c>
      <c r="H106" s="98" t="s">
        <v>218</v>
      </c>
      <c r="I106" s="98" t="s">
        <v>232</v>
      </c>
      <c r="J106" s="96" t="s">
        <v>436</v>
      </c>
      <c r="K106" s="96" t="s">
        <v>437</v>
      </c>
      <c r="L106" s="96" t="s">
        <v>50</v>
      </c>
      <c r="M106" s="99"/>
      <c r="N106" s="100">
        <v>0</v>
      </c>
      <c r="O106" s="101">
        <v>230000000</v>
      </c>
      <c r="P106" s="1" t="s">
        <v>587</v>
      </c>
      <c r="Q106" s="1" t="s">
        <v>588</v>
      </c>
      <c r="R106" s="96" t="s">
        <v>52</v>
      </c>
      <c r="S106" s="3" t="s">
        <v>53</v>
      </c>
      <c r="T106" s="100" t="s">
        <v>143</v>
      </c>
      <c r="U106" s="103" t="s">
        <v>55</v>
      </c>
      <c r="V106" s="3">
        <v>5111</v>
      </c>
      <c r="W106" s="3" t="s">
        <v>438</v>
      </c>
      <c r="X106" s="104">
        <v>70</v>
      </c>
      <c r="Y106" s="104">
        <v>4464.28</v>
      </c>
      <c r="Z106" s="105">
        <v>0</v>
      </c>
      <c r="AA106" s="105">
        <f t="shared" ref="AA106" si="66">Z106*1.12</f>
        <v>0</v>
      </c>
      <c r="AB106" s="106"/>
      <c r="AC106" s="3">
        <v>2016</v>
      </c>
      <c r="AD106" s="228" t="s">
        <v>1186</v>
      </c>
      <c r="AE106" s="3"/>
      <c r="AF106" s="33" t="s">
        <v>58</v>
      </c>
    </row>
    <row r="107" spans="1:32" s="33" customFormat="1" outlineLevel="1">
      <c r="A107" s="4" t="s">
        <v>142</v>
      </c>
      <c r="B107" s="3" t="s">
        <v>797</v>
      </c>
      <c r="C107" s="96" t="s">
        <v>48</v>
      </c>
      <c r="D107" s="97" t="s">
        <v>457</v>
      </c>
      <c r="E107" s="97" t="s">
        <v>458</v>
      </c>
      <c r="F107" s="98" t="s">
        <v>156</v>
      </c>
      <c r="G107" s="98" t="s">
        <v>49</v>
      </c>
      <c r="H107" s="98" t="s">
        <v>459</v>
      </c>
      <c r="I107" s="98" t="s">
        <v>49</v>
      </c>
      <c r="J107" s="96" t="s">
        <v>61</v>
      </c>
      <c r="K107" s="96" t="s">
        <v>49</v>
      </c>
      <c r="L107" s="96" t="s">
        <v>59</v>
      </c>
      <c r="M107" s="99"/>
      <c r="N107" s="100">
        <v>50</v>
      </c>
      <c r="O107" s="101">
        <v>230000000</v>
      </c>
      <c r="P107" s="1" t="s">
        <v>587</v>
      </c>
      <c r="Q107" s="102" t="s">
        <v>589</v>
      </c>
      <c r="R107" s="96" t="s">
        <v>159</v>
      </c>
      <c r="S107" s="3" t="s">
        <v>53</v>
      </c>
      <c r="T107" s="100" t="s">
        <v>632</v>
      </c>
      <c r="U107" s="103" t="s">
        <v>55</v>
      </c>
      <c r="V107" s="3">
        <v>868</v>
      </c>
      <c r="W107" s="3" t="s">
        <v>158</v>
      </c>
      <c r="X107" s="104">
        <v>36090</v>
      </c>
      <c r="Y107" s="104">
        <v>65</v>
      </c>
      <c r="Z107" s="105">
        <v>0</v>
      </c>
      <c r="AA107" s="105">
        <f t="shared" ref="AA107" si="67">Z107*1.12</f>
        <v>0</v>
      </c>
      <c r="AB107" s="106" t="s">
        <v>631</v>
      </c>
      <c r="AC107" s="3">
        <v>2016</v>
      </c>
      <c r="AD107" s="117" t="s">
        <v>1186</v>
      </c>
      <c r="AE107" s="3"/>
      <c r="AF107" s="33" t="s">
        <v>58</v>
      </c>
    </row>
    <row r="108" spans="1:32" s="33" customFormat="1" outlineLevel="1">
      <c r="A108" s="4" t="s">
        <v>142</v>
      </c>
      <c r="B108" s="3" t="s">
        <v>468</v>
      </c>
      <c r="C108" s="96" t="s">
        <v>48</v>
      </c>
      <c r="D108" s="97" t="s">
        <v>461</v>
      </c>
      <c r="E108" s="97">
        <v>270001511</v>
      </c>
      <c r="F108" s="98" t="s">
        <v>462</v>
      </c>
      <c r="G108" s="98" t="s">
        <v>463</v>
      </c>
      <c r="H108" s="98" t="s">
        <v>464</v>
      </c>
      <c r="I108" s="98" t="s">
        <v>465</v>
      </c>
      <c r="J108" s="96" t="s">
        <v>466</v>
      </c>
      <c r="K108" s="96" t="s">
        <v>467</v>
      </c>
      <c r="L108" s="96" t="s">
        <v>50</v>
      </c>
      <c r="M108" s="99"/>
      <c r="N108" s="100">
        <v>0</v>
      </c>
      <c r="O108" s="101">
        <v>230000000</v>
      </c>
      <c r="P108" s="1" t="s">
        <v>587</v>
      </c>
      <c r="Q108" s="102" t="s">
        <v>112</v>
      </c>
      <c r="R108" s="96" t="s">
        <v>52</v>
      </c>
      <c r="S108" s="3" t="s">
        <v>53</v>
      </c>
      <c r="T108" s="100" t="s">
        <v>143</v>
      </c>
      <c r="U108" s="103" t="s">
        <v>55</v>
      </c>
      <c r="V108" s="3">
        <v>796</v>
      </c>
      <c r="W108" s="3" t="s">
        <v>305</v>
      </c>
      <c r="X108" s="104">
        <v>7670</v>
      </c>
      <c r="Y108" s="104">
        <v>107</v>
      </c>
      <c r="Z108" s="105">
        <v>0</v>
      </c>
      <c r="AA108" s="105">
        <f t="shared" ref="AA108:AA110" si="68">Z108*1.12</f>
        <v>0</v>
      </c>
      <c r="AB108" s="106"/>
      <c r="AC108" s="3">
        <v>2016</v>
      </c>
      <c r="AD108" s="230" t="s">
        <v>1186</v>
      </c>
      <c r="AE108" s="3"/>
      <c r="AF108" s="33" t="s">
        <v>58</v>
      </c>
    </row>
    <row r="109" spans="1:32" s="33" customFormat="1" outlineLevel="1">
      <c r="A109" s="2" t="s">
        <v>142</v>
      </c>
      <c r="B109" s="1" t="s">
        <v>941</v>
      </c>
      <c r="C109" s="107" t="s">
        <v>48</v>
      </c>
      <c r="D109" s="108" t="s">
        <v>469</v>
      </c>
      <c r="E109" s="108">
        <v>150002634</v>
      </c>
      <c r="F109" s="109" t="s">
        <v>470</v>
      </c>
      <c r="G109" s="109" t="s">
        <v>472</v>
      </c>
      <c r="H109" s="109" t="s">
        <v>471</v>
      </c>
      <c r="I109" s="109" t="s">
        <v>473</v>
      </c>
      <c r="J109" s="107" t="s">
        <v>474</v>
      </c>
      <c r="K109" s="107" t="s">
        <v>475</v>
      </c>
      <c r="L109" s="107" t="s">
        <v>50</v>
      </c>
      <c r="M109" s="110"/>
      <c r="N109" s="111">
        <v>0</v>
      </c>
      <c r="O109" s="112">
        <v>230000000</v>
      </c>
      <c r="P109" s="1" t="s">
        <v>587</v>
      </c>
      <c r="Q109" s="1" t="s">
        <v>588</v>
      </c>
      <c r="R109" s="107" t="s">
        <v>52</v>
      </c>
      <c r="S109" s="1" t="s">
        <v>53</v>
      </c>
      <c r="T109" s="111" t="s">
        <v>143</v>
      </c>
      <c r="U109" s="114" t="s">
        <v>55</v>
      </c>
      <c r="V109" s="1" t="s">
        <v>90</v>
      </c>
      <c r="W109" s="1" t="s">
        <v>91</v>
      </c>
      <c r="X109" s="115">
        <v>240</v>
      </c>
      <c r="Y109" s="115">
        <v>12499.999999999998</v>
      </c>
      <c r="Z109" s="116">
        <v>0</v>
      </c>
      <c r="AA109" s="105">
        <f t="shared" si="68"/>
        <v>0</v>
      </c>
      <c r="AB109" s="1"/>
      <c r="AC109" s="1">
        <v>2016</v>
      </c>
      <c r="AD109" s="226" t="s">
        <v>1186</v>
      </c>
      <c r="AE109" s="1"/>
      <c r="AF109" s="33" t="s">
        <v>58</v>
      </c>
    </row>
    <row r="110" spans="1:32" s="33" customFormat="1" outlineLevel="1">
      <c r="A110" s="2" t="s">
        <v>142</v>
      </c>
      <c r="B110" s="1" t="s">
        <v>942</v>
      </c>
      <c r="C110" s="107" t="s">
        <v>48</v>
      </c>
      <c r="D110" s="108" t="s">
        <v>476</v>
      </c>
      <c r="E110" s="108">
        <v>270009090</v>
      </c>
      <c r="F110" s="109" t="s">
        <v>477</v>
      </c>
      <c r="G110" s="109" t="s">
        <v>478</v>
      </c>
      <c r="H110" s="109" t="s">
        <v>479</v>
      </c>
      <c r="I110" s="109" t="s">
        <v>480</v>
      </c>
      <c r="J110" s="107" t="s">
        <v>481</v>
      </c>
      <c r="K110" s="107" t="s">
        <v>482</v>
      </c>
      <c r="L110" s="107" t="s">
        <v>50</v>
      </c>
      <c r="M110" s="110"/>
      <c r="N110" s="111">
        <v>0</v>
      </c>
      <c r="O110" s="112">
        <v>230000000</v>
      </c>
      <c r="P110" s="1" t="s">
        <v>587</v>
      </c>
      <c r="Q110" s="1" t="s">
        <v>588</v>
      </c>
      <c r="R110" s="107" t="s">
        <v>52</v>
      </c>
      <c r="S110" s="1" t="s">
        <v>53</v>
      </c>
      <c r="T110" s="111" t="s">
        <v>143</v>
      </c>
      <c r="U110" s="114" t="s">
        <v>55</v>
      </c>
      <c r="V110" s="1">
        <v>839</v>
      </c>
      <c r="W110" s="1" t="s">
        <v>145</v>
      </c>
      <c r="X110" s="115">
        <v>2</v>
      </c>
      <c r="Y110" s="115">
        <v>3799999.9999999995</v>
      </c>
      <c r="Z110" s="116">
        <v>0</v>
      </c>
      <c r="AA110" s="105">
        <f t="shared" si="68"/>
        <v>0</v>
      </c>
      <c r="AB110" s="1"/>
      <c r="AC110" s="1">
        <v>2016</v>
      </c>
      <c r="AD110" s="226" t="s">
        <v>1186</v>
      </c>
      <c r="AE110" s="1"/>
      <c r="AF110" s="33" t="s">
        <v>58</v>
      </c>
    </row>
    <row r="111" spans="1:32" s="33" customFormat="1" outlineLevel="1">
      <c r="A111" s="2" t="s">
        <v>142</v>
      </c>
      <c r="B111" s="1" t="s">
        <v>943</v>
      </c>
      <c r="C111" s="107" t="s">
        <v>48</v>
      </c>
      <c r="D111" s="108" t="s">
        <v>483</v>
      </c>
      <c r="E111" s="108">
        <v>150001636</v>
      </c>
      <c r="F111" s="109" t="s">
        <v>484</v>
      </c>
      <c r="G111" s="109" t="s">
        <v>485</v>
      </c>
      <c r="H111" s="109" t="s">
        <v>486</v>
      </c>
      <c r="I111" s="109" t="s">
        <v>487</v>
      </c>
      <c r="J111" s="107" t="s">
        <v>489</v>
      </c>
      <c r="K111" s="107" t="s">
        <v>488</v>
      </c>
      <c r="L111" s="107" t="s">
        <v>50</v>
      </c>
      <c r="M111" s="110"/>
      <c r="N111" s="111">
        <v>0</v>
      </c>
      <c r="O111" s="112">
        <v>230000000</v>
      </c>
      <c r="P111" s="1" t="s">
        <v>587</v>
      </c>
      <c r="Q111" s="1" t="s">
        <v>588</v>
      </c>
      <c r="R111" s="107" t="s">
        <v>52</v>
      </c>
      <c r="S111" s="1" t="s">
        <v>53</v>
      </c>
      <c r="T111" s="111" t="s">
        <v>143</v>
      </c>
      <c r="U111" s="114" t="s">
        <v>55</v>
      </c>
      <c r="V111" s="1">
        <v>796</v>
      </c>
      <c r="W111" s="1" t="s">
        <v>305</v>
      </c>
      <c r="X111" s="115">
        <v>1</v>
      </c>
      <c r="Y111" s="115">
        <v>124999.99999999999</v>
      </c>
      <c r="Z111" s="116">
        <v>0</v>
      </c>
      <c r="AA111" s="105">
        <f t="shared" ref="AA111:AA114" si="69">Z111*1.12</f>
        <v>0</v>
      </c>
      <c r="AB111" s="1"/>
      <c r="AC111" s="1">
        <v>2016</v>
      </c>
      <c r="AD111" s="226" t="s">
        <v>1186</v>
      </c>
      <c r="AE111" s="1"/>
      <c r="AF111" s="33" t="s">
        <v>58</v>
      </c>
    </row>
    <row r="112" spans="1:32" s="33" customFormat="1" outlineLevel="1">
      <c r="A112" s="2" t="s">
        <v>142</v>
      </c>
      <c r="B112" s="1" t="s">
        <v>944</v>
      </c>
      <c r="C112" s="107" t="s">
        <v>48</v>
      </c>
      <c r="D112" s="108" t="s">
        <v>490</v>
      </c>
      <c r="E112" s="108">
        <v>250004361</v>
      </c>
      <c r="F112" s="109" t="s">
        <v>484</v>
      </c>
      <c r="G112" s="109" t="s">
        <v>491</v>
      </c>
      <c r="H112" s="109" t="s">
        <v>492</v>
      </c>
      <c r="I112" s="109" t="s">
        <v>487</v>
      </c>
      <c r="J112" s="107" t="s">
        <v>493</v>
      </c>
      <c r="K112" s="107" t="s">
        <v>494</v>
      </c>
      <c r="L112" s="107" t="s">
        <v>50</v>
      </c>
      <c r="M112" s="110"/>
      <c r="N112" s="111">
        <v>0</v>
      </c>
      <c r="O112" s="112">
        <v>230000000</v>
      </c>
      <c r="P112" s="1" t="s">
        <v>587</v>
      </c>
      <c r="Q112" s="1" t="s">
        <v>588</v>
      </c>
      <c r="R112" s="107" t="s">
        <v>52</v>
      </c>
      <c r="S112" s="1" t="s">
        <v>53</v>
      </c>
      <c r="T112" s="111" t="s">
        <v>143</v>
      </c>
      <c r="U112" s="114" t="s">
        <v>55</v>
      </c>
      <c r="V112" s="1">
        <v>796</v>
      </c>
      <c r="W112" s="1" t="s">
        <v>305</v>
      </c>
      <c r="X112" s="115">
        <v>9</v>
      </c>
      <c r="Y112" s="115">
        <v>100800</v>
      </c>
      <c r="Z112" s="116">
        <v>0</v>
      </c>
      <c r="AA112" s="105">
        <f t="shared" si="69"/>
        <v>0</v>
      </c>
      <c r="AB112" s="1"/>
      <c r="AC112" s="1">
        <v>2016</v>
      </c>
      <c r="AD112" s="226" t="s">
        <v>1186</v>
      </c>
      <c r="AE112" s="1"/>
      <c r="AF112" s="33" t="s">
        <v>58</v>
      </c>
    </row>
    <row r="113" spans="1:33" s="33" customFormat="1" outlineLevel="1">
      <c r="A113" s="2" t="s">
        <v>142</v>
      </c>
      <c r="B113" s="1" t="s">
        <v>945</v>
      </c>
      <c r="C113" s="107" t="s">
        <v>48</v>
      </c>
      <c r="D113" s="108" t="s">
        <v>495</v>
      </c>
      <c r="E113" s="108">
        <v>250005928</v>
      </c>
      <c r="F113" s="109" t="s">
        <v>496</v>
      </c>
      <c r="G113" s="109" t="s">
        <v>497</v>
      </c>
      <c r="H113" s="109" t="s">
        <v>498</v>
      </c>
      <c r="I113" s="109" t="s">
        <v>232</v>
      </c>
      <c r="J113" s="107" t="s">
        <v>499</v>
      </c>
      <c r="K113" s="107" t="s">
        <v>500</v>
      </c>
      <c r="L113" s="107" t="s">
        <v>50</v>
      </c>
      <c r="M113" s="110"/>
      <c r="N113" s="111">
        <v>0</v>
      </c>
      <c r="O113" s="112">
        <v>230000000</v>
      </c>
      <c r="P113" s="1" t="s">
        <v>587</v>
      </c>
      <c r="Q113" s="1" t="s">
        <v>588</v>
      </c>
      <c r="R113" s="107" t="s">
        <v>52</v>
      </c>
      <c r="S113" s="1" t="s">
        <v>53</v>
      </c>
      <c r="T113" s="111" t="s">
        <v>143</v>
      </c>
      <c r="U113" s="114" t="s">
        <v>55</v>
      </c>
      <c r="V113" s="1">
        <v>796</v>
      </c>
      <c r="W113" s="1" t="s">
        <v>305</v>
      </c>
      <c r="X113" s="115">
        <v>90</v>
      </c>
      <c r="Y113" s="115">
        <v>6500</v>
      </c>
      <c r="Z113" s="116">
        <v>0</v>
      </c>
      <c r="AA113" s="105">
        <f t="shared" si="69"/>
        <v>0</v>
      </c>
      <c r="AB113" s="1"/>
      <c r="AC113" s="1">
        <v>2016</v>
      </c>
      <c r="AD113" s="226" t="s">
        <v>1186</v>
      </c>
      <c r="AE113" s="1"/>
      <c r="AF113" s="33" t="s">
        <v>58</v>
      </c>
    </row>
    <row r="114" spans="1:33" s="33" customFormat="1" outlineLevel="1">
      <c r="A114" s="2" t="s">
        <v>142</v>
      </c>
      <c r="B114" s="1" t="s">
        <v>946</v>
      </c>
      <c r="C114" s="107" t="s">
        <v>48</v>
      </c>
      <c r="D114" s="108" t="s">
        <v>501</v>
      </c>
      <c r="E114" s="108">
        <v>250006147</v>
      </c>
      <c r="F114" s="109" t="s">
        <v>502</v>
      </c>
      <c r="G114" s="109" t="s">
        <v>503</v>
      </c>
      <c r="H114" s="109" t="s">
        <v>504</v>
      </c>
      <c r="I114" s="109" t="s">
        <v>505</v>
      </c>
      <c r="J114" s="107" t="s">
        <v>506</v>
      </c>
      <c r="K114" s="107" t="s">
        <v>507</v>
      </c>
      <c r="L114" s="107" t="s">
        <v>50</v>
      </c>
      <c r="M114" s="110"/>
      <c r="N114" s="111">
        <v>0</v>
      </c>
      <c r="O114" s="112">
        <v>230000000</v>
      </c>
      <c r="P114" s="1" t="s">
        <v>587</v>
      </c>
      <c r="Q114" s="1" t="s">
        <v>588</v>
      </c>
      <c r="R114" s="107" t="s">
        <v>52</v>
      </c>
      <c r="S114" s="1" t="s">
        <v>53</v>
      </c>
      <c r="T114" s="111" t="s">
        <v>143</v>
      </c>
      <c r="U114" s="114" t="s">
        <v>55</v>
      </c>
      <c r="V114" s="1">
        <v>796</v>
      </c>
      <c r="W114" s="1" t="s">
        <v>305</v>
      </c>
      <c r="X114" s="115">
        <v>8</v>
      </c>
      <c r="Y114" s="115">
        <v>54999.999999999993</v>
      </c>
      <c r="Z114" s="116">
        <v>0</v>
      </c>
      <c r="AA114" s="105">
        <f t="shared" si="69"/>
        <v>0</v>
      </c>
      <c r="AB114" s="1"/>
      <c r="AC114" s="1">
        <v>2016</v>
      </c>
      <c r="AD114" s="226" t="s">
        <v>1186</v>
      </c>
      <c r="AE114" s="1"/>
      <c r="AF114" s="33" t="s">
        <v>58</v>
      </c>
    </row>
    <row r="115" spans="1:33" s="33" customFormat="1" outlineLevel="1">
      <c r="A115" s="2" t="s">
        <v>142</v>
      </c>
      <c r="B115" s="1" t="s">
        <v>947</v>
      </c>
      <c r="C115" s="107" t="s">
        <v>48</v>
      </c>
      <c r="D115" s="108" t="s">
        <v>508</v>
      </c>
      <c r="E115" s="108">
        <v>250002185</v>
      </c>
      <c r="F115" s="109" t="s">
        <v>509</v>
      </c>
      <c r="G115" s="109" t="s">
        <v>232</v>
      </c>
      <c r="H115" s="109" t="s">
        <v>510</v>
      </c>
      <c r="I115" s="109" t="s">
        <v>232</v>
      </c>
      <c r="J115" s="107" t="s">
        <v>511</v>
      </c>
      <c r="K115" s="107" t="s">
        <v>512</v>
      </c>
      <c r="L115" s="107" t="s">
        <v>50</v>
      </c>
      <c r="M115" s="110"/>
      <c r="N115" s="111">
        <v>0</v>
      </c>
      <c r="O115" s="112">
        <v>230000000</v>
      </c>
      <c r="P115" s="1" t="s">
        <v>587</v>
      </c>
      <c r="Q115" s="1" t="s">
        <v>588</v>
      </c>
      <c r="R115" s="107" t="s">
        <v>52</v>
      </c>
      <c r="S115" s="1" t="s">
        <v>53</v>
      </c>
      <c r="T115" s="111" t="s">
        <v>143</v>
      </c>
      <c r="U115" s="114" t="s">
        <v>55</v>
      </c>
      <c r="V115" s="1" t="s">
        <v>90</v>
      </c>
      <c r="W115" s="1" t="s">
        <v>91</v>
      </c>
      <c r="X115" s="115">
        <v>28</v>
      </c>
      <c r="Y115" s="115">
        <v>424.99999999999994</v>
      </c>
      <c r="Z115" s="116">
        <v>0</v>
      </c>
      <c r="AA115" s="105">
        <f t="shared" ref="AA115:AA117" si="70">Z115*1.12</f>
        <v>0</v>
      </c>
      <c r="AB115" s="1"/>
      <c r="AC115" s="1">
        <v>2016</v>
      </c>
      <c r="AD115" s="226" t="s">
        <v>1186</v>
      </c>
      <c r="AE115" s="1"/>
      <c r="AF115" s="33" t="s">
        <v>58</v>
      </c>
    </row>
    <row r="116" spans="1:33" s="33" customFormat="1" outlineLevel="1">
      <c r="A116" s="2" t="s">
        <v>142</v>
      </c>
      <c r="B116" s="1" t="s">
        <v>948</v>
      </c>
      <c r="C116" s="107" t="s">
        <v>48</v>
      </c>
      <c r="D116" s="108" t="s">
        <v>513</v>
      </c>
      <c r="E116" s="108">
        <v>250000422</v>
      </c>
      <c r="F116" s="109" t="s">
        <v>514</v>
      </c>
      <c r="G116" s="109" t="s">
        <v>515</v>
      </c>
      <c r="H116" s="109" t="s">
        <v>516</v>
      </c>
      <c r="I116" s="109" t="s">
        <v>517</v>
      </c>
      <c r="J116" s="107" t="s">
        <v>518</v>
      </c>
      <c r="K116" s="107" t="s">
        <v>519</v>
      </c>
      <c r="L116" s="107" t="s">
        <v>50</v>
      </c>
      <c r="M116" s="110"/>
      <c r="N116" s="111">
        <v>0</v>
      </c>
      <c r="O116" s="112">
        <v>230000000</v>
      </c>
      <c r="P116" s="1" t="s">
        <v>587</v>
      </c>
      <c r="Q116" s="1" t="s">
        <v>588</v>
      </c>
      <c r="R116" s="107" t="s">
        <v>52</v>
      </c>
      <c r="S116" s="1" t="s">
        <v>53</v>
      </c>
      <c r="T116" s="111" t="s">
        <v>143</v>
      </c>
      <c r="U116" s="114" t="s">
        <v>55</v>
      </c>
      <c r="V116" s="1">
        <v>796</v>
      </c>
      <c r="W116" s="1" t="s">
        <v>305</v>
      </c>
      <c r="X116" s="115">
        <v>6</v>
      </c>
      <c r="Y116" s="115">
        <v>1199.9999999999998</v>
      </c>
      <c r="Z116" s="116">
        <v>0</v>
      </c>
      <c r="AA116" s="105">
        <f t="shared" si="70"/>
        <v>0</v>
      </c>
      <c r="AB116" s="1"/>
      <c r="AC116" s="1">
        <v>2016</v>
      </c>
      <c r="AD116" s="226" t="s">
        <v>1186</v>
      </c>
      <c r="AE116" s="1"/>
      <c r="AF116" s="33" t="s">
        <v>58</v>
      </c>
    </row>
    <row r="117" spans="1:33" s="33" customFormat="1" outlineLevel="1">
      <c r="A117" s="2" t="s">
        <v>142</v>
      </c>
      <c r="B117" s="1" t="s">
        <v>949</v>
      </c>
      <c r="C117" s="107" t="s">
        <v>48</v>
      </c>
      <c r="D117" s="108" t="s">
        <v>520</v>
      </c>
      <c r="E117" s="108">
        <v>250006248</v>
      </c>
      <c r="F117" s="109" t="s">
        <v>521</v>
      </c>
      <c r="G117" s="109" t="s">
        <v>522</v>
      </c>
      <c r="H117" s="109" t="s">
        <v>523</v>
      </c>
      <c r="I117" s="109" t="s">
        <v>524</v>
      </c>
      <c r="J117" s="107" t="s">
        <v>525</v>
      </c>
      <c r="K117" s="107" t="s">
        <v>526</v>
      </c>
      <c r="L117" s="107" t="s">
        <v>50</v>
      </c>
      <c r="M117" s="110"/>
      <c r="N117" s="111">
        <v>0</v>
      </c>
      <c r="O117" s="112">
        <v>230000000</v>
      </c>
      <c r="P117" s="1" t="s">
        <v>587</v>
      </c>
      <c r="Q117" s="1" t="s">
        <v>588</v>
      </c>
      <c r="R117" s="107" t="s">
        <v>52</v>
      </c>
      <c r="S117" s="1" t="s">
        <v>53</v>
      </c>
      <c r="T117" s="111" t="s">
        <v>143</v>
      </c>
      <c r="U117" s="114" t="s">
        <v>55</v>
      </c>
      <c r="V117" s="1">
        <v>796</v>
      </c>
      <c r="W117" s="1" t="s">
        <v>305</v>
      </c>
      <c r="X117" s="115">
        <v>1</v>
      </c>
      <c r="Y117" s="115">
        <v>749999.99999999988</v>
      </c>
      <c r="Z117" s="116">
        <v>0</v>
      </c>
      <c r="AA117" s="105">
        <f t="shared" si="70"/>
        <v>0</v>
      </c>
      <c r="AB117" s="1"/>
      <c r="AC117" s="1">
        <v>2016</v>
      </c>
      <c r="AD117" s="226" t="s">
        <v>1186</v>
      </c>
      <c r="AE117" s="1"/>
      <c r="AF117" s="33" t="s">
        <v>58</v>
      </c>
    </row>
    <row r="118" spans="1:33" s="33" customFormat="1" outlineLevel="1">
      <c r="A118" s="2" t="s">
        <v>114</v>
      </c>
      <c r="B118" s="1" t="s">
        <v>676</v>
      </c>
      <c r="C118" s="107" t="s">
        <v>48</v>
      </c>
      <c r="D118" s="108" t="s">
        <v>528</v>
      </c>
      <c r="E118" s="108">
        <v>220023957</v>
      </c>
      <c r="F118" s="109" t="s">
        <v>115</v>
      </c>
      <c r="G118" s="109" t="s">
        <v>529</v>
      </c>
      <c r="H118" s="109" t="s">
        <v>530</v>
      </c>
      <c r="I118" s="109" t="s">
        <v>531</v>
      </c>
      <c r="J118" s="107" t="s">
        <v>532</v>
      </c>
      <c r="K118" s="107" t="s">
        <v>533</v>
      </c>
      <c r="L118" s="107" t="s">
        <v>59</v>
      </c>
      <c r="M118" s="110"/>
      <c r="N118" s="111">
        <v>0</v>
      </c>
      <c r="O118" s="112">
        <v>230000000</v>
      </c>
      <c r="P118" s="1" t="s">
        <v>587</v>
      </c>
      <c r="Q118" s="113" t="s">
        <v>593</v>
      </c>
      <c r="R118" s="107" t="s">
        <v>52</v>
      </c>
      <c r="S118" s="1" t="s">
        <v>53</v>
      </c>
      <c r="T118" s="111" t="s">
        <v>54</v>
      </c>
      <c r="U118" s="114" t="s">
        <v>55</v>
      </c>
      <c r="V118" s="1">
        <v>796</v>
      </c>
      <c r="W118" s="1" t="s">
        <v>56</v>
      </c>
      <c r="X118" s="115">
        <v>8</v>
      </c>
      <c r="Y118" s="115">
        <v>212351.19</v>
      </c>
      <c r="Z118" s="105">
        <v>0</v>
      </c>
      <c r="AA118" s="105">
        <f t="shared" ref="AA118:AA119" si="71">Z118*1.12</f>
        <v>0</v>
      </c>
      <c r="AB118" s="1"/>
      <c r="AC118" s="118">
        <v>2016</v>
      </c>
      <c r="AD118" s="226" t="s">
        <v>1186</v>
      </c>
      <c r="AE118" s="119"/>
      <c r="AF118" s="33" t="s">
        <v>58</v>
      </c>
    </row>
    <row r="119" spans="1:33" s="33" customFormat="1" outlineLevel="1">
      <c r="A119" s="2" t="s">
        <v>114</v>
      </c>
      <c r="B119" s="1" t="s">
        <v>677</v>
      </c>
      <c r="C119" s="107" t="s">
        <v>48</v>
      </c>
      <c r="D119" s="108" t="s">
        <v>534</v>
      </c>
      <c r="E119" s="108">
        <v>220019764</v>
      </c>
      <c r="F119" s="109" t="s">
        <v>115</v>
      </c>
      <c r="G119" s="109" t="s">
        <v>115</v>
      </c>
      <c r="H119" s="109" t="s">
        <v>535</v>
      </c>
      <c r="I119" s="109" t="s">
        <v>536</v>
      </c>
      <c r="J119" s="107" t="s">
        <v>537</v>
      </c>
      <c r="K119" s="107" t="s">
        <v>538</v>
      </c>
      <c r="L119" s="107" t="s">
        <v>59</v>
      </c>
      <c r="M119" s="110"/>
      <c r="N119" s="111">
        <v>0</v>
      </c>
      <c r="O119" s="112">
        <v>230000000</v>
      </c>
      <c r="P119" s="1" t="s">
        <v>587</v>
      </c>
      <c r="Q119" s="113" t="s">
        <v>593</v>
      </c>
      <c r="R119" s="107" t="s">
        <v>52</v>
      </c>
      <c r="S119" s="1" t="s">
        <v>53</v>
      </c>
      <c r="T119" s="111" t="s">
        <v>104</v>
      </c>
      <c r="U119" s="114" t="s">
        <v>55</v>
      </c>
      <c r="V119" s="1">
        <v>796</v>
      </c>
      <c r="W119" s="1" t="s">
        <v>56</v>
      </c>
      <c r="X119" s="115">
        <v>4</v>
      </c>
      <c r="Y119" s="115">
        <v>16964.28</v>
      </c>
      <c r="Z119" s="105">
        <v>0</v>
      </c>
      <c r="AA119" s="105">
        <f t="shared" si="71"/>
        <v>0</v>
      </c>
      <c r="AB119" s="1"/>
      <c r="AC119" s="118">
        <v>2016</v>
      </c>
      <c r="AD119" s="226" t="s">
        <v>1186</v>
      </c>
      <c r="AE119" s="119"/>
      <c r="AF119" s="33" t="s">
        <v>58</v>
      </c>
    </row>
    <row r="120" spans="1:33" s="33" customFormat="1" outlineLevel="1">
      <c r="A120" s="4" t="s">
        <v>71</v>
      </c>
      <c r="B120" s="4" t="s">
        <v>785</v>
      </c>
      <c r="C120" s="96" t="s">
        <v>48</v>
      </c>
      <c r="D120" s="120" t="s">
        <v>539</v>
      </c>
      <c r="E120" s="97">
        <v>120008474</v>
      </c>
      <c r="F120" s="4" t="s">
        <v>76</v>
      </c>
      <c r="G120" s="4"/>
      <c r="H120" s="4" t="s">
        <v>540</v>
      </c>
      <c r="I120" s="4"/>
      <c r="J120" s="96" t="s">
        <v>61</v>
      </c>
      <c r="K120" s="4"/>
      <c r="L120" s="4" t="s">
        <v>59</v>
      </c>
      <c r="M120" s="4"/>
      <c r="N120" s="4">
        <v>45</v>
      </c>
      <c r="O120" s="101">
        <v>230000000</v>
      </c>
      <c r="P120" s="1" t="s">
        <v>587</v>
      </c>
      <c r="Q120" s="102" t="s">
        <v>546</v>
      </c>
      <c r="R120" s="96" t="s">
        <v>440</v>
      </c>
      <c r="S120" s="3" t="s">
        <v>53</v>
      </c>
      <c r="T120" s="4" t="s">
        <v>101</v>
      </c>
      <c r="U120" s="103" t="s">
        <v>55</v>
      </c>
      <c r="V120" s="3">
        <v>168</v>
      </c>
      <c r="W120" s="3" t="s">
        <v>77</v>
      </c>
      <c r="X120" s="121">
        <v>185</v>
      </c>
      <c r="Y120" s="121">
        <v>330861.61</v>
      </c>
      <c r="Z120" s="105">
        <v>0</v>
      </c>
      <c r="AA120" s="105">
        <f t="shared" ref="AA120" si="72">Z120*1.12</f>
        <v>0</v>
      </c>
      <c r="AB120" s="106" t="s">
        <v>631</v>
      </c>
      <c r="AC120" s="4">
        <v>2016</v>
      </c>
      <c r="AD120" s="231" t="s">
        <v>1187</v>
      </c>
      <c r="AE120" s="4"/>
      <c r="AF120" s="33" t="s">
        <v>58</v>
      </c>
    </row>
    <row r="121" spans="1:33" s="33" customFormat="1" outlineLevel="1">
      <c r="A121" s="4" t="s">
        <v>114</v>
      </c>
      <c r="B121" s="4" t="s">
        <v>833</v>
      </c>
      <c r="C121" s="96" t="s">
        <v>48</v>
      </c>
      <c r="D121" s="120" t="s">
        <v>551</v>
      </c>
      <c r="E121" s="4">
        <v>120007694</v>
      </c>
      <c r="F121" s="4" t="s">
        <v>552</v>
      </c>
      <c r="G121" s="4"/>
      <c r="H121" s="4" t="s">
        <v>553</v>
      </c>
      <c r="I121" s="4"/>
      <c r="J121" s="122" t="s">
        <v>554</v>
      </c>
      <c r="K121" s="4"/>
      <c r="L121" s="4" t="s">
        <v>59</v>
      </c>
      <c r="M121" s="4"/>
      <c r="N121" s="4">
        <v>0</v>
      </c>
      <c r="O121" s="101">
        <v>230000000</v>
      </c>
      <c r="P121" s="1" t="s">
        <v>587</v>
      </c>
      <c r="Q121" s="113" t="s">
        <v>588</v>
      </c>
      <c r="R121" s="96" t="s">
        <v>52</v>
      </c>
      <c r="S121" s="3" t="s">
        <v>53</v>
      </c>
      <c r="T121" s="111" t="s">
        <v>72</v>
      </c>
      <c r="U121" s="103" t="s">
        <v>55</v>
      </c>
      <c r="V121" s="3">
        <v>796</v>
      </c>
      <c r="W121" s="3" t="s">
        <v>56</v>
      </c>
      <c r="X121" s="121">
        <v>10</v>
      </c>
      <c r="Y121" s="121">
        <v>138392.85999999999</v>
      </c>
      <c r="Z121" s="105">
        <v>0</v>
      </c>
      <c r="AA121" s="105">
        <f t="shared" ref="AA121:AA127" si="73">Z121*1.12</f>
        <v>0</v>
      </c>
      <c r="AB121" s="106"/>
      <c r="AC121" s="4">
        <v>2016</v>
      </c>
      <c r="AD121" s="231" t="s">
        <v>1186</v>
      </c>
      <c r="AE121" s="4"/>
      <c r="AF121" s="33" t="s">
        <v>58</v>
      </c>
    </row>
    <row r="122" spans="1:33" s="33" customFormat="1" outlineLevel="1">
      <c r="A122" s="2" t="s">
        <v>114</v>
      </c>
      <c r="B122" s="2" t="s">
        <v>834</v>
      </c>
      <c r="C122" s="107" t="s">
        <v>48</v>
      </c>
      <c r="D122" s="123" t="s">
        <v>555</v>
      </c>
      <c r="E122" s="2">
        <v>220030249</v>
      </c>
      <c r="F122" s="2" t="s">
        <v>115</v>
      </c>
      <c r="G122" s="2"/>
      <c r="H122" s="2" t="s">
        <v>556</v>
      </c>
      <c r="I122" s="2"/>
      <c r="J122" s="107" t="s">
        <v>61</v>
      </c>
      <c r="K122" s="2"/>
      <c r="L122" s="107" t="s">
        <v>59</v>
      </c>
      <c r="M122" s="110"/>
      <c r="N122" s="111">
        <v>0</v>
      </c>
      <c r="O122" s="112">
        <v>230000000</v>
      </c>
      <c r="P122" s="1" t="s">
        <v>587</v>
      </c>
      <c r="Q122" s="113" t="s">
        <v>588</v>
      </c>
      <c r="R122" s="107" t="s">
        <v>52</v>
      </c>
      <c r="S122" s="1" t="s">
        <v>53</v>
      </c>
      <c r="T122" s="111" t="s">
        <v>101</v>
      </c>
      <c r="U122" s="114" t="s">
        <v>55</v>
      </c>
      <c r="V122" s="1">
        <v>796</v>
      </c>
      <c r="W122" s="1" t="s">
        <v>56</v>
      </c>
      <c r="X122" s="124">
        <v>8</v>
      </c>
      <c r="Y122" s="124">
        <v>480999.99999999994</v>
      </c>
      <c r="Z122" s="105">
        <v>0</v>
      </c>
      <c r="AA122" s="105">
        <f t="shared" si="73"/>
        <v>0</v>
      </c>
      <c r="AB122" s="1"/>
      <c r="AC122" s="125">
        <v>2016</v>
      </c>
      <c r="AD122" s="228" t="s">
        <v>1186</v>
      </c>
      <c r="AE122" s="126" t="s">
        <v>57</v>
      </c>
      <c r="AF122" s="33" t="s">
        <v>58</v>
      </c>
    </row>
    <row r="123" spans="1:33" s="33" customFormat="1" outlineLevel="1">
      <c r="A123" s="2" t="s">
        <v>114</v>
      </c>
      <c r="B123" s="2" t="s">
        <v>835</v>
      </c>
      <c r="C123" s="107" t="s">
        <v>48</v>
      </c>
      <c r="D123" s="123" t="s">
        <v>557</v>
      </c>
      <c r="E123" s="2">
        <v>220000699</v>
      </c>
      <c r="F123" s="2" t="s">
        <v>115</v>
      </c>
      <c r="G123" s="2"/>
      <c r="H123" s="2" t="s">
        <v>558</v>
      </c>
      <c r="I123" s="2"/>
      <c r="J123" s="107" t="s">
        <v>61</v>
      </c>
      <c r="K123" s="2"/>
      <c r="L123" s="107" t="s">
        <v>59</v>
      </c>
      <c r="M123" s="110"/>
      <c r="N123" s="111">
        <v>0</v>
      </c>
      <c r="O123" s="112">
        <v>230000000</v>
      </c>
      <c r="P123" s="1" t="s">
        <v>587</v>
      </c>
      <c r="Q123" s="113" t="s">
        <v>588</v>
      </c>
      <c r="R123" s="107" t="s">
        <v>52</v>
      </c>
      <c r="S123" s="1" t="s">
        <v>53</v>
      </c>
      <c r="T123" s="111" t="s">
        <v>72</v>
      </c>
      <c r="U123" s="114" t="s">
        <v>55</v>
      </c>
      <c r="V123" s="1">
        <v>796</v>
      </c>
      <c r="W123" s="1" t="s">
        <v>56</v>
      </c>
      <c r="X123" s="124">
        <v>28</v>
      </c>
      <c r="Y123" s="124">
        <v>46509.52</v>
      </c>
      <c r="Z123" s="105">
        <v>0</v>
      </c>
      <c r="AA123" s="105">
        <f t="shared" si="73"/>
        <v>0</v>
      </c>
      <c r="AB123" s="1"/>
      <c r="AC123" s="125">
        <v>2016</v>
      </c>
      <c r="AD123" s="228" t="s">
        <v>1186</v>
      </c>
      <c r="AE123" s="126" t="s">
        <v>57</v>
      </c>
      <c r="AF123" s="33" t="s">
        <v>58</v>
      </c>
    </row>
    <row r="124" spans="1:33" s="33" customFormat="1" outlineLevel="1">
      <c r="A124" s="2" t="s">
        <v>114</v>
      </c>
      <c r="B124" s="2" t="s">
        <v>836</v>
      </c>
      <c r="C124" s="107" t="s">
        <v>48</v>
      </c>
      <c r="D124" s="123" t="s">
        <v>559</v>
      </c>
      <c r="E124" s="2">
        <v>220030251</v>
      </c>
      <c r="F124" s="2" t="s">
        <v>115</v>
      </c>
      <c r="G124" s="2"/>
      <c r="H124" s="2" t="s">
        <v>560</v>
      </c>
      <c r="I124" s="2"/>
      <c r="J124" s="107" t="s">
        <v>61</v>
      </c>
      <c r="K124" s="2"/>
      <c r="L124" s="107" t="s">
        <v>59</v>
      </c>
      <c r="M124" s="110"/>
      <c r="N124" s="111">
        <v>0</v>
      </c>
      <c r="O124" s="112">
        <v>230000000</v>
      </c>
      <c r="P124" s="1" t="s">
        <v>587</v>
      </c>
      <c r="Q124" s="113" t="s">
        <v>588</v>
      </c>
      <c r="R124" s="107" t="s">
        <v>52</v>
      </c>
      <c r="S124" s="1" t="s">
        <v>53</v>
      </c>
      <c r="T124" s="111" t="s">
        <v>72</v>
      </c>
      <c r="U124" s="114" t="s">
        <v>55</v>
      </c>
      <c r="V124" s="1">
        <v>796</v>
      </c>
      <c r="W124" s="1" t="s">
        <v>56</v>
      </c>
      <c r="X124" s="124">
        <v>2</v>
      </c>
      <c r="Y124" s="124">
        <v>39285.71</v>
      </c>
      <c r="Z124" s="105">
        <v>0</v>
      </c>
      <c r="AA124" s="105">
        <f t="shared" si="73"/>
        <v>0</v>
      </c>
      <c r="AB124" s="1"/>
      <c r="AC124" s="125">
        <v>2016</v>
      </c>
      <c r="AD124" s="228" t="s">
        <v>1186</v>
      </c>
      <c r="AE124" s="126" t="s">
        <v>57</v>
      </c>
      <c r="AF124" s="33" t="s">
        <v>58</v>
      </c>
    </row>
    <row r="125" spans="1:33" s="33" customFormat="1" outlineLevel="1">
      <c r="A125" s="4" t="s">
        <v>114</v>
      </c>
      <c r="B125" s="4" t="s">
        <v>837</v>
      </c>
      <c r="C125" s="96" t="s">
        <v>48</v>
      </c>
      <c r="D125" s="120" t="s">
        <v>561</v>
      </c>
      <c r="E125" s="4">
        <v>220030252</v>
      </c>
      <c r="F125" s="4" t="s">
        <v>115</v>
      </c>
      <c r="G125" s="4"/>
      <c r="H125" s="4" t="s">
        <v>562</v>
      </c>
      <c r="I125" s="4"/>
      <c r="J125" s="96" t="s">
        <v>61</v>
      </c>
      <c r="K125" s="4"/>
      <c r="L125" s="96" t="s">
        <v>59</v>
      </c>
      <c r="M125" s="99"/>
      <c r="N125" s="100">
        <v>0</v>
      </c>
      <c r="O125" s="101">
        <v>230000000</v>
      </c>
      <c r="P125" s="1" t="s">
        <v>587</v>
      </c>
      <c r="Q125" s="113" t="s">
        <v>588</v>
      </c>
      <c r="R125" s="96" t="s">
        <v>52</v>
      </c>
      <c r="S125" s="3" t="s">
        <v>53</v>
      </c>
      <c r="T125" s="111" t="s">
        <v>72</v>
      </c>
      <c r="U125" s="103" t="s">
        <v>55</v>
      </c>
      <c r="V125" s="3">
        <v>796</v>
      </c>
      <c r="W125" s="3" t="s">
        <v>56</v>
      </c>
      <c r="X125" s="121">
        <v>2</v>
      </c>
      <c r="Y125" s="121">
        <v>30205.360000000001</v>
      </c>
      <c r="Z125" s="105">
        <v>0</v>
      </c>
      <c r="AA125" s="105">
        <f t="shared" si="73"/>
        <v>0</v>
      </c>
      <c r="AB125" s="106"/>
      <c r="AC125" s="4">
        <v>2016</v>
      </c>
      <c r="AD125" s="231" t="s">
        <v>1186</v>
      </c>
      <c r="AE125" s="4" t="s">
        <v>57</v>
      </c>
      <c r="AF125" s="33" t="s">
        <v>58</v>
      </c>
    </row>
    <row r="126" spans="1:33" s="33" customFormat="1" outlineLevel="1">
      <c r="A126" s="4" t="s">
        <v>114</v>
      </c>
      <c r="B126" s="4" t="s">
        <v>838</v>
      </c>
      <c r="C126" s="96" t="s">
        <v>48</v>
      </c>
      <c r="D126" s="120" t="s">
        <v>563</v>
      </c>
      <c r="E126" s="4">
        <v>220023136</v>
      </c>
      <c r="F126" s="4" t="s">
        <v>115</v>
      </c>
      <c r="G126" s="4"/>
      <c r="H126" s="4" t="s">
        <v>564</v>
      </c>
      <c r="I126" s="4"/>
      <c r="J126" s="96" t="s">
        <v>61</v>
      </c>
      <c r="K126" s="4"/>
      <c r="L126" s="96" t="s">
        <v>59</v>
      </c>
      <c r="M126" s="99"/>
      <c r="N126" s="100">
        <v>0</v>
      </c>
      <c r="O126" s="101">
        <v>230000000</v>
      </c>
      <c r="P126" s="1" t="s">
        <v>587</v>
      </c>
      <c r="Q126" s="113" t="s">
        <v>588</v>
      </c>
      <c r="R126" s="96" t="s">
        <v>52</v>
      </c>
      <c r="S126" s="3" t="s">
        <v>53</v>
      </c>
      <c r="T126" s="111" t="s">
        <v>72</v>
      </c>
      <c r="U126" s="103" t="s">
        <v>55</v>
      </c>
      <c r="V126" s="3">
        <v>796</v>
      </c>
      <c r="W126" s="3" t="s">
        <v>56</v>
      </c>
      <c r="X126" s="121">
        <v>6</v>
      </c>
      <c r="Y126" s="121">
        <v>53035.71</v>
      </c>
      <c r="Z126" s="105">
        <v>0</v>
      </c>
      <c r="AA126" s="105">
        <f t="shared" si="73"/>
        <v>0</v>
      </c>
      <c r="AB126" s="106"/>
      <c r="AC126" s="4">
        <v>2016</v>
      </c>
      <c r="AD126" s="231" t="s">
        <v>1186</v>
      </c>
      <c r="AE126" s="4" t="s">
        <v>57</v>
      </c>
      <c r="AF126" s="33" t="s">
        <v>58</v>
      </c>
      <c r="AG126" s="127"/>
    </row>
    <row r="127" spans="1:33" s="33" customFormat="1" outlineLevel="1">
      <c r="A127" s="4" t="s">
        <v>114</v>
      </c>
      <c r="B127" s="4" t="s">
        <v>839</v>
      </c>
      <c r="C127" s="96" t="s">
        <v>48</v>
      </c>
      <c r="D127" s="120" t="s">
        <v>565</v>
      </c>
      <c r="E127" s="4">
        <v>220021566</v>
      </c>
      <c r="F127" s="4" t="s">
        <v>115</v>
      </c>
      <c r="G127" s="4"/>
      <c r="H127" s="4" t="s">
        <v>566</v>
      </c>
      <c r="I127" s="4"/>
      <c r="J127" s="96" t="s">
        <v>61</v>
      </c>
      <c r="K127" s="4"/>
      <c r="L127" s="96" t="s">
        <v>59</v>
      </c>
      <c r="M127" s="99"/>
      <c r="N127" s="100">
        <v>0</v>
      </c>
      <c r="O127" s="101">
        <v>230000000</v>
      </c>
      <c r="P127" s="1" t="s">
        <v>587</v>
      </c>
      <c r="Q127" s="113" t="s">
        <v>588</v>
      </c>
      <c r="R127" s="96" t="s">
        <v>52</v>
      </c>
      <c r="S127" s="3" t="s">
        <v>53</v>
      </c>
      <c r="T127" s="111" t="s">
        <v>72</v>
      </c>
      <c r="U127" s="103" t="s">
        <v>55</v>
      </c>
      <c r="V127" s="3">
        <v>796</v>
      </c>
      <c r="W127" s="3" t="s">
        <v>56</v>
      </c>
      <c r="X127" s="121">
        <v>4</v>
      </c>
      <c r="Y127" s="121">
        <v>71785.710000000006</v>
      </c>
      <c r="Z127" s="105">
        <v>0</v>
      </c>
      <c r="AA127" s="105">
        <f t="shared" si="73"/>
        <v>0</v>
      </c>
      <c r="AB127" s="106"/>
      <c r="AC127" s="4">
        <v>2016</v>
      </c>
      <c r="AD127" s="231" t="s">
        <v>1186</v>
      </c>
      <c r="AE127" s="4" t="s">
        <v>57</v>
      </c>
      <c r="AF127" s="33" t="s">
        <v>58</v>
      </c>
    </row>
    <row r="128" spans="1:33" s="33" customFormat="1" outlineLevel="1">
      <c r="A128" s="4" t="s">
        <v>87</v>
      </c>
      <c r="B128" s="4" t="s">
        <v>798</v>
      </c>
      <c r="C128" s="96" t="s">
        <v>48</v>
      </c>
      <c r="D128" s="4" t="s">
        <v>567</v>
      </c>
      <c r="E128" s="120">
        <v>210000094</v>
      </c>
      <c r="F128" s="4" t="s">
        <v>215</v>
      </c>
      <c r="G128" s="4"/>
      <c r="H128" s="4" t="s">
        <v>568</v>
      </c>
      <c r="I128" s="4"/>
      <c r="J128" s="4" t="s">
        <v>569</v>
      </c>
      <c r="K128" s="4"/>
      <c r="L128" s="4" t="s">
        <v>59</v>
      </c>
      <c r="M128" s="4"/>
      <c r="N128" s="4">
        <v>0</v>
      </c>
      <c r="O128" s="101">
        <v>230000000</v>
      </c>
      <c r="P128" s="1" t="s">
        <v>587</v>
      </c>
      <c r="Q128" s="102" t="s">
        <v>589</v>
      </c>
      <c r="R128" s="96" t="s">
        <v>52</v>
      </c>
      <c r="S128" s="3" t="s">
        <v>53</v>
      </c>
      <c r="T128" s="4" t="s">
        <v>101</v>
      </c>
      <c r="U128" s="103" t="s">
        <v>55</v>
      </c>
      <c r="V128" s="128" t="s">
        <v>92</v>
      </c>
      <c r="W128" s="3" t="s">
        <v>570</v>
      </c>
      <c r="X128" s="121">
        <v>0.4</v>
      </c>
      <c r="Y128" s="121">
        <v>197968</v>
      </c>
      <c r="Z128" s="105">
        <v>0</v>
      </c>
      <c r="AA128" s="105">
        <f t="shared" ref="AA128" si="74">Z128*1.12</f>
        <v>0</v>
      </c>
      <c r="AB128" s="106"/>
      <c r="AC128" s="4">
        <v>2016</v>
      </c>
      <c r="AD128" s="231" t="s">
        <v>1186</v>
      </c>
      <c r="AE128" s="3" t="s">
        <v>57</v>
      </c>
      <c r="AF128" s="33" t="s">
        <v>58</v>
      </c>
    </row>
    <row r="129" spans="1:32" s="33" customFormat="1" outlineLevel="1">
      <c r="A129" s="2" t="s">
        <v>71</v>
      </c>
      <c r="B129" s="1" t="s">
        <v>950</v>
      </c>
      <c r="C129" s="107" t="s">
        <v>48</v>
      </c>
      <c r="D129" s="123" t="s">
        <v>84</v>
      </c>
      <c r="E129" s="108">
        <v>210029197</v>
      </c>
      <c r="F129" s="2" t="s">
        <v>85</v>
      </c>
      <c r="G129" s="109" t="s">
        <v>673</v>
      </c>
      <c r="H129" s="109" t="s">
        <v>86</v>
      </c>
      <c r="I129" s="109" t="s">
        <v>674</v>
      </c>
      <c r="J129" s="107" t="s">
        <v>61</v>
      </c>
      <c r="K129" s="2"/>
      <c r="L129" s="107" t="s">
        <v>59</v>
      </c>
      <c r="M129" s="110"/>
      <c r="N129" s="111">
        <v>40</v>
      </c>
      <c r="O129" s="112">
        <v>230000000</v>
      </c>
      <c r="P129" s="1" t="s">
        <v>587</v>
      </c>
      <c r="Q129" s="113" t="s">
        <v>546</v>
      </c>
      <c r="R129" s="107" t="s">
        <v>52</v>
      </c>
      <c r="S129" s="1" t="s">
        <v>53</v>
      </c>
      <c r="T129" s="111" t="s">
        <v>54</v>
      </c>
      <c r="U129" s="114" t="s">
        <v>55</v>
      </c>
      <c r="V129" s="1">
        <v>168</v>
      </c>
      <c r="W129" s="1" t="s">
        <v>439</v>
      </c>
      <c r="X129" s="124">
        <v>18</v>
      </c>
      <c r="Y129" s="124">
        <v>1200000</v>
      </c>
      <c r="Z129" s="116">
        <v>0</v>
      </c>
      <c r="AA129" s="105">
        <f t="shared" ref="AA129:AA130" si="75">Z129*1.12</f>
        <v>0</v>
      </c>
      <c r="AB129" s="1" t="s">
        <v>631</v>
      </c>
      <c r="AC129" s="1">
        <v>2016</v>
      </c>
      <c r="AD129" s="228" t="s">
        <v>1187</v>
      </c>
      <c r="AE129" s="1"/>
      <c r="AF129" s="33" t="s">
        <v>58</v>
      </c>
    </row>
    <row r="130" spans="1:32" s="33" customFormat="1" outlineLevel="1">
      <c r="A130" s="2" t="s">
        <v>105</v>
      </c>
      <c r="B130" s="1" t="s">
        <v>951</v>
      </c>
      <c r="C130" s="107" t="s">
        <v>48</v>
      </c>
      <c r="D130" s="123" t="s">
        <v>443</v>
      </c>
      <c r="E130" s="108">
        <v>120008209</v>
      </c>
      <c r="F130" s="2" t="s">
        <v>140</v>
      </c>
      <c r="G130" s="2"/>
      <c r="H130" s="109" t="s">
        <v>444</v>
      </c>
      <c r="I130" s="2"/>
      <c r="J130" s="109" t="s">
        <v>577</v>
      </c>
      <c r="K130" s="2"/>
      <c r="L130" s="2" t="s">
        <v>50</v>
      </c>
      <c r="M130" s="2"/>
      <c r="N130" s="111">
        <v>45</v>
      </c>
      <c r="O130" s="112">
        <v>230000000</v>
      </c>
      <c r="P130" s="1" t="s">
        <v>587</v>
      </c>
      <c r="Q130" s="113" t="s">
        <v>588</v>
      </c>
      <c r="R130" s="107" t="s">
        <v>52</v>
      </c>
      <c r="S130" s="1" t="s">
        <v>53</v>
      </c>
      <c r="T130" s="111" t="s">
        <v>101</v>
      </c>
      <c r="U130" s="114" t="s">
        <v>60</v>
      </c>
      <c r="V130" s="1">
        <v>796</v>
      </c>
      <c r="W130" s="1" t="s">
        <v>56</v>
      </c>
      <c r="X130" s="124">
        <v>1</v>
      </c>
      <c r="Y130" s="124">
        <v>3599999.9999999995</v>
      </c>
      <c r="Z130" s="116">
        <v>0</v>
      </c>
      <c r="AA130" s="105">
        <f t="shared" si="75"/>
        <v>0</v>
      </c>
      <c r="AB130" s="1" t="s">
        <v>631</v>
      </c>
      <c r="AC130" s="1">
        <v>2016</v>
      </c>
      <c r="AD130" s="228" t="s">
        <v>1186</v>
      </c>
      <c r="AE130" s="1"/>
      <c r="AF130" s="33" t="s">
        <v>58</v>
      </c>
    </row>
    <row r="131" spans="1:32" s="33" customFormat="1" outlineLevel="1">
      <c r="A131" s="2" t="s">
        <v>105</v>
      </c>
      <c r="B131" s="1" t="s">
        <v>952</v>
      </c>
      <c r="C131" s="107" t="s">
        <v>48</v>
      </c>
      <c r="D131" s="123" t="s">
        <v>207</v>
      </c>
      <c r="E131" s="108">
        <v>210028648</v>
      </c>
      <c r="F131" s="2" t="s">
        <v>208</v>
      </c>
      <c r="G131" s="2"/>
      <c r="H131" s="109" t="s">
        <v>209</v>
      </c>
      <c r="I131" s="2"/>
      <c r="J131" s="109" t="s">
        <v>582</v>
      </c>
      <c r="K131" s="2"/>
      <c r="L131" s="2" t="s">
        <v>50</v>
      </c>
      <c r="M131" s="111"/>
      <c r="N131" s="111">
        <v>45</v>
      </c>
      <c r="O131" s="112">
        <v>230000000</v>
      </c>
      <c r="P131" s="1" t="s">
        <v>587</v>
      </c>
      <c r="Q131" s="113" t="s">
        <v>588</v>
      </c>
      <c r="R131" s="107" t="s">
        <v>52</v>
      </c>
      <c r="S131" s="1" t="s">
        <v>53</v>
      </c>
      <c r="T131" s="111" t="s">
        <v>101</v>
      </c>
      <c r="U131" s="114" t="s">
        <v>60</v>
      </c>
      <c r="V131" s="1">
        <v>796</v>
      </c>
      <c r="W131" s="1" t="s">
        <v>56</v>
      </c>
      <c r="X131" s="124">
        <v>10</v>
      </c>
      <c r="Y131" s="124">
        <v>303571.42</v>
      </c>
      <c r="Z131" s="116">
        <v>0</v>
      </c>
      <c r="AA131" s="105">
        <f t="shared" ref="AA131:AA132" si="76">Z131*1.12</f>
        <v>0</v>
      </c>
      <c r="AB131" s="1" t="s">
        <v>631</v>
      </c>
      <c r="AC131" s="1">
        <v>2016</v>
      </c>
      <c r="AD131" s="228" t="s">
        <v>1186</v>
      </c>
      <c r="AE131" s="1"/>
      <c r="AF131" s="33" t="s">
        <v>58</v>
      </c>
    </row>
    <row r="132" spans="1:32" s="33" customFormat="1" outlineLevel="1">
      <c r="A132" s="2" t="s">
        <v>105</v>
      </c>
      <c r="B132" s="1" t="s">
        <v>953</v>
      </c>
      <c r="C132" s="107" t="s">
        <v>48</v>
      </c>
      <c r="D132" s="123" t="s">
        <v>584</v>
      </c>
      <c r="E132" s="108">
        <v>210014334</v>
      </c>
      <c r="F132" s="2" t="s">
        <v>583</v>
      </c>
      <c r="G132" s="2"/>
      <c r="H132" s="109" t="s">
        <v>585</v>
      </c>
      <c r="I132" s="2"/>
      <c r="J132" s="109" t="s">
        <v>586</v>
      </c>
      <c r="K132" s="2"/>
      <c r="L132" s="2" t="s">
        <v>50</v>
      </c>
      <c r="M132" s="111"/>
      <c r="N132" s="111">
        <v>0</v>
      </c>
      <c r="O132" s="112">
        <v>230000000</v>
      </c>
      <c r="P132" s="1" t="s">
        <v>587</v>
      </c>
      <c r="Q132" s="113" t="s">
        <v>588</v>
      </c>
      <c r="R132" s="107" t="s">
        <v>52</v>
      </c>
      <c r="S132" s="1" t="s">
        <v>53</v>
      </c>
      <c r="T132" s="111" t="s">
        <v>101</v>
      </c>
      <c r="U132" s="114" t="s">
        <v>55</v>
      </c>
      <c r="V132" s="1">
        <v>168</v>
      </c>
      <c r="W132" s="1" t="s">
        <v>439</v>
      </c>
      <c r="X132" s="124">
        <v>6</v>
      </c>
      <c r="Y132" s="124">
        <v>198214.28</v>
      </c>
      <c r="Z132" s="116">
        <v>0</v>
      </c>
      <c r="AA132" s="105">
        <f t="shared" si="76"/>
        <v>0</v>
      </c>
      <c r="AB132" s="2"/>
      <c r="AC132" s="1">
        <v>2016</v>
      </c>
      <c r="AD132" s="228" t="s">
        <v>1186</v>
      </c>
      <c r="AE132" s="1"/>
      <c r="AF132" s="33" t="s">
        <v>58</v>
      </c>
    </row>
    <row r="133" spans="1:32" s="33" customFormat="1" outlineLevel="1">
      <c r="A133" s="2" t="s">
        <v>71</v>
      </c>
      <c r="B133" s="1" t="s">
        <v>756</v>
      </c>
      <c r="C133" s="96" t="s">
        <v>48</v>
      </c>
      <c r="D133" s="129" t="s">
        <v>615</v>
      </c>
      <c r="E133" s="108">
        <v>210028825</v>
      </c>
      <c r="F133" s="130" t="s">
        <v>616</v>
      </c>
      <c r="G133" s="130"/>
      <c r="H133" s="109" t="s">
        <v>617</v>
      </c>
      <c r="I133" s="130"/>
      <c r="J133" s="109" t="s">
        <v>618</v>
      </c>
      <c r="K133" s="130"/>
      <c r="L133" s="130" t="s">
        <v>50</v>
      </c>
      <c r="M133" s="111"/>
      <c r="N133" s="111">
        <v>40</v>
      </c>
      <c r="O133" s="131">
        <v>230000000</v>
      </c>
      <c r="P133" s="1" t="s">
        <v>587</v>
      </c>
      <c r="Q133" s="102" t="s">
        <v>546</v>
      </c>
      <c r="R133" s="107" t="s">
        <v>52</v>
      </c>
      <c r="S133" s="1" t="s">
        <v>53</v>
      </c>
      <c r="T133" s="1" t="s">
        <v>101</v>
      </c>
      <c r="U133" s="103" t="s">
        <v>55</v>
      </c>
      <c r="V133" s="1">
        <v>796</v>
      </c>
      <c r="W133" s="132" t="s">
        <v>305</v>
      </c>
      <c r="X133" s="133">
        <v>4</v>
      </c>
      <c r="Y133" s="133">
        <v>158100</v>
      </c>
      <c r="Z133" s="116">
        <v>0</v>
      </c>
      <c r="AA133" s="105">
        <f t="shared" ref="AA133:AA137" si="77">Z133*1.12</f>
        <v>0</v>
      </c>
      <c r="AB133" s="106" t="s">
        <v>631</v>
      </c>
      <c r="AC133" s="118">
        <v>2016</v>
      </c>
      <c r="AD133" s="228" t="s">
        <v>1186</v>
      </c>
      <c r="AE133" s="119"/>
      <c r="AF133" s="33" t="s">
        <v>58</v>
      </c>
    </row>
    <row r="134" spans="1:32" s="33" customFormat="1" outlineLevel="1">
      <c r="A134" s="2" t="s">
        <v>71</v>
      </c>
      <c r="B134" s="1" t="s">
        <v>757</v>
      </c>
      <c r="C134" s="96" t="s">
        <v>48</v>
      </c>
      <c r="D134" s="129" t="s">
        <v>615</v>
      </c>
      <c r="E134" s="108">
        <v>210028826</v>
      </c>
      <c r="F134" s="130" t="s">
        <v>616</v>
      </c>
      <c r="G134" s="130"/>
      <c r="H134" s="109" t="s">
        <v>617</v>
      </c>
      <c r="I134" s="130"/>
      <c r="J134" s="109" t="s">
        <v>619</v>
      </c>
      <c r="K134" s="130"/>
      <c r="L134" s="130" t="s">
        <v>50</v>
      </c>
      <c r="M134" s="111"/>
      <c r="N134" s="111">
        <v>40</v>
      </c>
      <c r="O134" s="131">
        <v>230000000</v>
      </c>
      <c r="P134" s="1" t="s">
        <v>587</v>
      </c>
      <c r="Q134" s="102" t="s">
        <v>546</v>
      </c>
      <c r="R134" s="107" t="s">
        <v>52</v>
      </c>
      <c r="S134" s="1" t="s">
        <v>53</v>
      </c>
      <c r="T134" s="1" t="s">
        <v>101</v>
      </c>
      <c r="U134" s="103" t="s">
        <v>55</v>
      </c>
      <c r="V134" s="1">
        <v>796</v>
      </c>
      <c r="W134" s="132" t="s">
        <v>305</v>
      </c>
      <c r="X134" s="133">
        <v>4</v>
      </c>
      <c r="Y134" s="133">
        <v>158100</v>
      </c>
      <c r="Z134" s="116">
        <v>0</v>
      </c>
      <c r="AA134" s="105">
        <f t="shared" si="77"/>
        <v>0</v>
      </c>
      <c r="AB134" s="106" t="s">
        <v>631</v>
      </c>
      <c r="AC134" s="118">
        <v>2016</v>
      </c>
      <c r="AD134" s="228" t="s">
        <v>1186</v>
      </c>
      <c r="AE134" s="119"/>
      <c r="AF134" s="33" t="s">
        <v>58</v>
      </c>
    </row>
    <row r="135" spans="1:32" s="33" customFormat="1" outlineLevel="1">
      <c r="A135" s="2" t="s">
        <v>71</v>
      </c>
      <c r="B135" s="1" t="s">
        <v>758</v>
      </c>
      <c r="C135" s="96" t="s">
        <v>48</v>
      </c>
      <c r="D135" s="129" t="s">
        <v>615</v>
      </c>
      <c r="E135" s="108">
        <v>210028827</v>
      </c>
      <c r="F135" s="130" t="s">
        <v>616</v>
      </c>
      <c r="G135" s="130"/>
      <c r="H135" s="109" t="s">
        <v>617</v>
      </c>
      <c r="I135" s="130"/>
      <c r="J135" s="109" t="s">
        <v>620</v>
      </c>
      <c r="K135" s="130"/>
      <c r="L135" s="130" t="s">
        <v>50</v>
      </c>
      <c r="M135" s="111"/>
      <c r="N135" s="111">
        <v>40</v>
      </c>
      <c r="O135" s="131">
        <v>230000000</v>
      </c>
      <c r="P135" s="1" t="s">
        <v>587</v>
      </c>
      <c r="Q135" s="102" t="s">
        <v>546</v>
      </c>
      <c r="R135" s="107" t="s">
        <v>52</v>
      </c>
      <c r="S135" s="1" t="s">
        <v>53</v>
      </c>
      <c r="T135" s="1" t="s">
        <v>101</v>
      </c>
      <c r="U135" s="103" t="s">
        <v>55</v>
      </c>
      <c r="V135" s="1">
        <v>796</v>
      </c>
      <c r="W135" s="132" t="s">
        <v>305</v>
      </c>
      <c r="X135" s="133">
        <v>4</v>
      </c>
      <c r="Y135" s="133">
        <v>158100</v>
      </c>
      <c r="Z135" s="116">
        <v>0</v>
      </c>
      <c r="AA135" s="105">
        <f t="shared" si="77"/>
        <v>0</v>
      </c>
      <c r="AB135" s="106" t="s">
        <v>631</v>
      </c>
      <c r="AC135" s="118">
        <v>2016</v>
      </c>
      <c r="AD135" s="228" t="s">
        <v>1186</v>
      </c>
      <c r="AE135" s="119"/>
      <c r="AF135" s="33" t="s">
        <v>58</v>
      </c>
    </row>
    <row r="136" spans="1:32" s="33" customFormat="1" outlineLevel="1">
      <c r="A136" s="2" t="s">
        <v>71</v>
      </c>
      <c r="B136" s="1" t="s">
        <v>759</v>
      </c>
      <c r="C136" s="96" t="s">
        <v>48</v>
      </c>
      <c r="D136" s="129" t="s">
        <v>615</v>
      </c>
      <c r="E136" s="108">
        <v>210028828</v>
      </c>
      <c r="F136" s="130" t="s">
        <v>616</v>
      </c>
      <c r="G136" s="130"/>
      <c r="H136" s="109" t="s">
        <v>617</v>
      </c>
      <c r="I136" s="130"/>
      <c r="J136" s="109" t="s">
        <v>621</v>
      </c>
      <c r="K136" s="130"/>
      <c r="L136" s="130" t="s">
        <v>50</v>
      </c>
      <c r="M136" s="111"/>
      <c r="N136" s="111">
        <v>40</v>
      </c>
      <c r="O136" s="131">
        <v>230000000</v>
      </c>
      <c r="P136" s="1" t="s">
        <v>587</v>
      </c>
      <c r="Q136" s="102" t="s">
        <v>546</v>
      </c>
      <c r="R136" s="107" t="s">
        <v>52</v>
      </c>
      <c r="S136" s="1" t="s">
        <v>53</v>
      </c>
      <c r="T136" s="1" t="s">
        <v>101</v>
      </c>
      <c r="U136" s="103" t="s">
        <v>55</v>
      </c>
      <c r="V136" s="1">
        <v>796</v>
      </c>
      <c r="W136" s="132" t="s">
        <v>305</v>
      </c>
      <c r="X136" s="133">
        <v>4</v>
      </c>
      <c r="Y136" s="133">
        <v>158100</v>
      </c>
      <c r="Z136" s="116">
        <v>0</v>
      </c>
      <c r="AA136" s="105">
        <f t="shared" si="77"/>
        <v>0</v>
      </c>
      <c r="AB136" s="106" t="s">
        <v>631</v>
      </c>
      <c r="AC136" s="118">
        <v>2016</v>
      </c>
      <c r="AD136" s="228" t="s">
        <v>1186</v>
      </c>
      <c r="AE136" s="126"/>
      <c r="AF136" s="33" t="s">
        <v>58</v>
      </c>
    </row>
    <row r="137" spans="1:32" s="33" customFormat="1" outlineLevel="1">
      <c r="A137" s="2" t="s">
        <v>71</v>
      </c>
      <c r="B137" s="1" t="s">
        <v>954</v>
      </c>
      <c r="C137" s="107" t="s">
        <v>48</v>
      </c>
      <c r="D137" s="129" t="s">
        <v>625</v>
      </c>
      <c r="E137" s="108">
        <v>220028102</v>
      </c>
      <c r="F137" s="130" t="s">
        <v>626</v>
      </c>
      <c r="G137" s="130"/>
      <c r="H137" s="109" t="s">
        <v>627</v>
      </c>
      <c r="I137" s="130"/>
      <c r="J137" s="109" t="s">
        <v>628</v>
      </c>
      <c r="K137" s="130"/>
      <c r="L137" s="130" t="s">
        <v>50</v>
      </c>
      <c r="M137" s="111"/>
      <c r="N137" s="111">
        <v>40</v>
      </c>
      <c r="O137" s="131">
        <v>230000000</v>
      </c>
      <c r="P137" s="1" t="s">
        <v>587</v>
      </c>
      <c r="Q137" s="113" t="s">
        <v>588</v>
      </c>
      <c r="R137" s="107" t="s">
        <v>52</v>
      </c>
      <c r="S137" s="1" t="s">
        <v>53</v>
      </c>
      <c r="T137" s="111" t="s">
        <v>101</v>
      </c>
      <c r="U137" s="114" t="s">
        <v>55</v>
      </c>
      <c r="V137" s="1">
        <v>839</v>
      </c>
      <c r="W137" s="132" t="s">
        <v>145</v>
      </c>
      <c r="X137" s="133">
        <v>4</v>
      </c>
      <c r="Y137" s="133">
        <v>622499.99999999988</v>
      </c>
      <c r="Z137" s="116">
        <v>0</v>
      </c>
      <c r="AA137" s="105">
        <f t="shared" si="77"/>
        <v>0</v>
      </c>
      <c r="AB137" s="1" t="s">
        <v>631</v>
      </c>
      <c r="AC137" s="1">
        <v>2016</v>
      </c>
      <c r="AD137" s="228" t="s">
        <v>1186</v>
      </c>
      <c r="AE137" s="1"/>
      <c r="AF137" s="33" t="s">
        <v>58</v>
      </c>
    </row>
    <row r="138" spans="1:32" s="33" customFormat="1" outlineLevel="1">
      <c r="A138" s="2" t="s">
        <v>114</v>
      </c>
      <c r="B138" s="1" t="s">
        <v>1047</v>
      </c>
      <c r="C138" s="107" t="s">
        <v>48</v>
      </c>
      <c r="D138" s="108" t="s">
        <v>633</v>
      </c>
      <c r="E138" s="108">
        <v>210019747</v>
      </c>
      <c r="F138" s="109" t="s">
        <v>634</v>
      </c>
      <c r="G138" s="109"/>
      <c r="H138" s="109" t="s">
        <v>635</v>
      </c>
      <c r="I138" s="109"/>
      <c r="J138" s="107" t="s">
        <v>61</v>
      </c>
      <c r="K138" s="107"/>
      <c r="L138" s="107" t="s">
        <v>50</v>
      </c>
      <c r="M138" s="110"/>
      <c r="N138" s="111">
        <v>0</v>
      </c>
      <c r="O138" s="112">
        <v>230000000</v>
      </c>
      <c r="P138" s="1" t="s">
        <v>587</v>
      </c>
      <c r="Q138" s="113" t="s">
        <v>588</v>
      </c>
      <c r="R138" s="107" t="s">
        <v>52</v>
      </c>
      <c r="S138" s="1" t="s">
        <v>53</v>
      </c>
      <c r="T138" s="111" t="s">
        <v>72</v>
      </c>
      <c r="U138" s="114" t="s">
        <v>55</v>
      </c>
      <c r="V138" s="1">
        <v>796</v>
      </c>
      <c r="W138" s="1" t="s">
        <v>56</v>
      </c>
      <c r="X138" s="115">
        <v>0.4</v>
      </c>
      <c r="Y138" s="115">
        <v>883928.57</v>
      </c>
      <c r="Z138" s="116">
        <v>0</v>
      </c>
      <c r="AA138" s="105">
        <f t="shared" ref="AA138" si="78">Z138*1.12</f>
        <v>0</v>
      </c>
      <c r="AB138" s="1"/>
      <c r="AC138" s="1">
        <v>2016</v>
      </c>
      <c r="AD138" s="232" t="s">
        <v>1186</v>
      </c>
      <c r="AE138" s="1"/>
      <c r="AF138" s="33" t="s">
        <v>58</v>
      </c>
    </row>
    <row r="139" spans="1:32" s="33" customFormat="1" outlineLevel="1">
      <c r="A139" s="2" t="s">
        <v>105</v>
      </c>
      <c r="B139" s="3" t="s">
        <v>639</v>
      </c>
      <c r="C139" s="107" t="s">
        <v>48</v>
      </c>
      <c r="D139" s="108" t="s">
        <v>211</v>
      </c>
      <c r="E139" s="108">
        <v>210001319</v>
      </c>
      <c r="F139" s="109" t="s">
        <v>212</v>
      </c>
      <c r="G139" s="109"/>
      <c r="H139" s="109" t="s">
        <v>213</v>
      </c>
      <c r="I139" s="109"/>
      <c r="J139" s="107" t="s">
        <v>640</v>
      </c>
      <c r="K139" s="107"/>
      <c r="L139" s="134" t="s">
        <v>59</v>
      </c>
      <c r="M139" s="110"/>
      <c r="N139" s="135">
        <v>0</v>
      </c>
      <c r="O139" s="112">
        <v>230000000</v>
      </c>
      <c r="P139" s="1" t="s">
        <v>587</v>
      </c>
      <c r="Q139" s="113" t="s">
        <v>593</v>
      </c>
      <c r="R139" s="107" t="s">
        <v>52</v>
      </c>
      <c r="S139" s="1" t="s">
        <v>53</v>
      </c>
      <c r="T139" s="111" t="s">
        <v>101</v>
      </c>
      <c r="U139" s="103" t="s">
        <v>55</v>
      </c>
      <c r="V139" s="1">
        <v>796</v>
      </c>
      <c r="W139" s="1" t="s">
        <v>56</v>
      </c>
      <c r="X139" s="115">
        <v>2</v>
      </c>
      <c r="Y139" s="115">
        <v>101999.99999999999</v>
      </c>
      <c r="Z139" s="105">
        <v>0</v>
      </c>
      <c r="AA139" s="105">
        <f t="shared" ref="AA139:AA143" si="79">Z139*1.12</f>
        <v>0</v>
      </c>
      <c r="AB139" s="1"/>
      <c r="AC139" s="1">
        <v>2016</v>
      </c>
      <c r="AD139" s="136" t="s">
        <v>1186</v>
      </c>
      <c r="AE139" s="1"/>
      <c r="AF139" s="33" t="s">
        <v>58</v>
      </c>
    </row>
    <row r="140" spans="1:32" s="33" customFormat="1" outlineLevel="1">
      <c r="A140" s="2" t="s">
        <v>105</v>
      </c>
      <c r="B140" s="3" t="s">
        <v>799</v>
      </c>
      <c r="C140" s="107" t="s">
        <v>48</v>
      </c>
      <c r="D140" s="108" t="s">
        <v>641</v>
      </c>
      <c r="E140" s="108">
        <v>220001575</v>
      </c>
      <c r="F140" s="109" t="s">
        <v>642</v>
      </c>
      <c r="G140" s="109"/>
      <c r="H140" s="109" t="s">
        <v>643</v>
      </c>
      <c r="I140" s="109"/>
      <c r="J140" s="107" t="s">
        <v>644</v>
      </c>
      <c r="K140" s="107"/>
      <c r="L140" s="31" t="s">
        <v>59</v>
      </c>
      <c r="M140" s="110"/>
      <c r="N140" s="100">
        <v>0</v>
      </c>
      <c r="O140" s="112">
        <v>230000000</v>
      </c>
      <c r="P140" s="1" t="s">
        <v>587</v>
      </c>
      <c r="Q140" s="113" t="s">
        <v>589</v>
      </c>
      <c r="R140" s="107" t="s">
        <v>52</v>
      </c>
      <c r="S140" s="1" t="s">
        <v>53</v>
      </c>
      <c r="T140" s="111" t="s">
        <v>101</v>
      </c>
      <c r="U140" s="103" t="s">
        <v>55</v>
      </c>
      <c r="V140" s="1">
        <v>796</v>
      </c>
      <c r="W140" s="1" t="s">
        <v>56</v>
      </c>
      <c r="X140" s="115">
        <v>78</v>
      </c>
      <c r="Y140" s="115">
        <v>3122.68</v>
      </c>
      <c r="Z140" s="105">
        <v>0</v>
      </c>
      <c r="AA140" s="105">
        <f t="shared" si="79"/>
        <v>0</v>
      </c>
      <c r="AB140" s="1"/>
      <c r="AC140" s="1">
        <v>2016</v>
      </c>
      <c r="AD140" s="136" t="s">
        <v>1186</v>
      </c>
      <c r="AE140" s="1"/>
      <c r="AF140" s="33" t="s">
        <v>58</v>
      </c>
    </row>
    <row r="141" spans="1:32" s="33" customFormat="1" outlineLevel="1">
      <c r="A141" s="2" t="s">
        <v>105</v>
      </c>
      <c r="B141" s="1" t="s">
        <v>955</v>
      </c>
      <c r="C141" s="107" t="s">
        <v>48</v>
      </c>
      <c r="D141" s="108" t="s">
        <v>645</v>
      </c>
      <c r="E141" s="108">
        <v>220000075</v>
      </c>
      <c r="F141" s="109" t="s">
        <v>447</v>
      </c>
      <c r="G141" s="109"/>
      <c r="H141" s="109" t="s">
        <v>646</v>
      </c>
      <c r="I141" s="109"/>
      <c r="J141" s="107" t="s">
        <v>647</v>
      </c>
      <c r="K141" s="107"/>
      <c r="L141" s="134" t="s">
        <v>59</v>
      </c>
      <c r="M141" s="110"/>
      <c r="N141" s="111">
        <v>0</v>
      </c>
      <c r="O141" s="112">
        <v>230000000</v>
      </c>
      <c r="P141" s="1" t="s">
        <v>587</v>
      </c>
      <c r="Q141" s="113" t="s">
        <v>588</v>
      </c>
      <c r="R141" s="107" t="s">
        <v>52</v>
      </c>
      <c r="S141" s="1" t="s">
        <v>53</v>
      </c>
      <c r="T141" s="111" t="s">
        <v>101</v>
      </c>
      <c r="U141" s="114" t="s">
        <v>55</v>
      </c>
      <c r="V141" s="1">
        <v>796</v>
      </c>
      <c r="W141" s="1" t="s">
        <v>56</v>
      </c>
      <c r="X141" s="115">
        <v>70</v>
      </c>
      <c r="Y141" s="115">
        <v>12238.66</v>
      </c>
      <c r="Z141" s="116">
        <v>0</v>
      </c>
      <c r="AA141" s="105">
        <f t="shared" si="79"/>
        <v>0</v>
      </c>
      <c r="AB141" s="1" t="s">
        <v>631</v>
      </c>
      <c r="AC141" s="1">
        <v>2016</v>
      </c>
      <c r="AD141" s="232" t="s">
        <v>1186</v>
      </c>
      <c r="AE141" s="1"/>
      <c r="AF141" s="33" t="s">
        <v>58</v>
      </c>
    </row>
    <row r="142" spans="1:32" s="33" customFormat="1" outlineLevel="1">
      <c r="A142" s="2" t="s">
        <v>105</v>
      </c>
      <c r="B142" s="3" t="s">
        <v>800</v>
      </c>
      <c r="C142" s="107" t="s">
        <v>48</v>
      </c>
      <c r="D142" s="108" t="s">
        <v>645</v>
      </c>
      <c r="E142" s="108">
        <v>210026837</v>
      </c>
      <c r="F142" s="109" t="s">
        <v>447</v>
      </c>
      <c r="G142" s="109"/>
      <c r="H142" s="109" t="s">
        <v>646</v>
      </c>
      <c r="I142" s="109"/>
      <c r="J142" s="107" t="s">
        <v>648</v>
      </c>
      <c r="K142" s="107"/>
      <c r="L142" s="31" t="s">
        <v>59</v>
      </c>
      <c r="M142" s="110"/>
      <c r="N142" s="100">
        <v>0</v>
      </c>
      <c r="O142" s="112">
        <v>230000000</v>
      </c>
      <c r="P142" s="1" t="s">
        <v>587</v>
      </c>
      <c r="Q142" s="113" t="s">
        <v>589</v>
      </c>
      <c r="R142" s="107" t="s">
        <v>52</v>
      </c>
      <c r="S142" s="1" t="s">
        <v>53</v>
      </c>
      <c r="T142" s="111" t="s">
        <v>101</v>
      </c>
      <c r="U142" s="103" t="s">
        <v>55</v>
      </c>
      <c r="V142" s="1">
        <v>796</v>
      </c>
      <c r="W142" s="1" t="s">
        <v>56</v>
      </c>
      <c r="X142" s="115">
        <v>21</v>
      </c>
      <c r="Y142" s="115">
        <v>15814.33</v>
      </c>
      <c r="Z142" s="105">
        <v>0</v>
      </c>
      <c r="AA142" s="105">
        <f t="shared" si="79"/>
        <v>0</v>
      </c>
      <c r="AB142" s="1"/>
      <c r="AC142" s="1">
        <v>2016</v>
      </c>
      <c r="AD142" s="136" t="s">
        <v>1186</v>
      </c>
      <c r="AE142" s="1"/>
      <c r="AF142" s="33" t="s">
        <v>58</v>
      </c>
    </row>
    <row r="143" spans="1:32" s="33" customFormat="1" outlineLevel="1">
      <c r="A143" s="2" t="s">
        <v>105</v>
      </c>
      <c r="B143" s="1" t="s">
        <v>956</v>
      </c>
      <c r="C143" s="107" t="s">
        <v>48</v>
      </c>
      <c r="D143" s="108" t="s">
        <v>578</v>
      </c>
      <c r="E143" s="108">
        <v>220010099</v>
      </c>
      <c r="F143" s="109" t="s">
        <v>447</v>
      </c>
      <c r="G143" s="109"/>
      <c r="H143" s="109" t="s">
        <v>579</v>
      </c>
      <c r="I143" s="109"/>
      <c r="J143" s="107" t="s">
        <v>649</v>
      </c>
      <c r="K143" s="107"/>
      <c r="L143" s="134" t="s">
        <v>59</v>
      </c>
      <c r="M143" s="110"/>
      <c r="N143" s="111">
        <v>0</v>
      </c>
      <c r="O143" s="112">
        <v>230000000</v>
      </c>
      <c r="P143" s="1" t="s">
        <v>587</v>
      </c>
      <c r="Q143" s="113" t="s">
        <v>588</v>
      </c>
      <c r="R143" s="107" t="s">
        <v>52</v>
      </c>
      <c r="S143" s="1" t="s">
        <v>53</v>
      </c>
      <c r="T143" s="111" t="s">
        <v>101</v>
      </c>
      <c r="U143" s="114" t="s">
        <v>55</v>
      </c>
      <c r="V143" s="1">
        <v>796</v>
      </c>
      <c r="W143" s="1" t="s">
        <v>56</v>
      </c>
      <c r="X143" s="115">
        <v>30</v>
      </c>
      <c r="Y143" s="115">
        <v>23249.66</v>
      </c>
      <c r="Z143" s="116">
        <v>0</v>
      </c>
      <c r="AA143" s="105">
        <f t="shared" si="79"/>
        <v>0</v>
      </c>
      <c r="AB143" s="1" t="s">
        <v>631</v>
      </c>
      <c r="AC143" s="1">
        <v>2016</v>
      </c>
      <c r="AD143" s="232" t="s">
        <v>1186</v>
      </c>
      <c r="AE143" s="1"/>
      <c r="AF143" s="33" t="s">
        <v>58</v>
      </c>
    </row>
    <row r="144" spans="1:32" s="33" customFormat="1" outlineLevel="1">
      <c r="A144" s="2" t="s">
        <v>105</v>
      </c>
      <c r="B144" s="1" t="s">
        <v>957</v>
      </c>
      <c r="C144" s="107" t="s">
        <v>48</v>
      </c>
      <c r="D144" s="108" t="s">
        <v>656</v>
      </c>
      <c r="E144" s="108">
        <v>210024372</v>
      </c>
      <c r="F144" s="109" t="s">
        <v>544</v>
      </c>
      <c r="G144" s="109"/>
      <c r="H144" s="109" t="s">
        <v>657</v>
      </c>
      <c r="I144" s="109"/>
      <c r="J144" s="107" t="s">
        <v>658</v>
      </c>
      <c r="K144" s="107"/>
      <c r="L144" s="134" t="s">
        <v>50</v>
      </c>
      <c r="M144" s="110"/>
      <c r="N144" s="111">
        <v>0</v>
      </c>
      <c r="O144" s="112">
        <v>230000000</v>
      </c>
      <c r="P144" s="1" t="s">
        <v>587</v>
      </c>
      <c r="Q144" s="113" t="s">
        <v>588</v>
      </c>
      <c r="R144" s="107" t="s">
        <v>52</v>
      </c>
      <c r="S144" s="1" t="s">
        <v>53</v>
      </c>
      <c r="T144" s="111" t="s">
        <v>101</v>
      </c>
      <c r="U144" s="114" t="s">
        <v>55</v>
      </c>
      <c r="V144" s="1">
        <v>168</v>
      </c>
      <c r="W144" s="1" t="s">
        <v>448</v>
      </c>
      <c r="X144" s="115">
        <v>2</v>
      </c>
      <c r="Y144" s="115">
        <v>250446.42</v>
      </c>
      <c r="Z144" s="116">
        <v>0</v>
      </c>
      <c r="AA144" s="105">
        <f t="shared" ref="AA144:AA155" si="80">Z144*1.12</f>
        <v>0</v>
      </c>
      <c r="AB144" s="1"/>
      <c r="AC144" s="1">
        <v>2016</v>
      </c>
      <c r="AD144" s="232" t="s">
        <v>1186</v>
      </c>
      <c r="AE144" s="1"/>
      <c r="AF144" s="33" t="s">
        <v>58</v>
      </c>
    </row>
    <row r="145" spans="1:32" s="33" customFormat="1" outlineLevel="1">
      <c r="A145" s="2" t="s">
        <v>105</v>
      </c>
      <c r="B145" s="1" t="s">
        <v>958</v>
      </c>
      <c r="C145" s="107" t="s">
        <v>48</v>
      </c>
      <c r="D145" s="108" t="s">
        <v>659</v>
      </c>
      <c r="E145" s="108">
        <v>210014278</v>
      </c>
      <c r="F145" s="109" t="s">
        <v>544</v>
      </c>
      <c r="G145" s="109"/>
      <c r="H145" s="109" t="s">
        <v>660</v>
      </c>
      <c r="I145" s="109"/>
      <c r="J145" s="107" t="s">
        <v>661</v>
      </c>
      <c r="K145" s="107"/>
      <c r="L145" s="134" t="s">
        <v>50</v>
      </c>
      <c r="M145" s="110"/>
      <c r="N145" s="111">
        <v>0</v>
      </c>
      <c r="O145" s="112">
        <v>230000000</v>
      </c>
      <c r="P145" s="1" t="s">
        <v>587</v>
      </c>
      <c r="Q145" s="113" t="s">
        <v>588</v>
      </c>
      <c r="R145" s="107" t="s">
        <v>52</v>
      </c>
      <c r="S145" s="1" t="s">
        <v>53</v>
      </c>
      <c r="T145" s="111" t="s">
        <v>101</v>
      </c>
      <c r="U145" s="114" t="s">
        <v>55</v>
      </c>
      <c r="V145" s="1">
        <v>168</v>
      </c>
      <c r="W145" s="1" t="s">
        <v>448</v>
      </c>
      <c r="X145" s="115">
        <v>2</v>
      </c>
      <c r="Y145" s="115">
        <v>250446.42</v>
      </c>
      <c r="Z145" s="116">
        <v>0</v>
      </c>
      <c r="AA145" s="105">
        <f t="shared" si="80"/>
        <v>0</v>
      </c>
      <c r="AB145" s="1"/>
      <c r="AC145" s="1">
        <v>2016</v>
      </c>
      <c r="AD145" s="232" t="s">
        <v>1186</v>
      </c>
      <c r="AE145" s="1"/>
      <c r="AF145" s="33" t="s">
        <v>58</v>
      </c>
    </row>
    <row r="146" spans="1:32" s="33" customFormat="1" outlineLevel="1">
      <c r="A146" s="2" t="s">
        <v>105</v>
      </c>
      <c r="B146" s="1" t="s">
        <v>959</v>
      </c>
      <c r="C146" s="107" t="s">
        <v>48</v>
      </c>
      <c r="D146" s="108" t="s">
        <v>662</v>
      </c>
      <c r="E146" s="108">
        <v>210014279</v>
      </c>
      <c r="F146" s="109" t="s">
        <v>544</v>
      </c>
      <c r="G146" s="109"/>
      <c r="H146" s="109" t="s">
        <v>663</v>
      </c>
      <c r="I146" s="109"/>
      <c r="J146" s="107" t="s">
        <v>664</v>
      </c>
      <c r="K146" s="107"/>
      <c r="L146" s="134" t="s">
        <v>50</v>
      </c>
      <c r="M146" s="110"/>
      <c r="N146" s="111">
        <v>0</v>
      </c>
      <c r="O146" s="112">
        <v>230000000</v>
      </c>
      <c r="P146" s="1" t="s">
        <v>587</v>
      </c>
      <c r="Q146" s="113" t="s">
        <v>588</v>
      </c>
      <c r="R146" s="107" t="s">
        <v>52</v>
      </c>
      <c r="S146" s="1" t="s">
        <v>53</v>
      </c>
      <c r="T146" s="111" t="s">
        <v>101</v>
      </c>
      <c r="U146" s="114" t="s">
        <v>55</v>
      </c>
      <c r="V146" s="1">
        <v>168</v>
      </c>
      <c r="W146" s="1" t="s">
        <v>448</v>
      </c>
      <c r="X146" s="115">
        <v>2</v>
      </c>
      <c r="Y146" s="115">
        <v>250446.42</v>
      </c>
      <c r="Z146" s="116">
        <v>0</v>
      </c>
      <c r="AA146" s="105">
        <f t="shared" si="80"/>
        <v>0</v>
      </c>
      <c r="AB146" s="1"/>
      <c r="AC146" s="1">
        <v>2016</v>
      </c>
      <c r="AD146" s="232" t="s">
        <v>1186</v>
      </c>
      <c r="AE146" s="1"/>
      <c r="AF146" s="33" t="s">
        <v>58</v>
      </c>
    </row>
    <row r="147" spans="1:32" s="33" customFormat="1" outlineLevel="1">
      <c r="A147" s="2" t="s">
        <v>105</v>
      </c>
      <c r="B147" s="1" t="s">
        <v>801</v>
      </c>
      <c r="C147" s="107" t="s">
        <v>48</v>
      </c>
      <c r="D147" s="108" t="s">
        <v>665</v>
      </c>
      <c r="E147" s="108">
        <v>210014518</v>
      </c>
      <c r="F147" s="109" t="s">
        <v>113</v>
      </c>
      <c r="G147" s="109"/>
      <c r="H147" s="109" t="s">
        <v>666</v>
      </c>
      <c r="I147" s="109"/>
      <c r="J147" s="107" t="s">
        <v>667</v>
      </c>
      <c r="K147" s="107"/>
      <c r="L147" s="134" t="s">
        <v>59</v>
      </c>
      <c r="M147" s="110"/>
      <c r="N147" s="111">
        <v>40</v>
      </c>
      <c r="O147" s="112">
        <v>230000000</v>
      </c>
      <c r="P147" s="1" t="s">
        <v>587</v>
      </c>
      <c r="Q147" s="113" t="s">
        <v>589</v>
      </c>
      <c r="R147" s="107" t="s">
        <v>52</v>
      </c>
      <c r="S147" s="1" t="s">
        <v>53</v>
      </c>
      <c r="T147" s="111" t="s">
        <v>101</v>
      </c>
      <c r="U147" s="114" t="s">
        <v>55</v>
      </c>
      <c r="V147" s="1">
        <v>168</v>
      </c>
      <c r="W147" s="1" t="s">
        <v>448</v>
      </c>
      <c r="X147" s="115">
        <v>45</v>
      </c>
      <c r="Y147" s="115">
        <v>214285.71</v>
      </c>
      <c r="Z147" s="105">
        <v>0</v>
      </c>
      <c r="AA147" s="105">
        <f t="shared" si="80"/>
        <v>0</v>
      </c>
      <c r="AB147" s="1" t="s">
        <v>631</v>
      </c>
      <c r="AC147" s="118">
        <v>2016</v>
      </c>
      <c r="AD147" s="232" t="s">
        <v>1186</v>
      </c>
      <c r="AE147" s="119"/>
      <c r="AF147" s="33" t="s">
        <v>58</v>
      </c>
    </row>
    <row r="148" spans="1:32" s="33" customFormat="1" outlineLevel="1">
      <c r="A148" s="2" t="s">
        <v>105</v>
      </c>
      <c r="B148" s="1" t="s">
        <v>960</v>
      </c>
      <c r="C148" s="107" t="s">
        <v>48</v>
      </c>
      <c r="D148" s="108" t="s">
        <v>668</v>
      </c>
      <c r="E148" s="108">
        <v>210025570</v>
      </c>
      <c r="F148" s="109" t="s">
        <v>544</v>
      </c>
      <c r="G148" s="109"/>
      <c r="H148" s="109" t="s">
        <v>669</v>
      </c>
      <c r="I148" s="109"/>
      <c r="J148" s="107" t="s">
        <v>670</v>
      </c>
      <c r="K148" s="107"/>
      <c r="L148" s="134" t="s">
        <v>50</v>
      </c>
      <c r="M148" s="110"/>
      <c r="N148" s="111">
        <v>0</v>
      </c>
      <c r="O148" s="112">
        <v>230000000</v>
      </c>
      <c r="P148" s="1" t="s">
        <v>587</v>
      </c>
      <c r="Q148" s="113" t="s">
        <v>588</v>
      </c>
      <c r="R148" s="107" t="s">
        <v>52</v>
      </c>
      <c r="S148" s="1" t="s">
        <v>53</v>
      </c>
      <c r="T148" s="111" t="s">
        <v>101</v>
      </c>
      <c r="U148" s="114" t="s">
        <v>55</v>
      </c>
      <c r="V148" s="1">
        <v>796</v>
      </c>
      <c r="W148" s="1" t="s">
        <v>56</v>
      </c>
      <c r="X148" s="115">
        <v>1</v>
      </c>
      <c r="Y148" s="115">
        <v>250446.42</v>
      </c>
      <c r="Z148" s="116">
        <v>0</v>
      </c>
      <c r="AA148" s="105">
        <f t="shared" si="80"/>
        <v>0</v>
      </c>
      <c r="AB148" s="1"/>
      <c r="AC148" s="1">
        <v>2016</v>
      </c>
      <c r="AD148" s="232" t="s">
        <v>1186</v>
      </c>
      <c r="AE148" s="1"/>
      <c r="AF148" s="33" t="s">
        <v>58</v>
      </c>
    </row>
    <row r="149" spans="1:32" s="33" customFormat="1" outlineLevel="1">
      <c r="A149" s="2" t="s">
        <v>105</v>
      </c>
      <c r="B149" s="3" t="s">
        <v>671</v>
      </c>
      <c r="C149" s="107" t="s">
        <v>48</v>
      </c>
      <c r="D149" s="108" t="s">
        <v>650</v>
      </c>
      <c r="E149" s="108">
        <v>220030247</v>
      </c>
      <c r="F149" s="109" t="s">
        <v>651</v>
      </c>
      <c r="G149" s="109"/>
      <c r="H149" s="109" t="s">
        <v>545</v>
      </c>
      <c r="I149" s="109"/>
      <c r="J149" s="107" t="s">
        <v>672</v>
      </c>
      <c r="K149" s="107"/>
      <c r="L149" s="31" t="s">
        <v>50</v>
      </c>
      <c r="M149" s="110"/>
      <c r="N149" s="135">
        <v>0</v>
      </c>
      <c r="O149" s="112">
        <v>230000000</v>
      </c>
      <c r="P149" s="1" t="s">
        <v>587</v>
      </c>
      <c r="Q149" s="113" t="s">
        <v>593</v>
      </c>
      <c r="R149" s="107" t="s">
        <v>52</v>
      </c>
      <c r="S149" s="1" t="s">
        <v>53</v>
      </c>
      <c r="T149" s="111" t="s">
        <v>101</v>
      </c>
      <c r="U149" s="103" t="s">
        <v>55</v>
      </c>
      <c r="V149" s="1">
        <v>796</v>
      </c>
      <c r="W149" s="1" t="s">
        <v>56</v>
      </c>
      <c r="X149" s="115">
        <v>8</v>
      </c>
      <c r="Y149" s="115">
        <v>63524.999999999993</v>
      </c>
      <c r="Z149" s="105">
        <v>0</v>
      </c>
      <c r="AA149" s="105">
        <f t="shared" si="80"/>
        <v>0</v>
      </c>
      <c r="AB149" s="1" t="s">
        <v>631</v>
      </c>
      <c r="AC149" s="1">
        <v>2016</v>
      </c>
      <c r="AD149" s="136" t="s">
        <v>1186</v>
      </c>
      <c r="AE149" s="1"/>
      <c r="AF149" s="33" t="s">
        <v>58</v>
      </c>
    </row>
    <row r="150" spans="1:32" s="33" customFormat="1" outlineLevel="1">
      <c r="A150" s="2" t="s">
        <v>114</v>
      </c>
      <c r="B150" s="1" t="s">
        <v>840</v>
      </c>
      <c r="C150" s="107" t="s">
        <v>48</v>
      </c>
      <c r="D150" s="123" t="s">
        <v>678</v>
      </c>
      <c r="E150" s="2"/>
      <c r="F150" s="2" t="s">
        <v>135</v>
      </c>
      <c r="G150" s="2"/>
      <c r="H150" s="2" t="s">
        <v>679</v>
      </c>
      <c r="I150" s="2"/>
      <c r="J150" s="107" t="s">
        <v>802</v>
      </c>
      <c r="K150" s="2"/>
      <c r="L150" s="107" t="s">
        <v>59</v>
      </c>
      <c r="M150" s="110"/>
      <c r="N150" s="111">
        <v>45</v>
      </c>
      <c r="O150" s="112">
        <v>230000000</v>
      </c>
      <c r="P150" s="1" t="s">
        <v>587</v>
      </c>
      <c r="Q150" s="113" t="s">
        <v>588</v>
      </c>
      <c r="R150" s="107" t="s">
        <v>52</v>
      </c>
      <c r="S150" s="1" t="s">
        <v>53</v>
      </c>
      <c r="T150" s="111" t="s">
        <v>841</v>
      </c>
      <c r="U150" s="103" t="s">
        <v>55</v>
      </c>
      <c r="V150" s="1">
        <v>796</v>
      </c>
      <c r="W150" s="1" t="s">
        <v>56</v>
      </c>
      <c r="X150" s="124">
        <v>2</v>
      </c>
      <c r="Y150" s="124">
        <v>22266071.420000002</v>
      </c>
      <c r="Z150" s="105">
        <v>0</v>
      </c>
      <c r="AA150" s="105">
        <f t="shared" si="80"/>
        <v>0</v>
      </c>
      <c r="AB150" s="1" t="s">
        <v>631</v>
      </c>
      <c r="AC150" s="125">
        <v>2016</v>
      </c>
      <c r="AD150" s="228" t="s">
        <v>1186</v>
      </c>
      <c r="AE150" s="126"/>
      <c r="AF150" s="33" t="s">
        <v>58</v>
      </c>
    </row>
    <row r="151" spans="1:32" s="33" customFormat="1" outlineLevel="1">
      <c r="A151" s="2" t="s">
        <v>114</v>
      </c>
      <c r="B151" s="1" t="s">
        <v>842</v>
      </c>
      <c r="C151" s="107" t="s">
        <v>48</v>
      </c>
      <c r="D151" s="123" t="s">
        <v>680</v>
      </c>
      <c r="E151" s="2"/>
      <c r="F151" s="2" t="s">
        <v>115</v>
      </c>
      <c r="G151" s="2"/>
      <c r="H151" s="2" t="s">
        <v>681</v>
      </c>
      <c r="I151" s="2"/>
      <c r="J151" s="107" t="s">
        <v>682</v>
      </c>
      <c r="K151" s="2"/>
      <c r="L151" s="107" t="s">
        <v>59</v>
      </c>
      <c r="M151" s="110"/>
      <c r="N151" s="111">
        <v>0</v>
      </c>
      <c r="O151" s="112">
        <v>230000000</v>
      </c>
      <c r="P151" s="1" t="s">
        <v>587</v>
      </c>
      <c r="Q151" s="113" t="s">
        <v>588</v>
      </c>
      <c r="R151" s="107" t="s">
        <v>52</v>
      </c>
      <c r="S151" s="1" t="s">
        <v>53</v>
      </c>
      <c r="T151" s="111" t="s">
        <v>72</v>
      </c>
      <c r="U151" s="114" t="s">
        <v>55</v>
      </c>
      <c r="V151" s="1">
        <v>796</v>
      </c>
      <c r="W151" s="1" t="s">
        <v>56</v>
      </c>
      <c r="X151" s="124">
        <v>4</v>
      </c>
      <c r="Y151" s="124">
        <v>18824.400000000001</v>
      </c>
      <c r="Z151" s="105">
        <v>0</v>
      </c>
      <c r="AA151" s="105">
        <f t="shared" si="80"/>
        <v>0</v>
      </c>
      <c r="AB151" s="1"/>
      <c r="AC151" s="125">
        <v>2016</v>
      </c>
      <c r="AD151" s="228" t="s">
        <v>1186</v>
      </c>
      <c r="AE151" s="126"/>
      <c r="AF151" s="33" t="s">
        <v>58</v>
      </c>
    </row>
    <row r="152" spans="1:32" s="33" customFormat="1" outlineLevel="1">
      <c r="A152" s="2" t="s">
        <v>114</v>
      </c>
      <c r="B152" s="1" t="s">
        <v>1046</v>
      </c>
      <c r="C152" s="107" t="s">
        <v>48</v>
      </c>
      <c r="D152" s="123" t="s">
        <v>683</v>
      </c>
      <c r="E152" s="108">
        <v>210016076</v>
      </c>
      <c r="F152" s="2" t="s">
        <v>684</v>
      </c>
      <c r="G152" s="2"/>
      <c r="H152" s="2" t="s">
        <v>685</v>
      </c>
      <c r="I152" s="2"/>
      <c r="J152" s="107" t="s">
        <v>686</v>
      </c>
      <c r="K152" s="2"/>
      <c r="L152" s="107" t="s">
        <v>50</v>
      </c>
      <c r="M152" s="110"/>
      <c r="N152" s="111">
        <v>0</v>
      </c>
      <c r="O152" s="112">
        <v>230000000</v>
      </c>
      <c r="P152" s="1" t="s">
        <v>587</v>
      </c>
      <c r="Q152" s="113" t="s">
        <v>588</v>
      </c>
      <c r="R152" s="107" t="s">
        <v>52</v>
      </c>
      <c r="S152" s="1" t="s">
        <v>53</v>
      </c>
      <c r="T152" s="111" t="s">
        <v>72</v>
      </c>
      <c r="U152" s="114" t="s">
        <v>55</v>
      </c>
      <c r="V152" s="1">
        <v>796</v>
      </c>
      <c r="W152" s="1" t="s">
        <v>56</v>
      </c>
      <c r="X152" s="124">
        <v>0.4</v>
      </c>
      <c r="Y152" s="124">
        <v>223214.28</v>
      </c>
      <c r="Z152" s="116">
        <v>0</v>
      </c>
      <c r="AA152" s="105">
        <f t="shared" si="80"/>
        <v>0</v>
      </c>
      <c r="AB152" s="1"/>
      <c r="AC152" s="2">
        <v>2016</v>
      </c>
      <c r="AD152" s="228" t="s">
        <v>1186</v>
      </c>
      <c r="AE152" s="2"/>
      <c r="AF152" s="33" t="s">
        <v>58</v>
      </c>
    </row>
    <row r="153" spans="1:32" s="33" customFormat="1" outlineLevel="1">
      <c r="A153" s="2" t="s">
        <v>105</v>
      </c>
      <c r="B153" s="1" t="s">
        <v>687</v>
      </c>
      <c r="C153" s="107" t="s">
        <v>48</v>
      </c>
      <c r="D153" s="123" t="s">
        <v>688</v>
      </c>
      <c r="E153" s="2"/>
      <c r="F153" s="134" t="s">
        <v>689</v>
      </c>
      <c r="G153" s="2"/>
      <c r="H153" s="134" t="s">
        <v>690</v>
      </c>
      <c r="I153" s="2"/>
      <c r="J153" s="107" t="s">
        <v>691</v>
      </c>
      <c r="K153" s="2"/>
      <c r="L153" s="107" t="s">
        <v>50</v>
      </c>
      <c r="M153" s="110"/>
      <c r="N153" s="111">
        <v>0</v>
      </c>
      <c r="O153" s="112">
        <v>230000000</v>
      </c>
      <c r="P153" s="1" t="s">
        <v>587</v>
      </c>
      <c r="Q153" s="113" t="s">
        <v>593</v>
      </c>
      <c r="R153" s="107" t="s">
        <v>52</v>
      </c>
      <c r="S153" s="1" t="s">
        <v>53</v>
      </c>
      <c r="T153" s="1" t="s">
        <v>143</v>
      </c>
      <c r="U153" s="114" t="s">
        <v>55</v>
      </c>
      <c r="V153" s="1">
        <v>796</v>
      </c>
      <c r="W153" s="1" t="s">
        <v>56</v>
      </c>
      <c r="X153" s="124">
        <v>1</v>
      </c>
      <c r="Y153" s="124">
        <v>78054.17</v>
      </c>
      <c r="Z153" s="105">
        <v>0</v>
      </c>
      <c r="AA153" s="105">
        <f t="shared" si="80"/>
        <v>0</v>
      </c>
      <c r="AB153" s="1"/>
      <c r="AC153" s="125">
        <v>2016</v>
      </c>
      <c r="AD153" s="228" t="s">
        <v>1186</v>
      </c>
      <c r="AE153" s="126"/>
      <c r="AF153" s="33" t="s">
        <v>58</v>
      </c>
    </row>
    <row r="154" spans="1:32" s="33" customFormat="1" outlineLevel="1">
      <c r="A154" s="2" t="s">
        <v>105</v>
      </c>
      <c r="B154" s="1" t="s">
        <v>692</v>
      </c>
      <c r="C154" s="107" t="s">
        <v>48</v>
      </c>
      <c r="D154" s="123" t="s">
        <v>688</v>
      </c>
      <c r="E154" s="2"/>
      <c r="F154" s="134" t="s">
        <v>689</v>
      </c>
      <c r="G154" s="2"/>
      <c r="H154" s="134" t="s">
        <v>690</v>
      </c>
      <c r="I154" s="2"/>
      <c r="J154" s="107" t="s">
        <v>693</v>
      </c>
      <c r="K154" s="2"/>
      <c r="L154" s="107" t="s">
        <v>50</v>
      </c>
      <c r="M154" s="110"/>
      <c r="N154" s="111">
        <v>0</v>
      </c>
      <c r="O154" s="112">
        <v>230000000</v>
      </c>
      <c r="P154" s="1" t="s">
        <v>587</v>
      </c>
      <c r="Q154" s="113" t="s">
        <v>593</v>
      </c>
      <c r="R154" s="107" t="s">
        <v>52</v>
      </c>
      <c r="S154" s="1" t="s">
        <v>53</v>
      </c>
      <c r="T154" s="1" t="s">
        <v>143</v>
      </c>
      <c r="U154" s="114" t="s">
        <v>55</v>
      </c>
      <c r="V154" s="1">
        <v>796</v>
      </c>
      <c r="W154" s="1" t="s">
        <v>56</v>
      </c>
      <c r="X154" s="124">
        <v>1</v>
      </c>
      <c r="Y154" s="124">
        <v>90010.12</v>
      </c>
      <c r="Z154" s="105">
        <v>0</v>
      </c>
      <c r="AA154" s="105">
        <f t="shared" si="80"/>
        <v>0</v>
      </c>
      <c r="AB154" s="1"/>
      <c r="AC154" s="125">
        <v>2016</v>
      </c>
      <c r="AD154" s="228" t="s">
        <v>1186</v>
      </c>
      <c r="AE154" s="126"/>
      <c r="AF154" s="33" t="s">
        <v>58</v>
      </c>
    </row>
    <row r="155" spans="1:32" s="33" customFormat="1" outlineLevel="1">
      <c r="A155" s="2" t="s">
        <v>105</v>
      </c>
      <c r="B155" s="1" t="s">
        <v>694</v>
      </c>
      <c r="C155" s="107" t="s">
        <v>48</v>
      </c>
      <c r="D155" s="123" t="s">
        <v>688</v>
      </c>
      <c r="E155" s="2"/>
      <c r="F155" s="134" t="s">
        <v>689</v>
      </c>
      <c r="G155" s="2"/>
      <c r="H155" s="134" t="s">
        <v>690</v>
      </c>
      <c r="I155" s="2"/>
      <c r="J155" s="107" t="s">
        <v>695</v>
      </c>
      <c r="K155" s="2"/>
      <c r="L155" s="107" t="s">
        <v>50</v>
      </c>
      <c r="M155" s="110"/>
      <c r="N155" s="111">
        <v>0</v>
      </c>
      <c r="O155" s="112">
        <v>230000000</v>
      </c>
      <c r="P155" s="1" t="s">
        <v>587</v>
      </c>
      <c r="Q155" s="113" t="s">
        <v>593</v>
      </c>
      <c r="R155" s="107" t="s">
        <v>52</v>
      </c>
      <c r="S155" s="1" t="s">
        <v>53</v>
      </c>
      <c r="T155" s="1" t="s">
        <v>143</v>
      </c>
      <c r="U155" s="114" t="s">
        <v>55</v>
      </c>
      <c r="V155" s="1">
        <v>796</v>
      </c>
      <c r="W155" s="1" t="s">
        <v>56</v>
      </c>
      <c r="X155" s="124">
        <v>1</v>
      </c>
      <c r="Y155" s="124">
        <v>125021.43</v>
      </c>
      <c r="Z155" s="105">
        <v>0</v>
      </c>
      <c r="AA155" s="105">
        <f t="shared" si="80"/>
        <v>0</v>
      </c>
      <c r="AB155" s="1"/>
      <c r="AC155" s="125">
        <v>2016</v>
      </c>
      <c r="AD155" s="228" t="s">
        <v>1186</v>
      </c>
      <c r="AE155" s="126"/>
      <c r="AF155" s="33" t="s">
        <v>58</v>
      </c>
    </row>
    <row r="156" spans="1:32" s="33" customFormat="1" outlineLevel="1">
      <c r="A156" s="2" t="s">
        <v>71</v>
      </c>
      <c r="B156" s="1" t="s">
        <v>1033</v>
      </c>
      <c r="C156" s="107" t="s">
        <v>48</v>
      </c>
      <c r="D156" s="108" t="s">
        <v>697</v>
      </c>
      <c r="E156" s="108" t="s">
        <v>961</v>
      </c>
      <c r="F156" s="109" t="s">
        <v>698</v>
      </c>
      <c r="G156" s="109"/>
      <c r="H156" s="109" t="s">
        <v>699</v>
      </c>
      <c r="I156" s="109"/>
      <c r="J156" s="107" t="s">
        <v>700</v>
      </c>
      <c r="K156" s="107"/>
      <c r="L156" s="134" t="s">
        <v>50</v>
      </c>
      <c r="M156" s="110"/>
      <c r="N156" s="111">
        <v>0</v>
      </c>
      <c r="O156" s="111">
        <v>230000000</v>
      </c>
      <c r="P156" s="1" t="s">
        <v>587</v>
      </c>
      <c r="Q156" s="1" t="s">
        <v>588</v>
      </c>
      <c r="R156" s="113" t="s">
        <v>52</v>
      </c>
      <c r="S156" s="107" t="s">
        <v>53</v>
      </c>
      <c r="T156" s="1" t="s">
        <v>143</v>
      </c>
      <c r="U156" s="114" t="s">
        <v>55</v>
      </c>
      <c r="V156" s="1">
        <v>796</v>
      </c>
      <c r="W156" s="1" t="s">
        <v>56</v>
      </c>
      <c r="X156" s="115">
        <v>3</v>
      </c>
      <c r="Y156" s="115">
        <v>560303.56999999995</v>
      </c>
      <c r="Z156" s="105">
        <v>0</v>
      </c>
      <c r="AA156" s="105">
        <f t="shared" ref="AA156" si="81">Z156*1.12</f>
        <v>0</v>
      </c>
      <c r="AB156" s="1"/>
      <c r="AC156" s="1">
        <v>2016</v>
      </c>
      <c r="AD156" s="232" t="s">
        <v>1186</v>
      </c>
      <c r="AE156" s="1"/>
      <c r="AF156" s="33" t="s">
        <v>58</v>
      </c>
    </row>
    <row r="157" spans="1:32" s="33" customFormat="1" outlineLevel="1">
      <c r="A157" s="2" t="s">
        <v>71</v>
      </c>
      <c r="B157" s="1" t="s">
        <v>1034</v>
      </c>
      <c r="C157" s="107" t="s">
        <v>48</v>
      </c>
      <c r="D157" s="108" t="s">
        <v>701</v>
      </c>
      <c r="E157" s="108" t="s">
        <v>962</v>
      </c>
      <c r="F157" s="109" t="s">
        <v>527</v>
      </c>
      <c r="G157" s="109"/>
      <c r="H157" s="109" t="s">
        <v>702</v>
      </c>
      <c r="I157" s="109"/>
      <c r="J157" s="107" t="s">
        <v>703</v>
      </c>
      <c r="K157" s="107"/>
      <c r="L157" s="134" t="s">
        <v>50</v>
      </c>
      <c r="M157" s="110"/>
      <c r="N157" s="111">
        <v>0</v>
      </c>
      <c r="O157" s="111">
        <v>230000000</v>
      </c>
      <c r="P157" s="1" t="s">
        <v>587</v>
      </c>
      <c r="Q157" s="1" t="s">
        <v>588</v>
      </c>
      <c r="R157" s="113" t="s">
        <v>52</v>
      </c>
      <c r="S157" s="107" t="s">
        <v>53</v>
      </c>
      <c r="T157" s="1" t="s">
        <v>143</v>
      </c>
      <c r="U157" s="114" t="s">
        <v>55</v>
      </c>
      <c r="V157" s="1">
        <v>796</v>
      </c>
      <c r="W157" s="1" t="s">
        <v>56</v>
      </c>
      <c r="X157" s="115">
        <v>2</v>
      </c>
      <c r="Y157" s="115">
        <v>163349.99999999997</v>
      </c>
      <c r="Z157" s="105">
        <v>0</v>
      </c>
      <c r="AA157" s="105">
        <f t="shared" ref="AA157:AA166" si="82">Z157*1.12</f>
        <v>0</v>
      </c>
      <c r="AB157" s="1"/>
      <c r="AC157" s="1">
        <v>2016</v>
      </c>
      <c r="AD157" s="232" t="s">
        <v>1186</v>
      </c>
      <c r="AE157" s="1"/>
      <c r="AF157" s="33" t="s">
        <v>58</v>
      </c>
    </row>
    <row r="158" spans="1:32" s="33" customFormat="1" outlineLevel="1">
      <c r="A158" s="2" t="s">
        <v>71</v>
      </c>
      <c r="B158" s="1" t="s">
        <v>1035</v>
      </c>
      <c r="C158" s="107" t="s">
        <v>48</v>
      </c>
      <c r="D158" s="108" t="s">
        <v>622</v>
      </c>
      <c r="E158" s="108">
        <v>210028068</v>
      </c>
      <c r="F158" s="109" t="s">
        <v>623</v>
      </c>
      <c r="G158" s="109"/>
      <c r="H158" s="109" t="s">
        <v>624</v>
      </c>
      <c r="I158" s="109"/>
      <c r="J158" s="107" t="s">
        <v>704</v>
      </c>
      <c r="K158" s="107"/>
      <c r="L158" s="134" t="s">
        <v>50</v>
      </c>
      <c r="M158" s="110"/>
      <c r="N158" s="111">
        <v>0</v>
      </c>
      <c r="O158" s="111">
        <v>230000000</v>
      </c>
      <c r="P158" s="1" t="s">
        <v>587</v>
      </c>
      <c r="Q158" s="1" t="s">
        <v>588</v>
      </c>
      <c r="R158" s="113" t="s">
        <v>52</v>
      </c>
      <c r="S158" s="107" t="s">
        <v>53</v>
      </c>
      <c r="T158" s="1" t="s">
        <v>143</v>
      </c>
      <c r="U158" s="114" t="s">
        <v>55</v>
      </c>
      <c r="V158" s="1">
        <v>796</v>
      </c>
      <c r="W158" s="1" t="s">
        <v>56</v>
      </c>
      <c r="X158" s="115">
        <v>4</v>
      </c>
      <c r="Y158" s="115">
        <v>178571.42</v>
      </c>
      <c r="Z158" s="105">
        <v>0</v>
      </c>
      <c r="AA158" s="105">
        <f t="shared" si="82"/>
        <v>0</v>
      </c>
      <c r="AB158" s="1"/>
      <c r="AC158" s="1">
        <v>2016</v>
      </c>
      <c r="AD158" s="232" t="s">
        <v>1186</v>
      </c>
      <c r="AE158" s="1"/>
      <c r="AF158" s="33" t="s">
        <v>58</v>
      </c>
    </row>
    <row r="159" spans="1:32" s="33" customFormat="1" outlineLevel="1">
      <c r="A159" s="2" t="s">
        <v>71</v>
      </c>
      <c r="B159" s="1" t="s">
        <v>1036</v>
      </c>
      <c r="C159" s="107" t="s">
        <v>48</v>
      </c>
      <c r="D159" s="108" t="s">
        <v>705</v>
      </c>
      <c r="E159" s="108">
        <v>210001446</v>
      </c>
      <c r="F159" s="109" t="s">
        <v>111</v>
      </c>
      <c r="G159" s="109"/>
      <c r="H159" s="109" t="s">
        <v>706</v>
      </c>
      <c r="I159" s="109"/>
      <c r="J159" s="107" t="s">
        <v>707</v>
      </c>
      <c r="K159" s="107"/>
      <c r="L159" s="134" t="s">
        <v>50</v>
      </c>
      <c r="M159" s="110"/>
      <c r="N159" s="111">
        <v>0</v>
      </c>
      <c r="O159" s="111">
        <v>230000000</v>
      </c>
      <c r="P159" s="1" t="s">
        <v>587</v>
      </c>
      <c r="Q159" s="1" t="s">
        <v>588</v>
      </c>
      <c r="R159" s="113" t="s">
        <v>52</v>
      </c>
      <c r="S159" s="107" t="s">
        <v>53</v>
      </c>
      <c r="T159" s="1" t="s">
        <v>143</v>
      </c>
      <c r="U159" s="114" t="s">
        <v>55</v>
      </c>
      <c r="V159" s="1">
        <v>796</v>
      </c>
      <c r="W159" s="1" t="s">
        <v>56</v>
      </c>
      <c r="X159" s="115">
        <v>4</v>
      </c>
      <c r="Y159" s="115">
        <v>63392.85</v>
      </c>
      <c r="Z159" s="105">
        <v>0</v>
      </c>
      <c r="AA159" s="105">
        <f t="shared" si="82"/>
        <v>0</v>
      </c>
      <c r="AB159" s="1"/>
      <c r="AC159" s="1">
        <v>2016</v>
      </c>
      <c r="AD159" s="232" t="s">
        <v>1186</v>
      </c>
      <c r="AE159" s="1"/>
      <c r="AF159" s="33" t="s">
        <v>58</v>
      </c>
    </row>
    <row r="160" spans="1:32" s="33" customFormat="1" outlineLevel="1">
      <c r="A160" s="2" t="s">
        <v>71</v>
      </c>
      <c r="B160" s="1" t="s">
        <v>1037</v>
      </c>
      <c r="C160" s="107" t="s">
        <v>48</v>
      </c>
      <c r="D160" s="108" t="s">
        <v>574</v>
      </c>
      <c r="E160" s="108">
        <v>210030495</v>
      </c>
      <c r="F160" s="109" t="s">
        <v>575</v>
      </c>
      <c r="G160" s="109"/>
      <c r="H160" s="109" t="s">
        <v>576</v>
      </c>
      <c r="I160" s="109"/>
      <c r="J160" s="107" t="s">
        <v>708</v>
      </c>
      <c r="K160" s="107"/>
      <c r="L160" s="134" t="s">
        <v>50</v>
      </c>
      <c r="M160" s="110"/>
      <c r="N160" s="111">
        <v>0</v>
      </c>
      <c r="O160" s="111">
        <v>230000000</v>
      </c>
      <c r="P160" s="1" t="s">
        <v>587</v>
      </c>
      <c r="Q160" s="1" t="s">
        <v>588</v>
      </c>
      <c r="R160" s="113" t="s">
        <v>52</v>
      </c>
      <c r="S160" s="107" t="s">
        <v>53</v>
      </c>
      <c r="T160" s="1" t="s">
        <v>143</v>
      </c>
      <c r="U160" s="114" t="s">
        <v>55</v>
      </c>
      <c r="V160" s="1">
        <v>796</v>
      </c>
      <c r="W160" s="1" t="s">
        <v>56</v>
      </c>
      <c r="X160" s="115">
        <v>12</v>
      </c>
      <c r="Y160" s="115">
        <v>5349.9999999999991</v>
      </c>
      <c r="Z160" s="105">
        <v>0</v>
      </c>
      <c r="AA160" s="105">
        <f t="shared" si="82"/>
        <v>0</v>
      </c>
      <c r="AB160" s="1"/>
      <c r="AC160" s="1">
        <v>2016</v>
      </c>
      <c r="AD160" s="232" t="s">
        <v>1186</v>
      </c>
      <c r="AE160" s="1"/>
      <c r="AF160" s="33" t="s">
        <v>58</v>
      </c>
    </row>
    <row r="161" spans="1:32" s="33" customFormat="1" outlineLevel="1">
      <c r="A161" s="2" t="s">
        <v>71</v>
      </c>
      <c r="B161" s="1" t="s">
        <v>1038</v>
      </c>
      <c r="C161" s="107" t="s">
        <v>48</v>
      </c>
      <c r="D161" s="108" t="s">
        <v>574</v>
      </c>
      <c r="E161" s="108">
        <v>210030496</v>
      </c>
      <c r="F161" s="109" t="s">
        <v>575</v>
      </c>
      <c r="G161" s="109"/>
      <c r="H161" s="109" t="s">
        <v>576</v>
      </c>
      <c r="I161" s="109"/>
      <c r="J161" s="107" t="s">
        <v>709</v>
      </c>
      <c r="K161" s="107"/>
      <c r="L161" s="134" t="s">
        <v>50</v>
      </c>
      <c r="M161" s="110"/>
      <c r="N161" s="111">
        <v>0</v>
      </c>
      <c r="O161" s="111">
        <v>230000000</v>
      </c>
      <c r="P161" s="1" t="s">
        <v>587</v>
      </c>
      <c r="Q161" s="1" t="s">
        <v>588</v>
      </c>
      <c r="R161" s="113" t="s">
        <v>52</v>
      </c>
      <c r="S161" s="107" t="s">
        <v>53</v>
      </c>
      <c r="T161" s="1" t="s">
        <v>143</v>
      </c>
      <c r="U161" s="114" t="s">
        <v>55</v>
      </c>
      <c r="V161" s="1">
        <v>796</v>
      </c>
      <c r="W161" s="1" t="s">
        <v>56</v>
      </c>
      <c r="X161" s="115">
        <v>12</v>
      </c>
      <c r="Y161" s="115">
        <v>5349.9999999999991</v>
      </c>
      <c r="Z161" s="105">
        <v>0</v>
      </c>
      <c r="AA161" s="105">
        <f t="shared" si="82"/>
        <v>0</v>
      </c>
      <c r="AB161" s="1"/>
      <c r="AC161" s="1">
        <v>2016</v>
      </c>
      <c r="AD161" s="232" t="s">
        <v>1186</v>
      </c>
      <c r="AE161" s="1"/>
      <c r="AF161" s="33" t="s">
        <v>58</v>
      </c>
    </row>
    <row r="162" spans="1:32" s="33" customFormat="1" outlineLevel="1">
      <c r="A162" s="2" t="s">
        <v>71</v>
      </c>
      <c r="B162" s="1" t="s">
        <v>1039</v>
      </c>
      <c r="C162" s="96" t="s">
        <v>48</v>
      </c>
      <c r="D162" s="108" t="s">
        <v>571</v>
      </c>
      <c r="E162" s="108" t="s">
        <v>927</v>
      </c>
      <c r="F162" s="109" t="s">
        <v>572</v>
      </c>
      <c r="G162" s="109"/>
      <c r="H162" s="109" t="s">
        <v>573</v>
      </c>
      <c r="I162" s="109"/>
      <c r="J162" s="107" t="s">
        <v>928</v>
      </c>
      <c r="K162" s="107"/>
      <c r="L162" s="134" t="s">
        <v>50</v>
      </c>
      <c r="M162" s="110"/>
      <c r="N162" s="111">
        <v>0</v>
      </c>
      <c r="O162" s="111">
        <v>230000000</v>
      </c>
      <c r="P162" s="1" t="s">
        <v>587</v>
      </c>
      <c r="Q162" s="4" t="s">
        <v>588</v>
      </c>
      <c r="R162" s="113" t="s">
        <v>52</v>
      </c>
      <c r="S162" s="107" t="s">
        <v>53</v>
      </c>
      <c r="T162" s="1" t="s">
        <v>143</v>
      </c>
      <c r="U162" s="103" t="s">
        <v>55</v>
      </c>
      <c r="V162" s="1">
        <v>796</v>
      </c>
      <c r="W162" s="1" t="s">
        <v>56</v>
      </c>
      <c r="X162" s="115">
        <v>1</v>
      </c>
      <c r="Y162" s="115">
        <v>491071.42</v>
      </c>
      <c r="Z162" s="105">
        <v>0</v>
      </c>
      <c r="AA162" s="105">
        <f t="shared" si="82"/>
        <v>0</v>
      </c>
      <c r="AB162" s="1"/>
      <c r="AC162" s="118">
        <v>2016</v>
      </c>
      <c r="AD162" s="232" t="s">
        <v>1186</v>
      </c>
      <c r="AE162" s="119"/>
      <c r="AF162" s="33" t="s">
        <v>58</v>
      </c>
    </row>
    <row r="163" spans="1:32" s="33" customFormat="1" outlineLevel="1">
      <c r="A163" s="2" t="s">
        <v>71</v>
      </c>
      <c r="B163" s="1" t="s">
        <v>1040</v>
      </c>
      <c r="C163" s="107" t="s">
        <v>48</v>
      </c>
      <c r="D163" s="108" t="s">
        <v>697</v>
      </c>
      <c r="E163" s="108">
        <v>210023344</v>
      </c>
      <c r="F163" s="109" t="s">
        <v>698</v>
      </c>
      <c r="G163" s="109"/>
      <c r="H163" s="109" t="s">
        <v>699</v>
      </c>
      <c r="I163" s="109"/>
      <c r="J163" s="107" t="s">
        <v>718</v>
      </c>
      <c r="K163" s="107"/>
      <c r="L163" s="134" t="s">
        <v>50</v>
      </c>
      <c r="M163" s="110"/>
      <c r="N163" s="111">
        <v>0</v>
      </c>
      <c r="O163" s="111">
        <v>230000000</v>
      </c>
      <c r="P163" s="1" t="s">
        <v>587</v>
      </c>
      <c r="Q163" s="1" t="s">
        <v>588</v>
      </c>
      <c r="R163" s="113" t="s">
        <v>52</v>
      </c>
      <c r="S163" s="107" t="s">
        <v>53</v>
      </c>
      <c r="T163" s="1" t="s">
        <v>143</v>
      </c>
      <c r="U163" s="114" t="s">
        <v>55</v>
      </c>
      <c r="V163" s="1">
        <v>796</v>
      </c>
      <c r="W163" s="1" t="s">
        <v>56</v>
      </c>
      <c r="X163" s="115">
        <v>1</v>
      </c>
      <c r="Y163" s="115">
        <v>187499.99999999997</v>
      </c>
      <c r="Z163" s="105">
        <v>0</v>
      </c>
      <c r="AA163" s="105">
        <f t="shared" si="82"/>
        <v>0</v>
      </c>
      <c r="AB163" s="1"/>
      <c r="AC163" s="1">
        <v>2016</v>
      </c>
      <c r="AD163" s="232" t="s">
        <v>1186</v>
      </c>
      <c r="AE163" s="1"/>
      <c r="AF163" s="33" t="s">
        <v>58</v>
      </c>
    </row>
    <row r="164" spans="1:32" s="33" customFormat="1" outlineLevel="1">
      <c r="A164" s="2" t="s">
        <v>71</v>
      </c>
      <c r="B164" s="1" t="s">
        <v>1041</v>
      </c>
      <c r="C164" s="107" t="s">
        <v>48</v>
      </c>
      <c r="D164" s="108" t="s">
        <v>697</v>
      </c>
      <c r="E164" s="108">
        <v>210013309</v>
      </c>
      <c r="F164" s="109" t="s">
        <v>698</v>
      </c>
      <c r="G164" s="109"/>
      <c r="H164" s="109" t="s">
        <v>699</v>
      </c>
      <c r="I164" s="109"/>
      <c r="J164" s="107" t="s">
        <v>719</v>
      </c>
      <c r="K164" s="107"/>
      <c r="L164" s="134" t="s">
        <v>50</v>
      </c>
      <c r="M164" s="110"/>
      <c r="N164" s="111">
        <v>0</v>
      </c>
      <c r="O164" s="111">
        <v>230000000</v>
      </c>
      <c r="P164" s="1" t="s">
        <v>587</v>
      </c>
      <c r="Q164" s="1" t="s">
        <v>588</v>
      </c>
      <c r="R164" s="113" t="s">
        <v>52</v>
      </c>
      <c r="S164" s="107" t="s">
        <v>53</v>
      </c>
      <c r="T164" s="1" t="s">
        <v>143</v>
      </c>
      <c r="U164" s="114" t="s">
        <v>55</v>
      </c>
      <c r="V164" s="1">
        <v>796</v>
      </c>
      <c r="W164" s="1" t="s">
        <v>56</v>
      </c>
      <c r="X164" s="115">
        <v>1</v>
      </c>
      <c r="Y164" s="115">
        <v>187499.99999999997</v>
      </c>
      <c r="Z164" s="105">
        <v>0</v>
      </c>
      <c r="AA164" s="105">
        <f t="shared" si="82"/>
        <v>0</v>
      </c>
      <c r="AB164" s="1"/>
      <c r="AC164" s="1">
        <v>2016</v>
      </c>
      <c r="AD164" s="232" t="s">
        <v>1186</v>
      </c>
      <c r="AE164" s="1"/>
      <c r="AF164" s="33" t="s">
        <v>58</v>
      </c>
    </row>
    <row r="165" spans="1:32" s="33" customFormat="1" outlineLevel="1">
      <c r="A165" s="2" t="s">
        <v>71</v>
      </c>
      <c r="B165" s="1" t="s">
        <v>1042</v>
      </c>
      <c r="C165" s="107" t="s">
        <v>48</v>
      </c>
      <c r="D165" s="108" t="s">
        <v>697</v>
      </c>
      <c r="E165" s="108">
        <v>210013303</v>
      </c>
      <c r="F165" s="109" t="s">
        <v>698</v>
      </c>
      <c r="G165" s="109"/>
      <c r="H165" s="109" t="s">
        <v>699</v>
      </c>
      <c r="I165" s="109"/>
      <c r="J165" s="107" t="s">
        <v>720</v>
      </c>
      <c r="K165" s="107"/>
      <c r="L165" s="134" t="s">
        <v>50</v>
      </c>
      <c r="M165" s="110"/>
      <c r="N165" s="111">
        <v>0</v>
      </c>
      <c r="O165" s="111">
        <v>230000000</v>
      </c>
      <c r="P165" s="1" t="s">
        <v>587</v>
      </c>
      <c r="Q165" s="1" t="s">
        <v>588</v>
      </c>
      <c r="R165" s="113" t="s">
        <v>52</v>
      </c>
      <c r="S165" s="107" t="s">
        <v>53</v>
      </c>
      <c r="T165" s="1" t="s">
        <v>143</v>
      </c>
      <c r="U165" s="114" t="s">
        <v>55</v>
      </c>
      <c r="V165" s="1">
        <v>796</v>
      </c>
      <c r="W165" s="1" t="s">
        <v>56</v>
      </c>
      <c r="X165" s="115">
        <v>1</v>
      </c>
      <c r="Y165" s="115">
        <v>187499.99999999997</v>
      </c>
      <c r="Z165" s="105">
        <v>0</v>
      </c>
      <c r="AA165" s="105">
        <f t="shared" si="82"/>
        <v>0</v>
      </c>
      <c r="AB165" s="1"/>
      <c r="AC165" s="1">
        <v>2016</v>
      </c>
      <c r="AD165" s="232" t="s">
        <v>1186</v>
      </c>
      <c r="AE165" s="1"/>
      <c r="AF165" s="33" t="s">
        <v>58</v>
      </c>
    </row>
    <row r="166" spans="1:32" s="33" customFormat="1" outlineLevel="1">
      <c r="A166" s="2" t="s">
        <v>71</v>
      </c>
      <c r="B166" s="1" t="s">
        <v>1043</v>
      </c>
      <c r="C166" s="107" t="s">
        <v>48</v>
      </c>
      <c r="D166" s="108" t="s">
        <v>697</v>
      </c>
      <c r="E166" s="108">
        <v>210013302</v>
      </c>
      <c r="F166" s="109" t="s">
        <v>698</v>
      </c>
      <c r="G166" s="109"/>
      <c r="H166" s="109" t="s">
        <v>699</v>
      </c>
      <c r="I166" s="109"/>
      <c r="J166" s="107" t="s">
        <v>721</v>
      </c>
      <c r="K166" s="107"/>
      <c r="L166" s="134" t="s">
        <v>50</v>
      </c>
      <c r="M166" s="110"/>
      <c r="N166" s="111">
        <v>0</v>
      </c>
      <c r="O166" s="111">
        <v>230000000</v>
      </c>
      <c r="P166" s="1" t="s">
        <v>587</v>
      </c>
      <c r="Q166" s="1" t="s">
        <v>588</v>
      </c>
      <c r="R166" s="113" t="s">
        <v>52</v>
      </c>
      <c r="S166" s="107" t="s">
        <v>53</v>
      </c>
      <c r="T166" s="1" t="s">
        <v>143</v>
      </c>
      <c r="U166" s="114" t="s">
        <v>55</v>
      </c>
      <c r="V166" s="1">
        <v>796</v>
      </c>
      <c r="W166" s="1" t="s">
        <v>56</v>
      </c>
      <c r="X166" s="115">
        <v>1</v>
      </c>
      <c r="Y166" s="115">
        <v>187499.99999999997</v>
      </c>
      <c r="Z166" s="105">
        <v>0</v>
      </c>
      <c r="AA166" s="105">
        <f t="shared" si="82"/>
        <v>0</v>
      </c>
      <c r="AB166" s="1"/>
      <c r="AC166" s="1">
        <v>2016</v>
      </c>
      <c r="AD166" s="232" t="s">
        <v>1186</v>
      </c>
      <c r="AE166" s="1"/>
      <c r="AF166" s="33" t="s">
        <v>58</v>
      </c>
    </row>
    <row r="167" spans="1:32" s="33" customFormat="1" outlineLevel="1">
      <c r="A167" s="2" t="s">
        <v>87</v>
      </c>
      <c r="B167" s="1" t="s">
        <v>803</v>
      </c>
      <c r="C167" s="96" t="s">
        <v>48</v>
      </c>
      <c r="D167" s="108" t="s">
        <v>722</v>
      </c>
      <c r="E167" s="108"/>
      <c r="F167" s="109" t="s">
        <v>89</v>
      </c>
      <c r="G167" s="109"/>
      <c r="H167" s="109" t="s">
        <v>723</v>
      </c>
      <c r="I167" s="109"/>
      <c r="J167" s="107" t="s">
        <v>724</v>
      </c>
      <c r="K167" s="107"/>
      <c r="L167" s="134" t="s">
        <v>50</v>
      </c>
      <c r="M167" s="110"/>
      <c r="N167" s="111">
        <v>0</v>
      </c>
      <c r="O167" s="111">
        <v>230000000</v>
      </c>
      <c r="P167" s="1" t="s">
        <v>587</v>
      </c>
      <c r="Q167" s="1" t="s">
        <v>589</v>
      </c>
      <c r="R167" s="113" t="s">
        <v>52</v>
      </c>
      <c r="S167" s="107" t="s">
        <v>53</v>
      </c>
      <c r="T167" s="1" t="s">
        <v>101</v>
      </c>
      <c r="U167" s="103" t="s">
        <v>55</v>
      </c>
      <c r="V167" s="1">
        <v>166</v>
      </c>
      <c r="W167" s="1" t="s">
        <v>78</v>
      </c>
      <c r="X167" s="115">
        <v>400</v>
      </c>
      <c r="Y167" s="115">
        <v>2523.21</v>
      </c>
      <c r="Z167" s="105">
        <v>0</v>
      </c>
      <c r="AA167" s="105">
        <f t="shared" ref="AA167:AA173" si="83">Z167*1.12</f>
        <v>0</v>
      </c>
      <c r="AB167" s="1"/>
      <c r="AC167" s="118">
        <v>2016</v>
      </c>
      <c r="AD167" s="233">
        <v>11</v>
      </c>
      <c r="AE167" s="119"/>
      <c r="AF167" s="33" t="s">
        <v>58</v>
      </c>
    </row>
    <row r="168" spans="1:32" s="33" customFormat="1" outlineLevel="1">
      <c r="A168" s="2" t="s">
        <v>87</v>
      </c>
      <c r="B168" s="1" t="s">
        <v>725</v>
      </c>
      <c r="C168" s="96" t="s">
        <v>48</v>
      </c>
      <c r="D168" s="108" t="s">
        <v>726</v>
      </c>
      <c r="E168" s="108"/>
      <c r="F168" s="109" t="s">
        <v>727</v>
      </c>
      <c r="G168" s="109"/>
      <c r="H168" s="109" t="s">
        <v>728</v>
      </c>
      <c r="I168" s="109"/>
      <c r="J168" s="107" t="s">
        <v>729</v>
      </c>
      <c r="K168" s="107"/>
      <c r="L168" s="134" t="s">
        <v>50</v>
      </c>
      <c r="M168" s="110"/>
      <c r="N168" s="111">
        <v>0</v>
      </c>
      <c r="O168" s="111">
        <v>230000000</v>
      </c>
      <c r="P168" s="1" t="s">
        <v>587</v>
      </c>
      <c r="Q168" s="1" t="s">
        <v>546</v>
      </c>
      <c r="R168" s="113" t="s">
        <v>52</v>
      </c>
      <c r="S168" s="107" t="s">
        <v>53</v>
      </c>
      <c r="T168" s="1" t="s">
        <v>104</v>
      </c>
      <c r="U168" s="111" t="s">
        <v>55</v>
      </c>
      <c r="V168" s="1">
        <v>166</v>
      </c>
      <c r="W168" s="1" t="s">
        <v>78</v>
      </c>
      <c r="X168" s="115">
        <v>19.489999999999998</v>
      </c>
      <c r="Y168" s="115">
        <v>1312.4999999999998</v>
      </c>
      <c r="Z168" s="105">
        <v>0</v>
      </c>
      <c r="AA168" s="105">
        <f t="shared" si="83"/>
        <v>0</v>
      </c>
      <c r="AB168" s="1"/>
      <c r="AC168" s="118">
        <v>2016</v>
      </c>
      <c r="AD168" s="232" t="s">
        <v>1186</v>
      </c>
      <c r="AE168" s="119"/>
      <c r="AF168" s="33" t="s">
        <v>58</v>
      </c>
    </row>
    <row r="169" spans="1:32" s="33" customFormat="1" outlineLevel="1">
      <c r="A169" s="2" t="s">
        <v>87</v>
      </c>
      <c r="B169" s="1" t="s">
        <v>730</v>
      </c>
      <c r="C169" s="96" t="s">
        <v>48</v>
      </c>
      <c r="D169" s="108" t="s">
        <v>731</v>
      </c>
      <c r="E169" s="108"/>
      <c r="F169" s="109" t="s">
        <v>732</v>
      </c>
      <c r="G169" s="109"/>
      <c r="H169" s="109" t="s">
        <v>733</v>
      </c>
      <c r="I169" s="109"/>
      <c r="J169" s="107" t="s">
        <v>734</v>
      </c>
      <c r="K169" s="107"/>
      <c r="L169" s="134" t="s">
        <v>50</v>
      </c>
      <c r="M169" s="110"/>
      <c r="N169" s="111">
        <v>0</v>
      </c>
      <c r="O169" s="111">
        <v>230000000</v>
      </c>
      <c r="P169" s="1" t="s">
        <v>587</v>
      </c>
      <c r="Q169" s="1" t="s">
        <v>546</v>
      </c>
      <c r="R169" s="113" t="s">
        <v>52</v>
      </c>
      <c r="S169" s="107" t="s">
        <v>53</v>
      </c>
      <c r="T169" s="1" t="s">
        <v>104</v>
      </c>
      <c r="U169" s="111" t="s">
        <v>55</v>
      </c>
      <c r="V169" s="1">
        <v>166</v>
      </c>
      <c r="W169" s="1" t="s">
        <v>78</v>
      </c>
      <c r="X169" s="115">
        <v>38</v>
      </c>
      <c r="Y169" s="115">
        <v>629.46</v>
      </c>
      <c r="Z169" s="105">
        <v>0</v>
      </c>
      <c r="AA169" s="105">
        <f t="shared" si="83"/>
        <v>0</v>
      </c>
      <c r="AB169" s="1"/>
      <c r="AC169" s="118">
        <v>2016</v>
      </c>
      <c r="AD169" s="232" t="s">
        <v>1186</v>
      </c>
      <c r="AE169" s="119"/>
      <c r="AF169" s="33" t="s">
        <v>58</v>
      </c>
    </row>
    <row r="170" spans="1:32" s="33" customFormat="1" outlineLevel="1">
      <c r="A170" s="2" t="s">
        <v>87</v>
      </c>
      <c r="B170" s="1" t="s">
        <v>735</v>
      </c>
      <c r="C170" s="96" t="s">
        <v>48</v>
      </c>
      <c r="D170" s="108" t="s">
        <v>736</v>
      </c>
      <c r="E170" s="108"/>
      <c r="F170" s="109" t="s">
        <v>88</v>
      </c>
      <c r="G170" s="109"/>
      <c r="H170" s="109" t="s">
        <v>737</v>
      </c>
      <c r="I170" s="109"/>
      <c r="J170" s="107" t="s">
        <v>738</v>
      </c>
      <c r="K170" s="107"/>
      <c r="L170" s="134" t="s">
        <v>50</v>
      </c>
      <c r="M170" s="110"/>
      <c r="N170" s="111">
        <v>0</v>
      </c>
      <c r="O170" s="111">
        <v>230000000</v>
      </c>
      <c r="P170" s="1" t="s">
        <v>587</v>
      </c>
      <c r="Q170" s="1" t="s">
        <v>546</v>
      </c>
      <c r="R170" s="113" t="s">
        <v>52</v>
      </c>
      <c r="S170" s="107" t="s">
        <v>53</v>
      </c>
      <c r="T170" s="1" t="s">
        <v>104</v>
      </c>
      <c r="U170" s="111" t="s">
        <v>55</v>
      </c>
      <c r="V170" s="137" t="s">
        <v>90</v>
      </c>
      <c r="W170" s="1" t="s">
        <v>91</v>
      </c>
      <c r="X170" s="115">
        <v>40</v>
      </c>
      <c r="Y170" s="115">
        <v>848.21</v>
      </c>
      <c r="Z170" s="105">
        <v>0</v>
      </c>
      <c r="AA170" s="105">
        <f t="shared" si="83"/>
        <v>0</v>
      </c>
      <c r="AB170" s="1"/>
      <c r="AC170" s="118">
        <v>2016</v>
      </c>
      <c r="AD170" s="232" t="s">
        <v>1186</v>
      </c>
      <c r="AE170" s="119"/>
      <c r="AF170" s="33" t="s">
        <v>58</v>
      </c>
    </row>
    <row r="171" spans="1:32" s="33" customFormat="1" outlineLevel="1">
      <c r="A171" s="2" t="s">
        <v>87</v>
      </c>
      <c r="B171" s="1" t="s">
        <v>739</v>
      </c>
      <c r="C171" s="96" t="s">
        <v>48</v>
      </c>
      <c r="D171" s="108" t="s">
        <v>740</v>
      </c>
      <c r="E171" s="108"/>
      <c r="F171" s="109" t="s">
        <v>741</v>
      </c>
      <c r="G171" s="109"/>
      <c r="H171" s="109" t="s">
        <v>742</v>
      </c>
      <c r="I171" s="109"/>
      <c r="J171" s="107" t="s">
        <v>743</v>
      </c>
      <c r="K171" s="107"/>
      <c r="L171" s="134" t="s">
        <v>50</v>
      </c>
      <c r="M171" s="110"/>
      <c r="N171" s="111">
        <v>0</v>
      </c>
      <c r="O171" s="111">
        <v>230000000</v>
      </c>
      <c r="P171" s="1" t="s">
        <v>587</v>
      </c>
      <c r="Q171" s="1" t="s">
        <v>546</v>
      </c>
      <c r="R171" s="113" t="s">
        <v>52</v>
      </c>
      <c r="S171" s="107" t="s">
        <v>53</v>
      </c>
      <c r="T171" s="1" t="s">
        <v>104</v>
      </c>
      <c r="U171" s="111" t="s">
        <v>55</v>
      </c>
      <c r="V171" s="1">
        <v>796</v>
      </c>
      <c r="W171" s="1" t="s">
        <v>56</v>
      </c>
      <c r="X171" s="115">
        <v>100</v>
      </c>
      <c r="Y171" s="115">
        <v>299.99999999999994</v>
      </c>
      <c r="Z171" s="105">
        <v>0</v>
      </c>
      <c r="AA171" s="105">
        <f t="shared" si="83"/>
        <v>0</v>
      </c>
      <c r="AB171" s="1"/>
      <c r="AC171" s="118">
        <v>2016</v>
      </c>
      <c r="AD171" s="232" t="s">
        <v>1186</v>
      </c>
      <c r="AE171" s="119"/>
      <c r="AF171" s="33" t="s">
        <v>58</v>
      </c>
    </row>
    <row r="172" spans="1:32" s="33" customFormat="1" outlineLevel="1">
      <c r="A172" s="2" t="s">
        <v>87</v>
      </c>
      <c r="B172" s="1" t="s">
        <v>804</v>
      </c>
      <c r="C172" s="96" t="s">
        <v>48</v>
      </c>
      <c r="D172" s="108" t="s">
        <v>744</v>
      </c>
      <c r="E172" s="108"/>
      <c r="F172" s="109" t="s">
        <v>745</v>
      </c>
      <c r="G172" s="109"/>
      <c r="H172" s="109" t="s">
        <v>746</v>
      </c>
      <c r="I172" s="109"/>
      <c r="J172" s="107" t="s">
        <v>747</v>
      </c>
      <c r="K172" s="107"/>
      <c r="L172" s="134" t="s">
        <v>50</v>
      </c>
      <c r="M172" s="110"/>
      <c r="N172" s="111">
        <v>0</v>
      </c>
      <c r="O172" s="111">
        <v>230000000</v>
      </c>
      <c r="P172" s="1" t="s">
        <v>587</v>
      </c>
      <c r="Q172" s="1" t="s">
        <v>589</v>
      </c>
      <c r="R172" s="113" t="s">
        <v>52</v>
      </c>
      <c r="S172" s="107" t="s">
        <v>53</v>
      </c>
      <c r="T172" s="1" t="s">
        <v>101</v>
      </c>
      <c r="U172" s="103" t="s">
        <v>55</v>
      </c>
      <c r="V172" s="1">
        <v>796</v>
      </c>
      <c r="W172" s="1" t="s">
        <v>56</v>
      </c>
      <c r="X172" s="115">
        <v>4</v>
      </c>
      <c r="Y172" s="115">
        <v>1502678.57</v>
      </c>
      <c r="Z172" s="105">
        <v>0</v>
      </c>
      <c r="AA172" s="105">
        <f t="shared" si="83"/>
        <v>0</v>
      </c>
      <c r="AB172" s="1"/>
      <c r="AC172" s="118">
        <v>2016</v>
      </c>
      <c r="AD172" s="232" t="s">
        <v>1186</v>
      </c>
      <c r="AE172" s="119"/>
      <c r="AF172" s="33" t="s">
        <v>58</v>
      </c>
    </row>
    <row r="173" spans="1:32" s="33" customFormat="1" outlineLevel="1">
      <c r="A173" s="2" t="s">
        <v>87</v>
      </c>
      <c r="B173" s="1" t="s">
        <v>748</v>
      </c>
      <c r="C173" s="96" t="s">
        <v>48</v>
      </c>
      <c r="D173" s="108" t="s">
        <v>749</v>
      </c>
      <c r="E173" s="108"/>
      <c r="F173" s="109" t="s">
        <v>750</v>
      </c>
      <c r="G173" s="109"/>
      <c r="H173" s="109" t="s">
        <v>751</v>
      </c>
      <c r="I173" s="109"/>
      <c r="J173" s="107" t="s">
        <v>752</v>
      </c>
      <c r="K173" s="107"/>
      <c r="L173" s="134" t="s">
        <v>50</v>
      </c>
      <c r="M173" s="110"/>
      <c r="N173" s="111">
        <v>0</v>
      </c>
      <c r="O173" s="111">
        <v>230000000</v>
      </c>
      <c r="P173" s="1" t="s">
        <v>587</v>
      </c>
      <c r="Q173" s="1" t="s">
        <v>546</v>
      </c>
      <c r="R173" s="113" t="s">
        <v>52</v>
      </c>
      <c r="S173" s="107" t="s">
        <v>53</v>
      </c>
      <c r="T173" s="1" t="s">
        <v>54</v>
      </c>
      <c r="U173" s="111" t="s">
        <v>55</v>
      </c>
      <c r="V173" s="1">
        <v>168</v>
      </c>
      <c r="W173" s="1" t="s">
        <v>448</v>
      </c>
      <c r="X173" s="115">
        <v>1</v>
      </c>
      <c r="Y173" s="115">
        <v>140289.28</v>
      </c>
      <c r="Z173" s="105">
        <v>0</v>
      </c>
      <c r="AA173" s="105">
        <f t="shared" si="83"/>
        <v>0</v>
      </c>
      <c r="AB173" s="1"/>
      <c r="AC173" s="118">
        <v>2016</v>
      </c>
      <c r="AD173" s="232" t="s">
        <v>1186</v>
      </c>
      <c r="AE173" s="119"/>
      <c r="AF173" s="33" t="s">
        <v>58</v>
      </c>
    </row>
    <row r="174" spans="1:32" s="33" customFormat="1" outlineLevel="1">
      <c r="A174" s="4" t="s">
        <v>105</v>
      </c>
      <c r="B174" s="1" t="s">
        <v>753</v>
      </c>
      <c r="C174" s="96" t="s">
        <v>48</v>
      </c>
      <c r="D174" s="97" t="s">
        <v>106</v>
      </c>
      <c r="E174" s="97">
        <v>220000742</v>
      </c>
      <c r="F174" s="98" t="s">
        <v>107</v>
      </c>
      <c r="G174" s="98" t="s">
        <v>49</v>
      </c>
      <c r="H174" s="98" t="s">
        <v>108</v>
      </c>
      <c r="I174" s="98" t="s">
        <v>49</v>
      </c>
      <c r="J174" s="96" t="s">
        <v>109</v>
      </c>
      <c r="K174" s="96" t="s">
        <v>49</v>
      </c>
      <c r="L174" s="96" t="s">
        <v>50</v>
      </c>
      <c r="M174" s="99"/>
      <c r="N174" s="100">
        <v>0</v>
      </c>
      <c r="O174" s="101">
        <v>230000000</v>
      </c>
      <c r="P174" s="1" t="s">
        <v>587</v>
      </c>
      <c r="Q174" s="102" t="s">
        <v>51</v>
      </c>
      <c r="R174" s="96" t="s">
        <v>52</v>
      </c>
      <c r="S174" s="3" t="s">
        <v>53</v>
      </c>
      <c r="T174" s="100" t="s">
        <v>101</v>
      </c>
      <c r="U174" s="103" t="s">
        <v>55</v>
      </c>
      <c r="V174" s="3">
        <v>796</v>
      </c>
      <c r="W174" s="3" t="s">
        <v>56</v>
      </c>
      <c r="X174" s="104">
        <v>31</v>
      </c>
      <c r="Y174" s="104">
        <v>24986.84</v>
      </c>
      <c r="Z174" s="105">
        <v>0</v>
      </c>
      <c r="AA174" s="105">
        <f t="shared" ref="AA174" si="84">Z174*1.12</f>
        <v>0</v>
      </c>
      <c r="AB174" s="106"/>
      <c r="AC174" s="3">
        <v>2016</v>
      </c>
      <c r="AD174" s="230" t="s">
        <v>1186</v>
      </c>
      <c r="AE174" s="3" t="s">
        <v>57</v>
      </c>
      <c r="AF174" s="33" t="s">
        <v>58</v>
      </c>
    </row>
    <row r="175" spans="1:32" s="33" customFormat="1" outlineLevel="1">
      <c r="A175" s="2" t="s">
        <v>71</v>
      </c>
      <c r="B175" s="1" t="s">
        <v>963</v>
      </c>
      <c r="C175" s="107" t="s">
        <v>48</v>
      </c>
      <c r="D175" s="108" t="s">
        <v>73</v>
      </c>
      <c r="E175" s="108"/>
      <c r="F175" s="109" t="s">
        <v>74</v>
      </c>
      <c r="G175" s="109" t="s">
        <v>49</v>
      </c>
      <c r="H175" s="109" t="s">
        <v>75</v>
      </c>
      <c r="I175" s="109" t="s">
        <v>49</v>
      </c>
      <c r="J175" s="107" t="s">
        <v>61</v>
      </c>
      <c r="K175" s="107" t="s">
        <v>49</v>
      </c>
      <c r="L175" s="107" t="s">
        <v>59</v>
      </c>
      <c r="M175" s="110"/>
      <c r="N175" s="111">
        <v>40</v>
      </c>
      <c r="O175" s="112">
        <v>230000000</v>
      </c>
      <c r="P175" s="1" t="s">
        <v>587</v>
      </c>
      <c r="Q175" s="113" t="s">
        <v>588</v>
      </c>
      <c r="R175" s="107" t="s">
        <v>52</v>
      </c>
      <c r="S175" s="1" t="s">
        <v>53</v>
      </c>
      <c r="T175" s="111" t="s">
        <v>54</v>
      </c>
      <c r="U175" s="114" t="s">
        <v>55</v>
      </c>
      <c r="V175" s="1">
        <v>796</v>
      </c>
      <c r="W175" s="1" t="s">
        <v>56</v>
      </c>
      <c r="X175" s="115">
        <v>4</v>
      </c>
      <c r="Y175" s="115">
        <v>130000</v>
      </c>
      <c r="Z175" s="116">
        <v>0</v>
      </c>
      <c r="AA175" s="105">
        <f t="shared" ref="AA175:AA177" si="85">Z175*1.12</f>
        <v>0</v>
      </c>
      <c r="AB175" s="1" t="s">
        <v>631</v>
      </c>
      <c r="AC175" s="1">
        <v>2016</v>
      </c>
      <c r="AD175" s="229" t="s">
        <v>1186</v>
      </c>
      <c r="AE175" s="1"/>
      <c r="AF175" s="33" t="s">
        <v>58</v>
      </c>
    </row>
    <row r="176" spans="1:32" s="33" customFormat="1" outlineLevel="1">
      <c r="A176" s="4" t="s">
        <v>105</v>
      </c>
      <c r="B176" s="3" t="s">
        <v>929</v>
      </c>
      <c r="C176" s="96" t="s">
        <v>48</v>
      </c>
      <c r="D176" s="97" t="s">
        <v>789</v>
      </c>
      <c r="E176" s="97">
        <v>220029585</v>
      </c>
      <c r="F176" s="98" t="s">
        <v>790</v>
      </c>
      <c r="G176" s="98"/>
      <c r="H176" s="98" t="s">
        <v>791</v>
      </c>
      <c r="I176" s="98"/>
      <c r="J176" s="96" t="s">
        <v>930</v>
      </c>
      <c r="K176" s="96"/>
      <c r="L176" s="96" t="s">
        <v>70</v>
      </c>
      <c r="M176" s="99"/>
      <c r="N176" s="100">
        <v>45</v>
      </c>
      <c r="O176" s="101">
        <v>230000000</v>
      </c>
      <c r="P176" s="1" t="s">
        <v>587</v>
      </c>
      <c r="Q176" s="113" t="s">
        <v>591</v>
      </c>
      <c r="R176" s="96" t="s">
        <v>52</v>
      </c>
      <c r="S176" s="3" t="s">
        <v>53</v>
      </c>
      <c r="T176" s="100" t="s">
        <v>101</v>
      </c>
      <c r="U176" s="103" t="s">
        <v>55</v>
      </c>
      <c r="V176" s="3">
        <v>796</v>
      </c>
      <c r="W176" s="3" t="s">
        <v>56</v>
      </c>
      <c r="X176" s="104">
        <v>5</v>
      </c>
      <c r="Y176" s="104">
        <v>6819120</v>
      </c>
      <c r="Z176" s="105">
        <v>0</v>
      </c>
      <c r="AA176" s="105">
        <f t="shared" si="85"/>
        <v>0</v>
      </c>
      <c r="AB176" s="106" t="s">
        <v>631</v>
      </c>
      <c r="AC176" s="106">
        <v>2016</v>
      </c>
      <c r="AD176" s="229" t="s">
        <v>1186</v>
      </c>
      <c r="AE176" s="138"/>
      <c r="AF176" s="33" t="s">
        <v>58</v>
      </c>
    </row>
    <row r="177" spans="1:32" s="33" customFormat="1" outlineLevel="1">
      <c r="A177" s="2" t="s">
        <v>142</v>
      </c>
      <c r="B177" s="3" t="s">
        <v>805</v>
      </c>
      <c r="C177" s="107" t="s">
        <v>48</v>
      </c>
      <c r="D177" s="97" t="s">
        <v>793</v>
      </c>
      <c r="E177" s="108"/>
      <c r="F177" s="98" t="s">
        <v>794</v>
      </c>
      <c r="G177" s="98" t="s">
        <v>49</v>
      </c>
      <c r="H177" s="98" t="s">
        <v>795</v>
      </c>
      <c r="I177" s="98" t="s">
        <v>49</v>
      </c>
      <c r="J177" s="98" t="s">
        <v>795</v>
      </c>
      <c r="K177" s="98" t="s">
        <v>49</v>
      </c>
      <c r="L177" s="96" t="s">
        <v>50</v>
      </c>
      <c r="M177" s="99"/>
      <c r="N177" s="100">
        <v>0</v>
      </c>
      <c r="O177" s="101">
        <v>230000000</v>
      </c>
      <c r="P177" s="1" t="s">
        <v>587</v>
      </c>
      <c r="Q177" s="102" t="s">
        <v>589</v>
      </c>
      <c r="R177" s="96" t="s">
        <v>52</v>
      </c>
      <c r="S177" s="3" t="s">
        <v>53</v>
      </c>
      <c r="T177" s="100" t="s">
        <v>143</v>
      </c>
      <c r="U177" s="103" t="s">
        <v>55</v>
      </c>
      <c r="V177" s="3">
        <v>778</v>
      </c>
      <c r="W177" s="3" t="s">
        <v>788</v>
      </c>
      <c r="X177" s="115">
        <v>1465</v>
      </c>
      <c r="Y177" s="115">
        <f>293.04/1.12</f>
        <v>261.64285714285711</v>
      </c>
      <c r="Z177" s="105">
        <v>0</v>
      </c>
      <c r="AA177" s="105">
        <f t="shared" si="85"/>
        <v>0</v>
      </c>
      <c r="AB177" s="106"/>
      <c r="AC177" s="3">
        <v>2016</v>
      </c>
      <c r="AD177" s="234" t="s">
        <v>1186</v>
      </c>
      <c r="AE177" s="1"/>
      <c r="AF177" s="33" t="s">
        <v>58</v>
      </c>
    </row>
    <row r="178" spans="1:32" s="33" customFormat="1" outlineLevel="1">
      <c r="A178" s="2" t="s">
        <v>47</v>
      </c>
      <c r="B178" s="1" t="s">
        <v>1153</v>
      </c>
      <c r="C178" s="96" t="s">
        <v>48</v>
      </c>
      <c r="D178" s="123" t="s">
        <v>843</v>
      </c>
      <c r="E178" s="108">
        <v>270000019</v>
      </c>
      <c r="F178" s="2" t="s">
        <v>844</v>
      </c>
      <c r="G178" s="2" t="s">
        <v>49</v>
      </c>
      <c r="H178" s="2" t="s">
        <v>845</v>
      </c>
      <c r="I178" s="2" t="s">
        <v>49</v>
      </c>
      <c r="J178" s="2" t="s">
        <v>846</v>
      </c>
      <c r="K178" s="2" t="s">
        <v>49</v>
      </c>
      <c r="L178" s="140" t="s">
        <v>50</v>
      </c>
      <c r="M178" s="110"/>
      <c r="N178" s="111">
        <v>0</v>
      </c>
      <c r="O178" s="134">
        <v>230000000</v>
      </c>
      <c r="P178" s="1" t="s">
        <v>587</v>
      </c>
      <c r="Q178" s="113" t="s">
        <v>590</v>
      </c>
      <c r="R178" s="140" t="s">
        <v>52</v>
      </c>
      <c r="S178" s="140" t="s">
        <v>53</v>
      </c>
      <c r="T178" s="111" t="s">
        <v>101</v>
      </c>
      <c r="U178" s="1" t="s">
        <v>55</v>
      </c>
      <c r="V178" s="1">
        <v>715</v>
      </c>
      <c r="W178" s="1" t="s">
        <v>63</v>
      </c>
      <c r="X178" s="124">
        <v>20</v>
      </c>
      <c r="Y178" s="124">
        <v>3265.62</v>
      </c>
      <c r="Z178" s="105">
        <v>0</v>
      </c>
      <c r="AA178" s="105">
        <f t="shared" ref="AA178:AA185" si="86">Z178*1.12</f>
        <v>0</v>
      </c>
      <c r="AB178" s="1"/>
      <c r="AC178" s="2">
        <v>2016</v>
      </c>
      <c r="AD178" s="232" t="s">
        <v>1186</v>
      </c>
      <c r="AE178" s="2"/>
      <c r="AF178" s="33" t="s">
        <v>58</v>
      </c>
    </row>
    <row r="179" spans="1:32" s="33" customFormat="1" outlineLevel="1">
      <c r="A179" s="2" t="s">
        <v>47</v>
      </c>
      <c r="B179" s="3" t="s">
        <v>1154</v>
      </c>
      <c r="C179" s="96" t="s">
        <v>48</v>
      </c>
      <c r="D179" s="123" t="s">
        <v>847</v>
      </c>
      <c r="E179" s="2">
        <v>270002365</v>
      </c>
      <c r="F179" s="2" t="s">
        <v>848</v>
      </c>
      <c r="G179" s="2" t="s">
        <v>49</v>
      </c>
      <c r="H179" s="2" t="s">
        <v>849</v>
      </c>
      <c r="I179" s="2" t="s">
        <v>49</v>
      </c>
      <c r="J179" s="2" t="s">
        <v>850</v>
      </c>
      <c r="K179" s="2" t="s">
        <v>49</v>
      </c>
      <c r="L179" s="140" t="s">
        <v>50</v>
      </c>
      <c r="M179" s="110"/>
      <c r="N179" s="111">
        <v>0</v>
      </c>
      <c r="O179" s="134">
        <v>230000000</v>
      </c>
      <c r="P179" s="1" t="s">
        <v>587</v>
      </c>
      <c r="Q179" s="102" t="s">
        <v>590</v>
      </c>
      <c r="R179" s="140" t="s">
        <v>52</v>
      </c>
      <c r="S179" s="140" t="s">
        <v>53</v>
      </c>
      <c r="T179" s="111" t="s">
        <v>101</v>
      </c>
      <c r="U179" s="1" t="s">
        <v>55</v>
      </c>
      <c r="V179" s="1">
        <v>796</v>
      </c>
      <c r="W179" s="1" t="s">
        <v>56</v>
      </c>
      <c r="X179" s="124">
        <v>50</v>
      </c>
      <c r="Y179" s="124">
        <v>1643</v>
      </c>
      <c r="Z179" s="105">
        <v>0</v>
      </c>
      <c r="AA179" s="105">
        <f t="shared" si="86"/>
        <v>0</v>
      </c>
      <c r="AB179" s="106"/>
      <c r="AC179" s="125">
        <v>2016</v>
      </c>
      <c r="AD179" s="232" t="s">
        <v>1186</v>
      </c>
      <c r="AE179" s="126"/>
      <c r="AF179" s="33" t="s">
        <v>58</v>
      </c>
    </row>
    <row r="180" spans="1:32" s="33" customFormat="1" outlineLevel="1">
      <c r="A180" s="2" t="s">
        <v>47</v>
      </c>
      <c r="B180" s="3" t="s">
        <v>1155</v>
      </c>
      <c r="C180" s="96" t="s">
        <v>48</v>
      </c>
      <c r="D180" s="123" t="s">
        <v>847</v>
      </c>
      <c r="E180" s="2">
        <v>270009424</v>
      </c>
      <c r="F180" s="2" t="s">
        <v>848</v>
      </c>
      <c r="G180" s="2" t="s">
        <v>49</v>
      </c>
      <c r="H180" s="2" t="s">
        <v>849</v>
      </c>
      <c r="I180" s="2" t="s">
        <v>49</v>
      </c>
      <c r="J180" s="2" t="s">
        <v>851</v>
      </c>
      <c r="K180" s="2" t="s">
        <v>49</v>
      </c>
      <c r="L180" s="140" t="s">
        <v>50</v>
      </c>
      <c r="M180" s="110"/>
      <c r="N180" s="111">
        <v>0</v>
      </c>
      <c r="O180" s="134">
        <v>230000000</v>
      </c>
      <c r="P180" s="1" t="s">
        <v>587</v>
      </c>
      <c r="Q180" s="102" t="s">
        <v>590</v>
      </c>
      <c r="R180" s="140" t="s">
        <v>52</v>
      </c>
      <c r="S180" s="140" t="s">
        <v>53</v>
      </c>
      <c r="T180" s="111" t="s">
        <v>101</v>
      </c>
      <c r="U180" s="1" t="s">
        <v>55</v>
      </c>
      <c r="V180" s="1">
        <v>796</v>
      </c>
      <c r="W180" s="1" t="s">
        <v>56</v>
      </c>
      <c r="X180" s="124">
        <v>50</v>
      </c>
      <c r="Y180" s="124">
        <v>5178.57</v>
      </c>
      <c r="Z180" s="105">
        <v>0</v>
      </c>
      <c r="AA180" s="105">
        <f t="shared" si="86"/>
        <v>0</v>
      </c>
      <c r="AB180" s="106"/>
      <c r="AC180" s="125">
        <v>2016</v>
      </c>
      <c r="AD180" s="232" t="s">
        <v>1186</v>
      </c>
      <c r="AE180" s="126"/>
      <c r="AF180" s="33" t="s">
        <v>58</v>
      </c>
    </row>
    <row r="181" spans="1:32" s="33" customFormat="1" outlineLevel="1">
      <c r="A181" s="2" t="s">
        <v>47</v>
      </c>
      <c r="B181" s="3" t="s">
        <v>1156</v>
      </c>
      <c r="C181" s="96" t="s">
        <v>48</v>
      </c>
      <c r="D181" s="123" t="s">
        <v>852</v>
      </c>
      <c r="E181" s="2">
        <v>210014845</v>
      </c>
      <c r="F181" s="2" t="s">
        <v>853</v>
      </c>
      <c r="G181" s="2" t="s">
        <v>49</v>
      </c>
      <c r="H181" s="2" t="s">
        <v>854</v>
      </c>
      <c r="I181" s="2" t="s">
        <v>49</v>
      </c>
      <c r="J181" s="2" t="s">
        <v>853</v>
      </c>
      <c r="K181" s="2" t="s">
        <v>49</v>
      </c>
      <c r="L181" s="140" t="s">
        <v>50</v>
      </c>
      <c r="M181" s="110"/>
      <c r="N181" s="111">
        <v>0</v>
      </c>
      <c r="O181" s="134">
        <v>230000000</v>
      </c>
      <c r="P181" s="1" t="s">
        <v>587</v>
      </c>
      <c r="Q181" s="102" t="s">
        <v>590</v>
      </c>
      <c r="R181" s="140" t="s">
        <v>52</v>
      </c>
      <c r="S181" s="140" t="s">
        <v>53</v>
      </c>
      <c r="T181" s="111" t="s">
        <v>101</v>
      </c>
      <c r="U181" s="1" t="s">
        <v>55</v>
      </c>
      <c r="V181" s="1">
        <v>168</v>
      </c>
      <c r="W181" s="1" t="s">
        <v>448</v>
      </c>
      <c r="X181" s="124">
        <v>28</v>
      </c>
      <c r="Y181" s="124">
        <v>233164.32</v>
      </c>
      <c r="Z181" s="105">
        <v>0</v>
      </c>
      <c r="AA181" s="105">
        <f t="shared" si="86"/>
        <v>0</v>
      </c>
      <c r="AB181" s="106"/>
      <c r="AC181" s="125">
        <v>2016</v>
      </c>
      <c r="AD181" s="232" t="s">
        <v>1186</v>
      </c>
      <c r="AE181" s="126"/>
      <c r="AF181" s="33" t="s">
        <v>58</v>
      </c>
    </row>
    <row r="182" spans="1:32" s="33" customFormat="1" outlineLevel="1">
      <c r="A182" s="2" t="s">
        <v>47</v>
      </c>
      <c r="B182" s="3" t="s">
        <v>1157</v>
      </c>
      <c r="C182" s="96" t="s">
        <v>48</v>
      </c>
      <c r="D182" s="123" t="s">
        <v>855</v>
      </c>
      <c r="E182" s="2">
        <v>270000028</v>
      </c>
      <c r="F182" s="2" t="s">
        <v>62</v>
      </c>
      <c r="G182" s="2" t="s">
        <v>49</v>
      </c>
      <c r="H182" s="2" t="s">
        <v>856</v>
      </c>
      <c r="I182" s="2" t="s">
        <v>49</v>
      </c>
      <c r="J182" s="2" t="s">
        <v>857</v>
      </c>
      <c r="K182" s="2" t="s">
        <v>49</v>
      </c>
      <c r="L182" s="140" t="s">
        <v>50</v>
      </c>
      <c r="M182" s="110"/>
      <c r="N182" s="111">
        <v>0</v>
      </c>
      <c r="O182" s="134">
        <v>230000000</v>
      </c>
      <c r="P182" s="1" t="s">
        <v>587</v>
      </c>
      <c r="Q182" s="102" t="s">
        <v>590</v>
      </c>
      <c r="R182" s="140" t="s">
        <v>52</v>
      </c>
      <c r="S182" s="140" t="s">
        <v>53</v>
      </c>
      <c r="T182" s="111" t="s">
        <v>101</v>
      </c>
      <c r="U182" s="1" t="s">
        <v>55</v>
      </c>
      <c r="V182" s="1">
        <v>715</v>
      </c>
      <c r="W182" s="1" t="s">
        <v>63</v>
      </c>
      <c r="X182" s="124">
        <v>2730</v>
      </c>
      <c r="Y182" s="124">
        <v>429.46</v>
      </c>
      <c r="Z182" s="105">
        <v>0</v>
      </c>
      <c r="AA182" s="105">
        <f t="shared" si="86"/>
        <v>0</v>
      </c>
      <c r="AB182" s="106"/>
      <c r="AC182" s="125">
        <v>2016</v>
      </c>
      <c r="AD182" s="232" t="s">
        <v>1186</v>
      </c>
      <c r="AE182" s="126"/>
      <c r="AF182" s="33" t="s">
        <v>58</v>
      </c>
    </row>
    <row r="183" spans="1:32" s="33" customFormat="1" outlineLevel="1">
      <c r="A183" s="2" t="s">
        <v>47</v>
      </c>
      <c r="B183" s="3" t="s">
        <v>1158</v>
      </c>
      <c r="C183" s="96" t="s">
        <v>48</v>
      </c>
      <c r="D183" s="123" t="s">
        <v>858</v>
      </c>
      <c r="E183" s="2">
        <v>270002489</v>
      </c>
      <c r="F183" s="2" t="s">
        <v>859</v>
      </c>
      <c r="G183" s="2" t="s">
        <v>49</v>
      </c>
      <c r="H183" s="2" t="s">
        <v>860</v>
      </c>
      <c r="I183" s="2" t="s">
        <v>49</v>
      </c>
      <c r="J183" s="2" t="s">
        <v>861</v>
      </c>
      <c r="K183" s="2" t="s">
        <v>49</v>
      </c>
      <c r="L183" s="140" t="s">
        <v>50</v>
      </c>
      <c r="M183" s="110"/>
      <c r="N183" s="111">
        <v>0</v>
      </c>
      <c r="O183" s="134">
        <v>230000000</v>
      </c>
      <c r="P183" s="1" t="s">
        <v>587</v>
      </c>
      <c r="Q183" s="102" t="s">
        <v>590</v>
      </c>
      <c r="R183" s="140" t="s">
        <v>52</v>
      </c>
      <c r="S183" s="140" t="s">
        <v>53</v>
      </c>
      <c r="T183" s="111" t="s">
        <v>101</v>
      </c>
      <c r="U183" s="1" t="s">
        <v>55</v>
      </c>
      <c r="V183" s="1">
        <v>796</v>
      </c>
      <c r="W183" s="1" t="s">
        <v>56</v>
      </c>
      <c r="X183" s="124">
        <v>45</v>
      </c>
      <c r="Y183" s="124">
        <v>5586.34</v>
      </c>
      <c r="Z183" s="105">
        <v>0</v>
      </c>
      <c r="AA183" s="105">
        <f t="shared" si="86"/>
        <v>0</v>
      </c>
      <c r="AB183" s="106"/>
      <c r="AC183" s="125">
        <v>2016</v>
      </c>
      <c r="AD183" s="232" t="s">
        <v>1186</v>
      </c>
      <c r="AE183" s="126"/>
      <c r="AF183" s="33" t="s">
        <v>58</v>
      </c>
    </row>
    <row r="184" spans="1:32" s="33" customFormat="1" outlineLevel="1">
      <c r="A184" s="2" t="s">
        <v>47</v>
      </c>
      <c r="B184" s="3" t="s">
        <v>1159</v>
      </c>
      <c r="C184" s="96" t="s">
        <v>48</v>
      </c>
      <c r="D184" s="123" t="s">
        <v>862</v>
      </c>
      <c r="E184" s="2">
        <v>270009423</v>
      </c>
      <c r="F184" s="2" t="s">
        <v>863</v>
      </c>
      <c r="G184" s="2" t="s">
        <v>49</v>
      </c>
      <c r="H184" s="2" t="s">
        <v>864</v>
      </c>
      <c r="I184" s="2" t="s">
        <v>49</v>
      </c>
      <c r="J184" s="2" t="s">
        <v>865</v>
      </c>
      <c r="K184" s="2" t="s">
        <v>49</v>
      </c>
      <c r="L184" s="140" t="s">
        <v>50</v>
      </c>
      <c r="M184" s="110"/>
      <c r="N184" s="111">
        <v>0</v>
      </c>
      <c r="O184" s="134">
        <v>230000000</v>
      </c>
      <c r="P184" s="1" t="s">
        <v>587</v>
      </c>
      <c r="Q184" s="102" t="s">
        <v>590</v>
      </c>
      <c r="R184" s="140" t="s">
        <v>52</v>
      </c>
      <c r="S184" s="140" t="s">
        <v>53</v>
      </c>
      <c r="T184" s="111" t="s">
        <v>101</v>
      </c>
      <c r="U184" s="1" t="s">
        <v>55</v>
      </c>
      <c r="V184" s="1">
        <v>796</v>
      </c>
      <c r="W184" s="1" t="s">
        <v>56</v>
      </c>
      <c r="X184" s="124">
        <v>100</v>
      </c>
      <c r="Y184" s="124">
        <v>9142.2000000000007</v>
      </c>
      <c r="Z184" s="105">
        <v>0</v>
      </c>
      <c r="AA184" s="105">
        <f t="shared" si="86"/>
        <v>0</v>
      </c>
      <c r="AB184" s="106"/>
      <c r="AC184" s="125">
        <v>2016</v>
      </c>
      <c r="AD184" s="232" t="s">
        <v>1186</v>
      </c>
      <c r="AE184" s="126"/>
      <c r="AF184" s="33" t="s">
        <v>58</v>
      </c>
    </row>
    <row r="185" spans="1:32" s="33" customFormat="1" outlineLevel="1">
      <c r="A185" s="2" t="s">
        <v>47</v>
      </c>
      <c r="B185" s="3" t="s">
        <v>1160</v>
      </c>
      <c r="C185" s="96" t="s">
        <v>48</v>
      </c>
      <c r="D185" s="123" t="s">
        <v>866</v>
      </c>
      <c r="E185" s="2">
        <v>270004009</v>
      </c>
      <c r="F185" s="2" t="s">
        <v>863</v>
      </c>
      <c r="G185" s="2" t="s">
        <v>49</v>
      </c>
      <c r="H185" s="2" t="s">
        <v>867</v>
      </c>
      <c r="I185" s="2" t="s">
        <v>49</v>
      </c>
      <c r="J185" s="2" t="s">
        <v>868</v>
      </c>
      <c r="K185" s="2" t="s">
        <v>49</v>
      </c>
      <c r="L185" s="140" t="s">
        <v>50</v>
      </c>
      <c r="M185" s="110"/>
      <c r="N185" s="111">
        <v>0</v>
      </c>
      <c r="O185" s="134">
        <v>230000000</v>
      </c>
      <c r="P185" s="1" t="s">
        <v>587</v>
      </c>
      <c r="Q185" s="102" t="s">
        <v>590</v>
      </c>
      <c r="R185" s="140" t="s">
        <v>52</v>
      </c>
      <c r="S185" s="140" t="s">
        <v>53</v>
      </c>
      <c r="T185" s="111" t="s">
        <v>101</v>
      </c>
      <c r="U185" s="1" t="s">
        <v>55</v>
      </c>
      <c r="V185" s="1">
        <v>796</v>
      </c>
      <c r="W185" s="1" t="s">
        <v>56</v>
      </c>
      <c r="X185" s="124">
        <v>20</v>
      </c>
      <c r="Y185" s="124">
        <v>34423.21</v>
      </c>
      <c r="Z185" s="105">
        <v>0</v>
      </c>
      <c r="AA185" s="105">
        <f t="shared" si="86"/>
        <v>0</v>
      </c>
      <c r="AB185" s="106"/>
      <c r="AC185" s="125">
        <v>2016</v>
      </c>
      <c r="AD185" s="232" t="s">
        <v>1186</v>
      </c>
      <c r="AE185" s="126"/>
      <c r="AF185" s="33" t="s">
        <v>58</v>
      </c>
    </row>
    <row r="186" spans="1:32" s="33" customFormat="1" outlineLevel="1">
      <c r="A186" s="2" t="s">
        <v>71</v>
      </c>
      <c r="B186" s="4" t="s">
        <v>1044</v>
      </c>
      <c r="C186" s="96" t="s">
        <v>48</v>
      </c>
      <c r="D186" s="108" t="s">
        <v>571</v>
      </c>
      <c r="E186" s="108" t="s">
        <v>931</v>
      </c>
      <c r="F186" s="109" t="s">
        <v>572</v>
      </c>
      <c r="G186" s="109"/>
      <c r="H186" s="109" t="s">
        <v>573</v>
      </c>
      <c r="I186" s="109"/>
      <c r="J186" s="107" t="s">
        <v>932</v>
      </c>
      <c r="K186" s="107"/>
      <c r="L186" s="134" t="s">
        <v>50</v>
      </c>
      <c r="M186" s="110"/>
      <c r="N186" s="111">
        <v>45</v>
      </c>
      <c r="O186" s="111">
        <v>230000000</v>
      </c>
      <c r="P186" s="1" t="s">
        <v>587</v>
      </c>
      <c r="Q186" s="1" t="s">
        <v>588</v>
      </c>
      <c r="R186" s="113" t="s">
        <v>52</v>
      </c>
      <c r="S186" s="107" t="s">
        <v>53</v>
      </c>
      <c r="T186" s="1" t="s">
        <v>143</v>
      </c>
      <c r="U186" s="103" t="s">
        <v>55</v>
      </c>
      <c r="V186" s="1">
        <v>796</v>
      </c>
      <c r="W186" s="1" t="s">
        <v>56</v>
      </c>
      <c r="X186" s="115">
        <v>1</v>
      </c>
      <c r="Y186" s="115">
        <v>491071.42</v>
      </c>
      <c r="Z186" s="105">
        <v>0</v>
      </c>
      <c r="AA186" s="105">
        <f t="shared" ref="AA186:AA206" si="87">Z186*1.12</f>
        <v>0</v>
      </c>
      <c r="AB186" s="1" t="s">
        <v>631</v>
      </c>
      <c r="AC186" s="118">
        <v>2016</v>
      </c>
      <c r="AD186" s="232" t="s">
        <v>1186</v>
      </c>
      <c r="AE186" s="119"/>
      <c r="AF186" s="33" t="s">
        <v>58</v>
      </c>
    </row>
    <row r="187" spans="1:32" s="33" customFormat="1" outlineLevel="1">
      <c r="A187" s="2" t="s">
        <v>71</v>
      </c>
      <c r="B187" s="3" t="s">
        <v>1045</v>
      </c>
      <c r="C187" s="96" t="s">
        <v>48</v>
      </c>
      <c r="D187" s="108" t="s">
        <v>571</v>
      </c>
      <c r="E187" s="108" t="s">
        <v>933</v>
      </c>
      <c r="F187" s="109" t="s">
        <v>572</v>
      </c>
      <c r="G187" s="109"/>
      <c r="H187" s="109" t="s">
        <v>573</v>
      </c>
      <c r="I187" s="109"/>
      <c r="J187" s="107" t="s">
        <v>934</v>
      </c>
      <c r="K187" s="107"/>
      <c r="L187" s="134" t="s">
        <v>50</v>
      </c>
      <c r="M187" s="110"/>
      <c r="N187" s="111">
        <v>45</v>
      </c>
      <c r="O187" s="111">
        <v>230000000</v>
      </c>
      <c r="P187" s="1" t="s">
        <v>587</v>
      </c>
      <c r="Q187" s="1" t="s">
        <v>588</v>
      </c>
      <c r="R187" s="113" t="s">
        <v>52</v>
      </c>
      <c r="S187" s="107" t="s">
        <v>53</v>
      </c>
      <c r="T187" s="1" t="s">
        <v>143</v>
      </c>
      <c r="U187" s="103" t="s">
        <v>55</v>
      </c>
      <c r="V187" s="1">
        <v>796</v>
      </c>
      <c r="W187" s="1" t="s">
        <v>56</v>
      </c>
      <c r="X187" s="115">
        <v>1</v>
      </c>
      <c r="Y187" s="115">
        <v>491071.42</v>
      </c>
      <c r="Z187" s="105">
        <v>0</v>
      </c>
      <c r="AA187" s="105">
        <f t="shared" si="87"/>
        <v>0</v>
      </c>
      <c r="AB187" s="1" t="s">
        <v>631</v>
      </c>
      <c r="AC187" s="118">
        <v>2016</v>
      </c>
      <c r="AD187" s="232" t="s">
        <v>1186</v>
      </c>
      <c r="AE187" s="119"/>
      <c r="AF187" s="33" t="s">
        <v>58</v>
      </c>
    </row>
    <row r="188" spans="1:32" s="33" customFormat="1" outlineLevel="1">
      <c r="A188" s="2" t="s">
        <v>71</v>
      </c>
      <c r="B188" s="4" t="s">
        <v>1181</v>
      </c>
      <c r="C188" s="96" t="s">
        <v>48</v>
      </c>
      <c r="D188" s="108" t="s">
        <v>571</v>
      </c>
      <c r="E188" s="108" t="s">
        <v>935</v>
      </c>
      <c r="F188" s="109" t="s">
        <v>572</v>
      </c>
      <c r="G188" s="109"/>
      <c r="H188" s="109" t="s">
        <v>573</v>
      </c>
      <c r="I188" s="109"/>
      <c r="J188" s="107" t="s">
        <v>936</v>
      </c>
      <c r="K188" s="107"/>
      <c r="L188" s="134" t="s">
        <v>50</v>
      </c>
      <c r="M188" s="110"/>
      <c r="N188" s="111">
        <v>45</v>
      </c>
      <c r="O188" s="111">
        <v>230000000</v>
      </c>
      <c r="P188" s="1" t="s">
        <v>587</v>
      </c>
      <c r="Q188" s="1" t="s">
        <v>588</v>
      </c>
      <c r="R188" s="113" t="s">
        <v>52</v>
      </c>
      <c r="S188" s="107" t="s">
        <v>53</v>
      </c>
      <c r="T188" s="1" t="s">
        <v>143</v>
      </c>
      <c r="U188" s="103" t="s">
        <v>55</v>
      </c>
      <c r="V188" s="1">
        <v>796</v>
      </c>
      <c r="W188" s="1" t="s">
        <v>56</v>
      </c>
      <c r="X188" s="115">
        <v>1</v>
      </c>
      <c r="Y188" s="115">
        <v>491071.42</v>
      </c>
      <c r="Z188" s="105">
        <v>0</v>
      </c>
      <c r="AA188" s="105">
        <f t="shared" si="87"/>
        <v>0</v>
      </c>
      <c r="AB188" s="1" t="s">
        <v>631</v>
      </c>
      <c r="AC188" s="118">
        <v>2016</v>
      </c>
      <c r="AD188" s="232" t="s">
        <v>1186</v>
      </c>
      <c r="AE188" s="119"/>
      <c r="AF188" s="33" t="s">
        <v>58</v>
      </c>
    </row>
    <row r="189" spans="1:32" s="33" customFormat="1" outlineLevel="1">
      <c r="A189" s="2" t="s">
        <v>105</v>
      </c>
      <c r="B189" s="1" t="s">
        <v>964</v>
      </c>
      <c r="C189" s="107" t="s">
        <v>48</v>
      </c>
      <c r="D189" s="108" t="s">
        <v>965</v>
      </c>
      <c r="E189" s="108">
        <v>260000204</v>
      </c>
      <c r="F189" s="108" t="s">
        <v>103</v>
      </c>
      <c r="G189" s="109"/>
      <c r="H189" s="109" t="s">
        <v>966</v>
      </c>
      <c r="I189" s="109"/>
      <c r="J189" s="107" t="s">
        <v>967</v>
      </c>
      <c r="K189" s="109"/>
      <c r="L189" s="107" t="s">
        <v>59</v>
      </c>
      <c r="M189" s="110"/>
      <c r="N189" s="134">
        <v>54</v>
      </c>
      <c r="O189" s="112">
        <v>230000000</v>
      </c>
      <c r="P189" s="1" t="s">
        <v>587</v>
      </c>
      <c r="Q189" s="113" t="s">
        <v>588</v>
      </c>
      <c r="R189" s="107" t="s">
        <v>52</v>
      </c>
      <c r="S189" s="1" t="s">
        <v>53</v>
      </c>
      <c r="T189" s="111" t="s">
        <v>143</v>
      </c>
      <c r="U189" s="114" t="s">
        <v>55</v>
      </c>
      <c r="V189" s="1">
        <v>168</v>
      </c>
      <c r="W189" s="1" t="s">
        <v>448</v>
      </c>
      <c r="X189" s="115">
        <v>14</v>
      </c>
      <c r="Y189" s="115">
        <v>128000</v>
      </c>
      <c r="Z189" s="116">
        <v>0</v>
      </c>
      <c r="AA189" s="105">
        <f t="shared" si="87"/>
        <v>0</v>
      </c>
      <c r="AB189" s="1" t="s">
        <v>631</v>
      </c>
      <c r="AC189" s="1">
        <v>2016</v>
      </c>
      <c r="AD189" s="234" t="s">
        <v>1186</v>
      </c>
      <c r="AE189" s="1"/>
      <c r="AF189" s="33" t="s">
        <v>58</v>
      </c>
    </row>
    <row r="190" spans="1:32" s="33" customFormat="1" outlineLevel="1">
      <c r="A190" s="2" t="s">
        <v>105</v>
      </c>
      <c r="B190" s="1" t="s">
        <v>968</v>
      </c>
      <c r="C190" s="107" t="s">
        <v>48</v>
      </c>
      <c r="D190" s="108" t="s">
        <v>580</v>
      </c>
      <c r="E190" s="108">
        <v>210000325</v>
      </c>
      <c r="F190" s="108" t="s">
        <v>206</v>
      </c>
      <c r="G190" s="109"/>
      <c r="H190" s="109" t="s">
        <v>581</v>
      </c>
      <c r="I190" s="109"/>
      <c r="J190" s="107" t="s">
        <v>969</v>
      </c>
      <c r="K190" s="109"/>
      <c r="L190" s="107" t="s">
        <v>59</v>
      </c>
      <c r="M190" s="110"/>
      <c r="N190" s="134">
        <v>54</v>
      </c>
      <c r="O190" s="112">
        <v>230000000</v>
      </c>
      <c r="P190" s="1" t="s">
        <v>587</v>
      </c>
      <c r="Q190" s="113" t="s">
        <v>588</v>
      </c>
      <c r="R190" s="107" t="s">
        <v>52</v>
      </c>
      <c r="S190" s="1" t="s">
        <v>53</v>
      </c>
      <c r="T190" s="111" t="s">
        <v>143</v>
      </c>
      <c r="U190" s="114" t="s">
        <v>55</v>
      </c>
      <c r="V190" s="1">
        <v>796</v>
      </c>
      <c r="W190" s="1" t="s">
        <v>56</v>
      </c>
      <c r="X190" s="115">
        <v>80</v>
      </c>
      <c r="Y190" s="115">
        <v>25256</v>
      </c>
      <c r="Z190" s="116">
        <v>0</v>
      </c>
      <c r="AA190" s="105">
        <f t="shared" si="87"/>
        <v>0</v>
      </c>
      <c r="AB190" s="1" t="s">
        <v>631</v>
      </c>
      <c r="AC190" s="1">
        <v>2016</v>
      </c>
      <c r="AD190" s="234" t="s">
        <v>1186</v>
      </c>
      <c r="AE190" s="1"/>
      <c r="AF190" s="33" t="s">
        <v>58</v>
      </c>
    </row>
    <row r="191" spans="1:32" s="33" customFormat="1" outlineLevel="1">
      <c r="A191" s="2" t="s">
        <v>105</v>
      </c>
      <c r="B191" s="1" t="s">
        <v>970</v>
      </c>
      <c r="C191" s="107" t="s">
        <v>48</v>
      </c>
      <c r="D191" s="108" t="s">
        <v>548</v>
      </c>
      <c r="E191" s="108">
        <v>220025423</v>
      </c>
      <c r="F191" s="108" t="s">
        <v>549</v>
      </c>
      <c r="G191" s="109"/>
      <c r="H191" s="109" t="s">
        <v>550</v>
      </c>
      <c r="I191" s="109"/>
      <c r="J191" s="107" t="s">
        <v>971</v>
      </c>
      <c r="K191" s="109"/>
      <c r="L191" s="107" t="s">
        <v>59</v>
      </c>
      <c r="M191" s="110"/>
      <c r="N191" s="134">
        <v>54</v>
      </c>
      <c r="O191" s="112">
        <v>230000000</v>
      </c>
      <c r="P191" s="1" t="s">
        <v>587</v>
      </c>
      <c r="Q191" s="113" t="s">
        <v>588</v>
      </c>
      <c r="R191" s="107" t="s">
        <v>52</v>
      </c>
      <c r="S191" s="1" t="s">
        <v>53</v>
      </c>
      <c r="T191" s="111" t="s">
        <v>143</v>
      </c>
      <c r="U191" s="114" t="s">
        <v>55</v>
      </c>
      <c r="V191" s="1">
        <v>796</v>
      </c>
      <c r="W191" s="1" t="s">
        <v>56</v>
      </c>
      <c r="X191" s="115">
        <v>61</v>
      </c>
      <c r="Y191" s="115">
        <v>30689.279999999999</v>
      </c>
      <c r="Z191" s="116">
        <v>0</v>
      </c>
      <c r="AA191" s="105">
        <f t="shared" si="87"/>
        <v>0</v>
      </c>
      <c r="AB191" s="1" t="s">
        <v>631</v>
      </c>
      <c r="AC191" s="1">
        <v>2016</v>
      </c>
      <c r="AD191" s="234" t="s">
        <v>1186</v>
      </c>
      <c r="AE191" s="1"/>
      <c r="AF191" s="33" t="s">
        <v>58</v>
      </c>
    </row>
    <row r="192" spans="1:32" s="33" customFormat="1" outlineLevel="1">
      <c r="A192" s="2" t="s">
        <v>105</v>
      </c>
      <c r="B192" s="1" t="s">
        <v>972</v>
      </c>
      <c r="C192" s="107" t="s">
        <v>48</v>
      </c>
      <c r="D192" s="108" t="s">
        <v>973</v>
      </c>
      <c r="E192" s="108">
        <v>210013792</v>
      </c>
      <c r="F192" s="109" t="s">
        <v>139</v>
      </c>
      <c r="G192" s="109"/>
      <c r="H192" s="109" t="s">
        <v>974</v>
      </c>
      <c r="I192" s="109"/>
      <c r="J192" s="107" t="s">
        <v>975</v>
      </c>
      <c r="K192" s="109"/>
      <c r="L192" s="107" t="s">
        <v>59</v>
      </c>
      <c r="M192" s="110"/>
      <c r="N192" s="134">
        <v>54</v>
      </c>
      <c r="O192" s="112">
        <v>230000000</v>
      </c>
      <c r="P192" s="1" t="s">
        <v>587</v>
      </c>
      <c r="Q192" s="113" t="s">
        <v>588</v>
      </c>
      <c r="R192" s="107" t="s">
        <v>52</v>
      </c>
      <c r="S192" s="1" t="s">
        <v>53</v>
      </c>
      <c r="T192" s="111" t="s">
        <v>143</v>
      </c>
      <c r="U192" s="114" t="s">
        <v>55</v>
      </c>
      <c r="V192" s="1">
        <v>796</v>
      </c>
      <c r="W192" s="1" t="s">
        <v>56</v>
      </c>
      <c r="X192" s="115">
        <v>10</v>
      </c>
      <c r="Y192" s="115">
        <v>6499.9999999999991</v>
      </c>
      <c r="Z192" s="116">
        <v>0</v>
      </c>
      <c r="AA192" s="105">
        <f t="shared" si="87"/>
        <v>0</v>
      </c>
      <c r="AB192" s="1" t="s">
        <v>631</v>
      </c>
      <c r="AC192" s="1">
        <v>2016</v>
      </c>
      <c r="AD192" s="234" t="s">
        <v>1186</v>
      </c>
      <c r="AE192" s="1"/>
      <c r="AF192" s="33" t="s">
        <v>58</v>
      </c>
    </row>
    <row r="193" spans="1:32" s="33" customFormat="1" outlineLevel="1">
      <c r="A193" s="2" t="s">
        <v>105</v>
      </c>
      <c r="B193" s="1" t="s">
        <v>976</v>
      </c>
      <c r="C193" s="107" t="s">
        <v>48</v>
      </c>
      <c r="D193" s="108" t="s">
        <v>977</v>
      </c>
      <c r="E193" s="108">
        <v>250000366</v>
      </c>
      <c r="F193" s="108" t="s">
        <v>544</v>
      </c>
      <c r="G193" s="109"/>
      <c r="H193" s="109" t="s">
        <v>978</v>
      </c>
      <c r="I193" s="109"/>
      <c r="J193" s="107" t="s">
        <v>979</v>
      </c>
      <c r="K193" s="109"/>
      <c r="L193" s="107" t="s">
        <v>59</v>
      </c>
      <c r="M193" s="110"/>
      <c r="N193" s="134">
        <v>54</v>
      </c>
      <c r="O193" s="112">
        <v>230000000</v>
      </c>
      <c r="P193" s="1" t="s">
        <v>587</v>
      </c>
      <c r="Q193" s="113" t="s">
        <v>588</v>
      </c>
      <c r="R193" s="107" t="s">
        <v>52</v>
      </c>
      <c r="S193" s="1" t="s">
        <v>53</v>
      </c>
      <c r="T193" s="111" t="s">
        <v>143</v>
      </c>
      <c r="U193" s="114" t="s">
        <v>55</v>
      </c>
      <c r="V193" s="1">
        <v>796</v>
      </c>
      <c r="W193" s="1" t="s">
        <v>56</v>
      </c>
      <c r="X193" s="115">
        <v>35</v>
      </c>
      <c r="Y193" s="115">
        <v>5388.55</v>
      </c>
      <c r="Z193" s="116">
        <v>0</v>
      </c>
      <c r="AA193" s="105">
        <f t="shared" si="87"/>
        <v>0</v>
      </c>
      <c r="AB193" s="1" t="s">
        <v>631</v>
      </c>
      <c r="AC193" s="1">
        <v>2016</v>
      </c>
      <c r="AD193" s="234" t="s">
        <v>1186</v>
      </c>
      <c r="AE193" s="1"/>
      <c r="AF193" s="33" t="s">
        <v>58</v>
      </c>
    </row>
    <row r="194" spans="1:32" s="33" customFormat="1" outlineLevel="1">
      <c r="A194" s="2" t="s">
        <v>105</v>
      </c>
      <c r="B194" s="1" t="s">
        <v>980</v>
      </c>
      <c r="C194" s="107" t="s">
        <v>48</v>
      </c>
      <c r="D194" s="108" t="s">
        <v>981</v>
      </c>
      <c r="E194" s="108">
        <v>210027196</v>
      </c>
      <c r="F194" s="108" t="s">
        <v>982</v>
      </c>
      <c r="G194" s="109"/>
      <c r="H194" s="109" t="s">
        <v>983</v>
      </c>
      <c r="I194" s="109"/>
      <c r="J194" s="107" t="s">
        <v>984</v>
      </c>
      <c r="K194" s="109"/>
      <c r="L194" s="107" t="s">
        <v>59</v>
      </c>
      <c r="M194" s="110"/>
      <c r="N194" s="134">
        <v>54</v>
      </c>
      <c r="O194" s="112">
        <v>230000000</v>
      </c>
      <c r="P194" s="1" t="s">
        <v>587</v>
      </c>
      <c r="Q194" s="113" t="s">
        <v>588</v>
      </c>
      <c r="R194" s="107" t="s">
        <v>52</v>
      </c>
      <c r="S194" s="1" t="s">
        <v>53</v>
      </c>
      <c r="T194" s="111" t="s">
        <v>143</v>
      </c>
      <c r="U194" s="114" t="s">
        <v>55</v>
      </c>
      <c r="V194" s="1">
        <v>796</v>
      </c>
      <c r="W194" s="1" t="s">
        <v>56</v>
      </c>
      <c r="X194" s="115">
        <v>5</v>
      </c>
      <c r="Y194" s="115">
        <v>54448.25</v>
      </c>
      <c r="Z194" s="116">
        <v>0</v>
      </c>
      <c r="AA194" s="105">
        <f t="shared" si="87"/>
        <v>0</v>
      </c>
      <c r="AB194" s="1" t="s">
        <v>631</v>
      </c>
      <c r="AC194" s="1">
        <v>2016</v>
      </c>
      <c r="AD194" s="234" t="s">
        <v>1186</v>
      </c>
      <c r="AE194" s="1"/>
      <c r="AF194" s="33" t="s">
        <v>58</v>
      </c>
    </row>
    <row r="195" spans="1:32" s="33" customFormat="1" outlineLevel="1">
      <c r="A195" s="2" t="s">
        <v>105</v>
      </c>
      <c r="B195" s="1" t="s">
        <v>985</v>
      </c>
      <c r="C195" s="107" t="s">
        <v>48</v>
      </c>
      <c r="D195" s="108" t="s">
        <v>652</v>
      </c>
      <c r="E195" s="108">
        <v>210025312</v>
      </c>
      <c r="F195" s="109" t="s">
        <v>653</v>
      </c>
      <c r="G195" s="109"/>
      <c r="H195" s="109" t="s">
        <v>654</v>
      </c>
      <c r="I195" s="109"/>
      <c r="J195" s="107" t="s">
        <v>986</v>
      </c>
      <c r="K195" s="109"/>
      <c r="L195" s="107" t="s">
        <v>59</v>
      </c>
      <c r="M195" s="110"/>
      <c r="N195" s="134">
        <v>54</v>
      </c>
      <c r="O195" s="112">
        <v>230000000</v>
      </c>
      <c r="P195" s="1" t="s">
        <v>587</v>
      </c>
      <c r="Q195" s="113" t="s">
        <v>588</v>
      </c>
      <c r="R195" s="107" t="s">
        <v>52</v>
      </c>
      <c r="S195" s="1" t="s">
        <v>53</v>
      </c>
      <c r="T195" s="111" t="s">
        <v>143</v>
      </c>
      <c r="U195" s="114" t="s">
        <v>55</v>
      </c>
      <c r="V195" s="1">
        <v>796</v>
      </c>
      <c r="W195" s="1" t="s">
        <v>56</v>
      </c>
      <c r="X195" s="115">
        <v>2800</v>
      </c>
      <c r="Y195" s="115">
        <v>343.74999999999994</v>
      </c>
      <c r="Z195" s="116">
        <v>0</v>
      </c>
      <c r="AA195" s="105">
        <f t="shared" si="87"/>
        <v>0</v>
      </c>
      <c r="AB195" s="1" t="s">
        <v>631</v>
      </c>
      <c r="AC195" s="1">
        <v>2016</v>
      </c>
      <c r="AD195" s="234" t="s">
        <v>1186</v>
      </c>
      <c r="AE195" s="1"/>
      <c r="AF195" s="33" t="s">
        <v>58</v>
      </c>
    </row>
    <row r="196" spans="1:32" s="33" customFormat="1" outlineLevel="1">
      <c r="A196" s="2" t="s">
        <v>105</v>
      </c>
      <c r="B196" s="1" t="s">
        <v>987</v>
      </c>
      <c r="C196" s="107" t="s">
        <v>48</v>
      </c>
      <c r="D196" s="108" t="s">
        <v>988</v>
      </c>
      <c r="E196" s="108">
        <v>210025311</v>
      </c>
      <c r="F196" s="108" t="s">
        <v>989</v>
      </c>
      <c r="G196" s="109"/>
      <c r="H196" s="108" t="s">
        <v>990</v>
      </c>
      <c r="I196" s="109"/>
      <c r="J196" s="107" t="s">
        <v>991</v>
      </c>
      <c r="K196" s="109"/>
      <c r="L196" s="107" t="s">
        <v>59</v>
      </c>
      <c r="M196" s="110"/>
      <c r="N196" s="134">
        <v>54</v>
      </c>
      <c r="O196" s="112">
        <v>230000000</v>
      </c>
      <c r="P196" s="1" t="s">
        <v>587</v>
      </c>
      <c r="Q196" s="113" t="s">
        <v>588</v>
      </c>
      <c r="R196" s="107" t="s">
        <v>52</v>
      </c>
      <c r="S196" s="1" t="s">
        <v>53</v>
      </c>
      <c r="T196" s="111" t="s">
        <v>143</v>
      </c>
      <c r="U196" s="114" t="s">
        <v>55</v>
      </c>
      <c r="V196" s="1">
        <v>796</v>
      </c>
      <c r="W196" s="1" t="s">
        <v>56</v>
      </c>
      <c r="X196" s="115">
        <v>166</v>
      </c>
      <c r="Y196" s="115">
        <v>10928.57</v>
      </c>
      <c r="Z196" s="116">
        <v>0</v>
      </c>
      <c r="AA196" s="105">
        <f t="shared" si="87"/>
        <v>0</v>
      </c>
      <c r="AB196" s="1" t="s">
        <v>631</v>
      </c>
      <c r="AC196" s="1">
        <v>2016</v>
      </c>
      <c r="AD196" s="234" t="s">
        <v>1186</v>
      </c>
      <c r="AE196" s="1"/>
      <c r="AF196" s="33" t="s">
        <v>58</v>
      </c>
    </row>
    <row r="197" spans="1:32" s="33" customFormat="1" outlineLevel="1">
      <c r="A197" s="2" t="s">
        <v>105</v>
      </c>
      <c r="B197" s="1" t="s">
        <v>992</v>
      </c>
      <c r="C197" s="107" t="s">
        <v>48</v>
      </c>
      <c r="D197" s="108" t="s">
        <v>993</v>
      </c>
      <c r="E197" s="108">
        <v>210012529</v>
      </c>
      <c r="F197" s="108" t="s">
        <v>655</v>
      </c>
      <c r="G197" s="109"/>
      <c r="H197" s="108" t="s">
        <v>994</v>
      </c>
      <c r="I197" s="109"/>
      <c r="J197" s="107" t="s">
        <v>995</v>
      </c>
      <c r="K197" s="109"/>
      <c r="L197" s="107" t="s">
        <v>59</v>
      </c>
      <c r="M197" s="110"/>
      <c r="N197" s="134">
        <v>54</v>
      </c>
      <c r="O197" s="112">
        <v>230000000</v>
      </c>
      <c r="P197" s="1" t="s">
        <v>587</v>
      </c>
      <c r="Q197" s="113" t="s">
        <v>588</v>
      </c>
      <c r="R197" s="107" t="s">
        <v>52</v>
      </c>
      <c r="S197" s="1" t="s">
        <v>53</v>
      </c>
      <c r="T197" s="111" t="s">
        <v>143</v>
      </c>
      <c r="U197" s="114" t="s">
        <v>55</v>
      </c>
      <c r="V197" s="1">
        <v>796</v>
      </c>
      <c r="W197" s="1" t="s">
        <v>56</v>
      </c>
      <c r="X197" s="115">
        <v>40</v>
      </c>
      <c r="Y197" s="115">
        <v>1500</v>
      </c>
      <c r="Z197" s="116">
        <v>0</v>
      </c>
      <c r="AA197" s="105">
        <f t="shared" si="87"/>
        <v>0</v>
      </c>
      <c r="AB197" s="1" t="s">
        <v>631</v>
      </c>
      <c r="AC197" s="1">
        <v>2016</v>
      </c>
      <c r="AD197" s="234" t="s">
        <v>1186</v>
      </c>
      <c r="AE197" s="1"/>
      <c r="AF197" s="33" t="s">
        <v>58</v>
      </c>
    </row>
    <row r="198" spans="1:32" s="33" customFormat="1" outlineLevel="1">
      <c r="A198" s="2" t="s">
        <v>105</v>
      </c>
      <c r="B198" s="1" t="s">
        <v>996</v>
      </c>
      <c r="C198" s="107" t="s">
        <v>48</v>
      </c>
      <c r="D198" s="108" t="s">
        <v>997</v>
      </c>
      <c r="E198" s="108">
        <v>210026842</v>
      </c>
      <c r="F198" s="108" t="s">
        <v>445</v>
      </c>
      <c r="G198" s="109"/>
      <c r="H198" s="108" t="s">
        <v>998</v>
      </c>
      <c r="I198" s="109"/>
      <c r="J198" s="107" t="s">
        <v>999</v>
      </c>
      <c r="K198" s="109"/>
      <c r="L198" s="107" t="s">
        <v>59</v>
      </c>
      <c r="M198" s="110"/>
      <c r="N198" s="134">
        <v>54</v>
      </c>
      <c r="O198" s="112">
        <v>230000000</v>
      </c>
      <c r="P198" s="1" t="s">
        <v>587</v>
      </c>
      <c r="Q198" s="113" t="s">
        <v>588</v>
      </c>
      <c r="R198" s="107" t="s">
        <v>52</v>
      </c>
      <c r="S198" s="1" t="s">
        <v>53</v>
      </c>
      <c r="T198" s="111" t="s">
        <v>143</v>
      </c>
      <c r="U198" s="114" t="s">
        <v>55</v>
      </c>
      <c r="V198" s="1" t="s">
        <v>90</v>
      </c>
      <c r="W198" s="1" t="s">
        <v>91</v>
      </c>
      <c r="X198" s="115">
        <v>70</v>
      </c>
      <c r="Y198" s="115">
        <v>7857.14</v>
      </c>
      <c r="Z198" s="116">
        <v>0</v>
      </c>
      <c r="AA198" s="105">
        <f t="shared" si="87"/>
        <v>0</v>
      </c>
      <c r="AB198" s="1" t="s">
        <v>631</v>
      </c>
      <c r="AC198" s="1">
        <v>2016</v>
      </c>
      <c r="AD198" s="234" t="s">
        <v>1186</v>
      </c>
      <c r="AE198" s="1"/>
      <c r="AF198" s="33" t="s">
        <v>58</v>
      </c>
    </row>
    <row r="199" spans="1:32" s="33" customFormat="1" outlineLevel="1">
      <c r="A199" s="2" t="s">
        <v>105</v>
      </c>
      <c r="B199" s="1" t="s">
        <v>1000</v>
      </c>
      <c r="C199" s="107" t="s">
        <v>48</v>
      </c>
      <c r="D199" s="108" t="s">
        <v>1001</v>
      </c>
      <c r="E199" s="108">
        <v>210018333</v>
      </c>
      <c r="F199" s="108" t="s">
        <v>509</v>
      </c>
      <c r="G199" s="109"/>
      <c r="H199" s="108" t="s">
        <v>547</v>
      </c>
      <c r="I199" s="109"/>
      <c r="J199" s="107" t="s">
        <v>1002</v>
      </c>
      <c r="K199" s="109"/>
      <c r="L199" s="107" t="s">
        <v>59</v>
      </c>
      <c r="M199" s="110"/>
      <c r="N199" s="134">
        <v>54</v>
      </c>
      <c r="O199" s="112">
        <v>230000000</v>
      </c>
      <c r="P199" s="1" t="s">
        <v>587</v>
      </c>
      <c r="Q199" s="113" t="s">
        <v>588</v>
      </c>
      <c r="R199" s="107" t="s">
        <v>52</v>
      </c>
      <c r="S199" s="1" t="s">
        <v>53</v>
      </c>
      <c r="T199" s="111" t="s">
        <v>143</v>
      </c>
      <c r="U199" s="114" t="s">
        <v>55</v>
      </c>
      <c r="V199" s="1" t="s">
        <v>90</v>
      </c>
      <c r="W199" s="1" t="s">
        <v>91</v>
      </c>
      <c r="X199" s="115">
        <v>6000</v>
      </c>
      <c r="Y199" s="115">
        <v>300</v>
      </c>
      <c r="Z199" s="116">
        <v>0</v>
      </c>
      <c r="AA199" s="105">
        <f t="shared" si="87"/>
        <v>0</v>
      </c>
      <c r="AB199" s="1" t="s">
        <v>631</v>
      </c>
      <c r="AC199" s="1">
        <v>2016</v>
      </c>
      <c r="AD199" s="234" t="s">
        <v>1186</v>
      </c>
      <c r="AE199" s="1"/>
      <c r="AF199" s="33" t="s">
        <v>58</v>
      </c>
    </row>
    <row r="200" spans="1:32" s="33" customFormat="1" outlineLevel="1">
      <c r="A200" s="2" t="s">
        <v>105</v>
      </c>
      <c r="B200" s="1" t="s">
        <v>1003</v>
      </c>
      <c r="C200" s="107" t="s">
        <v>48</v>
      </c>
      <c r="D200" s="108" t="s">
        <v>1004</v>
      </c>
      <c r="E200" s="108">
        <v>120000256</v>
      </c>
      <c r="F200" s="108" t="s">
        <v>140</v>
      </c>
      <c r="G200" s="109"/>
      <c r="H200" s="109" t="s">
        <v>1005</v>
      </c>
      <c r="I200" s="109"/>
      <c r="J200" s="107" t="s">
        <v>1006</v>
      </c>
      <c r="K200" s="109"/>
      <c r="L200" s="107" t="s">
        <v>59</v>
      </c>
      <c r="M200" s="110"/>
      <c r="N200" s="134">
        <v>54</v>
      </c>
      <c r="O200" s="112">
        <v>230000000</v>
      </c>
      <c r="P200" s="1" t="s">
        <v>587</v>
      </c>
      <c r="Q200" s="113" t="s">
        <v>588</v>
      </c>
      <c r="R200" s="107" t="s">
        <v>52</v>
      </c>
      <c r="S200" s="1" t="s">
        <v>53</v>
      </c>
      <c r="T200" s="111" t="s">
        <v>143</v>
      </c>
      <c r="U200" s="114" t="s">
        <v>55</v>
      </c>
      <c r="V200" s="1">
        <v>796</v>
      </c>
      <c r="W200" s="1" t="s">
        <v>56</v>
      </c>
      <c r="X200" s="115">
        <v>2</v>
      </c>
      <c r="Y200" s="115">
        <v>151532</v>
      </c>
      <c r="Z200" s="116">
        <v>0</v>
      </c>
      <c r="AA200" s="105">
        <f t="shared" si="87"/>
        <v>0</v>
      </c>
      <c r="AB200" s="1" t="s">
        <v>631</v>
      </c>
      <c r="AC200" s="1">
        <v>2016</v>
      </c>
      <c r="AD200" s="234" t="s">
        <v>1186</v>
      </c>
      <c r="AE200" s="1"/>
      <c r="AF200" s="33" t="s">
        <v>58</v>
      </c>
    </row>
    <row r="201" spans="1:32" s="33" customFormat="1" outlineLevel="1">
      <c r="A201" s="2" t="s">
        <v>105</v>
      </c>
      <c r="B201" s="1" t="s">
        <v>1007</v>
      </c>
      <c r="C201" s="107" t="s">
        <v>48</v>
      </c>
      <c r="D201" s="108" t="s">
        <v>443</v>
      </c>
      <c r="E201" s="108">
        <v>120006877</v>
      </c>
      <c r="F201" s="108" t="s">
        <v>140</v>
      </c>
      <c r="G201" s="109"/>
      <c r="H201" s="109" t="s">
        <v>444</v>
      </c>
      <c r="I201" s="109"/>
      <c r="J201" s="107" t="s">
        <v>1008</v>
      </c>
      <c r="K201" s="109"/>
      <c r="L201" s="107" t="s">
        <v>59</v>
      </c>
      <c r="M201" s="110"/>
      <c r="N201" s="134">
        <v>54</v>
      </c>
      <c r="O201" s="112">
        <v>230000000</v>
      </c>
      <c r="P201" s="1" t="s">
        <v>587</v>
      </c>
      <c r="Q201" s="113" t="s">
        <v>588</v>
      </c>
      <c r="R201" s="107" t="s">
        <v>52</v>
      </c>
      <c r="S201" s="1" t="s">
        <v>53</v>
      </c>
      <c r="T201" s="111" t="s">
        <v>143</v>
      </c>
      <c r="U201" s="114" t="s">
        <v>55</v>
      </c>
      <c r="V201" s="1">
        <v>796</v>
      </c>
      <c r="W201" s="1" t="s">
        <v>56</v>
      </c>
      <c r="X201" s="115">
        <v>1</v>
      </c>
      <c r="Y201" s="115">
        <v>2053571.42</v>
      </c>
      <c r="Z201" s="116">
        <v>0</v>
      </c>
      <c r="AA201" s="105">
        <f t="shared" si="87"/>
        <v>0</v>
      </c>
      <c r="AB201" s="1" t="s">
        <v>631</v>
      </c>
      <c r="AC201" s="1">
        <v>2016</v>
      </c>
      <c r="AD201" s="234" t="s">
        <v>1186</v>
      </c>
      <c r="AE201" s="1"/>
      <c r="AF201" s="33" t="s">
        <v>58</v>
      </c>
    </row>
    <row r="202" spans="1:32" s="33" customFormat="1" outlineLevel="1">
      <c r="A202" s="2" t="s">
        <v>105</v>
      </c>
      <c r="B202" s="1" t="s">
        <v>1009</v>
      </c>
      <c r="C202" s="107" t="s">
        <v>48</v>
      </c>
      <c r="D202" s="108" t="s">
        <v>443</v>
      </c>
      <c r="E202" s="108">
        <v>120001164</v>
      </c>
      <c r="F202" s="108" t="s">
        <v>140</v>
      </c>
      <c r="G202" s="109"/>
      <c r="H202" s="109" t="s">
        <v>444</v>
      </c>
      <c r="I202" s="109"/>
      <c r="J202" s="107" t="s">
        <v>1010</v>
      </c>
      <c r="K202" s="109"/>
      <c r="L202" s="107" t="s">
        <v>59</v>
      </c>
      <c r="M202" s="110"/>
      <c r="N202" s="134">
        <v>54</v>
      </c>
      <c r="O202" s="112">
        <v>230000000</v>
      </c>
      <c r="P202" s="1" t="s">
        <v>587</v>
      </c>
      <c r="Q202" s="113" t="s">
        <v>588</v>
      </c>
      <c r="R202" s="107" t="s">
        <v>52</v>
      </c>
      <c r="S202" s="1" t="s">
        <v>53</v>
      </c>
      <c r="T202" s="111" t="s">
        <v>143</v>
      </c>
      <c r="U202" s="114" t="s">
        <v>55</v>
      </c>
      <c r="V202" s="1">
        <v>796</v>
      </c>
      <c r="W202" s="1" t="s">
        <v>56</v>
      </c>
      <c r="X202" s="115">
        <v>4</v>
      </c>
      <c r="Y202" s="115">
        <v>1236075.98</v>
      </c>
      <c r="Z202" s="116">
        <v>0</v>
      </c>
      <c r="AA202" s="105">
        <f t="shared" si="87"/>
        <v>0</v>
      </c>
      <c r="AB202" s="1" t="s">
        <v>631</v>
      </c>
      <c r="AC202" s="1">
        <v>2016</v>
      </c>
      <c r="AD202" s="234" t="s">
        <v>1186</v>
      </c>
      <c r="AE202" s="1"/>
      <c r="AF202" s="33" t="s">
        <v>58</v>
      </c>
    </row>
    <row r="203" spans="1:32" s="33" customFormat="1" outlineLevel="1">
      <c r="A203" s="2" t="s">
        <v>71</v>
      </c>
      <c r="B203" s="1" t="s">
        <v>1014</v>
      </c>
      <c r="C203" s="107" t="s">
        <v>48</v>
      </c>
      <c r="D203" s="108" t="s">
        <v>1015</v>
      </c>
      <c r="E203" s="108">
        <v>210019625</v>
      </c>
      <c r="F203" s="108" t="s">
        <v>1016</v>
      </c>
      <c r="G203" s="109"/>
      <c r="H203" s="108" t="s">
        <v>1017</v>
      </c>
      <c r="I203" s="109"/>
      <c r="J203" s="107" t="s">
        <v>1018</v>
      </c>
      <c r="K203" s="109"/>
      <c r="L203" s="107" t="s">
        <v>50</v>
      </c>
      <c r="M203" s="110"/>
      <c r="N203" s="134">
        <v>0</v>
      </c>
      <c r="O203" s="112">
        <v>230000000</v>
      </c>
      <c r="P203" s="1" t="s">
        <v>587</v>
      </c>
      <c r="Q203" s="113" t="s">
        <v>588</v>
      </c>
      <c r="R203" s="107" t="s">
        <v>52</v>
      </c>
      <c r="S203" s="1" t="s">
        <v>53</v>
      </c>
      <c r="T203" s="111" t="s">
        <v>696</v>
      </c>
      <c r="U203" s="114" t="s">
        <v>55</v>
      </c>
      <c r="V203" s="1">
        <v>168</v>
      </c>
      <c r="W203" s="1" t="s">
        <v>448</v>
      </c>
      <c r="X203" s="115">
        <v>3300</v>
      </c>
      <c r="Y203" s="115">
        <v>1071.42</v>
      </c>
      <c r="Z203" s="116">
        <v>0</v>
      </c>
      <c r="AA203" s="105">
        <f t="shared" si="87"/>
        <v>0</v>
      </c>
      <c r="AB203" s="1"/>
      <c r="AC203" s="1">
        <v>2016</v>
      </c>
      <c r="AD203" s="234" t="s">
        <v>1186</v>
      </c>
      <c r="AE203" s="1"/>
      <c r="AF203" s="33" t="s">
        <v>58</v>
      </c>
    </row>
    <row r="204" spans="1:32" s="33" customFormat="1" outlineLevel="1">
      <c r="A204" s="2" t="s">
        <v>87</v>
      </c>
      <c r="B204" s="1" t="s">
        <v>1019</v>
      </c>
      <c r="C204" s="107" t="s">
        <v>48</v>
      </c>
      <c r="D204" s="108" t="s">
        <v>95</v>
      </c>
      <c r="E204" s="108">
        <v>230000197</v>
      </c>
      <c r="F204" s="109" t="s">
        <v>96</v>
      </c>
      <c r="G204" s="109"/>
      <c r="H204" s="109" t="s">
        <v>97</v>
      </c>
      <c r="I204" s="109"/>
      <c r="J204" s="107" t="s">
        <v>98</v>
      </c>
      <c r="K204" s="109"/>
      <c r="L204" s="107" t="s">
        <v>50</v>
      </c>
      <c r="M204" s="110"/>
      <c r="N204" s="134">
        <v>0</v>
      </c>
      <c r="O204" s="112">
        <v>230000000</v>
      </c>
      <c r="P204" s="1" t="s">
        <v>587</v>
      </c>
      <c r="Q204" s="113" t="s">
        <v>588</v>
      </c>
      <c r="R204" s="107" t="s">
        <v>52</v>
      </c>
      <c r="S204" s="1" t="s">
        <v>53</v>
      </c>
      <c r="T204" s="111" t="s">
        <v>54</v>
      </c>
      <c r="U204" s="114" t="s">
        <v>55</v>
      </c>
      <c r="V204" s="1">
        <v>166</v>
      </c>
      <c r="W204" s="1" t="s">
        <v>78</v>
      </c>
      <c r="X204" s="115">
        <v>750</v>
      </c>
      <c r="Y204" s="115">
        <v>332.6</v>
      </c>
      <c r="Z204" s="116">
        <v>0</v>
      </c>
      <c r="AA204" s="105">
        <f t="shared" si="87"/>
        <v>0</v>
      </c>
      <c r="AB204" s="1"/>
      <c r="AC204" s="1">
        <v>2016</v>
      </c>
      <c r="AD204" s="234" t="s">
        <v>1186</v>
      </c>
      <c r="AE204" s="1"/>
      <c r="AF204" s="33" t="s">
        <v>58</v>
      </c>
    </row>
    <row r="205" spans="1:32" s="33" customFormat="1" outlineLevel="1">
      <c r="A205" s="2" t="s">
        <v>87</v>
      </c>
      <c r="B205" s="1" t="s">
        <v>1020</v>
      </c>
      <c r="C205" s="107" t="s">
        <v>48</v>
      </c>
      <c r="D205" s="108" t="s">
        <v>542</v>
      </c>
      <c r="E205" s="108"/>
      <c r="F205" s="109" t="s">
        <v>1021</v>
      </c>
      <c r="G205" s="109"/>
      <c r="H205" s="109" t="s">
        <v>543</v>
      </c>
      <c r="I205" s="109"/>
      <c r="J205" s="107" t="s">
        <v>1022</v>
      </c>
      <c r="K205" s="109"/>
      <c r="L205" s="107" t="s">
        <v>50</v>
      </c>
      <c r="M205" s="110"/>
      <c r="N205" s="134">
        <v>0</v>
      </c>
      <c r="O205" s="112">
        <v>230000000</v>
      </c>
      <c r="P205" s="1" t="s">
        <v>587</v>
      </c>
      <c r="Q205" s="113" t="s">
        <v>588</v>
      </c>
      <c r="R205" s="107" t="s">
        <v>52</v>
      </c>
      <c r="S205" s="1" t="s">
        <v>53</v>
      </c>
      <c r="T205" s="111" t="s">
        <v>101</v>
      </c>
      <c r="U205" s="114" t="s">
        <v>55</v>
      </c>
      <c r="V205" s="1">
        <v>796</v>
      </c>
      <c r="W205" s="1" t="s">
        <v>56</v>
      </c>
      <c r="X205" s="115">
        <v>1</v>
      </c>
      <c r="Y205" s="115">
        <v>139314.53</v>
      </c>
      <c r="Z205" s="116">
        <v>0</v>
      </c>
      <c r="AA205" s="105">
        <f t="shared" si="87"/>
        <v>0</v>
      </c>
      <c r="AB205" s="1"/>
      <c r="AC205" s="1">
        <v>2016</v>
      </c>
      <c r="AD205" s="234" t="s">
        <v>1186</v>
      </c>
      <c r="AE205" s="1"/>
      <c r="AF205" s="33" t="s">
        <v>58</v>
      </c>
    </row>
    <row r="206" spans="1:32" s="33" customFormat="1" outlineLevel="1">
      <c r="A206" s="2" t="s">
        <v>87</v>
      </c>
      <c r="B206" s="1" t="s">
        <v>1023</v>
      </c>
      <c r="C206" s="107" t="s">
        <v>48</v>
      </c>
      <c r="D206" s="108" t="s">
        <v>1024</v>
      </c>
      <c r="E206" s="108"/>
      <c r="F206" s="109" t="s">
        <v>446</v>
      </c>
      <c r="G206" s="109"/>
      <c r="H206" s="109" t="s">
        <v>1025</v>
      </c>
      <c r="I206" s="109"/>
      <c r="J206" s="107" t="s">
        <v>1026</v>
      </c>
      <c r="K206" s="109"/>
      <c r="L206" s="107" t="s">
        <v>50</v>
      </c>
      <c r="M206" s="110"/>
      <c r="N206" s="134">
        <v>0</v>
      </c>
      <c r="O206" s="112">
        <v>230000000</v>
      </c>
      <c r="P206" s="1" t="s">
        <v>587</v>
      </c>
      <c r="Q206" s="113" t="s">
        <v>588</v>
      </c>
      <c r="R206" s="107" t="s">
        <v>52</v>
      </c>
      <c r="S206" s="1" t="s">
        <v>53</v>
      </c>
      <c r="T206" s="111" t="s">
        <v>101</v>
      </c>
      <c r="U206" s="114" t="s">
        <v>55</v>
      </c>
      <c r="V206" s="1">
        <v>796</v>
      </c>
      <c r="W206" s="1" t="s">
        <v>56</v>
      </c>
      <c r="X206" s="115">
        <v>20</v>
      </c>
      <c r="Y206" s="115">
        <v>29734.82</v>
      </c>
      <c r="Z206" s="116">
        <v>0</v>
      </c>
      <c r="AA206" s="105">
        <f t="shared" si="87"/>
        <v>0</v>
      </c>
      <c r="AB206" s="1"/>
      <c r="AC206" s="1">
        <v>2016</v>
      </c>
      <c r="AD206" s="234">
        <v>11</v>
      </c>
      <c r="AE206" s="1"/>
      <c r="AF206" s="33" t="s">
        <v>58</v>
      </c>
    </row>
    <row r="207" spans="1:32" s="33" customFormat="1" outlineLevel="1">
      <c r="A207" s="2" t="s">
        <v>214</v>
      </c>
      <c r="B207" s="1" t="s">
        <v>1048</v>
      </c>
      <c r="C207" s="107" t="s">
        <v>48</v>
      </c>
      <c r="D207" s="141" t="s">
        <v>1049</v>
      </c>
      <c r="E207" s="108">
        <v>120008856</v>
      </c>
      <c r="F207" s="113" t="s">
        <v>1050</v>
      </c>
      <c r="G207" s="109"/>
      <c r="H207" s="113" t="s">
        <v>1051</v>
      </c>
      <c r="I207" s="109"/>
      <c r="J207" s="134" t="s">
        <v>1052</v>
      </c>
      <c r="K207" s="109"/>
      <c r="L207" s="113" t="s">
        <v>50</v>
      </c>
      <c r="M207" s="110"/>
      <c r="N207" s="134">
        <v>0</v>
      </c>
      <c r="O207" s="112">
        <v>230000000</v>
      </c>
      <c r="P207" s="1" t="s">
        <v>587</v>
      </c>
      <c r="Q207" s="142" t="s">
        <v>592</v>
      </c>
      <c r="R207" s="30" t="s">
        <v>52</v>
      </c>
      <c r="S207" s="1" t="s">
        <v>53</v>
      </c>
      <c r="T207" s="113" t="s">
        <v>101</v>
      </c>
      <c r="U207" s="142" t="s">
        <v>55</v>
      </c>
      <c r="V207" s="142">
        <v>839</v>
      </c>
      <c r="W207" s="1" t="s">
        <v>69</v>
      </c>
      <c r="X207" s="143">
        <v>2</v>
      </c>
      <c r="Y207" s="143">
        <v>1683084.82</v>
      </c>
      <c r="Z207" s="105">
        <v>0</v>
      </c>
      <c r="AA207" s="105">
        <f t="shared" ref="AA207:AA217" si="88">Z207*1.12</f>
        <v>0</v>
      </c>
      <c r="AB207" s="144"/>
      <c r="AC207" s="113">
        <v>2016</v>
      </c>
      <c r="AD207" s="234" t="s">
        <v>1203</v>
      </c>
      <c r="AE207" s="1"/>
      <c r="AF207" s="33" t="s">
        <v>58</v>
      </c>
    </row>
    <row r="208" spans="1:32" s="33" customFormat="1" outlineLevel="1">
      <c r="A208" s="2" t="s">
        <v>71</v>
      </c>
      <c r="B208" s="1" t="s">
        <v>1055</v>
      </c>
      <c r="C208" s="107" t="s">
        <v>48</v>
      </c>
      <c r="D208" s="141" t="s">
        <v>710</v>
      </c>
      <c r="E208" s="108"/>
      <c r="F208" s="113" t="s">
        <v>76</v>
      </c>
      <c r="G208" s="109"/>
      <c r="H208" s="113" t="s">
        <v>711</v>
      </c>
      <c r="I208" s="109"/>
      <c r="J208" s="134" t="s">
        <v>712</v>
      </c>
      <c r="K208" s="109"/>
      <c r="L208" s="113" t="s">
        <v>50</v>
      </c>
      <c r="M208" s="110"/>
      <c r="N208" s="134">
        <v>0</v>
      </c>
      <c r="O208" s="112">
        <v>230000000</v>
      </c>
      <c r="P208" s="1" t="s">
        <v>587</v>
      </c>
      <c r="Q208" s="142" t="s">
        <v>1053</v>
      </c>
      <c r="R208" s="30" t="s">
        <v>52</v>
      </c>
      <c r="S208" s="1" t="s">
        <v>53</v>
      </c>
      <c r="T208" s="113" t="s">
        <v>1054</v>
      </c>
      <c r="U208" s="142" t="s">
        <v>55</v>
      </c>
      <c r="V208" s="142">
        <v>796</v>
      </c>
      <c r="W208" s="1" t="s">
        <v>56</v>
      </c>
      <c r="X208" s="143">
        <v>1</v>
      </c>
      <c r="Y208" s="143">
        <v>575892.85</v>
      </c>
      <c r="Z208" s="105">
        <v>0</v>
      </c>
      <c r="AA208" s="105">
        <f t="shared" si="88"/>
        <v>0</v>
      </c>
      <c r="AB208" s="144"/>
      <c r="AC208" s="113">
        <v>2016</v>
      </c>
      <c r="AD208" s="234" t="s">
        <v>1186</v>
      </c>
      <c r="AE208" s="1"/>
      <c r="AF208" s="33" t="s">
        <v>58</v>
      </c>
    </row>
    <row r="209" spans="1:32" s="33" customFormat="1" outlineLevel="1">
      <c r="A209" s="2" t="s">
        <v>71</v>
      </c>
      <c r="B209" s="1" t="s">
        <v>1056</v>
      </c>
      <c r="C209" s="107" t="s">
        <v>48</v>
      </c>
      <c r="D209" s="141" t="s">
        <v>710</v>
      </c>
      <c r="E209" s="108"/>
      <c r="F209" s="113" t="s">
        <v>76</v>
      </c>
      <c r="G209" s="109"/>
      <c r="H209" s="113" t="s">
        <v>711</v>
      </c>
      <c r="I209" s="109"/>
      <c r="J209" s="134" t="s">
        <v>713</v>
      </c>
      <c r="K209" s="109"/>
      <c r="L209" s="113" t="s">
        <v>50</v>
      </c>
      <c r="M209" s="110"/>
      <c r="N209" s="134">
        <v>0</v>
      </c>
      <c r="O209" s="112">
        <v>230000000</v>
      </c>
      <c r="P209" s="1" t="s">
        <v>587</v>
      </c>
      <c r="Q209" s="142" t="s">
        <v>1053</v>
      </c>
      <c r="R209" s="30" t="s">
        <v>52</v>
      </c>
      <c r="S209" s="1" t="s">
        <v>53</v>
      </c>
      <c r="T209" s="113" t="s">
        <v>1054</v>
      </c>
      <c r="U209" s="142" t="s">
        <v>55</v>
      </c>
      <c r="V209" s="142">
        <v>796</v>
      </c>
      <c r="W209" s="1" t="s">
        <v>56</v>
      </c>
      <c r="X209" s="143">
        <v>1</v>
      </c>
      <c r="Y209" s="143">
        <v>267857.14</v>
      </c>
      <c r="Z209" s="105">
        <v>0</v>
      </c>
      <c r="AA209" s="105">
        <f t="shared" si="88"/>
        <v>0</v>
      </c>
      <c r="AB209" s="144"/>
      <c r="AC209" s="113">
        <v>2016</v>
      </c>
      <c r="AD209" s="234" t="s">
        <v>1186</v>
      </c>
      <c r="AE209" s="1"/>
      <c r="AF209" s="33" t="s">
        <v>58</v>
      </c>
    </row>
    <row r="210" spans="1:32" s="33" customFormat="1" outlineLevel="1">
      <c r="A210" s="2" t="s">
        <v>71</v>
      </c>
      <c r="B210" s="1" t="s">
        <v>1057</v>
      </c>
      <c r="C210" s="107" t="s">
        <v>48</v>
      </c>
      <c r="D210" s="141" t="s">
        <v>613</v>
      </c>
      <c r="E210" s="108"/>
      <c r="F210" s="113" t="s">
        <v>509</v>
      </c>
      <c r="G210" s="109"/>
      <c r="H210" s="113" t="s">
        <v>614</v>
      </c>
      <c r="I210" s="109"/>
      <c r="J210" s="134" t="s">
        <v>714</v>
      </c>
      <c r="K210" s="109"/>
      <c r="L210" s="113" t="s">
        <v>50</v>
      </c>
      <c r="M210" s="110"/>
      <c r="N210" s="134">
        <v>0</v>
      </c>
      <c r="O210" s="112">
        <v>230000000</v>
      </c>
      <c r="P210" s="1" t="s">
        <v>587</v>
      </c>
      <c r="Q210" s="142" t="s">
        <v>1053</v>
      </c>
      <c r="R210" s="30" t="s">
        <v>52</v>
      </c>
      <c r="S210" s="1" t="s">
        <v>53</v>
      </c>
      <c r="T210" s="113" t="s">
        <v>1054</v>
      </c>
      <c r="U210" s="142" t="s">
        <v>55</v>
      </c>
      <c r="V210" s="142">
        <v>796</v>
      </c>
      <c r="W210" s="1" t="s">
        <v>56</v>
      </c>
      <c r="X210" s="143">
        <v>1</v>
      </c>
      <c r="Y210" s="143">
        <v>267857.14</v>
      </c>
      <c r="Z210" s="105">
        <v>0</v>
      </c>
      <c r="AA210" s="105">
        <f t="shared" si="88"/>
        <v>0</v>
      </c>
      <c r="AB210" s="144"/>
      <c r="AC210" s="113">
        <v>2016</v>
      </c>
      <c r="AD210" s="234" t="s">
        <v>1186</v>
      </c>
      <c r="AE210" s="1"/>
      <c r="AF210" s="33" t="s">
        <v>58</v>
      </c>
    </row>
    <row r="211" spans="1:32" s="33" customFormat="1" outlineLevel="1">
      <c r="A211" s="2" t="s">
        <v>71</v>
      </c>
      <c r="B211" s="1" t="s">
        <v>1058</v>
      </c>
      <c r="C211" s="107" t="s">
        <v>48</v>
      </c>
      <c r="D211" s="141" t="s">
        <v>715</v>
      </c>
      <c r="E211" s="108"/>
      <c r="F211" s="113" t="s">
        <v>136</v>
      </c>
      <c r="G211" s="109"/>
      <c r="H211" s="113" t="s">
        <v>716</v>
      </c>
      <c r="I211" s="109"/>
      <c r="J211" s="134" t="s">
        <v>717</v>
      </c>
      <c r="K211" s="109"/>
      <c r="L211" s="113" t="s">
        <v>50</v>
      </c>
      <c r="M211" s="110"/>
      <c r="N211" s="134">
        <v>0</v>
      </c>
      <c r="O211" s="112">
        <v>230000000</v>
      </c>
      <c r="P211" s="1" t="s">
        <v>587</v>
      </c>
      <c r="Q211" s="142" t="s">
        <v>1053</v>
      </c>
      <c r="R211" s="30" t="s">
        <v>52</v>
      </c>
      <c r="S211" s="1" t="s">
        <v>53</v>
      </c>
      <c r="T211" s="113" t="s">
        <v>1054</v>
      </c>
      <c r="U211" s="142" t="s">
        <v>55</v>
      </c>
      <c r="V211" s="142">
        <v>796</v>
      </c>
      <c r="W211" s="1" t="s">
        <v>56</v>
      </c>
      <c r="X211" s="143">
        <v>1</v>
      </c>
      <c r="Y211" s="143">
        <v>466071.42</v>
      </c>
      <c r="Z211" s="105">
        <v>0</v>
      </c>
      <c r="AA211" s="105">
        <f t="shared" si="88"/>
        <v>0</v>
      </c>
      <c r="AB211" s="144"/>
      <c r="AC211" s="113">
        <v>2016</v>
      </c>
      <c r="AD211" s="234" t="s">
        <v>1186</v>
      </c>
      <c r="AE211" s="1"/>
      <c r="AF211" s="33" t="s">
        <v>58</v>
      </c>
    </row>
    <row r="212" spans="1:32" s="33" customFormat="1" outlineLevel="1">
      <c r="A212" s="2" t="s">
        <v>71</v>
      </c>
      <c r="B212" s="1" t="s">
        <v>1059</v>
      </c>
      <c r="C212" s="107" t="s">
        <v>48</v>
      </c>
      <c r="D212" s="141" t="s">
        <v>1060</v>
      </c>
      <c r="E212" s="108">
        <v>120003483</v>
      </c>
      <c r="F212" s="113" t="s">
        <v>76</v>
      </c>
      <c r="G212" s="109"/>
      <c r="H212" s="113" t="s">
        <v>1061</v>
      </c>
      <c r="I212" s="109"/>
      <c r="J212" s="134" t="s">
        <v>1062</v>
      </c>
      <c r="K212" s="109"/>
      <c r="L212" s="113" t="s">
        <v>59</v>
      </c>
      <c r="M212" s="110"/>
      <c r="N212" s="134">
        <v>0</v>
      </c>
      <c r="O212" s="112">
        <v>230000000</v>
      </c>
      <c r="P212" s="1" t="s">
        <v>587</v>
      </c>
      <c r="Q212" s="142" t="s">
        <v>1053</v>
      </c>
      <c r="R212" s="30" t="s">
        <v>52</v>
      </c>
      <c r="S212" s="1" t="s">
        <v>53</v>
      </c>
      <c r="T212" s="113" t="s">
        <v>1054</v>
      </c>
      <c r="U212" s="142" t="s">
        <v>55</v>
      </c>
      <c r="V212" s="142">
        <v>168</v>
      </c>
      <c r="W212" s="1" t="s">
        <v>439</v>
      </c>
      <c r="X212" s="143">
        <v>2000</v>
      </c>
      <c r="Y212" s="143">
        <v>8928.57</v>
      </c>
      <c r="Z212" s="105">
        <v>0</v>
      </c>
      <c r="AA212" s="105">
        <f t="shared" si="88"/>
        <v>0</v>
      </c>
      <c r="AB212" s="144"/>
      <c r="AC212" s="113">
        <v>2016</v>
      </c>
      <c r="AD212" s="234" t="s">
        <v>1186</v>
      </c>
      <c r="AE212" s="1"/>
      <c r="AF212" s="33" t="s">
        <v>58</v>
      </c>
    </row>
    <row r="213" spans="1:32" s="33" customFormat="1" outlineLevel="1">
      <c r="A213" s="2" t="s">
        <v>71</v>
      </c>
      <c r="B213" s="1" t="s">
        <v>1063</v>
      </c>
      <c r="C213" s="107" t="s">
        <v>48</v>
      </c>
      <c r="D213" s="141" t="s">
        <v>1060</v>
      </c>
      <c r="E213" s="108">
        <v>120003430</v>
      </c>
      <c r="F213" s="113" t="s">
        <v>76</v>
      </c>
      <c r="G213" s="109"/>
      <c r="H213" s="113" t="s">
        <v>1061</v>
      </c>
      <c r="I213" s="109"/>
      <c r="J213" s="134" t="s">
        <v>1064</v>
      </c>
      <c r="K213" s="109"/>
      <c r="L213" s="113" t="s">
        <v>59</v>
      </c>
      <c r="M213" s="110"/>
      <c r="N213" s="134">
        <v>0</v>
      </c>
      <c r="O213" s="112">
        <v>230000000</v>
      </c>
      <c r="P213" s="1" t="s">
        <v>587</v>
      </c>
      <c r="Q213" s="142" t="s">
        <v>1053</v>
      </c>
      <c r="R213" s="30" t="s">
        <v>52</v>
      </c>
      <c r="S213" s="1" t="s">
        <v>53</v>
      </c>
      <c r="T213" s="113" t="s">
        <v>1054</v>
      </c>
      <c r="U213" s="142" t="s">
        <v>55</v>
      </c>
      <c r="V213" s="142">
        <v>168</v>
      </c>
      <c r="W213" s="1" t="s">
        <v>439</v>
      </c>
      <c r="X213" s="143">
        <v>2000</v>
      </c>
      <c r="Y213" s="143">
        <v>8928.57</v>
      </c>
      <c r="Z213" s="105">
        <v>0</v>
      </c>
      <c r="AA213" s="105">
        <f t="shared" si="88"/>
        <v>0</v>
      </c>
      <c r="AB213" s="144"/>
      <c r="AC213" s="113">
        <v>2016</v>
      </c>
      <c r="AD213" s="234" t="s">
        <v>1186</v>
      </c>
      <c r="AE213" s="1"/>
      <c r="AF213" s="33" t="s">
        <v>58</v>
      </c>
    </row>
    <row r="214" spans="1:32" s="33" customFormat="1" outlineLevel="1">
      <c r="A214" s="2" t="s">
        <v>71</v>
      </c>
      <c r="B214" s="1" t="s">
        <v>1065</v>
      </c>
      <c r="C214" s="107" t="s">
        <v>48</v>
      </c>
      <c r="D214" s="141" t="s">
        <v>1011</v>
      </c>
      <c r="E214" s="108"/>
      <c r="F214" s="113" t="s">
        <v>1012</v>
      </c>
      <c r="G214" s="109"/>
      <c r="H214" s="113" t="s">
        <v>1013</v>
      </c>
      <c r="I214" s="109"/>
      <c r="J214" s="134" t="s">
        <v>1066</v>
      </c>
      <c r="K214" s="109"/>
      <c r="L214" s="113" t="s">
        <v>59</v>
      </c>
      <c r="M214" s="110"/>
      <c r="N214" s="134">
        <v>0</v>
      </c>
      <c r="O214" s="112">
        <v>230000000</v>
      </c>
      <c r="P214" s="1" t="s">
        <v>587</v>
      </c>
      <c r="Q214" s="142" t="s">
        <v>1053</v>
      </c>
      <c r="R214" s="30" t="s">
        <v>52</v>
      </c>
      <c r="S214" s="1" t="s">
        <v>53</v>
      </c>
      <c r="T214" s="113" t="s">
        <v>1054</v>
      </c>
      <c r="U214" s="142" t="s">
        <v>55</v>
      </c>
      <c r="V214" s="142">
        <v>839</v>
      </c>
      <c r="W214" s="1" t="s">
        <v>69</v>
      </c>
      <c r="X214" s="143">
        <v>45</v>
      </c>
      <c r="Y214" s="143">
        <v>1074000</v>
      </c>
      <c r="Z214" s="105">
        <v>0</v>
      </c>
      <c r="AA214" s="105">
        <f t="shared" si="88"/>
        <v>0</v>
      </c>
      <c r="AB214" s="144"/>
      <c r="AC214" s="113">
        <v>2016</v>
      </c>
      <c r="AD214" s="234" t="s">
        <v>1186</v>
      </c>
      <c r="AE214" s="1"/>
      <c r="AF214" s="33" t="s">
        <v>58</v>
      </c>
    </row>
    <row r="215" spans="1:32" s="33" customFormat="1" outlineLevel="1">
      <c r="A215" s="2" t="s">
        <v>71</v>
      </c>
      <c r="B215" s="1" t="s">
        <v>1067</v>
      </c>
      <c r="C215" s="107" t="s">
        <v>48</v>
      </c>
      <c r="D215" s="141" t="s">
        <v>1011</v>
      </c>
      <c r="E215" s="108"/>
      <c r="F215" s="113" t="s">
        <v>1012</v>
      </c>
      <c r="G215" s="109"/>
      <c r="H215" s="113" t="s">
        <v>1013</v>
      </c>
      <c r="I215" s="109"/>
      <c r="J215" s="134" t="s">
        <v>1068</v>
      </c>
      <c r="K215" s="109"/>
      <c r="L215" s="113" t="s">
        <v>59</v>
      </c>
      <c r="M215" s="110"/>
      <c r="N215" s="134">
        <v>0</v>
      </c>
      <c r="O215" s="112">
        <v>230000000</v>
      </c>
      <c r="P215" s="1" t="s">
        <v>587</v>
      </c>
      <c r="Q215" s="142" t="s">
        <v>1053</v>
      </c>
      <c r="R215" s="30" t="s">
        <v>52</v>
      </c>
      <c r="S215" s="1" t="s">
        <v>53</v>
      </c>
      <c r="T215" s="113" t="s">
        <v>1069</v>
      </c>
      <c r="U215" s="142" t="s">
        <v>55</v>
      </c>
      <c r="V215" s="142">
        <v>839</v>
      </c>
      <c r="W215" s="1" t="s">
        <v>69</v>
      </c>
      <c r="X215" s="143">
        <v>15</v>
      </c>
      <c r="Y215" s="143">
        <v>1112000</v>
      </c>
      <c r="Z215" s="105">
        <v>0</v>
      </c>
      <c r="AA215" s="105">
        <f t="shared" si="88"/>
        <v>0</v>
      </c>
      <c r="AB215" s="144"/>
      <c r="AC215" s="113">
        <v>2016</v>
      </c>
      <c r="AD215" s="234" t="s">
        <v>1186</v>
      </c>
      <c r="AE215" s="1"/>
      <c r="AF215" s="33" t="s">
        <v>58</v>
      </c>
    </row>
    <row r="216" spans="1:32" s="33" customFormat="1" outlineLevel="1">
      <c r="A216" s="2" t="s">
        <v>71</v>
      </c>
      <c r="B216" s="1" t="s">
        <v>1070</v>
      </c>
      <c r="C216" s="107" t="s">
        <v>48</v>
      </c>
      <c r="D216" s="141" t="s">
        <v>1011</v>
      </c>
      <c r="E216" s="108"/>
      <c r="F216" s="113" t="s">
        <v>1012</v>
      </c>
      <c r="G216" s="109"/>
      <c r="H216" s="113" t="s">
        <v>1013</v>
      </c>
      <c r="I216" s="109"/>
      <c r="J216" s="134" t="s">
        <v>1071</v>
      </c>
      <c r="K216" s="109"/>
      <c r="L216" s="113" t="s">
        <v>59</v>
      </c>
      <c r="M216" s="110"/>
      <c r="N216" s="134">
        <v>0</v>
      </c>
      <c r="O216" s="112">
        <v>230000000</v>
      </c>
      <c r="P216" s="1" t="s">
        <v>587</v>
      </c>
      <c r="Q216" s="142" t="s">
        <v>1053</v>
      </c>
      <c r="R216" s="30" t="s">
        <v>52</v>
      </c>
      <c r="S216" s="1" t="s">
        <v>53</v>
      </c>
      <c r="T216" s="113" t="s">
        <v>1069</v>
      </c>
      <c r="U216" s="142" t="s">
        <v>55</v>
      </c>
      <c r="V216" s="142">
        <v>839</v>
      </c>
      <c r="W216" s="1" t="s">
        <v>69</v>
      </c>
      <c r="X216" s="143">
        <v>22</v>
      </c>
      <c r="Y216" s="143">
        <v>975000</v>
      </c>
      <c r="Z216" s="105">
        <v>0</v>
      </c>
      <c r="AA216" s="105">
        <f t="shared" si="88"/>
        <v>0</v>
      </c>
      <c r="AB216" s="144"/>
      <c r="AC216" s="113">
        <v>2016</v>
      </c>
      <c r="AD216" s="234" t="s">
        <v>1186</v>
      </c>
      <c r="AE216" s="1"/>
      <c r="AF216" s="33" t="s">
        <v>58</v>
      </c>
    </row>
    <row r="217" spans="1:32" s="33" customFormat="1" outlineLevel="1">
      <c r="A217" s="2" t="s">
        <v>71</v>
      </c>
      <c r="B217" s="1" t="s">
        <v>1072</v>
      </c>
      <c r="C217" s="107" t="s">
        <v>48</v>
      </c>
      <c r="D217" s="141" t="s">
        <v>1011</v>
      </c>
      <c r="E217" s="108"/>
      <c r="F217" s="113" t="s">
        <v>1012</v>
      </c>
      <c r="G217" s="109"/>
      <c r="H217" s="113" t="s">
        <v>1013</v>
      </c>
      <c r="I217" s="109"/>
      <c r="J217" s="134" t="s">
        <v>1073</v>
      </c>
      <c r="K217" s="109"/>
      <c r="L217" s="113" t="s">
        <v>59</v>
      </c>
      <c r="M217" s="110"/>
      <c r="N217" s="134">
        <v>0</v>
      </c>
      <c r="O217" s="112">
        <v>230000000</v>
      </c>
      <c r="P217" s="1" t="s">
        <v>587</v>
      </c>
      <c r="Q217" s="142" t="s">
        <v>1053</v>
      </c>
      <c r="R217" s="30" t="s">
        <v>52</v>
      </c>
      <c r="S217" s="1" t="s">
        <v>53</v>
      </c>
      <c r="T217" s="113" t="s">
        <v>1069</v>
      </c>
      <c r="U217" s="142" t="s">
        <v>55</v>
      </c>
      <c r="V217" s="142">
        <v>839</v>
      </c>
      <c r="W217" s="1" t="s">
        <v>69</v>
      </c>
      <c r="X217" s="143">
        <v>10</v>
      </c>
      <c r="Y217" s="143">
        <v>865000</v>
      </c>
      <c r="Z217" s="105">
        <v>0</v>
      </c>
      <c r="AA217" s="105">
        <f t="shared" si="88"/>
        <v>0</v>
      </c>
      <c r="AB217" s="144"/>
      <c r="AC217" s="113">
        <v>2016</v>
      </c>
      <c r="AD217" s="234" t="s">
        <v>1186</v>
      </c>
      <c r="AE217" s="1"/>
      <c r="AF217" s="33" t="s">
        <v>58</v>
      </c>
    </row>
    <row r="218" spans="1:32" s="33" customFormat="1" outlineLevel="1">
      <c r="A218" s="2" t="s">
        <v>71</v>
      </c>
      <c r="B218" s="1" t="s">
        <v>1074</v>
      </c>
      <c r="C218" s="107" t="s">
        <v>48</v>
      </c>
      <c r="D218" s="141" t="s">
        <v>1075</v>
      </c>
      <c r="E218" s="108">
        <v>210030334</v>
      </c>
      <c r="F218" s="113" t="s">
        <v>1076</v>
      </c>
      <c r="G218" s="109"/>
      <c r="H218" s="113" t="s">
        <v>1077</v>
      </c>
      <c r="I218" s="109"/>
      <c r="J218" s="134" t="s">
        <v>1078</v>
      </c>
      <c r="K218" s="109"/>
      <c r="L218" s="113" t="s">
        <v>50</v>
      </c>
      <c r="M218" s="110"/>
      <c r="N218" s="134">
        <v>0</v>
      </c>
      <c r="O218" s="112">
        <v>230000000</v>
      </c>
      <c r="P218" s="1" t="s">
        <v>587</v>
      </c>
      <c r="Q218" s="142" t="s">
        <v>1053</v>
      </c>
      <c r="R218" s="30" t="s">
        <v>52</v>
      </c>
      <c r="S218" s="1" t="s">
        <v>53</v>
      </c>
      <c r="T218" s="113" t="s">
        <v>1054</v>
      </c>
      <c r="U218" s="142" t="s">
        <v>55</v>
      </c>
      <c r="V218" s="142">
        <v>112</v>
      </c>
      <c r="W218" s="1" t="s">
        <v>141</v>
      </c>
      <c r="X218" s="143">
        <v>320</v>
      </c>
      <c r="Y218" s="143">
        <v>1071.42</v>
      </c>
      <c r="Z218" s="105">
        <v>0</v>
      </c>
      <c r="AA218" s="105">
        <f t="shared" ref="AA218:AA241" si="89">Z218*1.12</f>
        <v>0</v>
      </c>
      <c r="AB218" s="144"/>
      <c r="AC218" s="113">
        <v>2016</v>
      </c>
      <c r="AD218" s="234" t="s">
        <v>1186</v>
      </c>
      <c r="AE218" s="1"/>
      <c r="AF218" s="33" t="s">
        <v>58</v>
      </c>
    </row>
    <row r="219" spans="1:32" s="33" customFormat="1" outlineLevel="1">
      <c r="A219" s="2" t="s">
        <v>87</v>
      </c>
      <c r="B219" s="1" t="s">
        <v>1079</v>
      </c>
      <c r="C219" s="107" t="s">
        <v>48</v>
      </c>
      <c r="D219" s="141" t="s">
        <v>1080</v>
      </c>
      <c r="E219" s="108" t="s">
        <v>1081</v>
      </c>
      <c r="F219" s="113" t="s">
        <v>442</v>
      </c>
      <c r="G219" s="109"/>
      <c r="H219" s="113" t="s">
        <v>1082</v>
      </c>
      <c r="I219" s="109"/>
      <c r="J219" s="134" t="s">
        <v>61</v>
      </c>
      <c r="K219" s="109"/>
      <c r="L219" s="113" t="s">
        <v>50</v>
      </c>
      <c r="M219" s="110"/>
      <c r="N219" s="134">
        <v>50</v>
      </c>
      <c r="O219" s="112">
        <v>230000000</v>
      </c>
      <c r="P219" s="1" t="s">
        <v>587</v>
      </c>
      <c r="Q219" s="142" t="s">
        <v>592</v>
      </c>
      <c r="R219" s="30" t="s">
        <v>52</v>
      </c>
      <c r="S219" s="1" t="s">
        <v>53</v>
      </c>
      <c r="T219" s="113" t="s">
        <v>101</v>
      </c>
      <c r="U219" s="142" t="s">
        <v>55</v>
      </c>
      <c r="V219" s="142">
        <v>796</v>
      </c>
      <c r="W219" s="1" t="s">
        <v>56</v>
      </c>
      <c r="X219" s="143">
        <v>1</v>
      </c>
      <c r="Y219" s="143">
        <v>281250</v>
      </c>
      <c r="Z219" s="105">
        <v>0</v>
      </c>
      <c r="AA219" s="105">
        <f t="shared" si="89"/>
        <v>0</v>
      </c>
      <c r="AB219" s="144" t="s">
        <v>631</v>
      </c>
      <c r="AC219" s="113">
        <v>2016</v>
      </c>
      <c r="AD219" s="234" t="s">
        <v>205</v>
      </c>
      <c r="AE219" s="1"/>
      <c r="AF219" s="33" t="s">
        <v>58</v>
      </c>
    </row>
    <row r="220" spans="1:32" s="33" customFormat="1" outlineLevel="1">
      <c r="A220" s="2" t="s">
        <v>87</v>
      </c>
      <c r="B220" s="1" t="s">
        <v>1083</v>
      </c>
      <c r="C220" s="107" t="s">
        <v>48</v>
      </c>
      <c r="D220" s="141" t="s">
        <v>1084</v>
      </c>
      <c r="E220" s="108" t="s">
        <v>1081</v>
      </c>
      <c r="F220" s="113" t="s">
        <v>442</v>
      </c>
      <c r="G220" s="109"/>
      <c r="H220" s="113" t="s">
        <v>1085</v>
      </c>
      <c r="I220" s="109"/>
      <c r="J220" s="134" t="s">
        <v>61</v>
      </c>
      <c r="K220" s="109"/>
      <c r="L220" s="113" t="s">
        <v>50</v>
      </c>
      <c r="M220" s="110"/>
      <c r="N220" s="134">
        <v>50</v>
      </c>
      <c r="O220" s="112">
        <v>230000000</v>
      </c>
      <c r="P220" s="1" t="s">
        <v>587</v>
      </c>
      <c r="Q220" s="142" t="s">
        <v>592</v>
      </c>
      <c r="R220" s="30" t="s">
        <v>52</v>
      </c>
      <c r="S220" s="1" t="s">
        <v>53</v>
      </c>
      <c r="T220" s="113" t="s">
        <v>101</v>
      </c>
      <c r="U220" s="142" t="s">
        <v>55</v>
      </c>
      <c r="V220" s="142">
        <v>796</v>
      </c>
      <c r="W220" s="1" t="s">
        <v>56</v>
      </c>
      <c r="X220" s="143">
        <v>1</v>
      </c>
      <c r="Y220" s="143">
        <v>214285.71419999999</v>
      </c>
      <c r="Z220" s="105">
        <v>0</v>
      </c>
      <c r="AA220" s="105">
        <f t="shared" si="89"/>
        <v>0</v>
      </c>
      <c r="AB220" s="144" t="s">
        <v>631</v>
      </c>
      <c r="AC220" s="113">
        <v>2016</v>
      </c>
      <c r="AD220" s="234" t="s">
        <v>205</v>
      </c>
      <c r="AE220" s="1"/>
      <c r="AF220" s="33" t="s">
        <v>58</v>
      </c>
    </row>
    <row r="221" spans="1:32" s="33" customFormat="1" outlineLevel="1">
      <c r="A221" s="2" t="s">
        <v>87</v>
      </c>
      <c r="B221" s="1" t="s">
        <v>1086</v>
      </c>
      <c r="C221" s="107" t="s">
        <v>48</v>
      </c>
      <c r="D221" s="141" t="s">
        <v>1087</v>
      </c>
      <c r="E221" s="108">
        <v>150000998</v>
      </c>
      <c r="F221" s="113" t="s">
        <v>1088</v>
      </c>
      <c r="G221" s="109"/>
      <c r="H221" s="113" t="s">
        <v>1089</v>
      </c>
      <c r="I221" s="109"/>
      <c r="J221" s="134" t="s">
        <v>1090</v>
      </c>
      <c r="K221" s="109"/>
      <c r="L221" s="113" t="s">
        <v>59</v>
      </c>
      <c r="M221" s="110"/>
      <c r="N221" s="134">
        <v>50</v>
      </c>
      <c r="O221" s="112">
        <v>230000000</v>
      </c>
      <c r="P221" s="1" t="s">
        <v>587</v>
      </c>
      <c r="Q221" s="142" t="s">
        <v>592</v>
      </c>
      <c r="R221" s="30" t="s">
        <v>52</v>
      </c>
      <c r="S221" s="1" t="s">
        <v>53</v>
      </c>
      <c r="T221" s="113" t="s">
        <v>101</v>
      </c>
      <c r="U221" s="142" t="s">
        <v>55</v>
      </c>
      <c r="V221" s="142">
        <v>796</v>
      </c>
      <c r="W221" s="1" t="s">
        <v>56</v>
      </c>
      <c r="X221" s="143">
        <v>1</v>
      </c>
      <c r="Y221" s="143">
        <v>312500</v>
      </c>
      <c r="Z221" s="105">
        <v>0</v>
      </c>
      <c r="AA221" s="105">
        <f t="shared" si="89"/>
        <v>0</v>
      </c>
      <c r="AB221" s="144" t="s">
        <v>631</v>
      </c>
      <c r="AC221" s="113">
        <v>2016</v>
      </c>
      <c r="AD221" s="234" t="s">
        <v>1186</v>
      </c>
      <c r="AE221" s="1"/>
      <c r="AF221" s="33" t="s">
        <v>58</v>
      </c>
    </row>
    <row r="222" spans="1:32" s="33" customFormat="1" outlineLevel="1">
      <c r="A222" s="2" t="s">
        <v>47</v>
      </c>
      <c r="B222" s="1" t="s">
        <v>1091</v>
      </c>
      <c r="C222" s="107" t="s">
        <v>48</v>
      </c>
      <c r="D222" s="141" t="s">
        <v>1092</v>
      </c>
      <c r="E222" s="108">
        <v>270007057</v>
      </c>
      <c r="F222" s="113" t="s">
        <v>1093</v>
      </c>
      <c r="G222" s="109"/>
      <c r="H222" s="113" t="s">
        <v>1094</v>
      </c>
      <c r="I222" s="109"/>
      <c r="J222" s="134" t="s">
        <v>1095</v>
      </c>
      <c r="K222" s="109"/>
      <c r="L222" s="113" t="s">
        <v>59</v>
      </c>
      <c r="M222" s="110"/>
      <c r="N222" s="134">
        <v>0</v>
      </c>
      <c r="O222" s="112">
        <v>230000000</v>
      </c>
      <c r="P222" s="1" t="s">
        <v>587</v>
      </c>
      <c r="Q222" s="142" t="s">
        <v>588</v>
      </c>
      <c r="R222" s="30" t="s">
        <v>441</v>
      </c>
      <c r="S222" s="1" t="s">
        <v>53</v>
      </c>
      <c r="T222" s="113" t="s">
        <v>101</v>
      </c>
      <c r="U222" s="142" t="s">
        <v>55</v>
      </c>
      <c r="V222" s="142">
        <v>778</v>
      </c>
      <c r="W222" s="1" t="s">
        <v>788</v>
      </c>
      <c r="X222" s="143">
        <v>23</v>
      </c>
      <c r="Y222" s="143">
        <v>2463.0357142857101</v>
      </c>
      <c r="Z222" s="105">
        <v>0</v>
      </c>
      <c r="AA222" s="105">
        <f t="shared" si="89"/>
        <v>0</v>
      </c>
      <c r="AB222" s="144"/>
      <c r="AC222" s="113">
        <v>2016</v>
      </c>
      <c r="AD222" s="234" t="s">
        <v>1186</v>
      </c>
      <c r="AE222" s="1"/>
      <c r="AF222" s="33" t="s">
        <v>58</v>
      </c>
    </row>
    <row r="223" spans="1:32" s="33" customFormat="1" outlineLevel="1">
      <c r="A223" s="2" t="s">
        <v>47</v>
      </c>
      <c r="B223" s="1" t="s">
        <v>1096</v>
      </c>
      <c r="C223" s="107" t="s">
        <v>48</v>
      </c>
      <c r="D223" s="141" t="s">
        <v>119</v>
      </c>
      <c r="E223" s="108">
        <v>120000159</v>
      </c>
      <c r="F223" s="113" t="s">
        <v>120</v>
      </c>
      <c r="G223" s="109"/>
      <c r="H223" s="113" t="s">
        <v>121</v>
      </c>
      <c r="I223" s="109"/>
      <c r="J223" s="134" t="s">
        <v>1097</v>
      </c>
      <c r="K223" s="109"/>
      <c r="L223" s="113" t="s">
        <v>59</v>
      </c>
      <c r="M223" s="110"/>
      <c r="N223" s="134">
        <v>45</v>
      </c>
      <c r="O223" s="112">
        <v>230000000</v>
      </c>
      <c r="P223" s="1" t="s">
        <v>587</v>
      </c>
      <c r="Q223" s="142" t="s">
        <v>588</v>
      </c>
      <c r="R223" s="30" t="s">
        <v>441</v>
      </c>
      <c r="S223" s="1" t="s">
        <v>53</v>
      </c>
      <c r="T223" s="113" t="s">
        <v>101</v>
      </c>
      <c r="U223" s="142" t="s">
        <v>55</v>
      </c>
      <c r="V223" s="142">
        <v>796</v>
      </c>
      <c r="W223" s="1" t="s">
        <v>56</v>
      </c>
      <c r="X223" s="143">
        <v>5</v>
      </c>
      <c r="Y223" s="143">
        <v>26785.714285714199</v>
      </c>
      <c r="Z223" s="105">
        <v>0</v>
      </c>
      <c r="AA223" s="105">
        <f t="shared" si="89"/>
        <v>0</v>
      </c>
      <c r="AB223" s="144" t="s">
        <v>631</v>
      </c>
      <c r="AC223" s="113">
        <v>2016</v>
      </c>
      <c r="AD223" s="234" t="s">
        <v>1186</v>
      </c>
      <c r="AE223" s="1"/>
      <c r="AF223" s="33" t="s">
        <v>58</v>
      </c>
    </row>
    <row r="224" spans="1:32" s="33" customFormat="1" outlineLevel="1">
      <c r="A224" s="2" t="s">
        <v>47</v>
      </c>
      <c r="B224" s="1" t="s">
        <v>1098</v>
      </c>
      <c r="C224" s="107" t="s">
        <v>48</v>
      </c>
      <c r="D224" s="141" t="s">
        <v>1099</v>
      </c>
      <c r="E224" s="108"/>
      <c r="F224" s="113" t="s">
        <v>1100</v>
      </c>
      <c r="G224" s="109"/>
      <c r="H224" s="113" t="s">
        <v>1101</v>
      </c>
      <c r="I224" s="109"/>
      <c r="J224" s="134" t="s">
        <v>1102</v>
      </c>
      <c r="K224" s="109"/>
      <c r="L224" s="113" t="s">
        <v>59</v>
      </c>
      <c r="M224" s="110"/>
      <c r="N224" s="134">
        <v>45</v>
      </c>
      <c r="O224" s="112">
        <v>230000000</v>
      </c>
      <c r="P224" s="1" t="s">
        <v>587</v>
      </c>
      <c r="Q224" s="142" t="s">
        <v>588</v>
      </c>
      <c r="R224" s="30" t="s">
        <v>441</v>
      </c>
      <c r="S224" s="1" t="s">
        <v>53</v>
      </c>
      <c r="T224" s="113" t="s">
        <v>101</v>
      </c>
      <c r="U224" s="142" t="s">
        <v>55</v>
      </c>
      <c r="V224" s="142">
        <v>796</v>
      </c>
      <c r="W224" s="1" t="s">
        <v>56</v>
      </c>
      <c r="X224" s="143">
        <v>30</v>
      </c>
      <c r="Y224" s="143">
        <v>10178.5714285714</v>
      </c>
      <c r="Z224" s="105">
        <v>0</v>
      </c>
      <c r="AA224" s="105">
        <f t="shared" si="89"/>
        <v>0</v>
      </c>
      <c r="AB224" s="144" t="s">
        <v>631</v>
      </c>
      <c r="AC224" s="113">
        <v>2016</v>
      </c>
      <c r="AD224" s="234" t="s">
        <v>1186</v>
      </c>
      <c r="AE224" s="1"/>
      <c r="AF224" s="33" t="s">
        <v>58</v>
      </c>
    </row>
    <row r="225" spans="1:1024" s="33" customFormat="1" outlineLevel="1">
      <c r="A225" s="2" t="s">
        <v>47</v>
      </c>
      <c r="B225" s="1" t="s">
        <v>1103</v>
      </c>
      <c r="C225" s="107" t="s">
        <v>48</v>
      </c>
      <c r="D225" s="141" t="s">
        <v>1099</v>
      </c>
      <c r="E225" s="108"/>
      <c r="F225" s="113" t="s">
        <v>1100</v>
      </c>
      <c r="G225" s="109"/>
      <c r="H225" s="113" t="s">
        <v>1101</v>
      </c>
      <c r="I225" s="109"/>
      <c r="J225" s="134" t="s">
        <v>1104</v>
      </c>
      <c r="K225" s="109"/>
      <c r="L225" s="113" t="s">
        <v>59</v>
      </c>
      <c r="M225" s="110"/>
      <c r="N225" s="134">
        <v>45</v>
      </c>
      <c r="O225" s="112">
        <v>230000000</v>
      </c>
      <c r="P225" s="1" t="s">
        <v>587</v>
      </c>
      <c r="Q225" s="142" t="s">
        <v>588</v>
      </c>
      <c r="R225" s="30" t="s">
        <v>441</v>
      </c>
      <c r="S225" s="1" t="s">
        <v>53</v>
      </c>
      <c r="T225" s="113" t="s">
        <v>101</v>
      </c>
      <c r="U225" s="142" t="s">
        <v>55</v>
      </c>
      <c r="V225" s="142">
        <v>796</v>
      </c>
      <c r="W225" s="1" t="s">
        <v>56</v>
      </c>
      <c r="X225" s="143">
        <v>20</v>
      </c>
      <c r="Y225" s="143">
        <v>49107.142857142797</v>
      </c>
      <c r="Z225" s="105">
        <v>0</v>
      </c>
      <c r="AA225" s="105">
        <f t="shared" si="89"/>
        <v>0</v>
      </c>
      <c r="AB225" s="144" t="s">
        <v>631</v>
      </c>
      <c r="AC225" s="113">
        <v>2016</v>
      </c>
      <c r="AD225" s="234" t="s">
        <v>1186</v>
      </c>
      <c r="AE225" s="1"/>
      <c r="AF225" s="33" t="s">
        <v>58</v>
      </c>
    </row>
    <row r="226" spans="1:1024" s="33" customFormat="1" outlineLevel="1">
      <c r="A226" s="2" t="s">
        <v>47</v>
      </c>
      <c r="B226" s="1" t="s">
        <v>1105</v>
      </c>
      <c r="C226" s="107" t="s">
        <v>48</v>
      </c>
      <c r="D226" s="141" t="s">
        <v>1106</v>
      </c>
      <c r="E226" s="108"/>
      <c r="F226" s="113" t="s">
        <v>62</v>
      </c>
      <c r="G226" s="109"/>
      <c r="H226" s="113" t="s">
        <v>1107</v>
      </c>
      <c r="I226" s="109"/>
      <c r="J226" s="134" t="s">
        <v>1107</v>
      </c>
      <c r="K226" s="109"/>
      <c r="L226" s="113" t="s">
        <v>59</v>
      </c>
      <c r="M226" s="110"/>
      <c r="N226" s="134">
        <v>45</v>
      </c>
      <c r="O226" s="112">
        <v>230000000</v>
      </c>
      <c r="P226" s="1" t="s">
        <v>587</v>
      </c>
      <c r="Q226" s="142" t="s">
        <v>588</v>
      </c>
      <c r="R226" s="30" t="s">
        <v>441</v>
      </c>
      <c r="S226" s="1" t="s">
        <v>53</v>
      </c>
      <c r="T226" s="113" t="s">
        <v>101</v>
      </c>
      <c r="U226" s="142" t="s">
        <v>55</v>
      </c>
      <c r="V226" s="142">
        <v>715</v>
      </c>
      <c r="W226" s="1" t="s">
        <v>63</v>
      </c>
      <c r="X226" s="143">
        <v>300</v>
      </c>
      <c r="Y226" s="143">
        <v>811.42</v>
      </c>
      <c r="Z226" s="105">
        <v>0</v>
      </c>
      <c r="AA226" s="105">
        <f t="shared" si="89"/>
        <v>0</v>
      </c>
      <c r="AB226" s="144" t="s">
        <v>631</v>
      </c>
      <c r="AC226" s="113">
        <v>2016</v>
      </c>
      <c r="AD226" s="234" t="s">
        <v>1186</v>
      </c>
      <c r="AE226" s="1"/>
      <c r="AF226" s="33" t="s">
        <v>58</v>
      </c>
    </row>
    <row r="227" spans="1:1024" s="33" customFormat="1" outlineLevel="1">
      <c r="A227" s="2" t="s">
        <v>47</v>
      </c>
      <c r="B227" s="1" t="s">
        <v>1108</v>
      </c>
      <c r="C227" s="107" t="s">
        <v>48</v>
      </c>
      <c r="D227" s="141" t="s">
        <v>1109</v>
      </c>
      <c r="E227" s="108">
        <v>270002382</v>
      </c>
      <c r="F227" s="113" t="s">
        <v>1110</v>
      </c>
      <c r="G227" s="109"/>
      <c r="H227" s="113" t="s">
        <v>1111</v>
      </c>
      <c r="I227" s="109"/>
      <c r="J227" s="134" t="s">
        <v>1112</v>
      </c>
      <c r="K227" s="109"/>
      <c r="L227" s="113" t="s">
        <v>59</v>
      </c>
      <c r="M227" s="110"/>
      <c r="N227" s="134">
        <v>45</v>
      </c>
      <c r="O227" s="112">
        <v>230000000</v>
      </c>
      <c r="P227" s="1" t="s">
        <v>587</v>
      </c>
      <c r="Q227" s="142" t="s">
        <v>588</v>
      </c>
      <c r="R227" s="30" t="s">
        <v>441</v>
      </c>
      <c r="S227" s="1" t="s">
        <v>53</v>
      </c>
      <c r="T227" s="113" t="s">
        <v>101</v>
      </c>
      <c r="U227" s="142" t="s">
        <v>55</v>
      </c>
      <c r="V227" s="142">
        <v>796</v>
      </c>
      <c r="W227" s="1" t="s">
        <v>56</v>
      </c>
      <c r="X227" s="143">
        <v>700</v>
      </c>
      <c r="Y227" s="143">
        <v>18024</v>
      </c>
      <c r="Z227" s="105">
        <v>0</v>
      </c>
      <c r="AA227" s="105">
        <f t="shared" si="89"/>
        <v>0</v>
      </c>
      <c r="AB227" s="144" t="s">
        <v>631</v>
      </c>
      <c r="AC227" s="113">
        <v>2016</v>
      </c>
      <c r="AD227" s="234" t="s">
        <v>1186</v>
      </c>
      <c r="AE227" s="1"/>
      <c r="AF227" s="33" t="s">
        <v>58</v>
      </c>
    </row>
    <row r="228" spans="1:1024" s="33" customFormat="1" outlineLevel="1">
      <c r="A228" s="2" t="s">
        <v>47</v>
      </c>
      <c r="B228" s="1" t="s">
        <v>1113</v>
      </c>
      <c r="C228" s="107" t="s">
        <v>48</v>
      </c>
      <c r="D228" s="141" t="s">
        <v>1114</v>
      </c>
      <c r="E228" s="108">
        <v>270006595</v>
      </c>
      <c r="F228" s="113" t="s">
        <v>65</v>
      </c>
      <c r="G228" s="109"/>
      <c r="H228" s="113" t="s">
        <v>1115</v>
      </c>
      <c r="I228" s="109"/>
      <c r="J228" s="134" t="s">
        <v>1116</v>
      </c>
      <c r="K228" s="109"/>
      <c r="L228" s="113" t="s">
        <v>70</v>
      </c>
      <c r="M228" s="110"/>
      <c r="N228" s="134">
        <v>45</v>
      </c>
      <c r="O228" s="112">
        <v>230000000</v>
      </c>
      <c r="P228" s="1" t="s">
        <v>587</v>
      </c>
      <c r="Q228" s="142" t="s">
        <v>588</v>
      </c>
      <c r="R228" s="30" t="s">
        <v>441</v>
      </c>
      <c r="S228" s="1" t="s">
        <v>53</v>
      </c>
      <c r="T228" s="113" t="s">
        <v>101</v>
      </c>
      <c r="U228" s="142" t="s">
        <v>55</v>
      </c>
      <c r="V228" s="142">
        <v>715</v>
      </c>
      <c r="W228" s="1" t="s">
        <v>63</v>
      </c>
      <c r="X228" s="143">
        <v>21</v>
      </c>
      <c r="Y228" s="143">
        <v>16517.857142857101</v>
      </c>
      <c r="Z228" s="105">
        <v>0</v>
      </c>
      <c r="AA228" s="105">
        <f t="shared" si="89"/>
        <v>0</v>
      </c>
      <c r="AB228" s="144" t="s">
        <v>631</v>
      </c>
      <c r="AC228" s="113">
        <v>2016</v>
      </c>
      <c r="AD228" s="234" t="s">
        <v>1186</v>
      </c>
      <c r="AE228" s="1"/>
      <c r="AF228" s="33" t="s">
        <v>58</v>
      </c>
    </row>
    <row r="229" spans="1:1024" s="33" customFormat="1" outlineLevel="1">
      <c r="A229" s="2" t="s">
        <v>47</v>
      </c>
      <c r="B229" s="1" t="s">
        <v>1117</v>
      </c>
      <c r="C229" s="107" t="s">
        <v>48</v>
      </c>
      <c r="D229" s="141" t="s">
        <v>1118</v>
      </c>
      <c r="E229" s="108">
        <v>270007378</v>
      </c>
      <c r="F229" s="113" t="s">
        <v>65</v>
      </c>
      <c r="G229" s="109"/>
      <c r="H229" s="113" t="s">
        <v>1119</v>
      </c>
      <c r="I229" s="109"/>
      <c r="J229" s="134" t="s">
        <v>1120</v>
      </c>
      <c r="K229" s="109"/>
      <c r="L229" s="113" t="s">
        <v>70</v>
      </c>
      <c r="M229" s="110"/>
      <c r="N229" s="134">
        <v>45</v>
      </c>
      <c r="O229" s="112">
        <v>230000000</v>
      </c>
      <c r="P229" s="1" t="s">
        <v>587</v>
      </c>
      <c r="Q229" s="142" t="s">
        <v>588</v>
      </c>
      <c r="R229" s="30" t="s">
        <v>441</v>
      </c>
      <c r="S229" s="1" t="s">
        <v>53</v>
      </c>
      <c r="T229" s="113" t="s">
        <v>101</v>
      </c>
      <c r="U229" s="142" t="s">
        <v>55</v>
      </c>
      <c r="V229" s="142">
        <v>715</v>
      </c>
      <c r="W229" s="1" t="s">
        <v>63</v>
      </c>
      <c r="X229" s="143">
        <v>3</v>
      </c>
      <c r="Y229" s="143">
        <v>16517.857142857101</v>
      </c>
      <c r="Z229" s="105">
        <v>0</v>
      </c>
      <c r="AA229" s="105">
        <f t="shared" si="89"/>
        <v>0</v>
      </c>
      <c r="AB229" s="144" t="s">
        <v>631</v>
      </c>
      <c r="AC229" s="113">
        <v>2016</v>
      </c>
      <c r="AD229" s="234" t="s">
        <v>1186</v>
      </c>
      <c r="AE229" s="1"/>
      <c r="AF229" s="33" t="s">
        <v>58</v>
      </c>
    </row>
    <row r="230" spans="1:1024" s="33" customFormat="1" outlineLevel="1">
      <c r="A230" s="2" t="s">
        <v>114</v>
      </c>
      <c r="B230" s="1" t="s">
        <v>1121</v>
      </c>
      <c r="C230" s="107" t="s">
        <v>48</v>
      </c>
      <c r="D230" s="141" t="s">
        <v>220</v>
      </c>
      <c r="E230" s="108">
        <v>130000569</v>
      </c>
      <c r="F230" s="113" t="s">
        <v>135</v>
      </c>
      <c r="G230" s="109"/>
      <c r="H230" s="113" t="s">
        <v>221</v>
      </c>
      <c r="I230" s="109"/>
      <c r="J230" s="134" t="s">
        <v>61</v>
      </c>
      <c r="K230" s="109"/>
      <c r="L230" s="113" t="s">
        <v>59</v>
      </c>
      <c r="M230" s="110"/>
      <c r="N230" s="134">
        <v>0</v>
      </c>
      <c r="O230" s="112">
        <v>230000000</v>
      </c>
      <c r="P230" s="1" t="s">
        <v>587</v>
      </c>
      <c r="Q230" s="142" t="s">
        <v>588</v>
      </c>
      <c r="R230" s="30" t="s">
        <v>52</v>
      </c>
      <c r="S230" s="1" t="s">
        <v>53</v>
      </c>
      <c r="T230" s="113" t="s">
        <v>1122</v>
      </c>
      <c r="U230" s="142" t="s">
        <v>60</v>
      </c>
      <c r="V230" s="142">
        <v>796</v>
      </c>
      <c r="W230" s="1" t="s">
        <v>56</v>
      </c>
      <c r="X230" s="143">
        <v>2</v>
      </c>
      <c r="Y230" s="143">
        <v>25499999.999999996</v>
      </c>
      <c r="Z230" s="105">
        <v>0</v>
      </c>
      <c r="AA230" s="105">
        <f t="shared" si="89"/>
        <v>0</v>
      </c>
      <c r="AB230" s="144"/>
      <c r="AC230" s="113">
        <v>2016</v>
      </c>
      <c r="AD230" s="234" t="s">
        <v>1186</v>
      </c>
      <c r="AE230" s="1"/>
      <c r="AF230" s="33" t="s">
        <v>58</v>
      </c>
    </row>
    <row r="231" spans="1:1024" s="33" customFormat="1" outlineLevel="1">
      <c r="A231" s="2" t="s">
        <v>105</v>
      </c>
      <c r="B231" s="1" t="s">
        <v>1123</v>
      </c>
      <c r="C231" s="107" t="s">
        <v>48</v>
      </c>
      <c r="D231" s="141" t="s">
        <v>636</v>
      </c>
      <c r="E231" s="108">
        <v>120008853</v>
      </c>
      <c r="F231" s="113" t="s">
        <v>637</v>
      </c>
      <c r="G231" s="109"/>
      <c r="H231" s="113" t="s">
        <v>638</v>
      </c>
      <c r="I231" s="109"/>
      <c r="J231" s="134" t="s">
        <v>1124</v>
      </c>
      <c r="K231" s="109"/>
      <c r="L231" s="113" t="s">
        <v>70</v>
      </c>
      <c r="M231" s="110"/>
      <c r="N231" s="134">
        <v>45</v>
      </c>
      <c r="O231" s="112">
        <v>230000000</v>
      </c>
      <c r="P231" s="1" t="s">
        <v>587</v>
      </c>
      <c r="Q231" s="142" t="s">
        <v>588</v>
      </c>
      <c r="R231" s="30" t="s">
        <v>52</v>
      </c>
      <c r="S231" s="1" t="s">
        <v>53</v>
      </c>
      <c r="T231" s="113" t="s">
        <v>54</v>
      </c>
      <c r="U231" s="142" t="s">
        <v>55</v>
      </c>
      <c r="V231" s="142">
        <v>839</v>
      </c>
      <c r="W231" s="1" t="s">
        <v>1027</v>
      </c>
      <c r="X231" s="143">
        <v>1</v>
      </c>
      <c r="Y231" s="143">
        <v>83683107.140000001</v>
      </c>
      <c r="Z231" s="105">
        <v>0</v>
      </c>
      <c r="AA231" s="105">
        <f t="shared" si="89"/>
        <v>0</v>
      </c>
      <c r="AB231" s="144" t="s">
        <v>631</v>
      </c>
      <c r="AC231" s="113">
        <v>2016</v>
      </c>
      <c r="AD231" s="234" t="s">
        <v>1186</v>
      </c>
      <c r="AE231" s="1"/>
      <c r="AF231" s="33" t="s">
        <v>58</v>
      </c>
    </row>
    <row r="232" spans="1:1024" s="33" customFormat="1" outlineLevel="1">
      <c r="A232" s="2" t="s">
        <v>105</v>
      </c>
      <c r="B232" s="1" t="s">
        <v>1125</v>
      </c>
      <c r="C232" s="107" t="s">
        <v>48</v>
      </c>
      <c r="D232" s="141" t="s">
        <v>1126</v>
      </c>
      <c r="E232" s="108"/>
      <c r="F232" s="113" t="s">
        <v>1127</v>
      </c>
      <c r="G232" s="109"/>
      <c r="H232" s="113" t="s">
        <v>1128</v>
      </c>
      <c r="I232" s="109"/>
      <c r="J232" s="134" t="s">
        <v>1129</v>
      </c>
      <c r="K232" s="109"/>
      <c r="L232" s="113" t="s">
        <v>50</v>
      </c>
      <c r="M232" s="110"/>
      <c r="N232" s="134">
        <v>45</v>
      </c>
      <c r="O232" s="112">
        <v>230000000</v>
      </c>
      <c r="P232" s="1" t="s">
        <v>587</v>
      </c>
      <c r="Q232" s="142" t="s">
        <v>588</v>
      </c>
      <c r="R232" s="30" t="s">
        <v>52</v>
      </c>
      <c r="S232" s="1" t="s">
        <v>53</v>
      </c>
      <c r="T232" s="113" t="s">
        <v>101</v>
      </c>
      <c r="U232" s="142" t="s">
        <v>55</v>
      </c>
      <c r="V232" s="142">
        <v>796</v>
      </c>
      <c r="W232" s="1" t="s">
        <v>56</v>
      </c>
      <c r="X232" s="143">
        <v>100</v>
      </c>
      <c r="Y232" s="143">
        <v>28343.749999999996</v>
      </c>
      <c r="Z232" s="105">
        <v>0</v>
      </c>
      <c r="AA232" s="105">
        <f t="shared" si="89"/>
        <v>0</v>
      </c>
      <c r="AB232" s="144" t="s">
        <v>631</v>
      </c>
      <c r="AC232" s="113">
        <v>2016</v>
      </c>
      <c r="AD232" s="234" t="s">
        <v>1186</v>
      </c>
      <c r="AE232" s="1"/>
      <c r="AF232" s="33" t="s">
        <v>58</v>
      </c>
    </row>
    <row r="233" spans="1:1024" s="33" customFormat="1" outlineLevel="1">
      <c r="A233" s="2" t="s">
        <v>102</v>
      </c>
      <c r="B233" s="1" t="s">
        <v>1130</v>
      </c>
      <c r="C233" s="107" t="s">
        <v>48</v>
      </c>
      <c r="D233" s="141" t="s">
        <v>1131</v>
      </c>
      <c r="E233" s="108"/>
      <c r="F233" s="113" t="s">
        <v>1132</v>
      </c>
      <c r="G233" s="109" t="s">
        <v>1132</v>
      </c>
      <c r="H233" s="113" t="s">
        <v>1133</v>
      </c>
      <c r="I233" s="109" t="s">
        <v>1134</v>
      </c>
      <c r="J233" s="134" t="s">
        <v>1135</v>
      </c>
      <c r="K233" s="109" t="s">
        <v>1136</v>
      </c>
      <c r="L233" s="113" t="s">
        <v>59</v>
      </c>
      <c r="M233" s="110"/>
      <c r="N233" s="134">
        <v>45</v>
      </c>
      <c r="O233" s="112">
        <v>230000000</v>
      </c>
      <c r="P233" s="1" t="s">
        <v>587</v>
      </c>
      <c r="Q233" s="142" t="s">
        <v>1028</v>
      </c>
      <c r="R233" s="30" t="s">
        <v>52</v>
      </c>
      <c r="S233" s="1" t="s">
        <v>53</v>
      </c>
      <c r="T233" s="113" t="s">
        <v>216</v>
      </c>
      <c r="U233" s="142" t="s">
        <v>55</v>
      </c>
      <c r="V233" s="142">
        <v>168</v>
      </c>
      <c r="W233" s="1" t="s">
        <v>448</v>
      </c>
      <c r="X233" s="143">
        <v>10</v>
      </c>
      <c r="Y233" s="143">
        <v>20535.71</v>
      </c>
      <c r="Z233" s="105">
        <v>0</v>
      </c>
      <c r="AA233" s="105">
        <f t="shared" si="89"/>
        <v>0</v>
      </c>
      <c r="AB233" s="144" t="s">
        <v>631</v>
      </c>
      <c r="AC233" s="113">
        <v>2016</v>
      </c>
      <c r="AD233" s="234" t="s">
        <v>1186</v>
      </c>
      <c r="AE233" s="1"/>
      <c r="AF233" s="33" t="s">
        <v>58</v>
      </c>
    </row>
    <row r="234" spans="1:1024" s="33" customFormat="1" outlineLevel="1">
      <c r="A234" s="2" t="s">
        <v>102</v>
      </c>
      <c r="B234" s="1" t="s">
        <v>1137</v>
      </c>
      <c r="C234" s="107" t="s">
        <v>48</v>
      </c>
      <c r="D234" s="141" t="s">
        <v>1138</v>
      </c>
      <c r="E234" s="108"/>
      <c r="F234" s="113" t="s">
        <v>1139</v>
      </c>
      <c r="G234" s="109" t="s">
        <v>1140</v>
      </c>
      <c r="H234" s="113" t="s">
        <v>1141</v>
      </c>
      <c r="I234" s="109" t="s">
        <v>1142</v>
      </c>
      <c r="J234" s="134" t="s">
        <v>1143</v>
      </c>
      <c r="K234" s="109" t="s">
        <v>1144</v>
      </c>
      <c r="L234" s="113" t="s">
        <v>59</v>
      </c>
      <c r="M234" s="110"/>
      <c r="N234" s="134">
        <v>45</v>
      </c>
      <c r="O234" s="112">
        <v>230000000</v>
      </c>
      <c r="P234" s="1" t="s">
        <v>587</v>
      </c>
      <c r="Q234" s="142" t="s">
        <v>1028</v>
      </c>
      <c r="R234" s="30" t="s">
        <v>52</v>
      </c>
      <c r="S234" s="1" t="s">
        <v>53</v>
      </c>
      <c r="T234" s="113" t="s">
        <v>216</v>
      </c>
      <c r="U234" s="142" t="s">
        <v>55</v>
      </c>
      <c r="V234" s="142">
        <v>113</v>
      </c>
      <c r="W234" s="1" t="s">
        <v>460</v>
      </c>
      <c r="X234" s="143">
        <v>16</v>
      </c>
      <c r="Y234" s="143">
        <v>6562.5</v>
      </c>
      <c r="Z234" s="105">
        <v>0</v>
      </c>
      <c r="AA234" s="105">
        <f t="shared" si="89"/>
        <v>0</v>
      </c>
      <c r="AB234" s="144" t="s">
        <v>631</v>
      </c>
      <c r="AC234" s="113">
        <v>2016</v>
      </c>
      <c r="AD234" s="234" t="s">
        <v>1186</v>
      </c>
      <c r="AE234" s="1"/>
      <c r="AF234" s="33" t="s">
        <v>58</v>
      </c>
    </row>
    <row r="235" spans="1:1024" s="33" customFormat="1" outlineLevel="1">
      <c r="A235" s="2" t="s">
        <v>102</v>
      </c>
      <c r="B235" s="1" t="s">
        <v>1145</v>
      </c>
      <c r="C235" s="107" t="s">
        <v>48</v>
      </c>
      <c r="D235" s="145" t="s">
        <v>1146</v>
      </c>
      <c r="E235" s="108"/>
      <c r="F235" s="3" t="s">
        <v>541</v>
      </c>
      <c r="G235" s="109" t="s">
        <v>1147</v>
      </c>
      <c r="H235" s="3" t="s">
        <v>1184</v>
      </c>
      <c r="I235" s="113" t="s">
        <v>1148</v>
      </c>
      <c r="J235" s="134" t="s">
        <v>1149</v>
      </c>
      <c r="K235" s="109" t="s">
        <v>1150</v>
      </c>
      <c r="L235" s="113" t="s">
        <v>59</v>
      </c>
      <c r="M235" s="110"/>
      <c r="N235" s="134">
        <v>45</v>
      </c>
      <c r="O235" s="112">
        <v>230000000</v>
      </c>
      <c r="P235" s="1" t="s">
        <v>587</v>
      </c>
      <c r="Q235" s="142" t="s">
        <v>1028</v>
      </c>
      <c r="R235" s="30" t="s">
        <v>52</v>
      </c>
      <c r="S235" s="1" t="s">
        <v>53</v>
      </c>
      <c r="T235" s="113" t="s">
        <v>216</v>
      </c>
      <c r="U235" s="142" t="s">
        <v>55</v>
      </c>
      <c r="V235" s="142">
        <v>113</v>
      </c>
      <c r="W235" s="1" t="s">
        <v>460</v>
      </c>
      <c r="X235" s="143">
        <v>29</v>
      </c>
      <c r="Y235" s="143">
        <v>4460</v>
      </c>
      <c r="Z235" s="105">
        <v>0</v>
      </c>
      <c r="AA235" s="105">
        <f t="shared" si="89"/>
        <v>0</v>
      </c>
      <c r="AB235" s="144" t="s">
        <v>631</v>
      </c>
      <c r="AC235" s="113">
        <v>2016</v>
      </c>
      <c r="AD235" s="234" t="s">
        <v>1186</v>
      </c>
      <c r="AE235" s="1"/>
      <c r="AF235" s="33" t="s">
        <v>58</v>
      </c>
    </row>
    <row r="236" spans="1:1024" s="33" customFormat="1" outlineLevel="1">
      <c r="A236" s="2" t="s">
        <v>114</v>
      </c>
      <c r="B236" s="1" t="s">
        <v>1151</v>
      </c>
      <c r="C236" s="107" t="s">
        <v>48</v>
      </c>
      <c r="D236" s="141" t="s">
        <v>222</v>
      </c>
      <c r="E236" s="108">
        <v>130001260</v>
      </c>
      <c r="F236" s="113" t="s">
        <v>223</v>
      </c>
      <c r="G236" s="109" t="s">
        <v>224</v>
      </c>
      <c r="H236" s="113" t="s">
        <v>225</v>
      </c>
      <c r="I236" s="109" t="s">
        <v>226</v>
      </c>
      <c r="J236" s="134" t="s">
        <v>61</v>
      </c>
      <c r="K236" s="109" t="s">
        <v>227</v>
      </c>
      <c r="L236" s="113" t="s">
        <v>70</v>
      </c>
      <c r="M236" s="110"/>
      <c r="N236" s="134">
        <v>45</v>
      </c>
      <c r="O236" s="112">
        <v>230000000</v>
      </c>
      <c r="P236" s="1" t="s">
        <v>587</v>
      </c>
      <c r="Q236" s="142" t="s">
        <v>588</v>
      </c>
      <c r="R236" s="30" t="s">
        <v>52</v>
      </c>
      <c r="S236" s="1" t="s">
        <v>53</v>
      </c>
      <c r="T236" s="113" t="s">
        <v>1152</v>
      </c>
      <c r="U236" s="142" t="s">
        <v>60</v>
      </c>
      <c r="V236" s="142">
        <v>796</v>
      </c>
      <c r="W236" s="1" t="s">
        <v>56</v>
      </c>
      <c r="X236" s="143">
        <v>1</v>
      </c>
      <c r="Y236" s="143">
        <v>13348214.289999999</v>
      </c>
      <c r="Z236" s="105">
        <v>0</v>
      </c>
      <c r="AA236" s="105">
        <f t="shared" si="89"/>
        <v>0</v>
      </c>
      <c r="AB236" s="144" t="s">
        <v>631</v>
      </c>
      <c r="AC236" s="113">
        <v>2016</v>
      </c>
      <c r="AD236" s="234" t="s">
        <v>1186</v>
      </c>
      <c r="AE236" s="1"/>
      <c r="AF236" s="33" t="s">
        <v>58</v>
      </c>
    </row>
    <row r="237" spans="1:1024" s="35" customFormat="1" outlineLevel="1">
      <c r="A237" s="2" t="s">
        <v>100</v>
      </c>
      <c r="B237" s="1" t="s">
        <v>1161</v>
      </c>
      <c r="C237" s="107" t="s">
        <v>48</v>
      </c>
      <c r="D237" s="141" t="s">
        <v>137</v>
      </c>
      <c r="E237" s="108" t="s">
        <v>1162</v>
      </c>
      <c r="F237" s="113" t="s">
        <v>1163</v>
      </c>
      <c r="G237" s="109" t="s">
        <v>49</v>
      </c>
      <c r="H237" s="113" t="s">
        <v>138</v>
      </c>
      <c r="I237" s="109" t="s">
        <v>449</v>
      </c>
      <c r="J237" s="134" t="s">
        <v>1164</v>
      </c>
      <c r="K237" s="109" t="s">
        <v>49</v>
      </c>
      <c r="L237" s="113" t="s">
        <v>59</v>
      </c>
      <c r="M237" s="110"/>
      <c r="N237" s="134">
        <v>100</v>
      </c>
      <c r="O237" s="112">
        <v>230000000</v>
      </c>
      <c r="P237" s="1" t="s">
        <v>587</v>
      </c>
      <c r="Q237" s="142" t="s">
        <v>592</v>
      </c>
      <c r="R237" s="30" t="s">
        <v>157</v>
      </c>
      <c r="S237" s="1" t="s">
        <v>53</v>
      </c>
      <c r="T237" s="113" t="s">
        <v>1165</v>
      </c>
      <c r="U237" s="142" t="s">
        <v>456</v>
      </c>
      <c r="V237" s="142">
        <v>796</v>
      </c>
      <c r="W237" s="1" t="s">
        <v>56</v>
      </c>
      <c r="X237" s="143">
        <v>9</v>
      </c>
      <c r="Y237" s="143">
        <v>990000</v>
      </c>
      <c r="Z237" s="105">
        <v>0</v>
      </c>
      <c r="AA237" s="105">
        <f t="shared" si="89"/>
        <v>0</v>
      </c>
      <c r="AB237" s="144"/>
      <c r="AC237" s="113">
        <v>2016</v>
      </c>
      <c r="AD237" s="234" t="s">
        <v>205</v>
      </c>
      <c r="AE237" s="1"/>
      <c r="AF237" s="33" t="s">
        <v>58</v>
      </c>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c r="HI237" s="34"/>
      <c r="HJ237" s="34"/>
      <c r="HK237" s="34"/>
      <c r="HL237" s="34"/>
      <c r="HM237" s="34"/>
      <c r="HN237" s="34"/>
      <c r="HO237" s="34"/>
      <c r="HP237" s="34"/>
      <c r="HQ237" s="34"/>
      <c r="HR237" s="34"/>
      <c r="HS237" s="34"/>
      <c r="HT237" s="34"/>
      <c r="HU237" s="34"/>
      <c r="HV237" s="34"/>
      <c r="HW237" s="34"/>
      <c r="HX237" s="34"/>
      <c r="HY237" s="34"/>
      <c r="HZ237" s="34"/>
      <c r="IA237" s="34"/>
      <c r="IB237" s="34"/>
      <c r="IC237" s="34"/>
      <c r="ID237" s="34"/>
      <c r="IE237" s="34"/>
      <c r="IF237" s="34"/>
      <c r="IG237" s="34"/>
      <c r="IH237" s="34"/>
      <c r="II237" s="34"/>
      <c r="IJ237" s="34"/>
      <c r="IK237" s="34"/>
      <c r="IL237" s="34"/>
      <c r="IM237" s="34"/>
      <c r="IN237" s="34"/>
      <c r="IO237" s="34"/>
      <c r="IP237" s="34"/>
      <c r="IQ237" s="34"/>
      <c r="IR237" s="34"/>
      <c r="IS237" s="34"/>
      <c r="IT237" s="34"/>
      <c r="IU237" s="34"/>
      <c r="IV237" s="34"/>
      <c r="IW237" s="34"/>
      <c r="IX237" s="34"/>
      <c r="IY237" s="34"/>
      <c r="IZ237" s="34"/>
      <c r="JA237" s="34"/>
      <c r="JB237" s="34"/>
      <c r="JC237" s="34"/>
      <c r="JD237" s="34"/>
      <c r="JE237" s="34"/>
      <c r="JF237" s="34"/>
      <c r="JG237" s="34"/>
      <c r="JH237" s="34"/>
      <c r="JI237" s="34"/>
      <c r="JJ237" s="34"/>
      <c r="JK237" s="34"/>
      <c r="JL237" s="34"/>
      <c r="JM237" s="34"/>
      <c r="JN237" s="34"/>
      <c r="JO237" s="34"/>
      <c r="JP237" s="34"/>
      <c r="JQ237" s="34"/>
      <c r="JR237" s="34"/>
      <c r="JS237" s="34"/>
      <c r="JT237" s="34"/>
      <c r="JU237" s="34"/>
      <c r="JV237" s="34"/>
      <c r="JW237" s="34"/>
      <c r="JX237" s="34"/>
      <c r="JY237" s="34"/>
      <c r="JZ237" s="34"/>
      <c r="KA237" s="34"/>
      <c r="KB237" s="34"/>
      <c r="KC237" s="34"/>
      <c r="KD237" s="34"/>
      <c r="KE237" s="34"/>
      <c r="KF237" s="34"/>
      <c r="KG237" s="34"/>
      <c r="KH237" s="34"/>
      <c r="KI237" s="34"/>
      <c r="KJ237" s="34"/>
      <c r="KK237" s="34"/>
      <c r="KL237" s="34"/>
      <c r="KM237" s="34"/>
      <c r="KN237" s="34"/>
      <c r="KO237" s="34"/>
      <c r="KP237" s="34"/>
      <c r="KQ237" s="34"/>
      <c r="KR237" s="34"/>
      <c r="KS237" s="34"/>
      <c r="KT237" s="34"/>
      <c r="KU237" s="34"/>
      <c r="KV237" s="34"/>
      <c r="KW237" s="34"/>
      <c r="KX237" s="34"/>
      <c r="KY237" s="34"/>
      <c r="KZ237" s="34"/>
      <c r="LA237" s="34"/>
      <c r="LB237" s="34"/>
      <c r="LC237" s="34"/>
      <c r="LD237" s="34"/>
      <c r="LE237" s="34"/>
      <c r="LF237" s="34"/>
      <c r="LG237" s="34"/>
      <c r="LH237" s="34"/>
      <c r="LI237" s="34"/>
      <c r="LJ237" s="34"/>
      <c r="LK237" s="34"/>
      <c r="LL237" s="34"/>
      <c r="LM237" s="34"/>
      <c r="LN237" s="34"/>
      <c r="LO237" s="34"/>
      <c r="LP237" s="34"/>
      <c r="LQ237" s="34"/>
      <c r="LR237" s="34"/>
      <c r="LS237" s="34"/>
      <c r="LT237" s="34"/>
      <c r="LU237" s="34"/>
      <c r="LV237" s="34"/>
      <c r="LW237" s="34"/>
      <c r="LX237" s="34"/>
      <c r="LY237" s="34"/>
      <c r="LZ237" s="34"/>
      <c r="MA237" s="34"/>
      <c r="MB237" s="34"/>
      <c r="MC237" s="34"/>
      <c r="MD237" s="34"/>
      <c r="ME237" s="34"/>
      <c r="MF237" s="34"/>
      <c r="MG237" s="34"/>
      <c r="MH237" s="34"/>
      <c r="MI237" s="34"/>
      <c r="MJ237" s="34"/>
      <c r="MK237" s="34"/>
      <c r="ML237" s="34"/>
      <c r="MM237" s="34"/>
      <c r="MN237" s="34"/>
      <c r="MO237" s="34"/>
      <c r="MP237" s="34"/>
      <c r="MQ237" s="34"/>
      <c r="MR237" s="34"/>
      <c r="MS237" s="34"/>
      <c r="MT237" s="34"/>
      <c r="MU237" s="34"/>
      <c r="MV237" s="34"/>
      <c r="MW237" s="34"/>
      <c r="MX237" s="34"/>
      <c r="MY237" s="34"/>
      <c r="MZ237" s="34"/>
      <c r="NA237" s="34"/>
      <c r="NB237" s="34"/>
      <c r="NC237" s="34"/>
      <c r="ND237" s="34"/>
      <c r="NE237" s="34"/>
      <c r="NF237" s="34"/>
      <c r="NG237" s="34"/>
      <c r="NH237" s="34"/>
      <c r="NI237" s="34"/>
      <c r="NJ237" s="34"/>
      <c r="NK237" s="34"/>
      <c r="NL237" s="34"/>
      <c r="NM237" s="34"/>
      <c r="NN237" s="34"/>
      <c r="NO237" s="34"/>
      <c r="NP237" s="34"/>
      <c r="NQ237" s="34"/>
      <c r="NR237" s="34"/>
      <c r="NS237" s="34"/>
      <c r="NT237" s="34"/>
      <c r="NU237" s="34"/>
      <c r="NV237" s="34"/>
      <c r="NW237" s="34"/>
      <c r="NX237" s="34"/>
      <c r="NY237" s="34"/>
      <c r="NZ237" s="34"/>
      <c r="OA237" s="34"/>
      <c r="OB237" s="34"/>
      <c r="OC237" s="34"/>
      <c r="OD237" s="34"/>
      <c r="OE237" s="34"/>
      <c r="OF237" s="34"/>
      <c r="OG237" s="34"/>
      <c r="OH237" s="34"/>
      <c r="OI237" s="34"/>
      <c r="OJ237" s="34"/>
      <c r="OK237" s="34"/>
      <c r="OL237" s="34"/>
      <c r="OM237" s="34"/>
      <c r="ON237" s="34"/>
      <c r="OO237" s="34"/>
      <c r="OP237" s="34"/>
      <c r="OQ237" s="34"/>
      <c r="OR237" s="34"/>
      <c r="OS237" s="34"/>
      <c r="OT237" s="34"/>
      <c r="OU237" s="34"/>
      <c r="OV237" s="34"/>
      <c r="OW237" s="34"/>
      <c r="OX237" s="34"/>
      <c r="OY237" s="34"/>
      <c r="OZ237" s="34"/>
      <c r="PA237" s="34"/>
      <c r="PB237" s="34"/>
      <c r="PC237" s="34"/>
      <c r="PD237" s="34"/>
      <c r="PE237" s="34"/>
      <c r="PF237" s="34"/>
      <c r="PG237" s="34"/>
      <c r="PH237" s="34"/>
      <c r="PI237" s="34"/>
      <c r="PJ237" s="34"/>
      <c r="PK237" s="34"/>
      <c r="PL237" s="34"/>
      <c r="PM237" s="34"/>
      <c r="PN237" s="34"/>
      <c r="PO237" s="34"/>
      <c r="PP237" s="34"/>
      <c r="PQ237" s="34"/>
      <c r="PR237" s="34"/>
      <c r="PS237" s="34"/>
      <c r="PT237" s="34"/>
      <c r="PU237" s="34"/>
      <c r="PV237" s="34"/>
      <c r="PW237" s="34"/>
      <c r="PX237" s="34"/>
      <c r="PY237" s="34"/>
      <c r="PZ237" s="34"/>
      <c r="QA237" s="34"/>
      <c r="QB237" s="34"/>
      <c r="QC237" s="34"/>
      <c r="QD237" s="34"/>
      <c r="QE237" s="34"/>
      <c r="QF237" s="34"/>
      <c r="QG237" s="34"/>
      <c r="QH237" s="34"/>
      <c r="QI237" s="34"/>
      <c r="QJ237" s="34"/>
      <c r="QK237" s="34"/>
      <c r="QL237" s="34"/>
      <c r="QM237" s="34"/>
      <c r="QN237" s="34"/>
      <c r="QO237" s="34"/>
      <c r="QP237" s="34"/>
      <c r="QQ237" s="34"/>
      <c r="QR237" s="34"/>
      <c r="QS237" s="34"/>
      <c r="QT237" s="34"/>
      <c r="QU237" s="34"/>
      <c r="QV237" s="34"/>
      <c r="QW237" s="34"/>
      <c r="QX237" s="34"/>
      <c r="QY237" s="34"/>
      <c r="QZ237" s="34"/>
      <c r="RA237" s="34"/>
      <c r="RB237" s="34"/>
      <c r="RC237" s="34"/>
      <c r="RD237" s="34"/>
      <c r="RE237" s="34"/>
      <c r="RF237" s="34"/>
      <c r="RG237" s="34"/>
      <c r="RH237" s="34"/>
      <c r="RI237" s="34"/>
      <c r="RJ237" s="34"/>
      <c r="RK237" s="34"/>
      <c r="RL237" s="34"/>
      <c r="RM237" s="34"/>
      <c r="RN237" s="34"/>
      <c r="RO237" s="34"/>
      <c r="RP237" s="34"/>
      <c r="RQ237" s="34"/>
      <c r="RR237" s="34"/>
      <c r="RS237" s="34"/>
      <c r="RT237" s="34"/>
      <c r="RU237" s="34"/>
      <c r="RV237" s="34"/>
      <c r="RW237" s="34"/>
      <c r="RX237" s="34"/>
      <c r="RY237" s="34"/>
      <c r="RZ237" s="34"/>
      <c r="SA237" s="34"/>
      <c r="SB237" s="34"/>
      <c r="SC237" s="34"/>
      <c r="SD237" s="34"/>
      <c r="SE237" s="34"/>
      <c r="SF237" s="34"/>
      <c r="SG237" s="34"/>
      <c r="SH237" s="34"/>
      <c r="SI237" s="34"/>
      <c r="SJ237" s="34"/>
      <c r="SK237" s="34"/>
      <c r="SL237" s="34"/>
      <c r="SM237" s="34"/>
      <c r="SN237" s="34"/>
      <c r="SO237" s="34"/>
      <c r="SP237" s="34"/>
      <c r="SQ237" s="34"/>
      <c r="SR237" s="34"/>
      <c r="SS237" s="34"/>
      <c r="ST237" s="34"/>
      <c r="SU237" s="34"/>
      <c r="SV237" s="34"/>
      <c r="SW237" s="34"/>
      <c r="SX237" s="34"/>
      <c r="SY237" s="34"/>
      <c r="SZ237" s="34"/>
      <c r="TA237" s="34"/>
      <c r="TB237" s="34"/>
      <c r="TC237" s="34"/>
      <c r="TD237" s="34"/>
      <c r="TE237" s="34"/>
      <c r="TF237" s="34"/>
      <c r="TG237" s="34"/>
      <c r="TH237" s="34"/>
      <c r="TI237" s="34"/>
      <c r="TJ237" s="34"/>
      <c r="TK237" s="34"/>
      <c r="TL237" s="34"/>
      <c r="TM237" s="34"/>
      <c r="TN237" s="34"/>
      <c r="TO237" s="34"/>
      <c r="TP237" s="34"/>
      <c r="TQ237" s="34"/>
      <c r="TR237" s="34"/>
      <c r="TS237" s="34"/>
      <c r="TT237" s="34"/>
      <c r="TU237" s="34"/>
      <c r="TV237" s="34"/>
      <c r="TW237" s="34"/>
      <c r="TX237" s="34"/>
      <c r="TY237" s="34"/>
      <c r="TZ237" s="34"/>
      <c r="UA237" s="34"/>
      <c r="UB237" s="34"/>
      <c r="UC237" s="34"/>
      <c r="UD237" s="34"/>
      <c r="UE237" s="34"/>
      <c r="UF237" s="34"/>
      <c r="UG237" s="34"/>
      <c r="UH237" s="34"/>
      <c r="UI237" s="34"/>
      <c r="UJ237" s="34"/>
      <c r="UK237" s="34"/>
      <c r="UL237" s="34"/>
      <c r="UM237" s="34"/>
      <c r="UN237" s="34"/>
      <c r="UO237" s="34"/>
      <c r="UP237" s="34"/>
      <c r="UQ237" s="34"/>
      <c r="UR237" s="34"/>
      <c r="US237" s="34"/>
      <c r="UT237" s="34"/>
      <c r="UU237" s="34"/>
      <c r="UV237" s="34"/>
      <c r="UW237" s="34"/>
      <c r="UX237" s="34"/>
      <c r="UY237" s="34"/>
      <c r="UZ237" s="34"/>
      <c r="VA237" s="34"/>
      <c r="VB237" s="34"/>
      <c r="VC237" s="34"/>
      <c r="VD237" s="34"/>
      <c r="VE237" s="34"/>
      <c r="VF237" s="34"/>
      <c r="VG237" s="34"/>
      <c r="VH237" s="34"/>
      <c r="VI237" s="34"/>
      <c r="VJ237" s="34"/>
      <c r="VK237" s="34"/>
      <c r="VL237" s="34"/>
      <c r="VM237" s="34"/>
      <c r="VN237" s="34"/>
      <c r="VO237" s="34"/>
      <c r="VP237" s="34"/>
      <c r="VQ237" s="34"/>
      <c r="VR237" s="34"/>
      <c r="VS237" s="34"/>
      <c r="VT237" s="34"/>
      <c r="VU237" s="34"/>
      <c r="VV237" s="34"/>
      <c r="VW237" s="34"/>
      <c r="VX237" s="34"/>
      <c r="VY237" s="34"/>
      <c r="VZ237" s="34"/>
      <c r="WA237" s="34"/>
      <c r="WB237" s="34"/>
      <c r="WC237" s="34"/>
      <c r="WD237" s="34"/>
      <c r="WE237" s="34"/>
      <c r="WF237" s="34"/>
      <c r="WG237" s="34"/>
      <c r="WH237" s="34"/>
      <c r="WI237" s="34"/>
      <c r="WJ237" s="34"/>
      <c r="WK237" s="34"/>
      <c r="WL237" s="34"/>
      <c r="WM237" s="34"/>
      <c r="WN237" s="34"/>
      <c r="WO237" s="34"/>
      <c r="WP237" s="34"/>
      <c r="WQ237" s="34"/>
      <c r="WR237" s="34"/>
      <c r="WS237" s="34"/>
      <c r="WT237" s="34"/>
      <c r="WU237" s="34"/>
      <c r="WV237" s="34"/>
      <c r="WW237" s="34"/>
      <c r="WX237" s="34"/>
      <c r="WY237" s="34"/>
      <c r="WZ237" s="34"/>
      <c r="XA237" s="34"/>
      <c r="XB237" s="34"/>
      <c r="XC237" s="34"/>
      <c r="XD237" s="34"/>
      <c r="XE237" s="34"/>
      <c r="XF237" s="34"/>
      <c r="XG237" s="34"/>
      <c r="XH237" s="34"/>
      <c r="XI237" s="34"/>
      <c r="XJ237" s="34"/>
      <c r="XK237" s="34"/>
      <c r="XL237" s="34"/>
      <c r="XM237" s="34"/>
      <c r="XN237" s="34"/>
      <c r="XO237" s="34"/>
      <c r="XP237" s="34"/>
      <c r="XQ237" s="34"/>
      <c r="XR237" s="34"/>
      <c r="XS237" s="34"/>
      <c r="XT237" s="34"/>
      <c r="XU237" s="34"/>
      <c r="XV237" s="34"/>
      <c r="XW237" s="34"/>
      <c r="XX237" s="34"/>
      <c r="XY237" s="34"/>
      <c r="XZ237" s="34"/>
      <c r="YA237" s="34"/>
      <c r="YB237" s="34"/>
      <c r="YC237" s="34"/>
      <c r="YD237" s="34"/>
      <c r="YE237" s="34"/>
      <c r="YF237" s="34"/>
      <c r="YG237" s="34"/>
      <c r="YH237" s="34"/>
      <c r="YI237" s="34"/>
      <c r="YJ237" s="34"/>
      <c r="YK237" s="34"/>
      <c r="YL237" s="34"/>
      <c r="YM237" s="34"/>
      <c r="YN237" s="34"/>
      <c r="YO237" s="34"/>
      <c r="YP237" s="34"/>
      <c r="YQ237" s="34"/>
      <c r="YR237" s="34"/>
      <c r="YS237" s="34"/>
      <c r="YT237" s="34"/>
      <c r="YU237" s="34"/>
      <c r="YV237" s="34"/>
      <c r="YW237" s="34"/>
      <c r="YX237" s="34"/>
      <c r="YY237" s="34"/>
      <c r="YZ237" s="34"/>
      <c r="ZA237" s="34"/>
      <c r="ZB237" s="34"/>
      <c r="ZC237" s="34"/>
      <c r="ZD237" s="34"/>
      <c r="ZE237" s="34"/>
      <c r="ZF237" s="34"/>
      <c r="ZG237" s="34"/>
      <c r="ZH237" s="34"/>
      <c r="ZI237" s="34"/>
      <c r="ZJ237" s="34"/>
      <c r="ZK237" s="34"/>
      <c r="ZL237" s="34"/>
      <c r="ZM237" s="34"/>
      <c r="ZN237" s="34"/>
      <c r="ZO237" s="34"/>
      <c r="ZP237" s="34"/>
      <c r="ZQ237" s="34"/>
      <c r="ZR237" s="34"/>
      <c r="ZS237" s="34"/>
      <c r="ZT237" s="34"/>
      <c r="ZU237" s="34"/>
      <c r="ZV237" s="34"/>
      <c r="ZW237" s="34"/>
      <c r="ZX237" s="34"/>
      <c r="ZY237" s="34"/>
      <c r="ZZ237" s="34"/>
      <c r="AAA237" s="34"/>
      <c r="AAB237" s="34"/>
      <c r="AAC237" s="34"/>
      <c r="AAD237" s="34"/>
      <c r="AAE237" s="34"/>
      <c r="AAF237" s="34"/>
      <c r="AAG237" s="34"/>
      <c r="AAH237" s="34"/>
      <c r="AAI237" s="34"/>
      <c r="AAJ237" s="34"/>
      <c r="AAK237" s="34"/>
      <c r="AAL237" s="34"/>
      <c r="AAM237" s="34"/>
      <c r="AAN237" s="34"/>
      <c r="AAO237" s="34"/>
      <c r="AAP237" s="34"/>
      <c r="AAQ237" s="34"/>
      <c r="AAR237" s="34"/>
      <c r="AAS237" s="34"/>
      <c r="AAT237" s="34"/>
      <c r="AAU237" s="34"/>
      <c r="AAV237" s="34"/>
      <c r="AAW237" s="34"/>
      <c r="AAX237" s="34"/>
      <c r="AAY237" s="34"/>
      <c r="AAZ237" s="34"/>
      <c r="ABA237" s="34"/>
      <c r="ABB237" s="34"/>
      <c r="ABC237" s="34"/>
      <c r="ABD237" s="34"/>
      <c r="ABE237" s="34"/>
      <c r="ABF237" s="34"/>
      <c r="ABG237" s="34"/>
      <c r="ABH237" s="34"/>
      <c r="ABI237" s="34"/>
      <c r="ABJ237" s="34"/>
      <c r="ABK237" s="34"/>
      <c r="ABL237" s="34"/>
      <c r="ABM237" s="34"/>
      <c r="ABN237" s="34"/>
      <c r="ABO237" s="34"/>
      <c r="ABP237" s="34"/>
      <c r="ABQ237" s="34"/>
      <c r="ABR237" s="34"/>
      <c r="ABS237" s="34"/>
      <c r="ABT237" s="34"/>
      <c r="ABU237" s="34"/>
      <c r="ABV237" s="34"/>
      <c r="ABW237" s="34"/>
      <c r="ABX237" s="34"/>
      <c r="ABY237" s="34"/>
      <c r="ABZ237" s="34"/>
      <c r="ACA237" s="34"/>
      <c r="ACB237" s="34"/>
      <c r="ACC237" s="34"/>
      <c r="ACD237" s="34"/>
      <c r="ACE237" s="34"/>
      <c r="ACF237" s="34"/>
      <c r="ACG237" s="34"/>
      <c r="ACH237" s="34"/>
      <c r="ACI237" s="34"/>
      <c r="ACJ237" s="34"/>
      <c r="ACK237" s="34"/>
      <c r="ACL237" s="34"/>
      <c r="ACM237" s="34"/>
      <c r="ACN237" s="34"/>
      <c r="ACO237" s="34"/>
      <c r="ACP237" s="34"/>
      <c r="ACQ237" s="34"/>
      <c r="ACR237" s="34"/>
      <c r="ACS237" s="34"/>
      <c r="ACT237" s="34"/>
      <c r="ACU237" s="34"/>
      <c r="ACV237" s="34"/>
      <c r="ACW237" s="34"/>
      <c r="ACX237" s="34"/>
      <c r="ACY237" s="34"/>
      <c r="ACZ237" s="34"/>
      <c r="ADA237" s="34"/>
      <c r="ADB237" s="34"/>
      <c r="ADC237" s="34"/>
      <c r="ADD237" s="34"/>
      <c r="ADE237" s="34"/>
      <c r="ADF237" s="34"/>
      <c r="ADG237" s="34"/>
      <c r="ADH237" s="34"/>
      <c r="ADI237" s="34"/>
      <c r="ADJ237" s="34"/>
      <c r="ADK237" s="34"/>
      <c r="ADL237" s="34"/>
      <c r="ADM237" s="34"/>
      <c r="ADN237" s="34"/>
      <c r="ADO237" s="34"/>
      <c r="ADP237" s="34"/>
      <c r="ADQ237" s="34"/>
      <c r="ADR237" s="34"/>
      <c r="ADS237" s="34"/>
      <c r="ADT237" s="34"/>
      <c r="ADU237" s="34"/>
      <c r="ADV237" s="34"/>
      <c r="ADW237" s="34"/>
      <c r="ADX237" s="34"/>
      <c r="ADY237" s="34"/>
      <c r="ADZ237" s="34"/>
      <c r="AEA237" s="34"/>
      <c r="AEB237" s="34"/>
      <c r="AEC237" s="34"/>
      <c r="AED237" s="34"/>
      <c r="AEE237" s="34"/>
      <c r="AEF237" s="34"/>
      <c r="AEG237" s="34"/>
      <c r="AEH237" s="34"/>
      <c r="AEI237" s="34"/>
      <c r="AEJ237" s="34"/>
      <c r="AEK237" s="34"/>
      <c r="AEL237" s="34"/>
      <c r="AEM237" s="34"/>
      <c r="AEN237" s="34"/>
      <c r="AEO237" s="34"/>
      <c r="AEP237" s="34"/>
      <c r="AEQ237" s="34"/>
      <c r="AER237" s="34"/>
      <c r="AES237" s="34"/>
      <c r="AET237" s="34"/>
      <c r="AEU237" s="34"/>
      <c r="AEV237" s="34"/>
      <c r="AEW237" s="34"/>
      <c r="AEX237" s="34"/>
      <c r="AEY237" s="34"/>
      <c r="AEZ237" s="34"/>
      <c r="AFA237" s="34"/>
      <c r="AFB237" s="34"/>
      <c r="AFC237" s="34"/>
      <c r="AFD237" s="34"/>
      <c r="AFE237" s="34"/>
      <c r="AFF237" s="34"/>
      <c r="AFG237" s="34"/>
      <c r="AFH237" s="34"/>
      <c r="AFI237" s="34"/>
      <c r="AFJ237" s="34"/>
      <c r="AFK237" s="34"/>
      <c r="AFL237" s="34"/>
      <c r="AFM237" s="34"/>
      <c r="AFN237" s="34"/>
      <c r="AFO237" s="34"/>
      <c r="AFP237" s="34"/>
      <c r="AFQ237" s="34"/>
      <c r="AFR237" s="34"/>
      <c r="AFS237" s="34"/>
      <c r="AFT237" s="34"/>
      <c r="AFU237" s="34"/>
      <c r="AFV237" s="34"/>
      <c r="AFW237" s="34"/>
      <c r="AFX237" s="34"/>
      <c r="AFY237" s="34"/>
      <c r="AFZ237" s="34"/>
      <c r="AGA237" s="34"/>
      <c r="AGB237" s="34"/>
      <c r="AGC237" s="34"/>
      <c r="AGD237" s="34"/>
      <c r="AGE237" s="34"/>
      <c r="AGF237" s="34"/>
      <c r="AGG237" s="34"/>
      <c r="AGH237" s="34"/>
      <c r="AGI237" s="34"/>
      <c r="AGJ237" s="34"/>
      <c r="AGK237" s="34"/>
      <c r="AGL237" s="34"/>
      <c r="AGM237" s="34"/>
      <c r="AGN237" s="34"/>
      <c r="AGO237" s="34"/>
      <c r="AGP237" s="34"/>
      <c r="AGQ237" s="34"/>
      <c r="AGR237" s="34"/>
      <c r="AGS237" s="34"/>
      <c r="AGT237" s="34"/>
      <c r="AGU237" s="34"/>
      <c r="AGV237" s="34"/>
      <c r="AGW237" s="34"/>
      <c r="AGX237" s="34"/>
      <c r="AGY237" s="34"/>
      <c r="AGZ237" s="34"/>
      <c r="AHA237" s="34"/>
      <c r="AHB237" s="34"/>
      <c r="AHC237" s="34"/>
      <c r="AHD237" s="34"/>
      <c r="AHE237" s="34"/>
      <c r="AHF237" s="34"/>
      <c r="AHG237" s="34"/>
      <c r="AHH237" s="34"/>
      <c r="AHI237" s="34"/>
      <c r="AHJ237" s="34"/>
      <c r="AHK237" s="34"/>
      <c r="AHL237" s="34"/>
      <c r="AHM237" s="34"/>
      <c r="AHN237" s="34"/>
      <c r="AHO237" s="34"/>
      <c r="AHP237" s="34"/>
      <c r="AHQ237" s="34"/>
      <c r="AHR237" s="34"/>
      <c r="AHS237" s="34"/>
      <c r="AHT237" s="34"/>
      <c r="AHU237" s="34"/>
      <c r="AHV237" s="34"/>
      <c r="AHW237" s="34"/>
      <c r="AHX237" s="34"/>
      <c r="AHY237" s="34"/>
      <c r="AHZ237" s="34"/>
      <c r="AIA237" s="34"/>
      <c r="AIB237" s="34"/>
      <c r="AIC237" s="34"/>
      <c r="AID237" s="34"/>
      <c r="AIE237" s="34"/>
      <c r="AIF237" s="34"/>
      <c r="AIG237" s="34"/>
      <c r="AIH237" s="34"/>
      <c r="AII237" s="34"/>
      <c r="AIJ237" s="34"/>
      <c r="AIK237" s="34"/>
      <c r="AIL237" s="34"/>
      <c r="AIM237" s="34"/>
      <c r="AIN237" s="34"/>
      <c r="AIO237" s="34"/>
      <c r="AIP237" s="34"/>
      <c r="AIQ237" s="34"/>
      <c r="AIR237" s="34"/>
      <c r="AIS237" s="34"/>
      <c r="AIT237" s="34"/>
      <c r="AIU237" s="34"/>
      <c r="AIV237" s="34"/>
      <c r="AIW237" s="34"/>
      <c r="AIX237" s="34"/>
      <c r="AIY237" s="34"/>
      <c r="AIZ237" s="34"/>
      <c r="AJA237" s="34"/>
      <c r="AJB237" s="34"/>
      <c r="AJC237" s="34"/>
      <c r="AJD237" s="34"/>
      <c r="AJE237" s="34"/>
      <c r="AJF237" s="34"/>
      <c r="AJG237" s="34"/>
      <c r="AJH237" s="34"/>
      <c r="AJI237" s="34"/>
      <c r="AJJ237" s="34"/>
      <c r="AJK237" s="34"/>
      <c r="AJL237" s="34"/>
      <c r="AJM237" s="34"/>
      <c r="AJN237" s="34"/>
      <c r="AJO237" s="34"/>
      <c r="AJP237" s="34"/>
      <c r="AJQ237" s="34"/>
      <c r="AJR237" s="34"/>
      <c r="AJS237" s="34"/>
      <c r="AJT237" s="34"/>
      <c r="AJU237" s="34"/>
      <c r="AJV237" s="34"/>
      <c r="AJW237" s="34"/>
      <c r="AJX237" s="34"/>
      <c r="AJY237" s="34"/>
      <c r="AJZ237" s="34"/>
      <c r="AKA237" s="34"/>
      <c r="AKB237" s="34"/>
      <c r="AKC237" s="34"/>
      <c r="AKD237" s="34"/>
      <c r="AKE237" s="34"/>
      <c r="AKF237" s="34"/>
      <c r="AKG237" s="34"/>
      <c r="AKH237" s="34"/>
      <c r="AKI237" s="34"/>
      <c r="AKJ237" s="34"/>
      <c r="AKK237" s="34"/>
      <c r="AKL237" s="34"/>
      <c r="AKM237" s="34"/>
      <c r="AKN237" s="34"/>
      <c r="AKO237" s="34"/>
      <c r="AKP237" s="34"/>
      <c r="AKQ237" s="34"/>
      <c r="AKR237" s="34"/>
      <c r="AKS237" s="34"/>
      <c r="AKT237" s="34"/>
      <c r="AKU237" s="34"/>
      <c r="AKV237" s="34"/>
      <c r="AKW237" s="34"/>
      <c r="AKX237" s="34"/>
      <c r="AKY237" s="34"/>
      <c r="AKZ237" s="34"/>
      <c r="ALA237" s="34"/>
      <c r="ALB237" s="34"/>
      <c r="ALC237" s="34"/>
      <c r="ALD237" s="34"/>
      <c r="ALE237" s="34"/>
      <c r="ALF237" s="34"/>
      <c r="ALG237" s="34"/>
      <c r="ALH237" s="34"/>
      <c r="ALI237" s="34"/>
      <c r="ALJ237" s="34"/>
      <c r="ALK237" s="34"/>
      <c r="ALL237" s="34"/>
      <c r="ALM237" s="34"/>
      <c r="ALN237" s="34"/>
      <c r="ALO237" s="34"/>
      <c r="ALP237" s="34"/>
      <c r="ALQ237" s="34"/>
      <c r="ALR237" s="34"/>
      <c r="ALS237" s="34"/>
      <c r="ALT237" s="34"/>
      <c r="ALU237" s="34"/>
      <c r="ALV237" s="34"/>
      <c r="ALW237" s="34"/>
      <c r="ALX237" s="34"/>
      <c r="ALY237" s="34"/>
      <c r="ALZ237" s="34"/>
      <c r="AMA237" s="34"/>
      <c r="AMB237" s="34"/>
      <c r="AMC237" s="34"/>
      <c r="AMD237" s="34"/>
      <c r="AME237" s="34"/>
      <c r="AMF237" s="34"/>
      <c r="AMG237" s="34"/>
      <c r="AMH237" s="34"/>
      <c r="AMI237" s="34"/>
      <c r="AMJ237" s="34"/>
    </row>
    <row r="238" spans="1:1024" s="35" customFormat="1" outlineLevel="1">
      <c r="A238" s="2" t="s">
        <v>100</v>
      </c>
      <c r="B238" s="1" t="s">
        <v>1166</v>
      </c>
      <c r="C238" s="107" t="s">
        <v>48</v>
      </c>
      <c r="D238" s="141" t="s">
        <v>1167</v>
      </c>
      <c r="E238" s="108">
        <v>120004373</v>
      </c>
      <c r="F238" s="113" t="s">
        <v>1168</v>
      </c>
      <c r="G238" s="109" t="s">
        <v>49</v>
      </c>
      <c r="H238" s="113" t="s">
        <v>1169</v>
      </c>
      <c r="I238" s="109" t="s">
        <v>454</v>
      </c>
      <c r="J238" s="134" t="s">
        <v>1170</v>
      </c>
      <c r="K238" s="109" t="s">
        <v>49</v>
      </c>
      <c r="L238" s="113" t="s">
        <v>59</v>
      </c>
      <c r="M238" s="110"/>
      <c r="N238" s="134">
        <v>100</v>
      </c>
      <c r="O238" s="112">
        <v>230000000</v>
      </c>
      <c r="P238" s="1" t="s">
        <v>587</v>
      </c>
      <c r="Q238" s="142" t="s">
        <v>592</v>
      </c>
      <c r="R238" s="30" t="s">
        <v>157</v>
      </c>
      <c r="S238" s="1" t="s">
        <v>53</v>
      </c>
      <c r="T238" s="113" t="s">
        <v>1165</v>
      </c>
      <c r="U238" s="142" t="s">
        <v>456</v>
      </c>
      <c r="V238" s="142">
        <v>796</v>
      </c>
      <c r="W238" s="1" t="s">
        <v>56</v>
      </c>
      <c r="X238" s="143">
        <v>4</v>
      </c>
      <c r="Y238" s="143">
        <v>890666.66749999998</v>
      </c>
      <c r="Z238" s="105">
        <v>0</v>
      </c>
      <c r="AA238" s="105">
        <f t="shared" si="89"/>
        <v>0</v>
      </c>
      <c r="AB238" s="144"/>
      <c r="AC238" s="113">
        <v>2016</v>
      </c>
      <c r="AD238" s="234">
        <v>7.11</v>
      </c>
      <c r="AE238" s="1"/>
      <c r="AF238" s="33" t="s">
        <v>58</v>
      </c>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c r="HI238" s="34"/>
      <c r="HJ238" s="34"/>
      <c r="HK238" s="34"/>
      <c r="HL238" s="34"/>
      <c r="HM238" s="34"/>
      <c r="HN238" s="34"/>
      <c r="HO238" s="34"/>
      <c r="HP238" s="34"/>
      <c r="HQ238" s="34"/>
      <c r="HR238" s="34"/>
      <c r="HS238" s="34"/>
      <c r="HT238" s="34"/>
      <c r="HU238" s="34"/>
      <c r="HV238" s="34"/>
      <c r="HW238" s="34"/>
      <c r="HX238" s="34"/>
      <c r="HY238" s="34"/>
      <c r="HZ238" s="34"/>
      <c r="IA238" s="34"/>
      <c r="IB238" s="34"/>
      <c r="IC238" s="34"/>
      <c r="ID238" s="34"/>
      <c r="IE238" s="34"/>
      <c r="IF238" s="34"/>
      <c r="IG238" s="34"/>
      <c r="IH238" s="34"/>
      <c r="II238" s="34"/>
      <c r="IJ238" s="34"/>
      <c r="IK238" s="34"/>
      <c r="IL238" s="34"/>
      <c r="IM238" s="34"/>
      <c r="IN238" s="34"/>
      <c r="IO238" s="34"/>
      <c r="IP238" s="34"/>
      <c r="IQ238" s="34"/>
      <c r="IR238" s="34"/>
      <c r="IS238" s="34"/>
      <c r="IT238" s="34"/>
      <c r="IU238" s="34"/>
      <c r="IV238" s="34"/>
      <c r="IW238" s="34"/>
      <c r="IX238" s="34"/>
      <c r="IY238" s="34"/>
      <c r="IZ238" s="34"/>
      <c r="JA238" s="34"/>
      <c r="JB238" s="34"/>
      <c r="JC238" s="34"/>
      <c r="JD238" s="34"/>
      <c r="JE238" s="34"/>
      <c r="JF238" s="34"/>
      <c r="JG238" s="34"/>
      <c r="JH238" s="34"/>
      <c r="JI238" s="34"/>
      <c r="JJ238" s="34"/>
      <c r="JK238" s="34"/>
      <c r="JL238" s="34"/>
      <c r="JM238" s="34"/>
      <c r="JN238" s="34"/>
      <c r="JO238" s="34"/>
      <c r="JP238" s="34"/>
      <c r="JQ238" s="34"/>
      <c r="JR238" s="34"/>
      <c r="JS238" s="34"/>
      <c r="JT238" s="34"/>
      <c r="JU238" s="34"/>
      <c r="JV238" s="34"/>
      <c r="JW238" s="34"/>
      <c r="JX238" s="34"/>
      <c r="JY238" s="34"/>
      <c r="JZ238" s="34"/>
      <c r="KA238" s="34"/>
      <c r="KB238" s="34"/>
      <c r="KC238" s="34"/>
      <c r="KD238" s="34"/>
      <c r="KE238" s="34"/>
      <c r="KF238" s="34"/>
      <c r="KG238" s="34"/>
      <c r="KH238" s="34"/>
      <c r="KI238" s="34"/>
      <c r="KJ238" s="34"/>
      <c r="KK238" s="34"/>
      <c r="KL238" s="34"/>
      <c r="KM238" s="34"/>
      <c r="KN238" s="34"/>
      <c r="KO238" s="34"/>
      <c r="KP238" s="34"/>
      <c r="KQ238" s="34"/>
      <c r="KR238" s="34"/>
      <c r="KS238" s="34"/>
      <c r="KT238" s="34"/>
      <c r="KU238" s="34"/>
      <c r="KV238" s="34"/>
      <c r="KW238" s="34"/>
      <c r="KX238" s="34"/>
      <c r="KY238" s="34"/>
      <c r="KZ238" s="34"/>
      <c r="LA238" s="34"/>
      <c r="LB238" s="34"/>
      <c r="LC238" s="34"/>
      <c r="LD238" s="34"/>
      <c r="LE238" s="34"/>
      <c r="LF238" s="34"/>
      <c r="LG238" s="34"/>
      <c r="LH238" s="34"/>
      <c r="LI238" s="34"/>
      <c r="LJ238" s="34"/>
      <c r="LK238" s="34"/>
      <c r="LL238" s="34"/>
      <c r="LM238" s="34"/>
      <c r="LN238" s="34"/>
      <c r="LO238" s="34"/>
      <c r="LP238" s="34"/>
      <c r="LQ238" s="34"/>
      <c r="LR238" s="34"/>
      <c r="LS238" s="34"/>
      <c r="LT238" s="34"/>
      <c r="LU238" s="34"/>
      <c r="LV238" s="34"/>
      <c r="LW238" s="34"/>
      <c r="LX238" s="34"/>
      <c r="LY238" s="34"/>
      <c r="LZ238" s="34"/>
      <c r="MA238" s="34"/>
      <c r="MB238" s="34"/>
      <c r="MC238" s="34"/>
      <c r="MD238" s="34"/>
      <c r="ME238" s="34"/>
      <c r="MF238" s="34"/>
      <c r="MG238" s="34"/>
      <c r="MH238" s="34"/>
      <c r="MI238" s="34"/>
      <c r="MJ238" s="34"/>
      <c r="MK238" s="34"/>
      <c r="ML238" s="34"/>
      <c r="MM238" s="34"/>
      <c r="MN238" s="34"/>
      <c r="MO238" s="34"/>
      <c r="MP238" s="34"/>
      <c r="MQ238" s="34"/>
      <c r="MR238" s="34"/>
      <c r="MS238" s="34"/>
      <c r="MT238" s="34"/>
      <c r="MU238" s="34"/>
      <c r="MV238" s="34"/>
      <c r="MW238" s="34"/>
      <c r="MX238" s="34"/>
      <c r="MY238" s="34"/>
      <c r="MZ238" s="34"/>
      <c r="NA238" s="34"/>
      <c r="NB238" s="34"/>
      <c r="NC238" s="34"/>
      <c r="ND238" s="34"/>
      <c r="NE238" s="34"/>
      <c r="NF238" s="34"/>
      <c r="NG238" s="34"/>
      <c r="NH238" s="34"/>
      <c r="NI238" s="34"/>
      <c r="NJ238" s="34"/>
      <c r="NK238" s="34"/>
      <c r="NL238" s="34"/>
      <c r="NM238" s="34"/>
      <c r="NN238" s="34"/>
      <c r="NO238" s="34"/>
      <c r="NP238" s="34"/>
      <c r="NQ238" s="34"/>
      <c r="NR238" s="34"/>
      <c r="NS238" s="34"/>
      <c r="NT238" s="34"/>
      <c r="NU238" s="34"/>
      <c r="NV238" s="34"/>
      <c r="NW238" s="34"/>
      <c r="NX238" s="34"/>
      <c r="NY238" s="34"/>
      <c r="NZ238" s="34"/>
      <c r="OA238" s="34"/>
      <c r="OB238" s="34"/>
      <c r="OC238" s="34"/>
      <c r="OD238" s="34"/>
      <c r="OE238" s="34"/>
      <c r="OF238" s="34"/>
      <c r="OG238" s="34"/>
      <c r="OH238" s="34"/>
      <c r="OI238" s="34"/>
      <c r="OJ238" s="34"/>
      <c r="OK238" s="34"/>
      <c r="OL238" s="34"/>
      <c r="OM238" s="34"/>
      <c r="ON238" s="34"/>
      <c r="OO238" s="34"/>
      <c r="OP238" s="34"/>
      <c r="OQ238" s="34"/>
      <c r="OR238" s="34"/>
      <c r="OS238" s="34"/>
      <c r="OT238" s="34"/>
      <c r="OU238" s="34"/>
      <c r="OV238" s="34"/>
      <c r="OW238" s="34"/>
      <c r="OX238" s="34"/>
      <c r="OY238" s="34"/>
      <c r="OZ238" s="34"/>
      <c r="PA238" s="34"/>
      <c r="PB238" s="34"/>
      <c r="PC238" s="34"/>
      <c r="PD238" s="34"/>
      <c r="PE238" s="34"/>
      <c r="PF238" s="34"/>
      <c r="PG238" s="34"/>
      <c r="PH238" s="34"/>
      <c r="PI238" s="34"/>
      <c r="PJ238" s="34"/>
      <c r="PK238" s="34"/>
      <c r="PL238" s="34"/>
      <c r="PM238" s="34"/>
      <c r="PN238" s="34"/>
      <c r="PO238" s="34"/>
      <c r="PP238" s="34"/>
      <c r="PQ238" s="34"/>
      <c r="PR238" s="34"/>
      <c r="PS238" s="34"/>
      <c r="PT238" s="34"/>
      <c r="PU238" s="34"/>
      <c r="PV238" s="34"/>
      <c r="PW238" s="34"/>
      <c r="PX238" s="34"/>
      <c r="PY238" s="34"/>
      <c r="PZ238" s="34"/>
      <c r="QA238" s="34"/>
      <c r="QB238" s="34"/>
      <c r="QC238" s="34"/>
      <c r="QD238" s="34"/>
      <c r="QE238" s="34"/>
      <c r="QF238" s="34"/>
      <c r="QG238" s="34"/>
      <c r="QH238" s="34"/>
      <c r="QI238" s="34"/>
      <c r="QJ238" s="34"/>
      <c r="QK238" s="34"/>
      <c r="QL238" s="34"/>
      <c r="QM238" s="34"/>
      <c r="QN238" s="34"/>
      <c r="QO238" s="34"/>
      <c r="QP238" s="34"/>
      <c r="QQ238" s="34"/>
      <c r="QR238" s="34"/>
      <c r="QS238" s="34"/>
      <c r="QT238" s="34"/>
      <c r="QU238" s="34"/>
      <c r="QV238" s="34"/>
      <c r="QW238" s="34"/>
      <c r="QX238" s="34"/>
      <c r="QY238" s="34"/>
      <c r="QZ238" s="34"/>
      <c r="RA238" s="34"/>
      <c r="RB238" s="34"/>
      <c r="RC238" s="34"/>
      <c r="RD238" s="34"/>
      <c r="RE238" s="34"/>
      <c r="RF238" s="34"/>
      <c r="RG238" s="34"/>
      <c r="RH238" s="34"/>
      <c r="RI238" s="34"/>
      <c r="RJ238" s="34"/>
      <c r="RK238" s="34"/>
      <c r="RL238" s="34"/>
      <c r="RM238" s="34"/>
      <c r="RN238" s="34"/>
      <c r="RO238" s="34"/>
      <c r="RP238" s="34"/>
      <c r="RQ238" s="34"/>
      <c r="RR238" s="34"/>
      <c r="RS238" s="34"/>
      <c r="RT238" s="34"/>
      <c r="RU238" s="34"/>
      <c r="RV238" s="34"/>
      <c r="RW238" s="34"/>
      <c r="RX238" s="34"/>
      <c r="RY238" s="34"/>
      <c r="RZ238" s="34"/>
      <c r="SA238" s="34"/>
      <c r="SB238" s="34"/>
      <c r="SC238" s="34"/>
      <c r="SD238" s="34"/>
      <c r="SE238" s="34"/>
      <c r="SF238" s="34"/>
      <c r="SG238" s="34"/>
      <c r="SH238" s="34"/>
      <c r="SI238" s="34"/>
      <c r="SJ238" s="34"/>
      <c r="SK238" s="34"/>
      <c r="SL238" s="34"/>
      <c r="SM238" s="34"/>
      <c r="SN238" s="34"/>
      <c r="SO238" s="34"/>
      <c r="SP238" s="34"/>
      <c r="SQ238" s="34"/>
      <c r="SR238" s="34"/>
      <c r="SS238" s="34"/>
      <c r="ST238" s="34"/>
      <c r="SU238" s="34"/>
      <c r="SV238" s="34"/>
      <c r="SW238" s="34"/>
      <c r="SX238" s="34"/>
      <c r="SY238" s="34"/>
      <c r="SZ238" s="34"/>
      <c r="TA238" s="34"/>
      <c r="TB238" s="34"/>
      <c r="TC238" s="34"/>
      <c r="TD238" s="34"/>
      <c r="TE238" s="34"/>
      <c r="TF238" s="34"/>
      <c r="TG238" s="34"/>
      <c r="TH238" s="34"/>
      <c r="TI238" s="34"/>
      <c r="TJ238" s="34"/>
      <c r="TK238" s="34"/>
      <c r="TL238" s="34"/>
      <c r="TM238" s="34"/>
      <c r="TN238" s="34"/>
      <c r="TO238" s="34"/>
      <c r="TP238" s="34"/>
      <c r="TQ238" s="34"/>
      <c r="TR238" s="34"/>
      <c r="TS238" s="34"/>
      <c r="TT238" s="34"/>
      <c r="TU238" s="34"/>
      <c r="TV238" s="34"/>
      <c r="TW238" s="34"/>
      <c r="TX238" s="34"/>
      <c r="TY238" s="34"/>
      <c r="TZ238" s="34"/>
      <c r="UA238" s="34"/>
      <c r="UB238" s="34"/>
      <c r="UC238" s="34"/>
      <c r="UD238" s="34"/>
      <c r="UE238" s="34"/>
      <c r="UF238" s="34"/>
      <c r="UG238" s="34"/>
      <c r="UH238" s="34"/>
      <c r="UI238" s="34"/>
      <c r="UJ238" s="34"/>
      <c r="UK238" s="34"/>
      <c r="UL238" s="34"/>
      <c r="UM238" s="34"/>
      <c r="UN238" s="34"/>
      <c r="UO238" s="34"/>
      <c r="UP238" s="34"/>
      <c r="UQ238" s="34"/>
      <c r="UR238" s="34"/>
      <c r="US238" s="34"/>
      <c r="UT238" s="34"/>
      <c r="UU238" s="34"/>
      <c r="UV238" s="34"/>
      <c r="UW238" s="34"/>
      <c r="UX238" s="34"/>
      <c r="UY238" s="34"/>
      <c r="UZ238" s="34"/>
      <c r="VA238" s="34"/>
      <c r="VB238" s="34"/>
      <c r="VC238" s="34"/>
      <c r="VD238" s="34"/>
      <c r="VE238" s="34"/>
      <c r="VF238" s="34"/>
      <c r="VG238" s="34"/>
      <c r="VH238" s="34"/>
      <c r="VI238" s="34"/>
      <c r="VJ238" s="34"/>
      <c r="VK238" s="34"/>
      <c r="VL238" s="34"/>
      <c r="VM238" s="34"/>
      <c r="VN238" s="34"/>
      <c r="VO238" s="34"/>
      <c r="VP238" s="34"/>
      <c r="VQ238" s="34"/>
      <c r="VR238" s="34"/>
      <c r="VS238" s="34"/>
      <c r="VT238" s="34"/>
      <c r="VU238" s="34"/>
      <c r="VV238" s="34"/>
      <c r="VW238" s="34"/>
      <c r="VX238" s="34"/>
      <c r="VY238" s="34"/>
      <c r="VZ238" s="34"/>
      <c r="WA238" s="34"/>
      <c r="WB238" s="34"/>
      <c r="WC238" s="34"/>
      <c r="WD238" s="34"/>
      <c r="WE238" s="34"/>
      <c r="WF238" s="34"/>
      <c r="WG238" s="34"/>
      <c r="WH238" s="34"/>
      <c r="WI238" s="34"/>
      <c r="WJ238" s="34"/>
      <c r="WK238" s="34"/>
      <c r="WL238" s="34"/>
      <c r="WM238" s="34"/>
      <c r="WN238" s="34"/>
      <c r="WO238" s="34"/>
      <c r="WP238" s="34"/>
      <c r="WQ238" s="34"/>
      <c r="WR238" s="34"/>
      <c r="WS238" s="34"/>
      <c r="WT238" s="34"/>
      <c r="WU238" s="34"/>
      <c r="WV238" s="34"/>
      <c r="WW238" s="34"/>
      <c r="WX238" s="34"/>
      <c r="WY238" s="34"/>
      <c r="WZ238" s="34"/>
      <c r="XA238" s="34"/>
      <c r="XB238" s="34"/>
      <c r="XC238" s="34"/>
      <c r="XD238" s="34"/>
      <c r="XE238" s="34"/>
      <c r="XF238" s="34"/>
      <c r="XG238" s="34"/>
      <c r="XH238" s="34"/>
      <c r="XI238" s="34"/>
      <c r="XJ238" s="34"/>
      <c r="XK238" s="34"/>
      <c r="XL238" s="34"/>
      <c r="XM238" s="34"/>
      <c r="XN238" s="34"/>
      <c r="XO238" s="34"/>
      <c r="XP238" s="34"/>
      <c r="XQ238" s="34"/>
      <c r="XR238" s="34"/>
      <c r="XS238" s="34"/>
      <c r="XT238" s="34"/>
      <c r="XU238" s="34"/>
      <c r="XV238" s="34"/>
      <c r="XW238" s="34"/>
      <c r="XX238" s="34"/>
      <c r="XY238" s="34"/>
      <c r="XZ238" s="34"/>
      <c r="YA238" s="34"/>
      <c r="YB238" s="34"/>
      <c r="YC238" s="34"/>
      <c r="YD238" s="34"/>
      <c r="YE238" s="34"/>
      <c r="YF238" s="34"/>
      <c r="YG238" s="34"/>
      <c r="YH238" s="34"/>
      <c r="YI238" s="34"/>
      <c r="YJ238" s="34"/>
      <c r="YK238" s="34"/>
      <c r="YL238" s="34"/>
      <c r="YM238" s="34"/>
      <c r="YN238" s="34"/>
      <c r="YO238" s="34"/>
      <c r="YP238" s="34"/>
      <c r="YQ238" s="34"/>
      <c r="YR238" s="34"/>
      <c r="YS238" s="34"/>
      <c r="YT238" s="34"/>
      <c r="YU238" s="34"/>
      <c r="YV238" s="34"/>
      <c r="YW238" s="34"/>
      <c r="YX238" s="34"/>
      <c r="YY238" s="34"/>
      <c r="YZ238" s="34"/>
      <c r="ZA238" s="34"/>
      <c r="ZB238" s="34"/>
      <c r="ZC238" s="34"/>
      <c r="ZD238" s="34"/>
      <c r="ZE238" s="34"/>
      <c r="ZF238" s="34"/>
      <c r="ZG238" s="34"/>
      <c r="ZH238" s="34"/>
      <c r="ZI238" s="34"/>
      <c r="ZJ238" s="34"/>
      <c r="ZK238" s="34"/>
      <c r="ZL238" s="34"/>
      <c r="ZM238" s="34"/>
      <c r="ZN238" s="34"/>
      <c r="ZO238" s="34"/>
      <c r="ZP238" s="34"/>
      <c r="ZQ238" s="34"/>
      <c r="ZR238" s="34"/>
      <c r="ZS238" s="34"/>
      <c r="ZT238" s="34"/>
      <c r="ZU238" s="34"/>
      <c r="ZV238" s="34"/>
      <c r="ZW238" s="34"/>
      <c r="ZX238" s="34"/>
      <c r="ZY238" s="34"/>
      <c r="ZZ238" s="34"/>
      <c r="AAA238" s="34"/>
      <c r="AAB238" s="34"/>
      <c r="AAC238" s="34"/>
      <c r="AAD238" s="34"/>
      <c r="AAE238" s="34"/>
      <c r="AAF238" s="34"/>
      <c r="AAG238" s="34"/>
      <c r="AAH238" s="34"/>
      <c r="AAI238" s="34"/>
      <c r="AAJ238" s="34"/>
      <c r="AAK238" s="34"/>
      <c r="AAL238" s="34"/>
      <c r="AAM238" s="34"/>
      <c r="AAN238" s="34"/>
      <c r="AAO238" s="34"/>
      <c r="AAP238" s="34"/>
      <c r="AAQ238" s="34"/>
      <c r="AAR238" s="34"/>
      <c r="AAS238" s="34"/>
      <c r="AAT238" s="34"/>
      <c r="AAU238" s="34"/>
      <c r="AAV238" s="34"/>
      <c r="AAW238" s="34"/>
      <c r="AAX238" s="34"/>
      <c r="AAY238" s="34"/>
      <c r="AAZ238" s="34"/>
      <c r="ABA238" s="34"/>
      <c r="ABB238" s="34"/>
      <c r="ABC238" s="34"/>
      <c r="ABD238" s="34"/>
      <c r="ABE238" s="34"/>
      <c r="ABF238" s="34"/>
      <c r="ABG238" s="34"/>
      <c r="ABH238" s="34"/>
      <c r="ABI238" s="34"/>
      <c r="ABJ238" s="34"/>
      <c r="ABK238" s="34"/>
      <c r="ABL238" s="34"/>
      <c r="ABM238" s="34"/>
      <c r="ABN238" s="34"/>
      <c r="ABO238" s="34"/>
      <c r="ABP238" s="34"/>
      <c r="ABQ238" s="34"/>
      <c r="ABR238" s="34"/>
      <c r="ABS238" s="34"/>
      <c r="ABT238" s="34"/>
      <c r="ABU238" s="34"/>
      <c r="ABV238" s="34"/>
      <c r="ABW238" s="34"/>
      <c r="ABX238" s="34"/>
      <c r="ABY238" s="34"/>
      <c r="ABZ238" s="34"/>
      <c r="ACA238" s="34"/>
      <c r="ACB238" s="34"/>
      <c r="ACC238" s="34"/>
      <c r="ACD238" s="34"/>
      <c r="ACE238" s="34"/>
      <c r="ACF238" s="34"/>
      <c r="ACG238" s="34"/>
      <c r="ACH238" s="34"/>
      <c r="ACI238" s="34"/>
      <c r="ACJ238" s="34"/>
      <c r="ACK238" s="34"/>
      <c r="ACL238" s="34"/>
      <c r="ACM238" s="34"/>
      <c r="ACN238" s="34"/>
      <c r="ACO238" s="34"/>
      <c r="ACP238" s="34"/>
      <c r="ACQ238" s="34"/>
      <c r="ACR238" s="34"/>
      <c r="ACS238" s="34"/>
      <c r="ACT238" s="34"/>
      <c r="ACU238" s="34"/>
      <c r="ACV238" s="34"/>
      <c r="ACW238" s="34"/>
      <c r="ACX238" s="34"/>
      <c r="ACY238" s="34"/>
      <c r="ACZ238" s="34"/>
      <c r="ADA238" s="34"/>
      <c r="ADB238" s="34"/>
      <c r="ADC238" s="34"/>
      <c r="ADD238" s="34"/>
      <c r="ADE238" s="34"/>
      <c r="ADF238" s="34"/>
      <c r="ADG238" s="34"/>
      <c r="ADH238" s="34"/>
      <c r="ADI238" s="34"/>
      <c r="ADJ238" s="34"/>
      <c r="ADK238" s="34"/>
      <c r="ADL238" s="34"/>
      <c r="ADM238" s="34"/>
      <c r="ADN238" s="34"/>
      <c r="ADO238" s="34"/>
      <c r="ADP238" s="34"/>
      <c r="ADQ238" s="34"/>
      <c r="ADR238" s="34"/>
      <c r="ADS238" s="34"/>
      <c r="ADT238" s="34"/>
      <c r="ADU238" s="34"/>
      <c r="ADV238" s="34"/>
      <c r="ADW238" s="34"/>
      <c r="ADX238" s="34"/>
      <c r="ADY238" s="34"/>
      <c r="ADZ238" s="34"/>
      <c r="AEA238" s="34"/>
      <c r="AEB238" s="34"/>
      <c r="AEC238" s="34"/>
      <c r="AED238" s="34"/>
      <c r="AEE238" s="34"/>
      <c r="AEF238" s="34"/>
      <c r="AEG238" s="34"/>
      <c r="AEH238" s="34"/>
      <c r="AEI238" s="34"/>
      <c r="AEJ238" s="34"/>
      <c r="AEK238" s="34"/>
      <c r="AEL238" s="34"/>
      <c r="AEM238" s="34"/>
      <c r="AEN238" s="34"/>
      <c r="AEO238" s="34"/>
      <c r="AEP238" s="34"/>
      <c r="AEQ238" s="34"/>
      <c r="AER238" s="34"/>
      <c r="AES238" s="34"/>
      <c r="AET238" s="34"/>
      <c r="AEU238" s="34"/>
      <c r="AEV238" s="34"/>
      <c r="AEW238" s="34"/>
      <c r="AEX238" s="34"/>
      <c r="AEY238" s="34"/>
      <c r="AEZ238" s="34"/>
      <c r="AFA238" s="34"/>
      <c r="AFB238" s="34"/>
      <c r="AFC238" s="34"/>
      <c r="AFD238" s="34"/>
      <c r="AFE238" s="34"/>
      <c r="AFF238" s="34"/>
      <c r="AFG238" s="34"/>
      <c r="AFH238" s="34"/>
      <c r="AFI238" s="34"/>
      <c r="AFJ238" s="34"/>
      <c r="AFK238" s="34"/>
      <c r="AFL238" s="34"/>
      <c r="AFM238" s="34"/>
      <c r="AFN238" s="34"/>
      <c r="AFO238" s="34"/>
      <c r="AFP238" s="34"/>
      <c r="AFQ238" s="34"/>
      <c r="AFR238" s="34"/>
      <c r="AFS238" s="34"/>
      <c r="AFT238" s="34"/>
      <c r="AFU238" s="34"/>
      <c r="AFV238" s="34"/>
      <c r="AFW238" s="34"/>
      <c r="AFX238" s="34"/>
      <c r="AFY238" s="34"/>
      <c r="AFZ238" s="34"/>
      <c r="AGA238" s="34"/>
      <c r="AGB238" s="34"/>
      <c r="AGC238" s="34"/>
      <c r="AGD238" s="34"/>
      <c r="AGE238" s="34"/>
      <c r="AGF238" s="34"/>
      <c r="AGG238" s="34"/>
      <c r="AGH238" s="34"/>
      <c r="AGI238" s="34"/>
      <c r="AGJ238" s="34"/>
      <c r="AGK238" s="34"/>
      <c r="AGL238" s="34"/>
      <c r="AGM238" s="34"/>
      <c r="AGN238" s="34"/>
      <c r="AGO238" s="34"/>
      <c r="AGP238" s="34"/>
      <c r="AGQ238" s="34"/>
      <c r="AGR238" s="34"/>
      <c r="AGS238" s="34"/>
      <c r="AGT238" s="34"/>
      <c r="AGU238" s="34"/>
      <c r="AGV238" s="34"/>
      <c r="AGW238" s="34"/>
      <c r="AGX238" s="34"/>
      <c r="AGY238" s="34"/>
      <c r="AGZ238" s="34"/>
      <c r="AHA238" s="34"/>
      <c r="AHB238" s="34"/>
      <c r="AHC238" s="34"/>
      <c r="AHD238" s="34"/>
      <c r="AHE238" s="34"/>
      <c r="AHF238" s="34"/>
      <c r="AHG238" s="34"/>
      <c r="AHH238" s="34"/>
      <c r="AHI238" s="34"/>
      <c r="AHJ238" s="34"/>
      <c r="AHK238" s="34"/>
      <c r="AHL238" s="34"/>
      <c r="AHM238" s="34"/>
      <c r="AHN238" s="34"/>
      <c r="AHO238" s="34"/>
      <c r="AHP238" s="34"/>
      <c r="AHQ238" s="34"/>
      <c r="AHR238" s="34"/>
      <c r="AHS238" s="34"/>
      <c r="AHT238" s="34"/>
      <c r="AHU238" s="34"/>
      <c r="AHV238" s="34"/>
      <c r="AHW238" s="34"/>
      <c r="AHX238" s="34"/>
      <c r="AHY238" s="34"/>
      <c r="AHZ238" s="34"/>
      <c r="AIA238" s="34"/>
      <c r="AIB238" s="34"/>
      <c r="AIC238" s="34"/>
      <c r="AID238" s="34"/>
      <c r="AIE238" s="34"/>
      <c r="AIF238" s="34"/>
      <c r="AIG238" s="34"/>
      <c r="AIH238" s="34"/>
      <c r="AII238" s="34"/>
      <c r="AIJ238" s="34"/>
      <c r="AIK238" s="34"/>
      <c r="AIL238" s="34"/>
      <c r="AIM238" s="34"/>
      <c r="AIN238" s="34"/>
      <c r="AIO238" s="34"/>
      <c r="AIP238" s="34"/>
      <c r="AIQ238" s="34"/>
      <c r="AIR238" s="34"/>
      <c r="AIS238" s="34"/>
      <c r="AIT238" s="34"/>
      <c r="AIU238" s="34"/>
      <c r="AIV238" s="34"/>
      <c r="AIW238" s="34"/>
      <c r="AIX238" s="34"/>
      <c r="AIY238" s="34"/>
      <c r="AIZ238" s="34"/>
      <c r="AJA238" s="34"/>
      <c r="AJB238" s="34"/>
      <c r="AJC238" s="34"/>
      <c r="AJD238" s="34"/>
      <c r="AJE238" s="34"/>
      <c r="AJF238" s="34"/>
      <c r="AJG238" s="34"/>
      <c r="AJH238" s="34"/>
      <c r="AJI238" s="34"/>
      <c r="AJJ238" s="34"/>
      <c r="AJK238" s="34"/>
      <c r="AJL238" s="34"/>
      <c r="AJM238" s="34"/>
      <c r="AJN238" s="34"/>
      <c r="AJO238" s="34"/>
      <c r="AJP238" s="34"/>
      <c r="AJQ238" s="34"/>
      <c r="AJR238" s="34"/>
      <c r="AJS238" s="34"/>
      <c r="AJT238" s="34"/>
      <c r="AJU238" s="34"/>
      <c r="AJV238" s="34"/>
      <c r="AJW238" s="34"/>
      <c r="AJX238" s="34"/>
      <c r="AJY238" s="34"/>
      <c r="AJZ238" s="34"/>
      <c r="AKA238" s="34"/>
      <c r="AKB238" s="34"/>
      <c r="AKC238" s="34"/>
      <c r="AKD238" s="34"/>
      <c r="AKE238" s="34"/>
      <c r="AKF238" s="34"/>
      <c r="AKG238" s="34"/>
      <c r="AKH238" s="34"/>
      <c r="AKI238" s="34"/>
      <c r="AKJ238" s="34"/>
      <c r="AKK238" s="34"/>
      <c r="AKL238" s="34"/>
      <c r="AKM238" s="34"/>
      <c r="AKN238" s="34"/>
      <c r="AKO238" s="34"/>
      <c r="AKP238" s="34"/>
      <c r="AKQ238" s="34"/>
      <c r="AKR238" s="34"/>
      <c r="AKS238" s="34"/>
      <c r="AKT238" s="34"/>
      <c r="AKU238" s="34"/>
      <c r="AKV238" s="34"/>
      <c r="AKW238" s="34"/>
      <c r="AKX238" s="34"/>
      <c r="AKY238" s="34"/>
      <c r="AKZ238" s="34"/>
      <c r="ALA238" s="34"/>
      <c r="ALB238" s="34"/>
      <c r="ALC238" s="34"/>
      <c r="ALD238" s="34"/>
      <c r="ALE238" s="34"/>
      <c r="ALF238" s="34"/>
      <c r="ALG238" s="34"/>
      <c r="ALH238" s="34"/>
      <c r="ALI238" s="34"/>
      <c r="ALJ238" s="34"/>
      <c r="ALK238" s="34"/>
      <c r="ALL238" s="34"/>
      <c r="ALM238" s="34"/>
      <c r="ALN238" s="34"/>
      <c r="ALO238" s="34"/>
      <c r="ALP238" s="34"/>
      <c r="ALQ238" s="34"/>
      <c r="ALR238" s="34"/>
      <c r="ALS238" s="34"/>
      <c r="ALT238" s="34"/>
      <c r="ALU238" s="34"/>
      <c r="ALV238" s="34"/>
      <c r="ALW238" s="34"/>
      <c r="ALX238" s="34"/>
      <c r="ALY238" s="34"/>
      <c r="ALZ238" s="34"/>
      <c r="AMA238" s="34"/>
      <c r="AMB238" s="34"/>
      <c r="AMC238" s="34"/>
      <c r="AMD238" s="34"/>
      <c r="AME238" s="34"/>
      <c r="AMF238" s="34"/>
      <c r="AMG238" s="34"/>
      <c r="AMH238" s="34"/>
      <c r="AMI238" s="34"/>
      <c r="AMJ238" s="34"/>
    </row>
    <row r="239" spans="1:1024" s="35" customFormat="1" outlineLevel="1">
      <c r="A239" s="2" t="s">
        <v>100</v>
      </c>
      <c r="B239" s="1" t="s">
        <v>1171</v>
      </c>
      <c r="C239" s="107" t="s">
        <v>48</v>
      </c>
      <c r="D239" s="141" t="s">
        <v>450</v>
      </c>
      <c r="E239" s="108">
        <v>120006764</v>
      </c>
      <c r="F239" s="113" t="s">
        <v>451</v>
      </c>
      <c r="G239" s="109" t="s">
        <v>49</v>
      </c>
      <c r="H239" s="113" t="s">
        <v>453</v>
      </c>
      <c r="I239" s="109" t="s">
        <v>452</v>
      </c>
      <c r="J239" s="134" t="s">
        <v>1172</v>
      </c>
      <c r="K239" s="109" t="s">
        <v>49</v>
      </c>
      <c r="L239" s="113" t="s">
        <v>59</v>
      </c>
      <c r="M239" s="110"/>
      <c r="N239" s="134">
        <v>100</v>
      </c>
      <c r="O239" s="112">
        <v>230000000</v>
      </c>
      <c r="P239" s="1" t="s">
        <v>587</v>
      </c>
      <c r="Q239" s="142" t="s">
        <v>592</v>
      </c>
      <c r="R239" s="30" t="s">
        <v>157</v>
      </c>
      <c r="S239" s="1" t="s">
        <v>53</v>
      </c>
      <c r="T239" s="113" t="s">
        <v>1165</v>
      </c>
      <c r="U239" s="142" t="s">
        <v>456</v>
      </c>
      <c r="V239" s="142">
        <v>796</v>
      </c>
      <c r="W239" s="1" t="s">
        <v>56</v>
      </c>
      <c r="X239" s="143">
        <v>18</v>
      </c>
      <c r="Y239" s="143">
        <v>37333.333333333336</v>
      </c>
      <c r="Z239" s="105">
        <v>0</v>
      </c>
      <c r="AA239" s="105">
        <f t="shared" si="89"/>
        <v>0</v>
      </c>
      <c r="AB239" s="144"/>
      <c r="AC239" s="113">
        <v>2016</v>
      </c>
      <c r="AD239" s="234" t="s">
        <v>1186</v>
      </c>
      <c r="AE239" s="1"/>
      <c r="AF239" s="33" t="s">
        <v>58</v>
      </c>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c r="EE239" s="34"/>
      <c r="EF239" s="34"/>
      <c r="EG239" s="34"/>
      <c r="EH239" s="34"/>
      <c r="EI239" s="34"/>
      <c r="EJ239" s="34"/>
      <c r="EK239" s="34"/>
      <c r="EL239" s="34"/>
      <c r="EM239" s="34"/>
      <c r="EN239" s="34"/>
      <c r="EO239" s="34"/>
      <c r="EP239" s="34"/>
      <c r="EQ239" s="34"/>
      <c r="ER239" s="34"/>
      <c r="ES239" s="34"/>
      <c r="ET239" s="34"/>
      <c r="EU239" s="34"/>
      <c r="EV239" s="34"/>
      <c r="EW239" s="34"/>
      <c r="EX239" s="34"/>
      <c r="EY239" s="34"/>
      <c r="EZ239" s="34"/>
      <c r="FA239" s="34"/>
      <c r="FB239" s="34"/>
      <c r="FC239" s="34"/>
      <c r="FD239" s="34"/>
      <c r="FE239" s="34"/>
      <c r="FF239" s="34"/>
      <c r="FG239" s="34"/>
      <c r="FH239" s="34"/>
      <c r="FI239" s="34"/>
      <c r="FJ239" s="34"/>
      <c r="FK239" s="34"/>
      <c r="FL239" s="34"/>
      <c r="FM239" s="34"/>
      <c r="FN239" s="34"/>
      <c r="FO239" s="34"/>
      <c r="FP239" s="34"/>
      <c r="FQ239" s="34"/>
      <c r="FR239" s="34"/>
      <c r="FS239" s="34"/>
      <c r="FT239" s="34"/>
      <c r="FU239" s="34"/>
      <c r="FV239" s="34"/>
      <c r="FW239" s="34"/>
      <c r="FX239" s="34"/>
      <c r="FY239" s="34"/>
      <c r="FZ239" s="34"/>
      <c r="GA239" s="34"/>
      <c r="GB239" s="34"/>
      <c r="GC239" s="34"/>
      <c r="GD239" s="34"/>
      <c r="GE239" s="34"/>
      <c r="GF239" s="34"/>
      <c r="GG239" s="34"/>
      <c r="GH239" s="34"/>
      <c r="GI239" s="34"/>
      <c r="GJ239" s="34"/>
      <c r="GK239" s="34"/>
      <c r="GL239" s="34"/>
      <c r="GM239" s="34"/>
      <c r="GN239" s="34"/>
      <c r="GO239" s="34"/>
      <c r="GP239" s="34"/>
      <c r="GQ239" s="34"/>
      <c r="GR239" s="34"/>
      <c r="GS239" s="34"/>
      <c r="GT239" s="34"/>
      <c r="GU239" s="34"/>
      <c r="GV239" s="34"/>
      <c r="GW239" s="34"/>
      <c r="GX239" s="34"/>
      <c r="GY239" s="34"/>
      <c r="GZ239" s="34"/>
      <c r="HA239" s="34"/>
      <c r="HB239" s="34"/>
      <c r="HC239" s="34"/>
      <c r="HD239" s="34"/>
      <c r="HE239" s="34"/>
      <c r="HF239" s="34"/>
      <c r="HG239" s="34"/>
      <c r="HH239" s="34"/>
      <c r="HI239" s="34"/>
      <c r="HJ239" s="34"/>
      <c r="HK239" s="34"/>
      <c r="HL239" s="34"/>
      <c r="HM239" s="34"/>
      <c r="HN239" s="34"/>
      <c r="HO239" s="34"/>
      <c r="HP239" s="34"/>
      <c r="HQ239" s="34"/>
      <c r="HR239" s="34"/>
      <c r="HS239" s="34"/>
      <c r="HT239" s="34"/>
      <c r="HU239" s="34"/>
      <c r="HV239" s="34"/>
      <c r="HW239" s="34"/>
      <c r="HX239" s="34"/>
      <c r="HY239" s="34"/>
      <c r="HZ239" s="34"/>
      <c r="IA239" s="34"/>
      <c r="IB239" s="34"/>
      <c r="IC239" s="34"/>
      <c r="ID239" s="34"/>
      <c r="IE239" s="34"/>
      <c r="IF239" s="34"/>
      <c r="IG239" s="34"/>
      <c r="IH239" s="34"/>
      <c r="II239" s="34"/>
      <c r="IJ239" s="34"/>
      <c r="IK239" s="34"/>
      <c r="IL239" s="34"/>
      <c r="IM239" s="34"/>
      <c r="IN239" s="34"/>
      <c r="IO239" s="34"/>
      <c r="IP239" s="34"/>
      <c r="IQ239" s="34"/>
      <c r="IR239" s="34"/>
      <c r="IS239" s="34"/>
      <c r="IT239" s="34"/>
      <c r="IU239" s="34"/>
      <c r="IV239" s="34"/>
      <c r="IW239" s="34"/>
      <c r="IX239" s="34"/>
      <c r="IY239" s="34"/>
      <c r="IZ239" s="34"/>
      <c r="JA239" s="34"/>
      <c r="JB239" s="34"/>
      <c r="JC239" s="34"/>
      <c r="JD239" s="34"/>
      <c r="JE239" s="34"/>
      <c r="JF239" s="34"/>
      <c r="JG239" s="34"/>
      <c r="JH239" s="34"/>
      <c r="JI239" s="34"/>
      <c r="JJ239" s="34"/>
      <c r="JK239" s="34"/>
      <c r="JL239" s="34"/>
      <c r="JM239" s="34"/>
      <c r="JN239" s="34"/>
      <c r="JO239" s="34"/>
      <c r="JP239" s="34"/>
      <c r="JQ239" s="34"/>
      <c r="JR239" s="34"/>
      <c r="JS239" s="34"/>
      <c r="JT239" s="34"/>
      <c r="JU239" s="34"/>
      <c r="JV239" s="34"/>
      <c r="JW239" s="34"/>
      <c r="JX239" s="34"/>
      <c r="JY239" s="34"/>
      <c r="JZ239" s="34"/>
      <c r="KA239" s="34"/>
      <c r="KB239" s="34"/>
      <c r="KC239" s="34"/>
      <c r="KD239" s="34"/>
      <c r="KE239" s="34"/>
      <c r="KF239" s="34"/>
      <c r="KG239" s="34"/>
      <c r="KH239" s="34"/>
      <c r="KI239" s="34"/>
      <c r="KJ239" s="34"/>
      <c r="KK239" s="34"/>
      <c r="KL239" s="34"/>
      <c r="KM239" s="34"/>
      <c r="KN239" s="34"/>
      <c r="KO239" s="34"/>
      <c r="KP239" s="34"/>
      <c r="KQ239" s="34"/>
      <c r="KR239" s="34"/>
      <c r="KS239" s="34"/>
      <c r="KT239" s="34"/>
      <c r="KU239" s="34"/>
      <c r="KV239" s="34"/>
      <c r="KW239" s="34"/>
      <c r="KX239" s="34"/>
      <c r="KY239" s="34"/>
      <c r="KZ239" s="34"/>
      <c r="LA239" s="34"/>
      <c r="LB239" s="34"/>
      <c r="LC239" s="34"/>
      <c r="LD239" s="34"/>
      <c r="LE239" s="34"/>
      <c r="LF239" s="34"/>
      <c r="LG239" s="34"/>
      <c r="LH239" s="34"/>
      <c r="LI239" s="34"/>
      <c r="LJ239" s="34"/>
      <c r="LK239" s="34"/>
      <c r="LL239" s="34"/>
      <c r="LM239" s="34"/>
      <c r="LN239" s="34"/>
      <c r="LO239" s="34"/>
      <c r="LP239" s="34"/>
      <c r="LQ239" s="34"/>
      <c r="LR239" s="34"/>
      <c r="LS239" s="34"/>
      <c r="LT239" s="34"/>
      <c r="LU239" s="34"/>
      <c r="LV239" s="34"/>
      <c r="LW239" s="34"/>
      <c r="LX239" s="34"/>
      <c r="LY239" s="34"/>
      <c r="LZ239" s="34"/>
      <c r="MA239" s="34"/>
      <c r="MB239" s="34"/>
      <c r="MC239" s="34"/>
      <c r="MD239" s="34"/>
      <c r="ME239" s="34"/>
      <c r="MF239" s="34"/>
      <c r="MG239" s="34"/>
      <c r="MH239" s="34"/>
      <c r="MI239" s="34"/>
      <c r="MJ239" s="34"/>
      <c r="MK239" s="34"/>
      <c r="ML239" s="34"/>
      <c r="MM239" s="34"/>
      <c r="MN239" s="34"/>
      <c r="MO239" s="34"/>
      <c r="MP239" s="34"/>
      <c r="MQ239" s="34"/>
      <c r="MR239" s="34"/>
      <c r="MS239" s="34"/>
      <c r="MT239" s="34"/>
      <c r="MU239" s="34"/>
      <c r="MV239" s="34"/>
      <c r="MW239" s="34"/>
      <c r="MX239" s="34"/>
      <c r="MY239" s="34"/>
      <c r="MZ239" s="34"/>
      <c r="NA239" s="34"/>
      <c r="NB239" s="34"/>
      <c r="NC239" s="34"/>
      <c r="ND239" s="34"/>
      <c r="NE239" s="34"/>
      <c r="NF239" s="34"/>
      <c r="NG239" s="34"/>
      <c r="NH239" s="34"/>
      <c r="NI239" s="34"/>
      <c r="NJ239" s="34"/>
      <c r="NK239" s="34"/>
      <c r="NL239" s="34"/>
      <c r="NM239" s="34"/>
      <c r="NN239" s="34"/>
      <c r="NO239" s="34"/>
      <c r="NP239" s="34"/>
      <c r="NQ239" s="34"/>
      <c r="NR239" s="34"/>
      <c r="NS239" s="34"/>
      <c r="NT239" s="34"/>
      <c r="NU239" s="34"/>
      <c r="NV239" s="34"/>
      <c r="NW239" s="34"/>
      <c r="NX239" s="34"/>
      <c r="NY239" s="34"/>
      <c r="NZ239" s="34"/>
      <c r="OA239" s="34"/>
      <c r="OB239" s="34"/>
      <c r="OC239" s="34"/>
      <c r="OD239" s="34"/>
      <c r="OE239" s="34"/>
      <c r="OF239" s="34"/>
      <c r="OG239" s="34"/>
      <c r="OH239" s="34"/>
      <c r="OI239" s="34"/>
      <c r="OJ239" s="34"/>
      <c r="OK239" s="34"/>
      <c r="OL239" s="34"/>
      <c r="OM239" s="34"/>
      <c r="ON239" s="34"/>
      <c r="OO239" s="34"/>
      <c r="OP239" s="34"/>
      <c r="OQ239" s="34"/>
      <c r="OR239" s="34"/>
      <c r="OS239" s="34"/>
      <c r="OT239" s="34"/>
      <c r="OU239" s="34"/>
      <c r="OV239" s="34"/>
      <c r="OW239" s="34"/>
      <c r="OX239" s="34"/>
      <c r="OY239" s="34"/>
      <c r="OZ239" s="34"/>
      <c r="PA239" s="34"/>
      <c r="PB239" s="34"/>
      <c r="PC239" s="34"/>
      <c r="PD239" s="34"/>
      <c r="PE239" s="34"/>
      <c r="PF239" s="34"/>
      <c r="PG239" s="34"/>
      <c r="PH239" s="34"/>
      <c r="PI239" s="34"/>
      <c r="PJ239" s="34"/>
      <c r="PK239" s="34"/>
      <c r="PL239" s="34"/>
      <c r="PM239" s="34"/>
      <c r="PN239" s="34"/>
      <c r="PO239" s="34"/>
      <c r="PP239" s="34"/>
      <c r="PQ239" s="34"/>
      <c r="PR239" s="34"/>
      <c r="PS239" s="34"/>
      <c r="PT239" s="34"/>
      <c r="PU239" s="34"/>
      <c r="PV239" s="34"/>
      <c r="PW239" s="34"/>
      <c r="PX239" s="34"/>
      <c r="PY239" s="34"/>
      <c r="PZ239" s="34"/>
      <c r="QA239" s="34"/>
      <c r="QB239" s="34"/>
      <c r="QC239" s="34"/>
      <c r="QD239" s="34"/>
      <c r="QE239" s="34"/>
      <c r="QF239" s="34"/>
      <c r="QG239" s="34"/>
      <c r="QH239" s="34"/>
      <c r="QI239" s="34"/>
      <c r="QJ239" s="34"/>
      <c r="QK239" s="34"/>
      <c r="QL239" s="34"/>
      <c r="QM239" s="34"/>
      <c r="QN239" s="34"/>
      <c r="QO239" s="34"/>
      <c r="QP239" s="34"/>
      <c r="QQ239" s="34"/>
      <c r="QR239" s="34"/>
      <c r="QS239" s="34"/>
      <c r="QT239" s="34"/>
      <c r="QU239" s="34"/>
      <c r="QV239" s="34"/>
      <c r="QW239" s="34"/>
      <c r="QX239" s="34"/>
      <c r="QY239" s="34"/>
      <c r="QZ239" s="34"/>
      <c r="RA239" s="34"/>
      <c r="RB239" s="34"/>
      <c r="RC239" s="34"/>
      <c r="RD239" s="34"/>
      <c r="RE239" s="34"/>
      <c r="RF239" s="34"/>
      <c r="RG239" s="34"/>
      <c r="RH239" s="34"/>
      <c r="RI239" s="34"/>
      <c r="RJ239" s="34"/>
      <c r="RK239" s="34"/>
      <c r="RL239" s="34"/>
      <c r="RM239" s="34"/>
      <c r="RN239" s="34"/>
      <c r="RO239" s="34"/>
      <c r="RP239" s="34"/>
      <c r="RQ239" s="34"/>
      <c r="RR239" s="34"/>
      <c r="RS239" s="34"/>
      <c r="RT239" s="34"/>
      <c r="RU239" s="34"/>
      <c r="RV239" s="34"/>
      <c r="RW239" s="34"/>
      <c r="RX239" s="34"/>
      <c r="RY239" s="34"/>
      <c r="RZ239" s="34"/>
      <c r="SA239" s="34"/>
      <c r="SB239" s="34"/>
      <c r="SC239" s="34"/>
      <c r="SD239" s="34"/>
      <c r="SE239" s="34"/>
      <c r="SF239" s="34"/>
      <c r="SG239" s="34"/>
      <c r="SH239" s="34"/>
      <c r="SI239" s="34"/>
      <c r="SJ239" s="34"/>
      <c r="SK239" s="34"/>
      <c r="SL239" s="34"/>
      <c r="SM239" s="34"/>
      <c r="SN239" s="34"/>
      <c r="SO239" s="34"/>
      <c r="SP239" s="34"/>
      <c r="SQ239" s="34"/>
      <c r="SR239" s="34"/>
      <c r="SS239" s="34"/>
      <c r="ST239" s="34"/>
      <c r="SU239" s="34"/>
      <c r="SV239" s="34"/>
      <c r="SW239" s="34"/>
      <c r="SX239" s="34"/>
      <c r="SY239" s="34"/>
      <c r="SZ239" s="34"/>
      <c r="TA239" s="34"/>
      <c r="TB239" s="34"/>
      <c r="TC239" s="34"/>
      <c r="TD239" s="34"/>
      <c r="TE239" s="34"/>
      <c r="TF239" s="34"/>
      <c r="TG239" s="34"/>
      <c r="TH239" s="34"/>
      <c r="TI239" s="34"/>
      <c r="TJ239" s="34"/>
      <c r="TK239" s="34"/>
      <c r="TL239" s="34"/>
      <c r="TM239" s="34"/>
      <c r="TN239" s="34"/>
      <c r="TO239" s="34"/>
      <c r="TP239" s="34"/>
      <c r="TQ239" s="34"/>
      <c r="TR239" s="34"/>
      <c r="TS239" s="34"/>
      <c r="TT239" s="34"/>
      <c r="TU239" s="34"/>
      <c r="TV239" s="34"/>
      <c r="TW239" s="34"/>
      <c r="TX239" s="34"/>
      <c r="TY239" s="34"/>
      <c r="TZ239" s="34"/>
      <c r="UA239" s="34"/>
      <c r="UB239" s="34"/>
      <c r="UC239" s="34"/>
      <c r="UD239" s="34"/>
      <c r="UE239" s="34"/>
      <c r="UF239" s="34"/>
      <c r="UG239" s="34"/>
      <c r="UH239" s="34"/>
      <c r="UI239" s="34"/>
      <c r="UJ239" s="34"/>
      <c r="UK239" s="34"/>
      <c r="UL239" s="34"/>
      <c r="UM239" s="34"/>
      <c r="UN239" s="34"/>
      <c r="UO239" s="34"/>
      <c r="UP239" s="34"/>
      <c r="UQ239" s="34"/>
      <c r="UR239" s="34"/>
      <c r="US239" s="34"/>
      <c r="UT239" s="34"/>
      <c r="UU239" s="34"/>
      <c r="UV239" s="34"/>
      <c r="UW239" s="34"/>
      <c r="UX239" s="34"/>
      <c r="UY239" s="34"/>
      <c r="UZ239" s="34"/>
      <c r="VA239" s="34"/>
      <c r="VB239" s="34"/>
      <c r="VC239" s="34"/>
      <c r="VD239" s="34"/>
      <c r="VE239" s="34"/>
      <c r="VF239" s="34"/>
      <c r="VG239" s="34"/>
      <c r="VH239" s="34"/>
      <c r="VI239" s="34"/>
      <c r="VJ239" s="34"/>
      <c r="VK239" s="34"/>
      <c r="VL239" s="34"/>
      <c r="VM239" s="34"/>
      <c r="VN239" s="34"/>
      <c r="VO239" s="34"/>
      <c r="VP239" s="34"/>
      <c r="VQ239" s="34"/>
      <c r="VR239" s="34"/>
      <c r="VS239" s="34"/>
      <c r="VT239" s="34"/>
      <c r="VU239" s="34"/>
      <c r="VV239" s="34"/>
      <c r="VW239" s="34"/>
      <c r="VX239" s="34"/>
      <c r="VY239" s="34"/>
      <c r="VZ239" s="34"/>
      <c r="WA239" s="34"/>
      <c r="WB239" s="34"/>
      <c r="WC239" s="34"/>
      <c r="WD239" s="34"/>
      <c r="WE239" s="34"/>
      <c r="WF239" s="34"/>
      <c r="WG239" s="34"/>
      <c r="WH239" s="34"/>
      <c r="WI239" s="34"/>
      <c r="WJ239" s="34"/>
      <c r="WK239" s="34"/>
      <c r="WL239" s="34"/>
      <c r="WM239" s="34"/>
      <c r="WN239" s="34"/>
      <c r="WO239" s="34"/>
      <c r="WP239" s="34"/>
      <c r="WQ239" s="34"/>
      <c r="WR239" s="34"/>
      <c r="WS239" s="34"/>
      <c r="WT239" s="34"/>
      <c r="WU239" s="34"/>
      <c r="WV239" s="34"/>
      <c r="WW239" s="34"/>
      <c r="WX239" s="34"/>
      <c r="WY239" s="34"/>
      <c r="WZ239" s="34"/>
      <c r="XA239" s="34"/>
      <c r="XB239" s="34"/>
      <c r="XC239" s="34"/>
      <c r="XD239" s="34"/>
      <c r="XE239" s="34"/>
      <c r="XF239" s="34"/>
      <c r="XG239" s="34"/>
      <c r="XH239" s="34"/>
      <c r="XI239" s="34"/>
      <c r="XJ239" s="34"/>
      <c r="XK239" s="34"/>
      <c r="XL239" s="34"/>
      <c r="XM239" s="34"/>
      <c r="XN239" s="34"/>
      <c r="XO239" s="34"/>
      <c r="XP239" s="34"/>
      <c r="XQ239" s="34"/>
      <c r="XR239" s="34"/>
      <c r="XS239" s="34"/>
      <c r="XT239" s="34"/>
      <c r="XU239" s="34"/>
      <c r="XV239" s="34"/>
      <c r="XW239" s="34"/>
      <c r="XX239" s="34"/>
      <c r="XY239" s="34"/>
      <c r="XZ239" s="34"/>
      <c r="YA239" s="34"/>
      <c r="YB239" s="34"/>
      <c r="YC239" s="34"/>
      <c r="YD239" s="34"/>
      <c r="YE239" s="34"/>
      <c r="YF239" s="34"/>
      <c r="YG239" s="34"/>
      <c r="YH239" s="34"/>
      <c r="YI239" s="34"/>
      <c r="YJ239" s="34"/>
      <c r="YK239" s="34"/>
      <c r="YL239" s="34"/>
      <c r="YM239" s="34"/>
      <c r="YN239" s="34"/>
      <c r="YO239" s="34"/>
      <c r="YP239" s="34"/>
      <c r="YQ239" s="34"/>
      <c r="YR239" s="34"/>
      <c r="YS239" s="34"/>
      <c r="YT239" s="34"/>
      <c r="YU239" s="34"/>
      <c r="YV239" s="34"/>
      <c r="YW239" s="34"/>
      <c r="YX239" s="34"/>
      <c r="YY239" s="34"/>
      <c r="YZ239" s="34"/>
      <c r="ZA239" s="34"/>
      <c r="ZB239" s="34"/>
      <c r="ZC239" s="34"/>
      <c r="ZD239" s="34"/>
      <c r="ZE239" s="34"/>
      <c r="ZF239" s="34"/>
      <c r="ZG239" s="34"/>
      <c r="ZH239" s="34"/>
      <c r="ZI239" s="34"/>
      <c r="ZJ239" s="34"/>
      <c r="ZK239" s="34"/>
      <c r="ZL239" s="34"/>
      <c r="ZM239" s="34"/>
      <c r="ZN239" s="34"/>
      <c r="ZO239" s="34"/>
      <c r="ZP239" s="34"/>
      <c r="ZQ239" s="34"/>
      <c r="ZR239" s="34"/>
      <c r="ZS239" s="34"/>
      <c r="ZT239" s="34"/>
      <c r="ZU239" s="34"/>
      <c r="ZV239" s="34"/>
      <c r="ZW239" s="34"/>
      <c r="ZX239" s="34"/>
      <c r="ZY239" s="34"/>
      <c r="ZZ239" s="34"/>
      <c r="AAA239" s="34"/>
      <c r="AAB239" s="34"/>
      <c r="AAC239" s="34"/>
      <c r="AAD239" s="34"/>
      <c r="AAE239" s="34"/>
      <c r="AAF239" s="34"/>
      <c r="AAG239" s="34"/>
      <c r="AAH239" s="34"/>
      <c r="AAI239" s="34"/>
      <c r="AAJ239" s="34"/>
      <c r="AAK239" s="34"/>
      <c r="AAL239" s="34"/>
      <c r="AAM239" s="34"/>
      <c r="AAN239" s="34"/>
      <c r="AAO239" s="34"/>
      <c r="AAP239" s="34"/>
      <c r="AAQ239" s="34"/>
      <c r="AAR239" s="34"/>
      <c r="AAS239" s="34"/>
      <c r="AAT239" s="34"/>
      <c r="AAU239" s="34"/>
      <c r="AAV239" s="34"/>
      <c r="AAW239" s="34"/>
      <c r="AAX239" s="34"/>
      <c r="AAY239" s="34"/>
      <c r="AAZ239" s="34"/>
      <c r="ABA239" s="34"/>
      <c r="ABB239" s="34"/>
      <c r="ABC239" s="34"/>
      <c r="ABD239" s="34"/>
      <c r="ABE239" s="34"/>
      <c r="ABF239" s="34"/>
      <c r="ABG239" s="34"/>
      <c r="ABH239" s="34"/>
      <c r="ABI239" s="34"/>
      <c r="ABJ239" s="34"/>
      <c r="ABK239" s="34"/>
      <c r="ABL239" s="34"/>
      <c r="ABM239" s="34"/>
      <c r="ABN239" s="34"/>
      <c r="ABO239" s="34"/>
      <c r="ABP239" s="34"/>
      <c r="ABQ239" s="34"/>
      <c r="ABR239" s="34"/>
      <c r="ABS239" s="34"/>
      <c r="ABT239" s="34"/>
      <c r="ABU239" s="34"/>
      <c r="ABV239" s="34"/>
      <c r="ABW239" s="34"/>
      <c r="ABX239" s="34"/>
      <c r="ABY239" s="34"/>
      <c r="ABZ239" s="34"/>
      <c r="ACA239" s="34"/>
      <c r="ACB239" s="34"/>
      <c r="ACC239" s="34"/>
      <c r="ACD239" s="34"/>
      <c r="ACE239" s="34"/>
      <c r="ACF239" s="34"/>
      <c r="ACG239" s="34"/>
      <c r="ACH239" s="34"/>
      <c r="ACI239" s="34"/>
      <c r="ACJ239" s="34"/>
      <c r="ACK239" s="34"/>
      <c r="ACL239" s="34"/>
      <c r="ACM239" s="34"/>
      <c r="ACN239" s="34"/>
      <c r="ACO239" s="34"/>
      <c r="ACP239" s="34"/>
      <c r="ACQ239" s="34"/>
      <c r="ACR239" s="34"/>
      <c r="ACS239" s="34"/>
      <c r="ACT239" s="34"/>
      <c r="ACU239" s="34"/>
      <c r="ACV239" s="34"/>
      <c r="ACW239" s="34"/>
      <c r="ACX239" s="34"/>
      <c r="ACY239" s="34"/>
      <c r="ACZ239" s="34"/>
      <c r="ADA239" s="34"/>
      <c r="ADB239" s="34"/>
      <c r="ADC239" s="34"/>
      <c r="ADD239" s="34"/>
      <c r="ADE239" s="34"/>
      <c r="ADF239" s="34"/>
      <c r="ADG239" s="34"/>
      <c r="ADH239" s="34"/>
      <c r="ADI239" s="34"/>
      <c r="ADJ239" s="34"/>
      <c r="ADK239" s="34"/>
      <c r="ADL239" s="34"/>
      <c r="ADM239" s="34"/>
      <c r="ADN239" s="34"/>
      <c r="ADO239" s="34"/>
      <c r="ADP239" s="34"/>
      <c r="ADQ239" s="34"/>
      <c r="ADR239" s="34"/>
      <c r="ADS239" s="34"/>
      <c r="ADT239" s="34"/>
      <c r="ADU239" s="34"/>
      <c r="ADV239" s="34"/>
      <c r="ADW239" s="34"/>
      <c r="ADX239" s="34"/>
      <c r="ADY239" s="34"/>
      <c r="ADZ239" s="34"/>
      <c r="AEA239" s="34"/>
      <c r="AEB239" s="34"/>
      <c r="AEC239" s="34"/>
      <c r="AED239" s="34"/>
      <c r="AEE239" s="34"/>
      <c r="AEF239" s="34"/>
      <c r="AEG239" s="34"/>
      <c r="AEH239" s="34"/>
      <c r="AEI239" s="34"/>
      <c r="AEJ239" s="34"/>
      <c r="AEK239" s="34"/>
      <c r="AEL239" s="34"/>
      <c r="AEM239" s="34"/>
      <c r="AEN239" s="34"/>
      <c r="AEO239" s="34"/>
      <c r="AEP239" s="34"/>
      <c r="AEQ239" s="34"/>
      <c r="AER239" s="34"/>
      <c r="AES239" s="34"/>
      <c r="AET239" s="34"/>
      <c r="AEU239" s="34"/>
      <c r="AEV239" s="34"/>
      <c r="AEW239" s="34"/>
      <c r="AEX239" s="34"/>
      <c r="AEY239" s="34"/>
      <c r="AEZ239" s="34"/>
      <c r="AFA239" s="34"/>
      <c r="AFB239" s="34"/>
      <c r="AFC239" s="34"/>
      <c r="AFD239" s="34"/>
      <c r="AFE239" s="34"/>
      <c r="AFF239" s="34"/>
      <c r="AFG239" s="34"/>
      <c r="AFH239" s="34"/>
      <c r="AFI239" s="34"/>
      <c r="AFJ239" s="34"/>
      <c r="AFK239" s="34"/>
      <c r="AFL239" s="34"/>
      <c r="AFM239" s="34"/>
      <c r="AFN239" s="34"/>
      <c r="AFO239" s="34"/>
      <c r="AFP239" s="34"/>
      <c r="AFQ239" s="34"/>
      <c r="AFR239" s="34"/>
      <c r="AFS239" s="34"/>
      <c r="AFT239" s="34"/>
      <c r="AFU239" s="34"/>
      <c r="AFV239" s="34"/>
      <c r="AFW239" s="34"/>
      <c r="AFX239" s="34"/>
      <c r="AFY239" s="34"/>
      <c r="AFZ239" s="34"/>
      <c r="AGA239" s="34"/>
      <c r="AGB239" s="34"/>
      <c r="AGC239" s="34"/>
      <c r="AGD239" s="34"/>
      <c r="AGE239" s="34"/>
      <c r="AGF239" s="34"/>
      <c r="AGG239" s="34"/>
      <c r="AGH239" s="34"/>
      <c r="AGI239" s="34"/>
      <c r="AGJ239" s="34"/>
      <c r="AGK239" s="34"/>
      <c r="AGL239" s="34"/>
      <c r="AGM239" s="34"/>
      <c r="AGN239" s="34"/>
      <c r="AGO239" s="34"/>
      <c r="AGP239" s="34"/>
      <c r="AGQ239" s="34"/>
      <c r="AGR239" s="34"/>
      <c r="AGS239" s="34"/>
      <c r="AGT239" s="34"/>
      <c r="AGU239" s="34"/>
      <c r="AGV239" s="34"/>
      <c r="AGW239" s="34"/>
      <c r="AGX239" s="34"/>
      <c r="AGY239" s="34"/>
      <c r="AGZ239" s="34"/>
      <c r="AHA239" s="34"/>
      <c r="AHB239" s="34"/>
      <c r="AHC239" s="34"/>
      <c r="AHD239" s="34"/>
      <c r="AHE239" s="34"/>
      <c r="AHF239" s="34"/>
      <c r="AHG239" s="34"/>
      <c r="AHH239" s="34"/>
      <c r="AHI239" s="34"/>
      <c r="AHJ239" s="34"/>
      <c r="AHK239" s="34"/>
      <c r="AHL239" s="34"/>
      <c r="AHM239" s="34"/>
      <c r="AHN239" s="34"/>
      <c r="AHO239" s="34"/>
      <c r="AHP239" s="34"/>
      <c r="AHQ239" s="34"/>
      <c r="AHR239" s="34"/>
      <c r="AHS239" s="34"/>
      <c r="AHT239" s="34"/>
      <c r="AHU239" s="34"/>
      <c r="AHV239" s="34"/>
      <c r="AHW239" s="34"/>
      <c r="AHX239" s="34"/>
      <c r="AHY239" s="34"/>
      <c r="AHZ239" s="34"/>
      <c r="AIA239" s="34"/>
      <c r="AIB239" s="34"/>
      <c r="AIC239" s="34"/>
      <c r="AID239" s="34"/>
      <c r="AIE239" s="34"/>
      <c r="AIF239" s="34"/>
      <c r="AIG239" s="34"/>
      <c r="AIH239" s="34"/>
      <c r="AII239" s="34"/>
      <c r="AIJ239" s="34"/>
      <c r="AIK239" s="34"/>
      <c r="AIL239" s="34"/>
      <c r="AIM239" s="34"/>
      <c r="AIN239" s="34"/>
      <c r="AIO239" s="34"/>
      <c r="AIP239" s="34"/>
      <c r="AIQ239" s="34"/>
      <c r="AIR239" s="34"/>
      <c r="AIS239" s="34"/>
      <c r="AIT239" s="34"/>
      <c r="AIU239" s="34"/>
      <c r="AIV239" s="34"/>
      <c r="AIW239" s="34"/>
      <c r="AIX239" s="34"/>
      <c r="AIY239" s="34"/>
      <c r="AIZ239" s="34"/>
      <c r="AJA239" s="34"/>
      <c r="AJB239" s="34"/>
      <c r="AJC239" s="34"/>
      <c r="AJD239" s="34"/>
      <c r="AJE239" s="34"/>
      <c r="AJF239" s="34"/>
      <c r="AJG239" s="34"/>
      <c r="AJH239" s="34"/>
      <c r="AJI239" s="34"/>
      <c r="AJJ239" s="34"/>
      <c r="AJK239" s="34"/>
      <c r="AJL239" s="34"/>
      <c r="AJM239" s="34"/>
      <c r="AJN239" s="34"/>
      <c r="AJO239" s="34"/>
      <c r="AJP239" s="34"/>
      <c r="AJQ239" s="34"/>
      <c r="AJR239" s="34"/>
      <c r="AJS239" s="34"/>
      <c r="AJT239" s="34"/>
      <c r="AJU239" s="34"/>
      <c r="AJV239" s="34"/>
      <c r="AJW239" s="34"/>
      <c r="AJX239" s="34"/>
      <c r="AJY239" s="34"/>
      <c r="AJZ239" s="34"/>
      <c r="AKA239" s="34"/>
      <c r="AKB239" s="34"/>
      <c r="AKC239" s="34"/>
      <c r="AKD239" s="34"/>
      <c r="AKE239" s="34"/>
      <c r="AKF239" s="34"/>
      <c r="AKG239" s="34"/>
      <c r="AKH239" s="34"/>
      <c r="AKI239" s="34"/>
      <c r="AKJ239" s="34"/>
      <c r="AKK239" s="34"/>
      <c r="AKL239" s="34"/>
      <c r="AKM239" s="34"/>
      <c r="AKN239" s="34"/>
      <c r="AKO239" s="34"/>
      <c r="AKP239" s="34"/>
      <c r="AKQ239" s="34"/>
      <c r="AKR239" s="34"/>
      <c r="AKS239" s="34"/>
      <c r="AKT239" s="34"/>
      <c r="AKU239" s="34"/>
      <c r="AKV239" s="34"/>
      <c r="AKW239" s="34"/>
      <c r="AKX239" s="34"/>
      <c r="AKY239" s="34"/>
      <c r="AKZ239" s="34"/>
      <c r="ALA239" s="34"/>
      <c r="ALB239" s="34"/>
      <c r="ALC239" s="34"/>
      <c r="ALD239" s="34"/>
      <c r="ALE239" s="34"/>
      <c r="ALF239" s="34"/>
      <c r="ALG239" s="34"/>
      <c r="ALH239" s="34"/>
      <c r="ALI239" s="34"/>
      <c r="ALJ239" s="34"/>
      <c r="ALK239" s="34"/>
      <c r="ALL239" s="34"/>
      <c r="ALM239" s="34"/>
      <c r="ALN239" s="34"/>
      <c r="ALO239" s="34"/>
      <c r="ALP239" s="34"/>
      <c r="ALQ239" s="34"/>
      <c r="ALR239" s="34"/>
      <c r="ALS239" s="34"/>
      <c r="ALT239" s="34"/>
      <c r="ALU239" s="34"/>
      <c r="ALV239" s="34"/>
      <c r="ALW239" s="34"/>
      <c r="ALX239" s="34"/>
      <c r="ALY239" s="34"/>
      <c r="ALZ239" s="34"/>
      <c r="AMA239" s="34"/>
      <c r="AMB239" s="34"/>
      <c r="AMC239" s="34"/>
      <c r="AMD239" s="34"/>
      <c r="AME239" s="34"/>
      <c r="AMF239" s="34"/>
      <c r="AMG239" s="34"/>
      <c r="AMH239" s="34"/>
      <c r="AMI239" s="34"/>
      <c r="AMJ239" s="34"/>
    </row>
    <row r="240" spans="1:1024" s="35" customFormat="1" outlineLevel="1">
      <c r="A240" s="2" t="s">
        <v>100</v>
      </c>
      <c r="B240" s="1" t="s">
        <v>1173</v>
      </c>
      <c r="C240" s="107" t="s">
        <v>48</v>
      </c>
      <c r="D240" s="141" t="s">
        <v>1167</v>
      </c>
      <c r="E240" s="108">
        <v>120004373</v>
      </c>
      <c r="F240" s="113" t="s">
        <v>1168</v>
      </c>
      <c r="G240" s="109" t="s">
        <v>49</v>
      </c>
      <c r="H240" s="113" t="s">
        <v>1169</v>
      </c>
      <c r="I240" s="109" t="s">
        <v>455</v>
      </c>
      <c r="J240" s="134" t="s">
        <v>1174</v>
      </c>
      <c r="K240" s="109" t="s">
        <v>49</v>
      </c>
      <c r="L240" s="113" t="s">
        <v>59</v>
      </c>
      <c r="M240" s="110"/>
      <c r="N240" s="134">
        <v>100</v>
      </c>
      <c r="O240" s="112">
        <v>230000000</v>
      </c>
      <c r="P240" s="1" t="s">
        <v>587</v>
      </c>
      <c r="Q240" s="142" t="s">
        <v>592</v>
      </c>
      <c r="R240" s="30" t="s">
        <v>157</v>
      </c>
      <c r="S240" s="1" t="s">
        <v>53</v>
      </c>
      <c r="T240" s="113" t="s">
        <v>1165</v>
      </c>
      <c r="U240" s="142" t="s">
        <v>456</v>
      </c>
      <c r="V240" s="142">
        <v>796</v>
      </c>
      <c r="W240" s="1" t="s">
        <v>56</v>
      </c>
      <c r="X240" s="143">
        <v>16</v>
      </c>
      <c r="Y240" s="143">
        <v>85966.666874999995</v>
      </c>
      <c r="Z240" s="105">
        <v>0</v>
      </c>
      <c r="AA240" s="105">
        <f t="shared" si="89"/>
        <v>0</v>
      </c>
      <c r="AB240" s="144"/>
      <c r="AC240" s="113">
        <v>2016</v>
      </c>
      <c r="AD240" s="234" t="s">
        <v>1186</v>
      </c>
      <c r="AE240" s="1"/>
      <c r="AF240" s="33" t="s">
        <v>58</v>
      </c>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4"/>
      <c r="DB240" s="34"/>
      <c r="DC240" s="34"/>
      <c r="DD240" s="34"/>
      <c r="DE240" s="34"/>
      <c r="DF240" s="34"/>
      <c r="DG240" s="34"/>
      <c r="DH240" s="34"/>
      <c r="DI240" s="34"/>
      <c r="DJ240" s="34"/>
      <c r="DK240" s="34"/>
      <c r="DL240" s="34"/>
      <c r="DM240" s="34"/>
      <c r="DN240" s="34"/>
      <c r="DO240" s="34"/>
      <c r="DP240" s="34"/>
      <c r="DQ240" s="34"/>
      <c r="DR240" s="34"/>
      <c r="DS240" s="34"/>
      <c r="DT240" s="34"/>
      <c r="DU240" s="34"/>
      <c r="DV240" s="34"/>
      <c r="DW240" s="34"/>
      <c r="DX240" s="34"/>
      <c r="DY240" s="34"/>
      <c r="DZ240" s="34"/>
      <c r="EA240" s="34"/>
      <c r="EB240" s="34"/>
      <c r="EC240" s="34"/>
      <c r="ED240" s="34"/>
      <c r="EE240" s="34"/>
      <c r="EF240" s="34"/>
      <c r="EG240" s="34"/>
      <c r="EH240" s="34"/>
      <c r="EI240" s="34"/>
      <c r="EJ240" s="34"/>
      <c r="EK240" s="34"/>
      <c r="EL240" s="34"/>
      <c r="EM240" s="34"/>
      <c r="EN240" s="34"/>
      <c r="EO240" s="34"/>
      <c r="EP240" s="34"/>
      <c r="EQ240" s="34"/>
      <c r="ER240" s="34"/>
      <c r="ES240" s="34"/>
      <c r="ET240" s="34"/>
      <c r="EU240" s="34"/>
      <c r="EV240" s="34"/>
      <c r="EW240" s="34"/>
      <c r="EX240" s="34"/>
      <c r="EY240" s="34"/>
      <c r="EZ240" s="34"/>
      <c r="FA240" s="34"/>
      <c r="FB240" s="34"/>
      <c r="FC240" s="34"/>
      <c r="FD240" s="34"/>
      <c r="FE240" s="34"/>
      <c r="FF240" s="34"/>
      <c r="FG240" s="34"/>
      <c r="FH240" s="34"/>
      <c r="FI240" s="34"/>
      <c r="FJ240" s="34"/>
      <c r="FK240" s="34"/>
      <c r="FL240" s="34"/>
      <c r="FM240" s="34"/>
      <c r="FN240" s="34"/>
      <c r="FO240" s="34"/>
      <c r="FP240" s="34"/>
      <c r="FQ240" s="34"/>
      <c r="FR240" s="34"/>
      <c r="FS240" s="34"/>
      <c r="FT240" s="34"/>
      <c r="FU240" s="34"/>
      <c r="FV240" s="34"/>
      <c r="FW240" s="34"/>
      <c r="FX240" s="34"/>
      <c r="FY240" s="34"/>
      <c r="FZ240" s="34"/>
      <c r="GA240" s="34"/>
      <c r="GB240" s="34"/>
      <c r="GC240" s="34"/>
      <c r="GD240" s="34"/>
      <c r="GE240" s="34"/>
      <c r="GF240" s="34"/>
      <c r="GG240" s="34"/>
      <c r="GH240" s="34"/>
      <c r="GI240" s="34"/>
      <c r="GJ240" s="34"/>
      <c r="GK240" s="34"/>
      <c r="GL240" s="34"/>
      <c r="GM240" s="34"/>
      <c r="GN240" s="34"/>
      <c r="GO240" s="34"/>
      <c r="GP240" s="34"/>
      <c r="GQ240" s="34"/>
      <c r="GR240" s="34"/>
      <c r="GS240" s="34"/>
      <c r="GT240" s="34"/>
      <c r="GU240" s="34"/>
      <c r="GV240" s="34"/>
      <c r="GW240" s="34"/>
      <c r="GX240" s="34"/>
      <c r="GY240" s="34"/>
      <c r="GZ240" s="34"/>
      <c r="HA240" s="34"/>
      <c r="HB240" s="34"/>
      <c r="HC240" s="34"/>
      <c r="HD240" s="34"/>
      <c r="HE240" s="34"/>
      <c r="HF240" s="34"/>
      <c r="HG240" s="34"/>
      <c r="HH240" s="34"/>
      <c r="HI240" s="34"/>
      <c r="HJ240" s="34"/>
      <c r="HK240" s="34"/>
      <c r="HL240" s="34"/>
      <c r="HM240" s="34"/>
      <c r="HN240" s="34"/>
      <c r="HO240" s="34"/>
      <c r="HP240" s="34"/>
      <c r="HQ240" s="34"/>
      <c r="HR240" s="34"/>
      <c r="HS240" s="34"/>
      <c r="HT240" s="34"/>
      <c r="HU240" s="34"/>
      <c r="HV240" s="34"/>
      <c r="HW240" s="34"/>
      <c r="HX240" s="34"/>
      <c r="HY240" s="34"/>
      <c r="HZ240" s="34"/>
      <c r="IA240" s="34"/>
      <c r="IB240" s="34"/>
      <c r="IC240" s="34"/>
      <c r="ID240" s="34"/>
      <c r="IE240" s="34"/>
      <c r="IF240" s="34"/>
      <c r="IG240" s="34"/>
      <c r="IH240" s="34"/>
      <c r="II240" s="34"/>
      <c r="IJ240" s="34"/>
      <c r="IK240" s="34"/>
      <c r="IL240" s="34"/>
      <c r="IM240" s="34"/>
      <c r="IN240" s="34"/>
      <c r="IO240" s="34"/>
      <c r="IP240" s="34"/>
      <c r="IQ240" s="34"/>
      <c r="IR240" s="34"/>
      <c r="IS240" s="34"/>
      <c r="IT240" s="34"/>
      <c r="IU240" s="34"/>
      <c r="IV240" s="34"/>
      <c r="IW240" s="34"/>
      <c r="IX240" s="34"/>
      <c r="IY240" s="34"/>
      <c r="IZ240" s="34"/>
      <c r="JA240" s="34"/>
      <c r="JB240" s="34"/>
      <c r="JC240" s="34"/>
      <c r="JD240" s="34"/>
      <c r="JE240" s="34"/>
      <c r="JF240" s="34"/>
      <c r="JG240" s="34"/>
      <c r="JH240" s="34"/>
      <c r="JI240" s="34"/>
      <c r="JJ240" s="34"/>
      <c r="JK240" s="34"/>
      <c r="JL240" s="34"/>
      <c r="JM240" s="34"/>
      <c r="JN240" s="34"/>
      <c r="JO240" s="34"/>
      <c r="JP240" s="34"/>
      <c r="JQ240" s="34"/>
      <c r="JR240" s="34"/>
      <c r="JS240" s="34"/>
      <c r="JT240" s="34"/>
      <c r="JU240" s="34"/>
      <c r="JV240" s="34"/>
      <c r="JW240" s="34"/>
      <c r="JX240" s="34"/>
      <c r="JY240" s="34"/>
      <c r="JZ240" s="34"/>
      <c r="KA240" s="34"/>
      <c r="KB240" s="34"/>
      <c r="KC240" s="34"/>
      <c r="KD240" s="34"/>
      <c r="KE240" s="34"/>
      <c r="KF240" s="34"/>
      <c r="KG240" s="34"/>
      <c r="KH240" s="34"/>
      <c r="KI240" s="34"/>
      <c r="KJ240" s="34"/>
      <c r="KK240" s="34"/>
      <c r="KL240" s="34"/>
      <c r="KM240" s="34"/>
      <c r="KN240" s="34"/>
      <c r="KO240" s="34"/>
      <c r="KP240" s="34"/>
      <c r="KQ240" s="34"/>
      <c r="KR240" s="34"/>
      <c r="KS240" s="34"/>
      <c r="KT240" s="34"/>
      <c r="KU240" s="34"/>
      <c r="KV240" s="34"/>
      <c r="KW240" s="34"/>
      <c r="KX240" s="34"/>
      <c r="KY240" s="34"/>
      <c r="KZ240" s="34"/>
      <c r="LA240" s="34"/>
      <c r="LB240" s="34"/>
      <c r="LC240" s="34"/>
      <c r="LD240" s="34"/>
      <c r="LE240" s="34"/>
      <c r="LF240" s="34"/>
      <c r="LG240" s="34"/>
      <c r="LH240" s="34"/>
      <c r="LI240" s="34"/>
      <c r="LJ240" s="34"/>
      <c r="LK240" s="34"/>
      <c r="LL240" s="34"/>
      <c r="LM240" s="34"/>
      <c r="LN240" s="34"/>
      <c r="LO240" s="34"/>
      <c r="LP240" s="34"/>
      <c r="LQ240" s="34"/>
      <c r="LR240" s="34"/>
      <c r="LS240" s="34"/>
      <c r="LT240" s="34"/>
      <c r="LU240" s="34"/>
      <c r="LV240" s="34"/>
      <c r="LW240" s="34"/>
      <c r="LX240" s="34"/>
      <c r="LY240" s="34"/>
      <c r="LZ240" s="34"/>
      <c r="MA240" s="34"/>
      <c r="MB240" s="34"/>
      <c r="MC240" s="34"/>
      <c r="MD240" s="34"/>
      <c r="ME240" s="34"/>
      <c r="MF240" s="34"/>
      <c r="MG240" s="34"/>
      <c r="MH240" s="34"/>
      <c r="MI240" s="34"/>
      <c r="MJ240" s="34"/>
      <c r="MK240" s="34"/>
      <c r="ML240" s="34"/>
      <c r="MM240" s="34"/>
      <c r="MN240" s="34"/>
      <c r="MO240" s="34"/>
      <c r="MP240" s="34"/>
      <c r="MQ240" s="34"/>
      <c r="MR240" s="34"/>
      <c r="MS240" s="34"/>
      <c r="MT240" s="34"/>
      <c r="MU240" s="34"/>
      <c r="MV240" s="34"/>
      <c r="MW240" s="34"/>
      <c r="MX240" s="34"/>
      <c r="MY240" s="34"/>
      <c r="MZ240" s="34"/>
      <c r="NA240" s="34"/>
      <c r="NB240" s="34"/>
      <c r="NC240" s="34"/>
      <c r="ND240" s="34"/>
      <c r="NE240" s="34"/>
      <c r="NF240" s="34"/>
      <c r="NG240" s="34"/>
      <c r="NH240" s="34"/>
      <c r="NI240" s="34"/>
      <c r="NJ240" s="34"/>
      <c r="NK240" s="34"/>
      <c r="NL240" s="34"/>
      <c r="NM240" s="34"/>
      <c r="NN240" s="34"/>
      <c r="NO240" s="34"/>
      <c r="NP240" s="34"/>
      <c r="NQ240" s="34"/>
      <c r="NR240" s="34"/>
      <c r="NS240" s="34"/>
      <c r="NT240" s="34"/>
      <c r="NU240" s="34"/>
      <c r="NV240" s="34"/>
      <c r="NW240" s="34"/>
      <c r="NX240" s="34"/>
      <c r="NY240" s="34"/>
      <c r="NZ240" s="34"/>
      <c r="OA240" s="34"/>
      <c r="OB240" s="34"/>
      <c r="OC240" s="34"/>
      <c r="OD240" s="34"/>
      <c r="OE240" s="34"/>
      <c r="OF240" s="34"/>
      <c r="OG240" s="34"/>
      <c r="OH240" s="34"/>
      <c r="OI240" s="34"/>
      <c r="OJ240" s="34"/>
      <c r="OK240" s="34"/>
      <c r="OL240" s="34"/>
      <c r="OM240" s="34"/>
      <c r="ON240" s="34"/>
      <c r="OO240" s="34"/>
      <c r="OP240" s="34"/>
      <c r="OQ240" s="34"/>
      <c r="OR240" s="34"/>
      <c r="OS240" s="34"/>
      <c r="OT240" s="34"/>
      <c r="OU240" s="34"/>
      <c r="OV240" s="34"/>
      <c r="OW240" s="34"/>
      <c r="OX240" s="34"/>
      <c r="OY240" s="34"/>
      <c r="OZ240" s="34"/>
      <c r="PA240" s="34"/>
      <c r="PB240" s="34"/>
      <c r="PC240" s="34"/>
      <c r="PD240" s="34"/>
      <c r="PE240" s="34"/>
      <c r="PF240" s="34"/>
      <c r="PG240" s="34"/>
      <c r="PH240" s="34"/>
      <c r="PI240" s="34"/>
      <c r="PJ240" s="34"/>
      <c r="PK240" s="34"/>
      <c r="PL240" s="34"/>
      <c r="PM240" s="34"/>
      <c r="PN240" s="34"/>
      <c r="PO240" s="34"/>
      <c r="PP240" s="34"/>
      <c r="PQ240" s="34"/>
      <c r="PR240" s="34"/>
      <c r="PS240" s="34"/>
      <c r="PT240" s="34"/>
      <c r="PU240" s="34"/>
      <c r="PV240" s="34"/>
      <c r="PW240" s="34"/>
      <c r="PX240" s="34"/>
      <c r="PY240" s="34"/>
      <c r="PZ240" s="34"/>
      <c r="QA240" s="34"/>
      <c r="QB240" s="34"/>
      <c r="QC240" s="34"/>
      <c r="QD240" s="34"/>
      <c r="QE240" s="34"/>
      <c r="QF240" s="34"/>
      <c r="QG240" s="34"/>
      <c r="QH240" s="34"/>
      <c r="QI240" s="34"/>
      <c r="QJ240" s="34"/>
      <c r="QK240" s="34"/>
      <c r="QL240" s="34"/>
      <c r="QM240" s="34"/>
      <c r="QN240" s="34"/>
      <c r="QO240" s="34"/>
      <c r="QP240" s="34"/>
      <c r="QQ240" s="34"/>
      <c r="QR240" s="34"/>
      <c r="QS240" s="34"/>
      <c r="QT240" s="34"/>
      <c r="QU240" s="34"/>
      <c r="QV240" s="34"/>
      <c r="QW240" s="34"/>
      <c r="QX240" s="34"/>
      <c r="QY240" s="34"/>
      <c r="QZ240" s="34"/>
      <c r="RA240" s="34"/>
      <c r="RB240" s="34"/>
      <c r="RC240" s="34"/>
      <c r="RD240" s="34"/>
      <c r="RE240" s="34"/>
      <c r="RF240" s="34"/>
      <c r="RG240" s="34"/>
      <c r="RH240" s="34"/>
      <c r="RI240" s="34"/>
      <c r="RJ240" s="34"/>
      <c r="RK240" s="34"/>
      <c r="RL240" s="34"/>
      <c r="RM240" s="34"/>
      <c r="RN240" s="34"/>
      <c r="RO240" s="34"/>
      <c r="RP240" s="34"/>
      <c r="RQ240" s="34"/>
      <c r="RR240" s="34"/>
      <c r="RS240" s="34"/>
      <c r="RT240" s="34"/>
      <c r="RU240" s="34"/>
      <c r="RV240" s="34"/>
      <c r="RW240" s="34"/>
      <c r="RX240" s="34"/>
      <c r="RY240" s="34"/>
      <c r="RZ240" s="34"/>
      <c r="SA240" s="34"/>
      <c r="SB240" s="34"/>
      <c r="SC240" s="34"/>
      <c r="SD240" s="34"/>
      <c r="SE240" s="34"/>
      <c r="SF240" s="34"/>
      <c r="SG240" s="34"/>
      <c r="SH240" s="34"/>
      <c r="SI240" s="34"/>
      <c r="SJ240" s="34"/>
      <c r="SK240" s="34"/>
      <c r="SL240" s="34"/>
      <c r="SM240" s="34"/>
      <c r="SN240" s="34"/>
      <c r="SO240" s="34"/>
      <c r="SP240" s="34"/>
      <c r="SQ240" s="34"/>
      <c r="SR240" s="34"/>
      <c r="SS240" s="34"/>
      <c r="ST240" s="34"/>
      <c r="SU240" s="34"/>
      <c r="SV240" s="34"/>
      <c r="SW240" s="34"/>
      <c r="SX240" s="34"/>
      <c r="SY240" s="34"/>
      <c r="SZ240" s="34"/>
      <c r="TA240" s="34"/>
      <c r="TB240" s="34"/>
      <c r="TC240" s="34"/>
      <c r="TD240" s="34"/>
      <c r="TE240" s="34"/>
      <c r="TF240" s="34"/>
      <c r="TG240" s="34"/>
      <c r="TH240" s="34"/>
      <c r="TI240" s="34"/>
      <c r="TJ240" s="34"/>
      <c r="TK240" s="34"/>
      <c r="TL240" s="34"/>
      <c r="TM240" s="34"/>
      <c r="TN240" s="34"/>
      <c r="TO240" s="34"/>
      <c r="TP240" s="34"/>
      <c r="TQ240" s="34"/>
      <c r="TR240" s="34"/>
      <c r="TS240" s="34"/>
      <c r="TT240" s="34"/>
      <c r="TU240" s="34"/>
      <c r="TV240" s="34"/>
      <c r="TW240" s="34"/>
      <c r="TX240" s="34"/>
      <c r="TY240" s="34"/>
      <c r="TZ240" s="34"/>
      <c r="UA240" s="34"/>
      <c r="UB240" s="34"/>
      <c r="UC240" s="34"/>
      <c r="UD240" s="34"/>
      <c r="UE240" s="34"/>
      <c r="UF240" s="34"/>
      <c r="UG240" s="34"/>
      <c r="UH240" s="34"/>
      <c r="UI240" s="34"/>
      <c r="UJ240" s="34"/>
      <c r="UK240" s="34"/>
      <c r="UL240" s="34"/>
      <c r="UM240" s="34"/>
      <c r="UN240" s="34"/>
      <c r="UO240" s="34"/>
      <c r="UP240" s="34"/>
      <c r="UQ240" s="34"/>
      <c r="UR240" s="34"/>
      <c r="US240" s="34"/>
      <c r="UT240" s="34"/>
      <c r="UU240" s="34"/>
      <c r="UV240" s="34"/>
      <c r="UW240" s="34"/>
      <c r="UX240" s="34"/>
      <c r="UY240" s="34"/>
      <c r="UZ240" s="34"/>
      <c r="VA240" s="34"/>
      <c r="VB240" s="34"/>
      <c r="VC240" s="34"/>
      <c r="VD240" s="34"/>
      <c r="VE240" s="34"/>
      <c r="VF240" s="34"/>
      <c r="VG240" s="34"/>
      <c r="VH240" s="34"/>
      <c r="VI240" s="34"/>
      <c r="VJ240" s="34"/>
      <c r="VK240" s="34"/>
      <c r="VL240" s="34"/>
      <c r="VM240" s="34"/>
      <c r="VN240" s="34"/>
      <c r="VO240" s="34"/>
      <c r="VP240" s="34"/>
      <c r="VQ240" s="34"/>
      <c r="VR240" s="34"/>
      <c r="VS240" s="34"/>
      <c r="VT240" s="34"/>
      <c r="VU240" s="34"/>
      <c r="VV240" s="34"/>
      <c r="VW240" s="34"/>
      <c r="VX240" s="34"/>
      <c r="VY240" s="34"/>
      <c r="VZ240" s="34"/>
      <c r="WA240" s="34"/>
      <c r="WB240" s="34"/>
      <c r="WC240" s="34"/>
      <c r="WD240" s="34"/>
      <c r="WE240" s="34"/>
      <c r="WF240" s="34"/>
      <c r="WG240" s="34"/>
      <c r="WH240" s="34"/>
      <c r="WI240" s="34"/>
      <c r="WJ240" s="34"/>
      <c r="WK240" s="34"/>
      <c r="WL240" s="34"/>
      <c r="WM240" s="34"/>
      <c r="WN240" s="34"/>
      <c r="WO240" s="34"/>
      <c r="WP240" s="34"/>
      <c r="WQ240" s="34"/>
      <c r="WR240" s="34"/>
      <c r="WS240" s="34"/>
      <c r="WT240" s="34"/>
      <c r="WU240" s="34"/>
      <c r="WV240" s="34"/>
      <c r="WW240" s="34"/>
      <c r="WX240" s="34"/>
      <c r="WY240" s="34"/>
      <c r="WZ240" s="34"/>
      <c r="XA240" s="34"/>
      <c r="XB240" s="34"/>
      <c r="XC240" s="34"/>
      <c r="XD240" s="34"/>
      <c r="XE240" s="34"/>
      <c r="XF240" s="34"/>
      <c r="XG240" s="34"/>
      <c r="XH240" s="34"/>
      <c r="XI240" s="34"/>
      <c r="XJ240" s="34"/>
      <c r="XK240" s="34"/>
      <c r="XL240" s="34"/>
      <c r="XM240" s="34"/>
      <c r="XN240" s="34"/>
      <c r="XO240" s="34"/>
      <c r="XP240" s="34"/>
      <c r="XQ240" s="34"/>
      <c r="XR240" s="34"/>
      <c r="XS240" s="34"/>
      <c r="XT240" s="34"/>
      <c r="XU240" s="34"/>
      <c r="XV240" s="34"/>
      <c r="XW240" s="34"/>
      <c r="XX240" s="34"/>
      <c r="XY240" s="34"/>
      <c r="XZ240" s="34"/>
      <c r="YA240" s="34"/>
      <c r="YB240" s="34"/>
      <c r="YC240" s="34"/>
      <c r="YD240" s="34"/>
      <c r="YE240" s="34"/>
      <c r="YF240" s="34"/>
      <c r="YG240" s="34"/>
      <c r="YH240" s="34"/>
      <c r="YI240" s="34"/>
      <c r="YJ240" s="34"/>
      <c r="YK240" s="34"/>
      <c r="YL240" s="34"/>
      <c r="YM240" s="34"/>
      <c r="YN240" s="34"/>
      <c r="YO240" s="34"/>
      <c r="YP240" s="34"/>
      <c r="YQ240" s="34"/>
      <c r="YR240" s="34"/>
      <c r="YS240" s="34"/>
      <c r="YT240" s="34"/>
      <c r="YU240" s="34"/>
      <c r="YV240" s="34"/>
      <c r="YW240" s="34"/>
      <c r="YX240" s="34"/>
      <c r="YY240" s="34"/>
      <c r="YZ240" s="34"/>
      <c r="ZA240" s="34"/>
      <c r="ZB240" s="34"/>
      <c r="ZC240" s="34"/>
      <c r="ZD240" s="34"/>
      <c r="ZE240" s="34"/>
      <c r="ZF240" s="34"/>
      <c r="ZG240" s="34"/>
      <c r="ZH240" s="34"/>
      <c r="ZI240" s="34"/>
      <c r="ZJ240" s="34"/>
      <c r="ZK240" s="34"/>
      <c r="ZL240" s="34"/>
      <c r="ZM240" s="34"/>
      <c r="ZN240" s="34"/>
      <c r="ZO240" s="34"/>
      <c r="ZP240" s="34"/>
      <c r="ZQ240" s="34"/>
      <c r="ZR240" s="34"/>
      <c r="ZS240" s="34"/>
      <c r="ZT240" s="34"/>
      <c r="ZU240" s="34"/>
      <c r="ZV240" s="34"/>
      <c r="ZW240" s="34"/>
      <c r="ZX240" s="34"/>
      <c r="ZY240" s="34"/>
      <c r="ZZ240" s="34"/>
      <c r="AAA240" s="34"/>
      <c r="AAB240" s="34"/>
      <c r="AAC240" s="34"/>
      <c r="AAD240" s="34"/>
      <c r="AAE240" s="34"/>
      <c r="AAF240" s="34"/>
      <c r="AAG240" s="34"/>
      <c r="AAH240" s="34"/>
      <c r="AAI240" s="34"/>
      <c r="AAJ240" s="34"/>
      <c r="AAK240" s="34"/>
      <c r="AAL240" s="34"/>
      <c r="AAM240" s="34"/>
      <c r="AAN240" s="34"/>
      <c r="AAO240" s="34"/>
      <c r="AAP240" s="34"/>
      <c r="AAQ240" s="34"/>
      <c r="AAR240" s="34"/>
      <c r="AAS240" s="34"/>
      <c r="AAT240" s="34"/>
      <c r="AAU240" s="34"/>
      <c r="AAV240" s="34"/>
      <c r="AAW240" s="34"/>
      <c r="AAX240" s="34"/>
      <c r="AAY240" s="34"/>
      <c r="AAZ240" s="34"/>
      <c r="ABA240" s="34"/>
      <c r="ABB240" s="34"/>
      <c r="ABC240" s="34"/>
      <c r="ABD240" s="34"/>
      <c r="ABE240" s="34"/>
      <c r="ABF240" s="34"/>
      <c r="ABG240" s="34"/>
      <c r="ABH240" s="34"/>
      <c r="ABI240" s="34"/>
      <c r="ABJ240" s="34"/>
      <c r="ABK240" s="34"/>
      <c r="ABL240" s="34"/>
      <c r="ABM240" s="34"/>
      <c r="ABN240" s="34"/>
      <c r="ABO240" s="34"/>
      <c r="ABP240" s="34"/>
      <c r="ABQ240" s="34"/>
      <c r="ABR240" s="34"/>
      <c r="ABS240" s="34"/>
      <c r="ABT240" s="34"/>
      <c r="ABU240" s="34"/>
      <c r="ABV240" s="34"/>
      <c r="ABW240" s="34"/>
      <c r="ABX240" s="34"/>
      <c r="ABY240" s="34"/>
      <c r="ABZ240" s="34"/>
      <c r="ACA240" s="34"/>
      <c r="ACB240" s="34"/>
      <c r="ACC240" s="34"/>
      <c r="ACD240" s="34"/>
      <c r="ACE240" s="34"/>
      <c r="ACF240" s="34"/>
      <c r="ACG240" s="34"/>
      <c r="ACH240" s="34"/>
      <c r="ACI240" s="34"/>
      <c r="ACJ240" s="34"/>
      <c r="ACK240" s="34"/>
      <c r="ACL240" s="34"/>
      <c r="ACM240" s="34"/>
      <c r="ACN240" s="34"/>
      <c r="ACO240" s="34"/>
      <c r="ACP240" s="34"/>
      <c r="ACQ240" s="34"/>
      <c r="ACR240" s="34"/>
      <c r="ACS240" s="34"/>
      <c r="ACT240" s="34"/>
      <c r="ACU240" s="34"/>
      <c r="ACV240" s="34"/>
      <c r="ACW240" s="34"/>
      <c r="ACX240" s="34"/>
      <c r="ACY240" s="34"/>
      <c r="ACZ240" s="34"/>
      <c r="ADA240" s="34"/>
      <c r="ADB240" s="34"/>
      <c r="ADC240" s="34"/>
      <c r="ADD240" s="34"/>
      <c r="ADE240" s="34"/>
      <c r="ADF240" s="34"/>
      <c r="ADG240" s="34"/>
      <c r="ADH240" s="34"/>
      <c r="ADI240" s="34"/>
      <c r="ADJ240" s="34"/>
      <c r="ADK240" s="34"/>
      <c r="ADL240" s="34"/>
      <c r="ADM240" s="34"/>
      <c r="ADN240" s="34"/>
      <c r="ADO240" s="34"/>
      <c r="ADP240" s="34"/>
      <c r="ADQ240" s="34"/>
      <c r="ADR240" s="34"/>
      <c r="ADS240" s="34"/>
      <c r="ADT240" s="34"/>
      <c r="ADU240" s="34"/>
      <c r="ADV240" s="34"/>
      <c r="ADW240" s="34"/>
      <c r="ADX240" s="34"/>
      <c r="ADY240" s="34"/>
      <c r="ADZ240" s="34"/>
      <c r="AEA240" s="34"/>
      <c r="AEB240" s="34"/>
      <c r="AEC240" s="34"/>
      <c r="AED240" s="34"/>
      <c r="AEE240" s="34"/>
      <c r="AEF240" s="34"/>
      <c r="AEG240" s="34"/>
      <c r="AEH240" s="34"/>
      <c r="AEI240" s="34"/>
      <c r="AEJ240" s="34"/>
      <c r="AEK240" s="34"/>
      <c r="AEL240" s="34"/>
      <c r="AEM240" s="34"/>
      <c r="AEN240" s="34"/>
      <c r="AEO240" s="34"/>
      <c r="AEP240" s="34"/>
      <c r="AEQ240" s="34"/>
      <c r="AER240" s="34"/>
      <c r="AES240" s="34"/>
      <c r="AET240" s="34"/>
      <c r="AEU240" s="34"/>
      <c r="AEV240" s="34"/>
      <c r="AEW240" s="34"/>
      <c r="AEX240" s="34"/>
      <c r="AEY240" s="34"/>
      <c r="AEZ240" s="34"/>
      <c r="AFA240" s="34"/>
      <c r="AFB240" s="34"/>
      <c r="AFC240" s="34"/>
      <c r="AFD240" s="34"/>
      <c r="AFE240" s="34"/>
      <c r="AFF240" s="34"/>
      <c r="AFG240" s="34"/>
      <c r="AFH240" s="34"/>
      <c r="AFI240" s="34"/>
      <c r="AFJ240" s="34"/>
      <c r="AFK240" s="34"/>
      <c r="AFL240" s="34"/>
      <c r="AFM240" s="34"/>
      <c r="AFN240" s="34"/>
      <c r="AFO240" s="34"/>
      <c r="AFP240" s="34"/>
      <c r="AFQ240" s="34"/>
      <c r="AFR240" s="34"/>
      <c r="AFS240" s="34"/>
      <c r="AFT240" s="34"/>
      <c r="AFU240" s="34"/>
      <c r="AFV240" s="34"/>
      <c r="AFW240" s="34"/>
      <c r="AFX240" s="34"/>
      <c r="AFY240" s="34"/>
      <c r="AFZ240" s="34"/>
      <c r="AGA240" s="34"/>
      <c r="AGB240" s="34"/>
      <c r="AGC240" s="34"/>
      <c r="AGD240" s="34"/>
      <c r="AGE240" s="34"/>
      <c r="AGF240" s="34"/>
      <c r="AGG240" s="34"/>
      <c r="AGH240" s="34"/>
      <c r="AGI240" s="34"/>
      <c r="AGJ240" s="34"/>
      <c r="AGK240" s="34"/>
      <c r="AGL240" s="34"/>
      <c r="AGM240" s="34"/>
      <c r="AGN240" s="34"/>
      <c r="AGO240" s="34"/>
      <c r="AGP240" s="34"/>
      <c r="AGQ240" s="34"/>
      <c r="AGR240" s="34"/>
      <c r="AGS240" s="34"/>
      <c r="AGT240" s="34"/>
      <c r="AGU240" s="34"/>
      <c r="AGV240" s="34"/>
      <c r="AGW240" s="34"/>
      <c r="AGX240" s="34"/>
      <c r="AGY240" s="34"/>
      <c r="AGZ240" s="34"/>
      <c r="AHA240" s="34"/>
      <c r="AHB240" s="34"/>
      <c r="AHC240" s="34"/>
      <c r="AHD240" s="34"/>
      <c r="AHE240" s="34"/>
      <c r="AHF240" s="34"/>
      <c r="AHG240" s="34"/>
      <c r="AHH240" s="34"/>
      <c r="AHI240" s="34"/>
      <c r="AHJ240" s="34"/>
      <c r="AHK240" s="34"/>
      <c r="AHL240" s="34"/>
      <c r="AHM240" s="34"/>
      <c r="AHN240" s="34"/>
      <c r="AHO240" s="34"/>
      <c r="AHP240" s="34"/>
      <c r="AHQ240" s="34"/>
      <c r="AHR240" s="34"/>
      <c r="AHS240" s="34"/>
      <c r="AHT240" s="34"/>
      <c r="AHU240" s="34"/>
      <c r="AHV240" s="34"/>
      <c r="AHW240" s="34"/>
      <c r="AHX240" s="34"/>
      <c r="AHY240" s="34"/>
      <c r="AHZ240" s="34"/>
      <c r="AIA240" s="34"/>
      <c r="AIB240" s="34"/>
      <c r="AIC240" s="34"/>
      <c r="AID240" s="34"/>
      <c r="AIE240" s="34"/>
      <c r="AIF240" s="34"/>
      <c r="AIG240" s="34"/>
      <c r="AIH240" s="34"/>
      <c r="AII240" s="34"/>
      <c r="AIJ240" s="34"/>
      <c r="AIK240" s="34"/>
      <c r="AIL240" s="34"/>
      <c r="AIM240" s="34"/>
      <c r="AIN240" s="34"/>
      <c r="AIO240" s="34"/>
      <c r="AIP240" s="34"/>
      <c r="AIQ240" s="34"/>
      <c r="AIR240" s="34"/>
      <c r="AIS240" s="34"/>
      <c r="AIT240" s="34"/>
      <c r="AIU240" s="34"/>
      <c r="AIV240" s="34"/>
      <c r="AIW240" s="34"/>
      <c r="AIX240" s="34"/>
      <c r="AIY240" s="34"/>
      <c r="AIZ240" s="34"/>
      <c r="AJA240" s="34"/>
      <c r="AJB240" s="34"/>
      <c r="AJC240" s="34"/>
      <c r="AJD240" s="34"/>
      <c r="AJE240" s="34"/>
      <c r="AJF240" s="34"/>
      <c r="AJG240" s="34"/>
      <c r="AJH240" s="34"/>
      <c r="AJI240" s="34"/>
      <c r="AJJ240" s="34"/>
      <c r="AJK240" s="34"/>
      <c r="AJL240" s="34"/>
      <c r="AJM240" s="34"/>
      <c r="AJN240" s="34"/>
      <c r="AJO240" s="34"/>
      <c r="AJP240" s="34"/>
      <c r="AJQ240" s="34"/>
      <c r="AJR240" s="34"/>
      <c r="AJS240" s="34"/>
      <c r="AJT240" s="34"/>
      <c r="AJU240" s="34"/>
      <c r="AJV240" s="34"/>
      <c r="AJW240" s="34"/>
      <c r="AJX240" s="34"/>
      <c r="AJY240" s="34"/>
      <c r="AJZ240" s="34"/>
      <c r="AKA240" s="34"/>
      <c r="AKB240" s="34"/>
      <c r="AKC240" s="34"/>
      <c r="AKD240" s="34"/>
      <c r="AKE240" s="34"/>
      <c r="AKF240" s="34"/>
      <c r="AKG240" s="34"/>
      <c r="AKH240" s="34"/>
      <c r="AKI240" s="34"/>
      <c r="AKJ240" s="34"/>
      <c r="AKK240" s="34"/>
      <c r="AKL240" s="34"/>
      <c r="AKM240" s="34"/>
      <c r="AKN240" s="34"/>
      <c r="AKO240" s="34"/>
      <c r="AKP240" s="34"/>
      <c r="AKQ240" s="34"/>
      <c r="AKR240" s="34"/>
      <c r="AKS240" s="34"/>
      <c r="AKT240" s="34"/>
      <c r="AKU240" s="34"/>
      <c r="AKV240" s="34"/>
      <c r="AKW240" s="34"/>
      <c r="AKX240" s="34"/>
      <c r="AKY240" s="34"/>
      <c r="AKZ240" s="34"/>
      <c r="ALA240" s="34"/>
      <c r="ALB240" s="34"/>
      <c r="ALC240" s="34"/>
      <c r="ALD240" s="34"/>
      <c r="ALE240" s="34"/>
      <c r="ALF240" s="34"/>
      <c r="ALG240" s="34"/>
      <c r="ALH240" s="34"/>
      <c r="ALI240" s="34"/>
      <c r="ALJ240" s="34"/>
      <c r="ALK240" s="34"/>
      <c r="ALL240" s="34"/>
      <c r="ALM240" s="34"/>
      <c r="ALN240" s="34"/>
      <c r="ALO240" s="34"/>
      <c r="ALP240" s="34"/>
      <c r="ALQ240" s="34"/>
      <c r="ALR240" s="34"/>
      <c r="ALS240" s="34"/>
      <c r="ALT240" s="34"/>
      <c r="ALU240" s="34"/>
      <c r="ALV240" s="34"/>
      <c r="ALW240" s="34"/>
      <c r="ALX240" s="34"/>
      <c r="ALY240" s="34"/>
      <c r="ALZ240" s="34"/>
      <c r="AMA240" s="34"/>
      <c r="AMB240" s="34"/>
      <c r="AMC240" s="34"/>
      <c r="AMD240" s="34"/>
      <c r="AME240" s="34"/>
      <c r="AMF240" s="34"/>
      <c r="AMG240" s="34"/>
      <c r="AMH240" s="34"/>
      <c r="AMI240" s="34"/>
      <c r="AMJ240" s="34"/>
    </row>
    <row r="241" spans="1:1024" s="33" customFormat="1" outlineLevel="1">
      <c r="A241" s="2" t="s">
        <v>1175</v>
      </c>
      <c r="B241" s="1" t="s">
        <v>1176</v>
      </c>
      <c r="C241" s="96" t="s">
        <v>48</v>
      </c>
      <c r="D241" s="141" t="s">
        <v>84</v>
      </c>
      <c r="E241" s="108">
        <v>210029197</v>
      </c>
      <c r="F241" s="113" t="s">
        <v>85</v>
      </c>
      <c r="G241" s="109" t="s">
        <v>85</v>
      </c>
      <c r="H241" s="113" t="s">
        <v>86</v>
      </c>
      <c r="I241" s="109" t="s">
        <v>674</v>
      </c>
      <c r="J241" s="134" t="s">
        <v>61</v>
      </c>
      <c r="K241" s="109"/>
      <c r="L241" s="113" t="s">
        <v>59</v>
      </c>
      <c r="M241" s="110"/>
      <c r="N241" s="134">
        <v>45</v>
      </c>
      <c r="O241" s="112">
        <v>230000000</v>
      </c>
      <c r="P241" s="1" t="s">
        <v>587</v>
      </c>
      <c r="Q241" s="142" t="s">
        <v>592</v>
      </c>
      <c r="R241" s="30" t="s">
        <v>52</v>
      </c>
      <c r="S241" s="1" t="s">
        <v>53</v>
      </c>
      <c r="T241" s="113" t="s">
        <v>1177</v>
      </c>
      <c r="U241" s="142" t="s">
        <v>55</v>
      </c>
      <c r="V241" s="142">
        <v>168</v>
      </c>
      <c r="W241" s="1" t="s">
        <v>439</v>
      </c>
      <c r="X241" s="143">
        <v>16</v>
      </c>
      <c r="Y241" s="143">
        <v>1200000</v>
      </c>
      <c r="Z241" s="105">
        <v>0</v>
      </c>
      <c r="AA241" s="105">
        <f t="shared" si="89"/>
        <v>0</v>
      </c>
      <c r="AB241" s="144" t="s">
        <v>631</v>
      </c>
      <c r="AC241" s="113">
        <v>2016</v>
      </c>
      <c r="AD241" s="234" t="s">
        <v>1186</v>
      </c>
      <c r="AE241" s="1"/>
      <c r="AF241" s="33" t="s">
        <v>58</v>
      </c>
    </row>
    <row r="242" spans="1:1024" s="42" customFormat="1">
      <c r="A242" s="32"/>
      <c r="B242" s="32" t="s">
        <v>1403</v>
      </c>
      <c r="C242" s="32"/>
      <c r="D242" s="32"/>
      <c r="E242" s="32"/>
      <c r="F242" s="32"/>
      <c r="G242" s="32"/>
      <c r="H242" s="32"/>
      <c r="I242" s="32"/>
      <c r="J242" s="32"/>
      <c r="K242" s="32"/>
      <c r="L242" s="32"/>
      <c r="M242" s="32"/>
      <c r="N242" s="32"/>
      <c r="O242" s="32"/>
      <c r="P242" s="32"/>
      <c r="Q242" s="32"/>
      <c r="R242" s="32"/>
      <c r="S242" s="32"/>
      <c r="T242" s="32"/>
      <c r="U242" s="29"/>
      <c r="V242" s="32"/>
      <c r="W242" s="32"/>
      <c r="X242" s="49"/>
      <c r="Y242" s="49"/>
      <c r="Z242" s="49">
        <f>SUM(Z38:Z241)</f>
        <v>0</v>
      </c>
      <c r="AA242" s="49">
        <f>SUM(AA38:AA241)</f>
        <v>0</v>
      </c>
      <c r="AB242" s="32"/>
      <c r="AC242" s="32"/>
      <c r="AD242" s="235"/>
      <c r="AE242" s="32"/>
      <c r="AF242" s="42" t="s">
        <v>58</v>
      </c>
      <c r="AG242" s="51"/>
      <c r="AH242" s="52"/>
    </row>
    <row r="243" spans="1:1024" s="42" customFormat="1">
      <c r="A243" s="32"/>
      <c r="B243" s="32" t="s">
        <v>1310</v>
      </c>
      <c r="C243" s="32"/>
      <c r="D243" s="32"/>
      <c r="E243" s="32"/>
      <c r="F243" s="32"/>
      <c r="G243" s="32"/>
      <c r="H243" s="32"/>
      <c r="I243" s="32"/>
      <c r="J243" s="32"/>
      <c r="K243" s="32"/>
      <c r="L243" s="32"/>
      <c r="M243" s="32"/>
      <c r="N243" s="32"/>
      <c r="O243" s="32"/>
      <c r="P243" s="94"/>
      <c r="Q243" s="32"/>
      <c r="R243" s="32"/>
      <c r="S243" s="32"/>
      <c r="T243" s="32"/>
      <c r="U243" s="29"/>
      <c r="V243" s="32"/>
      <c r="W243" s="32"/>
      <c r="X243" s="49"/>
      <c r="Y243" s="49"/>
      <c r="Z243" s="49"/>
      <c r="AA243" s="49"/>
      <c r="AB243" s="95"/>
      <c r="AC243" s="32"/>
      <c r="AD243" s="235"/>
      <c r="AE243" s="32"/>
      <c r="AG243" s="51"/>
      <c r="AH243" s="52"/>
    </row>
    <row r="244" spans="1:1024" s="33" customFormat="1" outlineLevel="1">
      <c r="A244" s="4" t="s">
        <v>87</v>
      </c>
      <c r="B244" s="3" t="s">
        <v>1191</v>
      </c>
      <c r="C244" s="96" t="s">
        <v>48</v>
      </c>
      <c r="D244" s="97" t="s">
        <v>95</v>
      </c>
      <c r="E244" s="97">
        <v>230000197</v>
      </c>
      <c r="F244" s="98" t="s">
        <v>96</v>
      </c>
      <c r="G244" s="98" t="s">
        <v>49</v>
      </c>
      <c r="H244" s="98" t="s">
        <v>97</v>
      </c>
      <c r="I244" s="98" t="s">
        <v>49</v>
      </c>
      <c r="J244" s="96" t="s">
        <v>98</v>
      </c>
      <c r="K244" s="96" t="s">
        <v>49</v>
      </c>
      <c r="L244" s="96" t="s">
        <v>50</v>
      </c>
      <c r="M244" s="99"/>
      <c r="N244" s="100">
        <v>0</v>
      </c>
      <c r="O244" s="101">
        <v>230000000</v>
      </c>
      <c r="P244" s="1" t="s">
        <v>587</v>
      </c>
      <c r="Q244" s="102" t="s">
        <v>68</v>
      </c>
      <c r="R244" s="96" t="s">
        <v>52</v>
      </c>
      <c r="S244" s="3" t="s">
        <v>53</v>
      </c>
      <c r="T244" s="100" t="s">
        <v>54</v>
      </c>
      <c r="U244" s="103" t="s">
        <v>55</v>
      </c>
      <c r="V244" s="3">
        <v>166</v>
      </c>
      <c r="W244" s="3" t="s">
        <v>78</v>
      </c>
      <c r="X244" s="104">
        <v>1550</v>
      </c>
      <c r="Y244" s="104">
        <v>332.6</v>
      </c>
      <c r="Z244" s="105">
        <f t="shared" ref="Z244" si="90">X244*Y244</f>
        <v>515530.00000000006</v>
      </c>
      <c r="AA244" s="105">
        <f t="shared" ref="AA244" si="91">Z244*1.12</f>
        <v>577393.60000000009</v>
      </c>
      <c r="AB244" s="106"/>
      <c r="AC244" s="3">
        <v>2016</v>
      </c>
      <c r="AD244" s="225"/>
      <c r="AE244" s="3" t="s">
        <v>57</v>
      </c>
      <c r="AF244" s="33" t="s">
        <v>58</v>
      </c>
    </row>
    <row r="245" spans="1:1024" s="33" customFormat="1" outlineLevel="1">
      <c r="A245" s="4" t="s">
        <v>114</v>
      </c>
      <c r="B245" s="3" t="s">
        <v>1192</v>
      </c>
      <c r="C245" s="96" t="s">
        <v>48</v>
      </c>
      <c r="D245" s="97" t="s">
        <v>222</v>
      </c>
      <c r="E245" s="97">
        <v>130001260</v>
      </c>
      <c r="F245" s="98" t="s">
        <v>223</v>
      </c>
      <c r="G245" s="98" t="s">
        <v>49</v>
      </c>
      <c r="H245" s="98" t="s">
        <v>225</v>
      </c>
      <c r="I245" s="98" t="s">
        <v>49</v>
      </c>
      <c r="J245" s="96" t="s">
        <v>61</v>
      </c>
      <c r="K245" s="96" t="s">
        <v>227</v>
      </c>
      <c r="L245" s="96" t="s">
        <v>59</v>
      </c>
      <c r="M245" s="99"/>
      <c r="N245" s="100">
        <v>45</v>
      </c>
      <c r="O245" s="101">
        <v>230000000</v>
      </c>
      <c r="P245" s="1" t="s">
        <v>587</v>
      </c>
      <c r="Q245" s="102" t="s">
        <v>112</v>
      </c>
      <c r="R245" s="96" t="s">
        <v>52</v>
      </c>
      <c r="S245" s="3" t="s">
        <v>53</v>
      </c>
      <c r="T245" s="100" t="s">
        <v>54</v>
      </c>
      <c r="U245" s="103" t="s">
        <v>60</v>
      </c>
      <c r="V245" s="3">
        <v>796</v>
      </c>
      <c r="W245" s="3" t="s">
        <v>56</v>
      </c>
      <c r="X245" s="104">
        <v>2</v>
      </c>
      <c r="Y245" s="104">
        <v>13348214.289999999</v>
      </c>
      <c r="Z245" s="105">
        <f>X245*Y245</f>
        <v>26696428.579999998</v>
      </c>
      <c r="AA245" s="105">
        <f t="shared" ref="AA245" si="92">Z245*1.12</f>
        <v>29900000.009600002</v>
      </c>
      <c r="AB245" s="106" t="s">
        <v>631</v>
      </c>
      <c r="AC245" s="3">
        <v>2016</v>
      </c>
      <c r="AD245" s="225"/>
      <c r="AE245" s="3"/>
      <c r="AF245" s="33" t="s">
        <v>58</v>
      </c>
    </row>
    <row r="246" spans="1:1024" s="33" customFormat="1" outlineLevel="1">
      <c r="A246" s="4" t="s">
        <v>71</v>
      </c>
      <c r="B246" s="4" t="s">
        <v>1193</v>
      </c>
      <c r="C246" s="96" t="s">
        <v>48</v>
      </c>
      <c r="D246" s="120" t="s">
        <v>539</v>
      </c>
      <c r="E246" s="97">
        <v>120008474</v>
      </c>
      <c r="F246" s="4" t="s">
        <v>76</v>
      </c>
      <c r="G246" s="98" t="s">
        <v>49</v>
      </c>
      <c r="H246" s="4" t="s">
        <v>540</v>
      </c>
      <c r="I246" s="98" t="s">
        <v>49</v>
      </c>
      <c r="J246" s="96" t="s">
        <v>61</v>
      </c>
      <c r="K246" s="96" t="s">
        <v>49</v>
      </c>
      <c r="L246" s="4" t="s">
        <v>59</v>
      </c>
      <c r="M246" s="4"/>
      <c r="N246" s="4">
        <v>45</v>
      </c>
      <c r="O246" s="101">
        <v>230000000</v>
      </c>
      <c r="P246" s="1" t="s">
        <v>587</v>
      </c>
      <c r="Q246" s="102" t="s">
        <v>546</v>
      </c>
      <c r="R246" s="96" t="s">
        <v>440</v>
      </c>
      <c r="S246" s="3" t="s">
        <v>53</v>
      </c>
      <c r="T246" s="4" t="s">
        <v>101</v>
      </c>
      <c r="U246" s="103" t="s">
        <v>55</v>
      </c>
      <c r="V246" s="3">
        <v>168</v>
      </c>
      <c r="W246" s="3" t="s">
        <v>77</v>
      </c>
      <c r="X246" s="121">
        <v>369</v>
      </c>
      <c r="Y246" s="121">
        <v>330861.61</v>
      </c>
      <c r="Z246" s="105">
        <f t="shared" ref="Z246:Z248" si="93">X246*Y246</f>
        <v>122087934.08999999</v>
      </c>
      <c r="AA246" s="105">
        <f t="shared" ref="AA246:AA248" si="94">Z246*1.12</f>
        <v>136738486.18079999</v>
      </c>
      <c r="AB246" s="106" t="s">
        <v>631</v>
      </c>
      <c r="AC246" s="4">
        <v>2016</v>
      </c>
      <c r="AD246" s="231"/>
      <c r="AE246" s="4"/>
      <c r="AF246" s="33" t="s">
        <v>58</v>
      </c>
    </row>
    <row r="247" spans="1:1024" s="33" customFormat="1" outlineLevel="1">
      <c r="A247" s="2" t="s">
        <v>71</v>
      </c>
      <c r="B247" s="1" t="s">
        <v>1194</v>
      </c>
      <c r="C247" s="107" t="s">
        <v>48</v>
      </c>
      <c r="D247" s="123" t="s">
        <v>84</v>
      </c>
      <c r="E247" s="108">
        <v>210029197</v>
      </c>
      <c r="F247" s="2" t="s">
        <v>85</v>
      </c>
      <c r="G247" s="98" t="s">
        <v>49</v>
      </c>
      <c r="H247" s="109" t="s">
        <v>86</v>
      </c>
      <c r="I247" s="98" t="s">
        <v>49</v>
      </c>
      <c r="J247" s="107" t="s">
        <v>61</v>
      </c>
      <c r="K247" s="96" t="s">
        <v>49</v>
      </c>
      <c r="L247" s="107" t="s">
        <v>59</v>
      </c>
      <c r="M247" s="110"/>
      <c r="N247" s="111">
        <v>40</v>
      </c>
      <c r="O247" s="112">
        <v>230000000</v>
      </c>
      <c r="P247" s="1" t="s">
        <v>587</v>
      </c>
      <c r="Q247" s="113" t="s">
        <v>546</v>
      </c>
      <c r="R247" s="107" t="s">
        <v>52</v>
      </c>
      <c r="S247" s="1" t="s">
        <v>53</v>
      </c>
      <c r="T247" s="111" t="s">
        <v>54</v>
      </c>
      <c r="U247" s="114" t="s">
        <v>55</v>
      </c>
      <c r="V247" s="1">
        <v>168</v>
      </c>
      <c r="W247" s="1" t="s">
        <v>439</v>
      </c>
      <c r="X247" s="124">
        <v>36</v>
      </c>
      <c r="Y247" s="124">
        <v>1200000</v>
      </c>
      <c r="Z247" s="116">
        <f t="shared" si="93"/>
        <v>43200000</v>
      </c>
      <c r="AA247" s="105">
        <f t="shared" si="94"/>
        <v>48384000.000000007</v>
      </c>
      <c r="AB247" s="1" t="s">
        <v>631</v>
      </c>
      <c r="AC247" s="1">
        <v>2016</v>
      </c>
      <c r="AD247" s="228"/>
      <c r="AE247" s="1"/>
      <c r="AF247" s="33" t="s">
        <v>58</v>
      </c>
    </row>
    <row r="248" spans="1:1024" s="33" customFormat="1" outlineLevel="1">
      <c r="A248" s="2" t="s">
        <v>87</v>
      </c>
      <c r="B248" s="1" t="s">
        <v>1195</v>
      </c>
      <c r="C248" s="96" t="s">
        <v>48</v>
      </c>
      <c r="D248" s="108" t="s">
        <v>722</v>
      </c>
      <c r="E248" s="108">
        <v>210030517</v>
      </c>
      <c r="F248" s="109" t="s">
        <v>89</v>
      </c>
      <c r="G248" s="98" t="s">
        <v>49</v>
      </c>
      <c r="H248" s="109" t="s">
        <v>723</v>
      </c>
      <c r="I248" s="98" t="s">
        <v>49</v>
      </c>
      <c r="J248" s="107" t="s">
        <v>724</v>
      </c>
      <c r="K248" s="96" t="s">
        <v>49</v>
      </c>
      <c r="L248" s="134" t="s">
        <v>50</v>
      </c>
      <c r="M248" s="110"/>
      <c r="N248" s="111">
        <v>0</v>
      </c>
      <c r="O248" s="111">
        <v>230000000</v>
      </c>
      <c r="P248" s="1" t="s">
        <v>587</v>
      </c>
      <c r="Q248" s="1" t="s">
        <v>1185</v>
      </c>
      <c r="R248" s="113" t="s">
        <v>52</v>
      </c>
      <c r="S248" s="107" t="s">
        <v>53</v>
      </c>
      <c r="T248" s="1" t="s">
        <v>101</v>
      </c>
      <c r="U248" s="103" t="s">
        <v>55</v>
      </c>
      <c r="V248" s="1">
        <v>166</v>
      </c>
      <c r="W248" s="1" t="s">
        <v>78</v>
      </c>
      <c r="X248" s="115">
        <v>400</v>
      </c>
      <c r="Y248" s="115">
        <v>2523.21</v>
      </c>
      <c r="Z248" s="105">
        <f t="shared" si="93"/>
        <v>1009284</v>
      </c>
      <c r="AA248" s="105">
        <f t="shared" si="94"/>
        <v>1130398.08</v>
      </c>
      <c r="AB248" s="1"/>
      <c r="AC248" s="118">
        <v>2016</v>
      </c>
      <c r="AD248" s="232"/>
      <c r="AE248" s="119"/>
      <c r="AF248" s="33" t="s">
        <v>58</v>
      </c>
    </row>
    <row r="249" spans="1:1024" s="33" customFormat="1" outlineLevel="1">
      <c r="A249" s="2" t="s">
        <v>87</v>
      </c>
      <c r="B249" s="1" t="s">
        <v>1196</v>
      </c>
      <c r="C249" s="107" t="s">
        <v>48</v>
      </c>
      <c r="D249" s="108" t="s">
        <v>1024</v>
      </c>
      <c r="E249" s="108">
        <v>210030554</v>
      </c>
      <c r="F249" s="109" t="s">
        <v>446</v>
      </c>
      <c r="G249" s="98" t="s">
        <v>49</v>
      </c>
      <c r="H249" s="109" t="s">
        <v>1025</v>
      </c>
      <c r="I249" s="98" t="s">
        <v>49</v>
      </c>
      <c r="J249" s="107" t="s">
        <v>1026</v>
      </c>
      <c r="K249" s="96" t="s">
        <v>49</v>
      </c>
      <c r="L249" s="107" t="s">
        <v>50</v>
      </c>
      <c r="M249" s="110"/>
      <c r="N249" s="134">
        <v>0</v>
      </c>
      <c r="O249" s="112">
        <v>230000000</v>
      </c>
      <c r="P249" s="1" t="s">
        <v>587</v>
      </c>
      <c r="Q249" s="1" t="s">
        <v>1185</v>
      </c>
      <c r="R249" s="107" t="s">
        <v>52</v>
      </c>
      <c r="S249" s="1" t="s">
        <v>53</v>
      </c>
      <c r="T249" s="111" t="s">
        <v>101</v>
      </c>
      <c r="U249" s="114" t="s">
        <v>55</v>
      </c>
      <c r="V249" s="1">
        <v>796</v>
      </c>
      <c r="W249" s="1" t="s">
        <v>56</v>
      </c>
      <c r="X249" s="115">
        <v>20</v>
      </c>
      <c r="Y249" s="115">
        <v>29734.82</v>
      </c>
      <c r="Z249" s="116">
        <f t="shared" ref="Z249:Z255" si="95">X249*Y249</f>
        <v>594696.4</v>
      </c>
      <c r="AA249" s="105">
        <f t="shared" ref="AA249:AA255" si="96">Z249*1.12</f>
        <v>666059.96800000011</v>
      </c>
      <c r="AB249" s="1"/>
      <c r="AC249" s="1">
        <v>2016</v>
      </c>
      <c r="AD249" s="234"/>
      <c r="AE249" s="1"/>
      <c r="AF249" s="33" t="s">
        <v>58</v>
      </c>
    </row>
    <row r="250" spans="1:1024" s="33" customFormat="1" outlineLevel="1">
      <c r="A250" s="2" t="s">
        <v>214</v>
      </c>
      <c r="B250" s="1" t="s">
        <v>1208</v>
      </c>
      <c r="C250" s="107" t="s">
        <v>48</v>
      </c>
      <c r="D250" s="141" t="s">
        <v>1204</v>
      </c>
      <c r="E250" s="108">
        <v>120008856</v>
      </c>
      <c r="F250" s="113" t="s">
        <v>1205</v>
      </c>
      <c r="G250" s="109"/>
      <c r="H250" s="113" t="s">
        <v>1206</v>
      </c>
      <c r="I250" s="109"/>
      <c r="J250" s="134" t="s">
        <v>1207</v>
      </c>
      <c r="K250" s="109"/>
      <c r="L250" s="113" t="s">
        <v>50</v>
      </c>
      <c r="M250" s="110"/>
      <c r="N250" s="134">
        <v>0</v>
      </c>
      <c r="O250" s="112">
        <v>230000000</v>
      </c>
      <c r="P250" s="1" t="s">
        <v>587</v>
      </c>
      <c r="Q250" s="142" t="s">
        <v>1185</v>
      </c>
      <c r="R250" s="30" t="s">
        <v>52</v>
      </c>
      <c r="S250" s="1" t="s">
        <v>53</v>
      </c>
      <c r="T250" s="113" t="s">
        <v>101</v>
      </c>
      <c r="U250" s="142" t="s">
        <v>55</v>
      </c>
      <c r="V250" s="142">
        <v>839</v>
      </c>
      <c r="W250" s="1" t="s">
        <v>69</v>
      </c>
      <c r="X250" s="143">
        <v>2</v>
      </c>
      <c r="Y250" s="143">
        <v>1683084.82</v>
      </c>
      <c r="Z250" s="116">
        <f t="shared" si="95"/>
        <v>3366169.64</v>
      </c>
      <c r="AA250" s="105">
        <f t="shared" si="96"/>
        <v>3770109.9968000003</v>
      </c>
      <c r="AB250" s="144"/>
      <c r="AC250" s="113">
        <v>2016</v>
      </c>
      <c r="AD250" s="234"/>
      <c r="AE250" s="1"/>
      <c r="AF250" s="33" t="s">
        <v>58</v>
      </c>
    </row>
    <row r="251" spans="1:1024" s="33" customFormat="1" outlineLevel="1">
      <c r="A251" s="2" t="s">
        <v>87</v>
      </c>
      <c r="B251" s="1" t="s">
        <v>1197</v>
      </c>
      <c r="C251" s="107" t="s">
        <v>48</v>
      </c>
      <c r="D251" s="141" t="s">
        <v>1080</v>
      </c>
      <c r="E251" s="108" t="s">
        <v>1081</v>
      </c>
      <c r="F251" s="113" t="s">
        <v>442</v>
      </c>
      <c r="G251" s="98" t="s">
        <v>49</v>
      </c>
      <c r="H251" s="113" t="s">
        <v>1082</v>
      </c>
      <c r="I251" s="98" t="s">
        <v>49</v>
      </c>
      <c r="J251" s="134" t="s">
        <v>61</v>
      </c>
      <c r="K251" s="96" t="s">
        <v>49</v>
      </c>
      <c r="L251" s="113" t="s">
        <v>50</v>
      </c>
      <c r="M251" s="110"/>
      <c r="N251" s="134">
        <v>0</v>
      </c>
      <c r="O251" s="112">
        <v>230000000</v>
      </c>
      <c r="P251" s="1" t="s">
        <v>587</v>
      </c>
      <c r="Q251" s="142" t="s">
        <v>1185</v>
      </c>
      <c r="R251" s="30" t="s">
        <v>52</v>
      </c>
      <c r="S251" s="1" t="s">
        <v>53</v>
      </c>
      <c r="T251" s="113" t="s">
        <v>101</v>
      </c>
      <c r="U251" s="142" t="s">
        <v>55</v>
      </c>
      <c r="V251" s="142">
        <v>796</v>
      </c>
      <c r="W251" s="1" t="s">
        <v>56</v>
      </c>
      <c r="X251" s="143">
        <v>1</v>
      </c>
      <c r="Y251" s="143">
        <v>281250</v>
      </c>
      <c r="Z251" s="105">
        <f t="shared" si="95"/>
        <v>281250</v>
      </c>
      <c r="AA251" s="105">
        <f t="shared" si="96"/>
        <v>315000.00000000006</v>
      </c>
      <c r="AB251" s="144"/>
      <c r="AC251" s="113">
        <v>2016</v>
      </c>
      <c r="AD251" s="234"/>
      <c r="AE251" s="1"/>
      <c r="AF251" s="33" t="s">
        <v>58</v>
      </c>
    </row>
    <row r="252" spans="1:1024" s="33" customFormat="1" outlineLevel="1">
      <c r="A252" s="2" t="s">
        <v>87</v>
      </c>
      <c r="B252" s="1" t="s">
        <v>1198</v>
      </c>
      <c r="C252" s="107" t="s">
        <v>48</v>
      </c>
      <c r="D252" s="141" t="s">
        <v>1084</v>
      </c>
      <c r="E252" s="108" t="s">
        <v>1081</v>
      </c>
      <c r="F252" s="113" t="s">
        <v>442</v>
      </c>
      <c r="G252" s="98" t="s">
        <v>49</v>
      </c>
      <c r="H252" s="113" t="s">
        <v>1085</v>
      </c>
      <c r="I252" s="98" t="s">
        <v>49</v>
      </c>
      <c r="J252" s="134" t="s">
        <v>61</v>
      </c>
      <c r="K252" s="96" t="s">
        <v>49</v>
      </c>
      <c r="L252" s="113" t="s">
        <v>50</v>
      </c>
      <c r="M252" s="110"/>
      <c r="N252" s="134">
        <v>0</v>
      </c>
      <c r="O252" s="112">
        <v>230000000</v>
      </c>
      <c r="P252" s="1" t="s">
        <v>587</v>
      </c>
      <c r="Q252" s="142" t="s">
        <v>1185</v>
      </c>
      <c r="R252" s="30" t="s">
        <v>52</v>
      </c>
      <c r="S252" s="1" t="s">
        <v>53</v>
      </c>
      <c r="T252" s="113" t="s">
        <v>101</v>
      </c>
      <c r="U252" s="142" t="s">
        <v>55</v>
      </c>
      <c r="V252" s="142">
        <v>796</v>
      </c>
      <c r="W252" s="1" t="s">
        <v>56</v>
      </c>
      <c r="X252" s="143">
        <v>1</v>
      </c>
      <c r="Y252" s="143">
        <v>214285.71419999999</v>
      </c>
      <c r="Z252" s="105">
        <f t="shared" si="95"/>
        <v>214285.71419999999</v>
      </c>
      <c r="AA252" s="105">
        <f t="shared" si="96"/>
        <v>239999.999904</v>
      </c>
      <c r="AB252" s="144"/>
      <c r="AC252" s="113">
        <v>2016</v>
      </c>
      <c r="AD252" s="234"/>
      <c r="AE252" s="1"/>
      <c r="AF252" s="33" t="s">
        <v>58</v>
      </c>
    </row>
    <row r="253" spans="1:1024" s="35" customFormat="1" outlineLevel="1">
      <c r="A253" s="2" t="s">
        <v>100</v>
      </c>
      <c r="B253" s="1" t="s">
        <v>1199</v>
      </c>
      <c r="C253" s="107" t="s">
        <v>48</v>
      </c>
      <c r="D253" s="141" t="s">
        <v>137</v>
      </c>
      <c r="E253" s="108" t="s">
        <v>1162</v>
      </c>
      <c r="F253" s="113" t="s">
        <v>1163</v>
      </c>
      <c r="G253" s="109" t="s">
        <v>49</v>
      </c>
      <c r="H253" s="113" t="s">
        <v>138</v>
      </c>
      <c r="I253" s="109" t="s">
        <v>449</v>
      </c>
      <c r="J253" s="134" t="s">
        <v>1164</v>
      </c>
      <c r="K253" s="109" t="s">
        <v>49</v>
      </c>
      <c r="L253" s="113" t="s">
        <v>59</v>
      </c>
      <c r="M253" s="110"/>
      <c r="N253" s="134">
        <v>0</v>
      </c>
      <c r="O253" s="112">
        <v>230000000</v>
      </c>
      <c r="P253" s="1" t="s">
        <v>587</v>
      </c>
      <c r="Q253" s="142" t="s">
        <v>1185</v>
      </c>
      <c r="R253" s="30" t="s">
        <v>157</v>
      </c>
      <c r="S253" s="1" t="s">
        <v>53</v>
      </c>
      <c r="T253" s="113" t="s">
        <v>1165</v>
      </c>
      <c r="U253" s="142" t="s">
        <v>456</v>
      </c>
      <c r="V253" s="142">
        <v>796</v>
      </c>
      <c r="W253" s="1" t="s">
        <v>56</v>
      </c>
      <c r="X253" s="143">
        <v>9</v>
      </c>
      <c r="Y253" s="143">
        <v>990000</v>
      </c>
      <c r="Z253" s="105">
        <f t="shared" si="95"/>
        <v>8910000</v>
      </c>
      <c r="AA253" s="105">
        <f t="shared" si="96"/>
        <v>9979200.0000000019</v>
      </c>
      <c r="AB253" s="144"/>
      <c r="AC253" s="113">
        <v>2016</v>
      </c>
      <c r="AD253" s="234"/>
      <c r="AE253" s="1"/>
      <c r="AF253" s="33" t="s">
        <v>58</v>
      </c>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34"/>
      <c r="CS253" s="34"/>
      <c r="CT253" s="34"/>
      <c r="CU253" s="34"/>
      <c r="CV253" s="34"/>
      <c r="CW253" s="34"/>
      <c r="CX253" s="34"/>
      <c r="CY253" s="34"/>
      <c r="CZ253" s="34"/>
      <c r="DA253" s="34"/>
      <c r="DB253" s="34"/>
      <c r="DC253" s="34"/>
      <c r="DD253" s="34"/>
      <c r="DE253" s="34"/>
      <c r="DF253" s="34"/>
      <c r="DG253" s="34"/>
      <c r="DH253" s="34"/>
      <c r="DI253" s="34"/>
      <c r="DJ253" s="34"/>
      <c r="DK253" s="34"/>
      <c r="DL253" s="34"/>
      <c r="DM253" s="34"/>
      <c r="DN253" s="34"/>
      <c r="DO253" s="34"/>
      <c r="DP253" s="34"/>
      <c r="DQ253" s="34"/>
      <c r="DR253" s="34"/>
      <c r="DS253" s="34"/>
      <c r="DT253" s="34"/>
      <c r="DU253" s="34"/>
      <c r="DV253" s="34"/>
      <c r="DW253" s="34"/>
      <c r="DX253" s="34"/>
      <c r="DY253" s="34"/>
      <c r="DZ253" s="34"/>
      <c r="EA253" s="34"/>
      <c r="EB253" s="34"/>
      <c r="EC253" s="34"/>
      <c r="ED253" s="34"/>
      <c r="EE253" s="34"/>
      <c r="EF253" s="34"/>
      <c r="EG253" s="34"/>
      <c r="EH253" s="34"/>
      <c r="EI253" s="34"/>
      <c r="EJ253" s="34"/>
      <c r="EK253" s="34"/>
      <c r="EL253" s="34"/>
      <c r="EM253" s="34"/>
      <c r="EN253" s="34"/>
      <c r="EO253" s="34"/>
      <c r="EP253" s="34"/>
      <c r="EQ253" s="34"/>
      <c r="ER253" s="34"/>
      <c r="ES253" s="34"/>
      <c r="ET253" s="34"/>
      <c r="EU253" s="34"/>
      <c r="EV253" s="34"/>
      <c r="EW253" s="34"/>
      <c r="EX253" s="34"/>
      <c r="EY253" s="34"/>
      <c r="EZ253" s="34"/>
      <c r="FA253" s="34"/>
      <c r="FB253" s="34"/>
      <c r="FC253" s="34"/>
      <c r="FD253" s="34"/>
      <c r="FE253" s="34"/>
      <c r="FF253" s="34"/>
      <c r="FG253" s="34"/>
      <c r="FH253" s="34"/>
      <c r="FI253" s="34"/>
      <c r="FJ253" s="34"/>
      <c r="FK253" s="34"/>
      <c r="FL253" s="34"/>
      <c r="FM253" s="34"/>
      <c r="FN253" s="34"/>
      <c r="FO253" s="34"/>
      <c r="FP253" s="34"/>
      <c r="FQ253" s="34"/>
      <c r="FR253" s="34"/>
      <c r="FS253" s="34"/>
      <c r="FT253" s="34"/>
      <c r="FU253" s="34"/>
      <c r="FV253" s="34"/>
      <c r="FW253" s="34"/>
      <c r="FX253" s="34"/>
      <c r="FY253" s="34"/>
      <c r="FZ253" s="34"/>
      <c r="GA253" s="34"/>
      <c r="GB253" s="34"/>
      <c r="GC253" s="34"/>
      <c r="GD253" s="34"/>
      <c r="GE253" s="34"/>
      <c r="GF253" s="34"/>
      <c r="GG253" s="34"/>
      <c r="GH253" s="34"/>
      <c r="GI253" s="34"/>
      <c r="GJ253" s="34"/>
      <c r="GK253" s="34"/>
      <c r="GL253" s="34"/>
      <c r="GM253" s="34"/>
      <c r="GN253" s="34"/>
      <c r="GO253" s="34"/>
      <c r="GP253" s="34"/>
      <c r="GQ253" s="34"/>
      <c r="GR253" s="34"/>
      <c r="GS253" s="34"/>
      <c r="GT253" s="34"/>
      <c r="GU253" s="34"/>
      <c r="GV253" s="34"/>
      <c r="GW253" s="34"/>
      <c r="GX253" s="34"/>
      <c r="GY253" s="34"/>
      <c r="GZ253" s="34"/>
      <c r="HA253" s="34"/>
      <c r="HB253" s="34"/>
      <c r="HC253" s="34"/>
      <c r="HD253" s="34"/>
      <c r="HE253" s="34"/>
      <c r="HF253" s="34"/>
      <c r="HG253" s="34"/>
      <c r="HH253" s="34"/>
      <c r="HI253" s="34"/>
      <c r="HJ253" s="34"/>
      <c r="HK253" s="34"/>
      <c r="HL253" s="34"/>
      <c r="HM253" s="34"/>
      <c r="HN253" s="34"/>
      <c r="HO253" s="34"/>
      <c r="HP253" s="34"/>
      <c r="HQ253" s="34"/>
      <c r="HR253" s="34"/>
      <c r="HS253" s="34"/>
      <c r="HT253" s="34"/>
      <c r="HU253" s="34"/>
      <c r="HV253" s="34"/>
      <c r="HW253" s="34"/>
      <c r="HX253" s="34"/>
      <c r="HY253" s="34"/>
      <c r="HZ253" s="34"/>
      <c r="IA253" s="34"/>
      <c r="IB253" s="34"/>
      <c r="IC253" s="34"/>
      <c r="ID253" s="34"/>
      <c r="IE253" s="34"/>
      <c r="IF253" s="34"/>
      <c r="IG253" s="34"/>
      <c r="IH253" s="34"/>
      <c r="II253" s="34"/>
      <c r="IJ253" s="34"/>
      <c r="IK253" s="34"/>
      <c r="IL253" s="34"/>
      <c r="IM253" s="34"/>
      <c r="IN253" s="34"/>
      <c r="IO253" s="34"/>
      <c r="IP253" s="34"/>
      <c r="IQ253" s="34"/>
      <c r="IR253" s="34"/>
      <c r="IS253" s="34"/>
      <c r="IT253" s="34"/>
      <c r="IU253" s="34"/>
      <c r="IV253" s="34"/>
      <c r="IW253" s="34"/>
      <c r="IX253" s="34"/>
      <c r="IY253" s="34"/>
      <c r="IZ253" s="34"/>
      <c r="JA253" s="34"/>
      <c r="JB253" s="34"/>
      <c r="JC253" s="34"/>
      <c r="JD253" s="34"/>
      <c r="JE253" s="34"/>
      <c r="JF253" s="34"/>
      <c r="JG253" s="34"/>
      <c r="JH253" s="34"/>
      <c r="JI253" s="34"/>
      <c r="JJ253" s="34"/>
      <c r="JK253" s="34"/>
      <c r="JL253" s="34"/>
      <c r="JM253" s="34"/>
      <c r="JN253" s="34"/>
      <c r="JO253" s="34"/>
      <c r="JP253" s="34"/>
      <c r="JQ253" s="34"/>
      <c r="JR253" s="34"/>
      <c r="JS253" s="34"/>
      <c r="JT253" s="34"/>
      <c r="JU253" s="34"/>
      <c r="JV253" s="34"/>
      <c r="JW253" s="34"/>
      <c r="JX253" s="34"/>
      <c r="JY253" s="34"/>
      <c r="JZ253" s="34"/>
      <c r="KA253" s="34"/>
      <c r="KB253" s="34"/>
      <c r="KC253" s="34"/>
      <c r="KD253" s="34"/>
      <c r="KE253" s="34"/>
      <c r="KF253" s="34"/>
      <c r="KG253" s="34"/>
      <c r="KH253" s="34"/>
      <c r="KI253" s="34"/>
      <c r="KJ253" s="34"/>
      <c r="KK253" s="34"/>
      <c r="KL253" s="34"/>
      <c r="KM253" s="34"/>
      <c r="KN253" s="34"/>
      <c r="KO253" s="34"/>
      <c r="KP253" s="34"/>
      <c r="KQ253" s="34"/>
      <c r="KR253" s="34"/>
      <c r="KS253" s="34"/>
      <c r="KT253" s="34"/>
      <c r="KU253" s="34"/>
      <c r="KV253" s="34"/>
      <c r="KW253" s="34"/>
      <c r="KX253" s="34"/>
      <c r="KY253" s="34"/>
      <c r="KZ253" s="34"/>
      <c r="LA253" s="34"/>
      <c r="LB253" s="34"/>
      <c r="LC253" s="34"/>
      <c r="LD253" s="34"/>
      <c r="LE253" s="34"/>
      <c r="LF253" s="34"/>
      <c r="LG253" s="34"/>
      <c r="LH253" s="34"/>
      <c r="LI253" s="34"/>
      <c r="LJ253" s="34"/>
      <c r="LK253" s="34"/>
      <c r="LL253" s="34"/>
      <c r="LM253" s="34"/>
      <c r="LN253" s="34"/>
      <c r="LO253" s="34"/>
      <c r="LP253" s="34"/>
      <c r="LQ253" s="34"/>
      <c r="LR253" s="34"/>
      <c r="LS253" s="34"/>
      <c r="LT253" s="34"/>
      <c r="LU253" s="34"/>
      <c r="LV253" s="34"/>
      <c r="LW253" s="34"/>
      <c r="LX253" s="34"/>
      <c r="LY253" s="34"/>
      <c r="LZ253" s="34"/>
      <c r="MA253" s="34"/>
      <c r="MB253" s="34"/>
      <c r="MC253" s="34"/>
      <c r="MD253" s="34"/>
      <c r="ME253" s="34"/>
      <c r="MF253" s="34"/>
      <c r="MG253" s="34"/>
      <c r="MH253" s="34"/>
      <c r="MI253" s="34"/>
      <c r="MJ253" s="34"/>
      <c r="MK253" s="34"/>
      <c r="ML253" s="34"/>
      <c r="MM253" s="34"/>
      <c r="MN253" s="34"/>
      <c r="MO253" s="34"/>
      <c r="MP253" s="34"/>
      <c r="MQ253" s="34"/>
      <c r="MR253" s="34"/>
      <c r="MS253" s="34"/>
      <c r="MT253" s="34"/>
      <c r="MU253" s="34"/>
      <c r="MV253" s="34"/>
      <c r="MW253" s="34"/>
      <c r="MX253" s="34"/>
      <c r="MY253" s="34"/>
      <c r="MZ253" s="34"/>
      <c r="NA253" s="34"/>
      <c r="NB253" s="34"/>
      <c r="NC253" s="34"/>
      <c r="ND253" s="34"/>
      <c r="NE253" s="34"/>
      <c r="NF253" s="34"/>
      <c r="NG253" s="34"/>
      <c r="NH253" s="34"/>
      <c r="NI253" s="34"/>
      <c r="NJ253" s="34"/>
      <c r="NK253" s="34"/>
      <c r="NL253" s="34"/>
      <c r="NM253" s="34"/>
      <c r="NN253" s="34"/>
      <c r="NO253" s="34"/>
      <c r="NP253" s="34"/>
      <c r="NQ253" s="34"/>
      <c r="NR253" s="34"/>
      <c r="NS253" s="34"/>
      <c r="NT253" s="34"/>
      <c r="NU253" s="34"/>
      <c r="NV253" s="34"/>
      <c r="NW253" s="34"/>
      <c r="NX253" s="34"/>
      <c r="NY253" s="34"/>
      <c r="NZ253" s="34"/>
      <c r="OA253" s="34"/>
      <c r="OB253" s="34"/>
      <c r="OC253" s="34"/>
      <c r="OD253" s="34"/>
      <c r="OE253" s="34"/>
      <c r="OF253" s="34"/>
      <c r="OG253" s="34"/>
      <c r="OH253" s="34"/>
      <c r="OI253" s="34"/>
      <c r="OJ253" s="34"/>
      <c r="OK253" s="34"/>
      <c r="OL253" s="34"/>
      <c r="OM253" s="34"/>
      <c r="ON253" s="34"/>
      <c r="OO253" s="34"/>
      <c r="OP253" s="34"/>
      <c r="OQ253" s="34"/>
      <c r="OR253" s="34"/>
      <c r="OS253" s="34"/>
      <c r="OT253" s="34"/>
      <c r="OU253" s="34"/>
      <c r="OV253" s="34"/>
      <c r="OW253" s="34"/>
      <c r="OX253" s="34"/>
      <c r="OY253" s="34"/>
      <c r="OZ253" s="34"/>
      <c r="PA253" s="34"/>
      <c r="PB253" s="34"/>
      <c r="PC253" s="34"/>
      <c r="PD253" s="34"/>
      <c r="PE253" s="34"/>
      <c r="PF253" s="34"/>
      <c r="PG253" s="34"/>
      <c r="PH253" s="34"/>
      <c r="PI253" s="34"/>
      <c r="PJ253" s="34"/>
      <c r="PK253" s="34"/>
      <c r="PL253" s="34"/>
      <c r="PM253" s="34"/>
      <c r="PN253" s="34"/>
      <c r="PO253" s="34"/>
      <c r="PP253" s="34"/>
      <c r="PQ253" s="34"/>
      <c r="PR253" s="34"/>
      <c r="PS253" s="34"/>
      <c r="PT253" s="34"/>
      <c r="PU253" s="34"/>
      <c r="PV253" s="34"/>
      <c r="PW253" s="34"/>
      <c r="PX253" s="34"/>
      <c r="PY253" s="34"/>
      <c r="PZ253" s="34"/>
      <c r="QA253" s="34"/>
      <c r="QB253" s="34"/>
      <c r="QC253" s="34"/>
      <c r="QD253" s="34"/>
      <c r="QE253" s="34"/>
      <c r="QF253" s="34"/>
      <c r="QG253" s="34"/>
      <c r="QH253" s="34"/>
      <c r="QI253" s="34"/>
      <c r="QJ253" s="34"/>
      <c r="QK253" s="34"/>
      <c r="QL253" s="34"/>
      <c r="QM253" s="34"/>
      <c r="QN253" s="34"/>
      <c r="QO253" s="34"/>
      <c r="QP253" s="34"/>
      <c r="QQ253" s="34"/>
      <c r="QR253" s="34"/>
      <c r="QS253" s="34"/>
      <c r="QT253" s="34"/>
      <c r="QU253" s="34"/>
      <c r="QV253" s="34"/>
      <c r="QW253" s="34"/>
      <c r="QX253" s="34"/>
      <c r="QY253" s="34"/>
      <c r="QZ253" s="34"/>
      <c r="RA253" s="34"/>
      <c r="RB253" s="34"/>
      <c r="RC253" s="34"/>
      <c r="RD253" s="34"/>
      <c r="RE253" s="34"/>
      <c r="RF253" s="34"/>
      <c r="RG253" s="34"/>
      <c r="RH253" s="34"/>
      <c r="RI253" s="34"/>
      <c r="RJ253" s="34"/>
      <c r="RK253" s="34"/>
      <c r="RL253" s="34"/>
      <c r="RM253" s="34"/>
      <c r="RN253" s="34"/>
      <c r="RO253" s="34"/>
      <c r="RP253" s="34"/>
      <c r="RQ253" s="34"/>
      <c r="RR253" s="34"/>
      <c r="RS253" s="34"/>
      <c r="RT253" s="34"/>
      <c r="RU253" s="34"/>
      <c r="RV253" s="34"/>
      <c r="RW253" s="34"/>
      <c r="RX253" s="34"/>
      <c r="RY253" s="34"/>
      <c r="RZ253" s="34"/>
      <c r="SA253" s="34"/>
      <c r="SB253" s="34"/>
      <c r="SC253" s="34"/>
      <c r="SD253" s="34"/>
      <c r="SE253" s="34"/>
      <c r="SF253" s="34"/>
      <c r="SG253" s="34"/>
      <c r="SH253" s="34"/>
      <c r="SI253" s="34"/>
      <c r="SJ253" s="34"/>
      <c r="SK253" s="34"/>
      <c r="SL253" s="34"/>
      <c r="SM253" s="34"/>
      <c r="SN253" s="34"/>
      <c r="SO253" s="34"/>
      <c r="SP253" s="34"/>
      <c r="SQ253" s="34"/>
      <c r="SR253" s="34"/>
      <c r="SS253" s="34"/>
      <c r="ST253" s="34"/>
      <c r="SU253" s="34"/>
      <c r="SV253" s="34"/>
      <c r="SW253" s="34"/>
      <c r="SX253" s="34"/>
      <c r="SY253" s="34"/>
      <c r="SZ253" s="34"/>
      <c r="TA253" s="34"/>
      <c r="TB253" s="34"/>
      <c r="TC253" s="34"/>
      <c r="TD253" s="34"/>
      <c r="TE253" s="34"/>
      <c r="TF253" s="34"/>
      <c r="TG253" s="34"/>
      <c r="TH253" s="34"/>
      <c r="TI253" s="34"/>
      <c r="TJ253" s="34"/>
      <c r="TK253" s="34"/>
      <c r="TL253" s="34"/>
      <c r="TM253" s="34"/>
      <c r="TN253" s="34"/>
      <c r="TO253" s="34"/>
      <c r="TP253" s="34"/>
      <c r="TQ253" s="34"/>
      <c r="TR253" s="34"/>
      <c r="TS253" s="34"/>
      <c r="TT253" s="34"/>
      <c r="TU253" s="34"/>
      <c r="TV253" s="34"/>
      <c r="TW253" s="34"/>
      <c r="TX253" s="34"/>
      <c r="TY253" s="34"/>
      <c r="TZ253" s="34"/>
      <c r="UA253" s="34"/>
      <c r="UB253" s="34"/>
      <c r="UC253" s="34"/>
      <c r="UD253" s="34"/>
      <c r="UE253" s="34"/>
      <c r="UF253" s="34"/>
      <c r="UG253" s="34"/>
      <c r="UH253" s="34"/>
      <c r="UI253" s="34"/>
      <c r="UJ253" s="34"/>
      <c r="UK253" s="34"/>
      <c r="UL253" s="34"/>
      <c r="UM253" s="34"/>
      <c r="UN253" s="34"/>
      <c r="UO253" s="34"/>
      <c r="UP253" s="34"/>
      <c r="UQ253" s="34"/>
      <c r="UR253" s="34"/>
      <c r="US253" s="34"/>
      <c r="UT253" s="34"/>
      <c r="UU253" s="34"/>
      <c r="UV253" s="34"/>
      <c r="UW253" s="34"/>
      <c r="UX253" s="34"/>
      <c r="UY253" s="34"/>
      <c r="UZ253" s="34"/>
      <c r="VA253" s="34"/>
      <c r="VB253" s="34"/>
      <c r="VC253" s="34"/>
      <c r="VD253" s="34"/>
      <c r="VE253" s="34"/>
      <c r="VF253" s="34"/>
      <c r="VG253" s="34"/>
      <c r="VH253" s="34"/>
      <c r="VI253" s="34"/>
      <c r="VJ253" s="34"/>
      <c r="VK253" s="34"/>
      <c r="VL253" s="34"/>
      <c r="VM253" s="34"/>
      <c r="VN253" s="34"/>
      <c r="VO253" s="34"/>
      <c r="VP253" s="34"/>
      <c r="VQ253" s="34"/>
      <c r="VR253" s="34"/>
      <c r="VS253" s="34"/>
      <c r="VT253" s="34"/>
      <c r="VU253" s="34"/>
      <c r="VV253" s="34"/>
      <c r="VW253" s="34"/>
      <c r="VX253" s="34"/>
      <c r="VY253" s="34"/>
      <c r="VZ253" s="34"/>
      <c r="WA253" s="34"/>
      <c r="WB253" s="34"/>
      <c r="WC253" s="34"/>
      <c r="WD253" s="34"/>
      <c r="WE253" s="34"/>
      <c r="WF253" s="34"/>
      <c r="WG253" s="34"/>
      <c r="WH253" s="34"/>
      <c r="WI253" s="34"/>
      <c r="WJ253" s="34"/>
      <c r="WK253" s="34"/>
      <c r="WL253" s="34"/>
      <c r="WM253" s="34"/>
      <c r="WN253" s="34"/>
      <c r="WO253" s="34"/>
      <c r="WP253" s="34"/>
      <c r="WQ253" s="34"/>
      <c r="WR253" s="34"/>
      <c r="WS253" s="34"/>
      <c r="WT253" s="34"/>
      <c r="WU253" s="34"/>
      <c r="WV253" s="34"/>
      <c r="WW253" s="34"/>
      <c r="WX253" s="34"/>
      <c r="WY253" s="34"/>
      <c r="WZ253" s="34"/>
      <c r="XA253" s="34"/>
      <c r="XB253" s="34"/>
      <c r="XC253" s="34"/>
      <c r="XD253" s="34"/>
      <c r="XE253" s="34"/>
      <c r="XF253" s="34"/>
      <c r="XG253" s="34"/>
      <c r="XH253" s="34"/>
      <c r="XI253" s="34"/>
      <c r="XJ253" s="34"/>
      <c r="XK253" s="34"/>
      <c r="XL253" s="34"/>
      <c r="XM253" s="34"/>
      <c r="XN253" s="34"/>
      <c r="XO253" s="34"/>
      <c r="XP253" s="34"/>
      <c r="XQ253" s="34"/>
      <c r="XR253" s="34"/>
      <c r="XS253" s="34"/>
      <c r="XT253" s="34"/>
      <c r="XU253" s="34"/>
      <c r="XV253" s="34"/>
      <c r="XW253" s="34"/>
      <c r="XX253" s="34"/>
      <c r="XY253" s="34"/>
      <c r="XZ253" s="34"/>
      <c r="YA253" s="34"/>
      <c r="YB253" s="34"/>
      <c r="YC253" s="34"/>
      <c r="YD253" s="34"/>
      <c r="YE253" s="34"/>
      <c r="YF253" s="34"/>
      <c r="YG253" s="34"/>
      <c r="YH253" s="34"/>
      <c r="YI253" s="34"/>
      <c r="YJ253" s="34"/>
      <c r="YK253" s="34"/>
      <c r="YL253" s="34"/>
      <c r="YM253" s="34"/>
      <c r="YN253" s="34"/>
      <c r="YO253" s="34"/>
      <c r="YP253" s="34"/>
      <c r="YQ253" s="34"/>
      <c r="YR253" s="34"/>
      <c r="YS253" s="34"/>
      <c r="YT253" s="34"/>
      <c r="YU253" s="34"/>
      <c r="YV253" s="34"/>
      <c r="YW253" s="34"/>
      <c r="YX253" s="34"/>
      <c r="YY253" s="34"/>
      <c r="YZ253" s="34"/>
      <c r="ZA253" s="34"/>
      <c r="ZB253" s="34"/>
      <c r="ZC253" s="34"/>
      <c r="ZD253" s="34"/>
      <c r="ZE253" s="34"/>
      <c r="ZF253" s="34"/>
      <c r="ZG253" s="34"/>
      <c r="ZH253" s="34"/>
      <c r="ZI253" s="34"/>
      <c r="ZJ253" s="34"/>
      <c r="ZK253" s="34"/>
      <c r="ZL253" s="34"/>
      <c r="ZM253" s="34"/>
      <c r="ZN253" s="34"/>
      <c r="ZO253" s="34"/>
      <c r="ZP253" s="34"/>
      <c r="ZQ253" s="34"/>
      <c r="ZR253" s="34"/>
      <c r="ZS253" s="34"/>
      <c r="ZT253" s="34"/>
      <c r="ZU253" s="34"/>
      <c r="ZV253" s="34"/>
      <c r="ZW253" s="34"/>
      <c r="ZX253" s="34"/>
      <c r="ZY253" s="34"/>
      <c r="ZZ253" s="34"/>
      <c r="AAA253" s="34"/>
      <c r="AAB253" s="34"/>
      <c r="AAC253" s="34"/>
      <c r="AAD253" s="34"/>
      <c r="AAE253" s="34"/>
      <c r="AAF253" s="34"/>
      <c r="AAG253" s="34"/>
      <c r="AAH253" s="34"/>
      <c r="AAI253" s="34"/>
      <c r="AAJ253" s="34"/>
      <c r="AAK253" s="34"/>
      <c r="AAL253" s="34"/>
      <c r="AAM253" s="34"/>
      <c r="AAN253" s="34"/>
      <c r="AAO253" s="34"/>
      <c r="AAP253" s="34"/>
      <c r="AAQ253" s="34"/>
      <c r="AAR253" s="34"/>
      <c r="AAS253" s="34"/>
      <c r="AAT253" s="34"/>
      <c r="AAU253" s="34"/>
      <c r="AAV253" s="34"/>
      <c r="AAW253" s="34"/>
      <c r="AAX253" s="34"/>
      <c r="AAY253" s="34"/>
      <c r="AAZ253" s="34"/>
      <c r="ABA253" s="34"/>
      <c r="ABB253" s="34"/>
      <c r="ABC253" s="34"/>
      <c r="ABD253" s="34"/>
      <c r="ABE253" s="34"/>
      <c r="ABF253" s="34"/>
      <c r="ABG253" s="34"/>
      <c r="ABH253" s="34"/>
      <c r="ABI253" s="34"/>
      <c r="ABJ253" s="34"/>
      <c r="ABK253" s="34"/>
      <c r="ABL253" s="34"/>
      <c r="ABM253" s="34"/>
      <c r="ABN253" s="34"/>
      <c r="ABO253" s="34"/>
      <c r="ABP253" s="34"/>
      <c r="ABQ253" s="34"/>
      <c r="ABR253" s="34"/>
      <c r="ABS253" s="34"/>
      <c r="ABT253" s="34"/>
      <c r="ABU253" s="34"/>
      <c r="ABV253" s="34"/>
      <c r="ABW253" s="34"/>
      <c r="ABX253" s="34"/>
      <c r="ABY253" s="34"/>
      <c r="ABZ253" s="34"/>
      <c r="ACA253" s="34"/>
      <c r="ACB253" s="34"/>
      <c r="ACC253" s="34"/>
      <c r="ACD253" s="34"/>
      <c r="ACE253" s="34"/>
      <c r="ACF253" s="34"/>
      <c r="ACG253" s="34"/>
      <c r="ACH253" s="34"/>
      <c r="ACI253" s="34"/>
      <c r="ACJ253" s="34"/>
      <c r="ACK253" s="34"/>
      <c r="ACL253" s="34"/>
      <c r="ACM253" s="34"/>
      <c r="ACN253" s="34"/>
      <c r="ACO253" s="34"/>
      <c r="ACP253" s="34"/>
      <c r="ACQ253" s="34"/>
      <c r="ACR253" s="34"/>
      <c r="ACS253" s="34"/>
      <c r="ACT253" s="34"/>
      <c r="ACU253" s="34"/>
      <c r="ACV253" s="34"/>
      <c r="ACW253" s="34"/>
      <c r="ACX253" s="34"/>
      <c r="ACY253" s="34"/>
      <c r="ACZ253" s="34"/>
      <c r="ADA253" s="34"/>
      <c r="ADB253" s="34"/>
      <c r="ADC253" s="34"/>
      <c r="ADD253" s="34"/>
      <c r="ADE253" s="34"/>
      <c r="ADF253" s="34"/>
      <c r="ADG253" s="34"/>
      <c r="ADH253" s="34"/>
      <c r="ADI253" s="34"/>
      <c r="ADJ253" s="34"/>
      <c r="ADK253" s="34"/>
      <c r="ADL253" s="34"/>
      <c r="ADM253" s="34"/>
      <c r="ADN253" s="34"/>
      <c r="ADO253" s="34"/>
      <c r="ADP253" s="34"/>
      <c r="ADQ253" s="34"/>
      <c r="ADR253" s="34"/>
      <c r="ADS253" s="34"/>
      <c r="ADT253" s="34"/>
      <c r="ADU253" s="34"/>
      <c r="ADV253" s="34"/>
      <c r="ADW253" s="34"/>
      <c r="ADX253" s="34"/>
      <c r="ADY253" s="34"/>
      <c r="ADZ253" s="34"/>
      <c r="AEA253" s="34"/>
      <c r="AEB253" s="34"/>
      <c r="AEC253" s="34"/>
      <c r="AED253" s="34"/>
      <c r="AEE253" s="34"/>
      <c r="AEF253" s="34"/>
      <c r="AEG253" s="34"/>
      <c r="AEH253" s="34"/>
      <c r="AEI253" s="34"/>
      <c r="AEJ253" s="34"/>
      <c r="AEK253" s="34"/>
      <c r="AEL253" s="34"/>
      <c r="AEM253" s="34"/>
      <c r="AEN253" s="34"/>
      <c r="AEO253" s="34"/>
      <c r="AEP253" s="34"/>
      <c r="AEQ253" s="34"/>
      <c r="AER253" s="34"/>
      <c r="AES253" s="34"/>
      <c r="AET253" s="34"/>
      <c r="AEU253" s="34"/>
      <c r="AEV253" s="34"/>
      <c r="AEW253" s="34"/>
      <c r="AEX253" s="34"/>
      <c r="AEY253" s="34"/>
      <c r="AEZ253" s="34"/>
      <c r="AFA253" s="34"/>
      <c r="AFB253" s="34"/>
      <c r="AFC253" s="34"/>
      <c r="AFD253" s="34"/>
      <c r="AFE253" s="34"/>
      <c r="AFF253" s="34"/>
      <c r="AFG253" s="34"/>
      <c r="AFH253" s="34"/>
      <c r="AFI253" s="34"/>
      <c r="AFJ253" s="34"/>
      <c r="AFK253" s="34"/>
      <c r="AFL253" s="34"/>
      <c r="AFM253" s="34"/>
      <c r="AFN253" s="34"/>
      <c r="AFO253" s="34"/>
      <c r="AFP253" s="34"/>
      <c r="AFQ253" s="34"/>
      <c r="AFR253" s="34"/>
      <c r="AFS253" s="34"/>
      <c r="AFT253" s="34"/>
      <c r="AFU253" s="34"/>
      <c r="AFV253" s="34"/>
      <c r="AFW253" s="34"/>
      <c r="AFX253" s="34"/>
      <c r="AFY253" s="34"/>
      <c r="AFZ253" s="34"/>
      <c r="AGA253" s="34"/>
      <c r="AGB253" s="34"/>
      <c r="AGC253" s="34"/>
      <c r="AGD253" s="34"/>
      <c r="AGE253" s="34"/>
      <c r="AGF253" s="34"/>
      <c r="AGG253" s="34"/>
      <c r="AGH253" s="34"/>
      <c r="AGI253" s="34"/>
      <c r="AGJ253" s="34"/>
      <c r="AGK253" s="34"/>
      <c r="AGL253" s="34"/>
      <c r="AGM253" s="34"/>
      <c r="AGN253" s="34"/>
      <c r="AGO253" s="34"/>
      <c r="AGP253" s="34"/>
      <c r="AGQ253" s="34"/>
      <c r="AGR253" s="34"/>
      <c r="AGS253" s="34"/>
      <c r="AGT253" s="34"/>
      <c r="AGU253" s="34"/>
      <c r="AGV253" s="34"/>
      <c r="AGW253" s="34"/>
      <c r="AGX253" s="34"/>
      <c r="AGY253" s="34"/>
      <c r="AGZ253" s="34"/>
      <c r="AHA253" s="34"/>
      <c r="AHB253" s="34"/>
      <c r="AHC253" s="34"/>
      <c r="AHD253" s="34"/>
      <c r="AHE253" s="34"/>
      <c r="AHF253" s="34"/>
      <c r="AHG253" s="34"/>
      <c r="AHH253" s="34"/>
      <c r="AHI253" s="34"/>
      <c r="AHJ253" s="34"/>
      <c r="AHK253" s="34"/>
      <c r="AHL253" s="34"/>
      <c r="AHM253" s="34"/>
      <c r="AHN253" s="34"/>
      <c r="AHO253" s="34"/>
      <c r="AHP253" s="34"/>
      <c r="AHQ253" s="34"/>
      <c r="AHR253" s="34"/>
      <c r="AHS253" s="34"/>
      <c r="AHT253" s="34"/>
      <c r="AHU253" s="34"/>
      <c r="AHV253" s="34"/>
      <c r="AHW253" s="34"/>
      <c r="AHX253" s="34"/>
      <c r="AHY253" s="34"/>
      <c r="AHZ253" s="34"/>
      <c r="AIA253" s="34"/>
      <c r="AIB253" s="34"/>
      <c r="AIC253" s="34"/>
      <c r="AID253" s="34"/>
      <c r="AIE253" s="34"/>
      <c r="AIF253" s="34"/>
      <c r="AIG253" s="34"/>
      <c r="AIH253" s="34"/>
      <c r="AII253" s="34"/>
      <c r="AIJ253" s="34"/>
      <c r="AIK253" s="34"/>
      <c r="AIL253" s="34"/>
      <c r="AIM253" s="34"/>
      <c r="AIN253" s="34"/>
      <c r="AIO253" s="34"/>
      <c r="AIP253" s="34"/>
      <c r="AIQ253" s="34"/>
      <c r="AIR253" s="34"/>
      <c r="AIS253" s="34"/>
      <c r="AIT253" s="34"/>
      <c r="AIU253" s="34"/>
      <c r="AIV253" s="34"/>
      <c r="AIW253" s="34"/>
      <c r="AIX253" s="34"/>
      <c r="AIY253" s="34"/>
      <c r="AIZ253" s="34"/>
      <c r="AJA253" s="34"/>
      <c r="AJB253" s="34"/>
      <c r="AJC253" s="34"/>
      <c r="AJD253" s="34"/>
      <c r="AJE253" s="34"/>
      <c r="AJF253" s="34"/>
      <c r="AJG253" s="34"/>
      <c r="AJH253" s="34"/>
      <c r="AJI253" s="34"/>
      <c r="AJJ253" s="34"/>
      <c r="AJK253" s="34"/>
      <c r="AJL253" s="34"/>
      <c r="AJM253" s="34"/>
      <c r="AJN253" s="34"/>
      <c r="AJO253" s="34"/>
      <c r="AJP253" s="34"/>
      <c r="AJQ253" s="34"/>
      <c r="AJR253" s="34"/>
      <c r="AJS253" s="34"/>
      <c r="AJT253" s="34"/>
      <c r="AJU253" s="34"/>
      <c r="AJV253" s="34"/>
      <c r="AJW253" s="34"/>
      <c r="AJX253" s="34"/>
      <c r="AJY253" s="34"/>
      <c r="AJZ253" s="34"/>
      <c r="AKA253" s="34"/>
      <c r="AKB253" s="34"/>
      <c r="AKC253" s="34"/>
      <c r="AKD253" s="34"/>
      <c r="AKE253" s="34"/>
      <c r="AKF253" s="34"/>
      <c r="AKG253" s="34"/>
      <c r="AKH253" s="34"/>
      <c r="AKI253" s="34"/>
      <c r="AKJ253" s="34"/>
      <c r="AKK253" s="34"/>
      <c r="AKL253" s="34"/>
      <c r="AKM253" s="34"/>
      <c r="AKN253" s="34"/>
      <c r="AKO253" s="34"/>
      <c r="AKP253" s="34"/>
      <c r="AKQ253" s="34"/>
      <c r="AKR253" s="34"/>
      <c r="AKS253" s="34"/>
      <c r="AKT253" s="34"/>
      <c r="AKU253" s="34"/>
      <c r="AKV253" s="34"/>
      <c r="AKW253" s="34"/>
      <c r="AKX253" s="34"/>
      <c r="AKY253" s="34"/>
      <c r="AKZ253" s="34"/>
      <c r="ALA253" s="34"/>
      <c r="ALB253" s="34"/>
      <c r="ALC253" s="34"/>
      <c r="ALD253" s="34"/>
      <c r="ALE253" s="34"/>
      <c r="ALF253" s="34"/>
      <c r="ALG253" s="34"/>
      <c r="ALH253" s="34"/>
      <c r="ALI253" s="34"/>
      <c r="ALJ253" s="34"/>
      <c r="ALK253" s="34"/>
      <c r="ALL253" s="34"/>
      <c r="ALM253" s="34"/>
      <c r="ALN253" s="34"/>
      <c r="ALO253" s="34"/>
      <c r="ALP253" s="34"/>
      <c r="ALQ253" s="34"/>
      <c r="ALR253" s="34"/>
      <c r="ALS253" s="34"/>
      <c r="ALT253" s="34"/>
      <c r="ALU253" s="34"/>
      <c r="ALV253" s="34"/>
      <c r="ALW253" s="34"/>
      <c r="ALX253" s="34"/>
      <c r="ALY253" s="34"/>
      <c r="ALZ253" s="34"/>
      <c r="AMA253" s="34"/>
      <c r="AMB253" s="34"/>
      <c r="AMC253" s="34"/>
      <c r="AMD253" s="34"/>
      <c r="AME253" s="34"/>
      <c r="AMF253" s="34"/>
      <c r="AMG253" s="34"/>
      <c r="AMH253" s="34"/>
      <c r="AMI253" s="34"/>
      <c r="AMJ253" s="34"/>
    </row>
    <row r="254" spans="1:1024" s="35" customFormat="1" outlineLevel="1">
      <c r="A254" s="2" t="s">
        <v>100</v>
      </c>
      <c r="B254" s="1" t="s">
        <v>1209</v>
      </c>
      <c r="C254" s="107" t="s">
        <v>48</v>
      </c>
      <c r="D254" s="141" t="s">
        <v>1167</v>
      </c>
      <c r="E254" s="108">
        <v>120004373</v>
      </c>
      <c r="F254" s="113" t="s">
        <v>1168</v>
      </c>
      <c r="G254" s="109" t="s">
        <v>49</v>
      </c>
      <c r="H254" s="113" t="s">
        <v>1169</v>
      </c>
      <c r="I254" s="109" t="s">
        <v>454</v>
      </c>
      <c r="J254" s="134" t="s">
        <v>1170</v>
      </c>
      <c r="K254" s="109" t="s">
        <v>49</v>
      </c>
      <c r="L254" s="113" t="s">
        <v>50</v>
      </c>
      <c r="M254" s="110"/>
      <c r="N254" s="134">
        <v>100</v>
      </c>
      <c r="O254" s="112">
        <v>230000000</v>
      </c>
      <c r="P254" s="1" t="s">
        <v>587</v>
      </c>
      <c r="Q254" s="142" t="s">
        <v>1185</v>
      </c>
      <c r="R254" s="30" t="s">
        <v>157</v>
      </c>
      <c r="S254" s="1" t="s">
        <v>53</v>
      </c>
      <c r="T254" s="113" t="s">
        <v>1165</v>
      </c>
      <c r="U254" s="142" t="s">
        <v>456</v>
      </c>
      <c r="V254" s="142">
        <v>796</v>
      </c>
      <c r="W254" s="1" t="s">
        <v>56</v>
      </c>
      <c r="X254" s="143">
        <v>4</v>
      </c>
      <c r="Y254" s="143">
        <v>890666.66749999998</v>
      </c>
      <c r="Z254" s="105">
        <f t="shared" si="95"/>
        <v>3562666.67</v>
      </c>
      <c r="AA254" s="105">
        <f t="shared" si="96"/>
        <v>3990186.6704000002</v>
      </c>
      <c r="AB254" s="144"/>
      <c r="AC254" s="113">
        <v>2016</v>
      </c>
      <c r="AD254" s="234"/>
      <c r="AE254" s="1"/>
      <c r="AF254" s="33" t="s">
        <v>58</v>
      </c>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c r="DE254" s="34"/>
      <c r="DF254" s="34"/>
      <c r="DG254" s="34"/>
      <c r="DH254" s="34"/>
      <c r="DI254" s="34"/>
      <c r="DJ254" s="34"/>
      <c r="DK254" s="34"/>
      <c r="DL254" s="34"/>
      <c r="DM254" s="34"/>
      <c r="DN254" s="34"/>
      <c r="DO254" s="34"/>
      <c r="DP254" s="34"/>
      <c r="DQ254" s="34"/>
      <c r="DR254" s="34"/>
      <c r="DS254" s="34"/>
      <c r="DT254" s="34"/>
      <c r="DU254" s="34"/>
      <c r="DV254" s="34"/>
      <c r="DW254" s="34"/>
      <c r="DX254" s="34"/>
      <c r="DY254" s="34"/>
      <c r="DZ254" s="34"/>
      <c r="EA254" s="34"/>
      <c r="EB254" s="34"/>
      <c r="EC254" s="34"/>
      <c r="ED254" s="34"/>
      <c r="EE254" s="34"/>
      <c r="EF254" s="34"/>
      <c r="EG254" s="34"/>
      <c r="EH254" s="34"/>
      <c r="EI254" s="34"/>
      <c r="EJ254" s="34"/>
      <c r="EK254" s="34"/>
      <c r="EL254" s="34"/>
      <c r="EM254" s="34"/>
      <c r="EN254" s="34"/>
      <c r="EO254" s="34"/>
      <c r="EP254" s="34"/>
      <c r="EQ254" s="34"/>
      <c r="ER254" s="34"/>
      <c r="ES254" s="34"/>
      <c r="ET254" s="34"/>
      <c r="EU254" s="34"/>
      <c r="EV254" s="34"/>
      <c r="EW254" s="34"/>
      <c r="EX254" s="34"/>
      <c r="EY254" s="34"/>
      <c r="EZ254" s="34"/>
      <c r="FA254" s="34"/>
      <c r="FB254" s="34"/>
      <c r="FC254" s="34"/>
      <c r="FD254" s="34"/>
      <c r="FE254" s="34"/>
      <c r="FF254" s="34"/>
      <c r="FG254" s="34"/>
      <c r="FH254" s="34"/>
      <c r="FI254" s="34"/>
      <c r="FJ254" s="34"/>
      <c r="FK254" s="34"/>
      <c r="FL254" s="34"/>
      <c r="FM254" s="34"/>
      <c r="FN254" s="34"/>
      <c r="FO254" s="34"/>
      <c r="FP254" s="34"/>
      <c r="FQ254" s="34"/>
      <c r="FR254" s="34"/>
      <c r="FS254" s="34"/>
      <c r="FT254" s="34"/>
      <c r="FU254" s="34"/>
      <c r="FV254" s="34"/>
      <c r="FW254" s="34"/>
      <c r="FX254" s="34"/>
      <c r="FY254" s="34"/>
      <c r="FZ254" s="34"/>
      <c r="GA254" s="34"/>
      <c r="GB254" s="34"/>
      <c r="GC254" s="34"/>
      <c r="GD254" s="34"/>
      <c r="GE254" s="34"/>
      <c r="GF254" s="34"/>
      <c r="GG254" s="34"/>
      <c r="GH254" s="34"/>
      <c r="GI254" s="34"/>
      <c r="GJ254" s="34"/>
      <c r="GK254" s="34"/>
      <c r="GL254" s="34"/>
      <c r="GM254" s="34"/>
      <c r="GN254" s="34"/>
      <c r="GO254" s="34"/>
      <c r="GP254" s="34"/>
      <c r="GQ254" s="34"/>
      <c r="GR254" s="34"/>
      <c r="GS254" s="34"/>
      <c r="GT254" s="34"/>
      <c r="GU254" s="34"/>
      <c r="GV254" s="34"/>
      <c r="GW254" s="34"/>
      <c r="GX254" s="34"/>
      <c r="GY254" s="34"/>
      <c r="GZ254" s="34"/>
      <c r="HA254" s="34"/>
      <c r="HB254" s="34"/>
      <c r="HC254" s="34"/>
      <c r="HD254" s="34"/>
      <c r="HE254" s="34"/>
      <c r="HF254" s="34"/>
      <c r="HG254" s="34"/>
      <c r="HH254" s="34"/>
      <c r="HI254" s="34"/>
      <c r="HJ254" s="34"/>
      <c r="HK254" s="34"/>
      <c r="HL254" s="34"/>
      <c r="HM254" s="34"/>
      <c r="HN254" s="34"/>
      <c r="HO254" s="34"/>
      <c r="HP254" s="34"/>
      <c r="HQ254" s="34"/>
      <c r="HR254" s="34"/>
      <c r="HS254" s="34"/>
      <c r="HT254" s="34"/>
      <c r="HU254" s="34"/>
      <c r="HV254" s="34"/>
      <c r="HW254" s="34"/>
      <c r="HX254" s="34"/>
      <c r="HY254" s="34"/>
      <c r="HZ254" s="34"/>
      <c r="IA254" s="34"/>
      <c r="IB254" s="34"/>
      <c r="IC254" s="34"/>
      <c r="ID254" s="34"/>
      <c r="IE254" s="34"/>
      <c r="IF254" s="34"/>
      <c r="IG254" s="34"/>
      <c r="IH254" s="34"/>
      <c r="II254" s="34"/>
      <c r="IJ254" s="34"/>
      <c r="IK254" s="34"/>
      <c r="IL254" s="34"/>
      <c r="IM254" s="34"/>
      <c r="IN254" s="34"/>
      <c r="IO254" s="34"/>
      <c r="IP254" s="34"/>
      <c r="IQ254" s="34"/>
      <c r="IR254" s="34"/>
      <c r="IS254" s="34"/>
      <c r="IT254" s="34"/>
      <c r="IU254" s="34"/>
      <c r="IV254" s="34"/>
      <c r="IW254" s="34"/>
      <c r="IX254" s="34"/>
      <c r="IY254" s="34"/>
      <c r="IZ254" s="34"/>
      <c r="JA254" s="34"/>
      <c r="JB254" s="34"/>
      <c r="JC254" s="34"/>
      <c r="JD254" s="34"/>
      <c r="JE254" s="34"/>
      <c r="JF254" s="34"/>
      <c r="JG254" s="34"/>
      <c r="JH254" s="34"/>
      <c r="JI254" s="34"/>
      <c r="JJ254" s="34"/>
      <c r="JK254" s="34"/>
      <c r="JL254" s="34"/>
      <c r="JM254" s="34"/>
      <c r="JN254" s="34"/>
      <c r="JO254" s="34"/>
      <c r="JP254" s="34"/>
      <c r="JQ254" s="34"/>
      <c r="JR254" s="34"/>
      <c r="JS254" s="34"/>
      <c r="JT254" s="34"/>
      <c r="JU254" s="34"/>
      <c r="JV254" s="34"/>
      <c r="JW254" s="34"/>
      <c r="JX254" s="34"/>
      <c r="JY254" s="34"/>
      <c r="JZ254" s="34"/>
      <c r="KA254" s="34"/>
      <c r="KB254" s="34"/>
      <c r="KC254" s="34"/>
      <c r="KD254" s="34"/>
      <c r="KE254" s="34"/>
      <c r="KF254" s="34"/>
      <c r="KG254" s="34"/>
      <c r="KH254" s="34"/>
      <c r="KI254" s="34"/>
      <c r="KJ254" s="34"/>
      <c r="KK254" s="34"/>
      <c r="KL254" s="34"/>
      <c r="KM254" s="34"/>
      <c r="KN254" s="34"/>
      <c r="KO254" s="34"/>
      <c r="KP254" s="34"/>
      <c r="KQ254" s="34"/>
      <c r="KR254" s="34"/>
      <c r="KS254" s="34"/>
      <c r="KT254" s="34"/>
      <c r="KU254" s="34"/>
      <c r="KV254" s="34"/>
      <c r="KW254" s="34"/>
      <c r="KX254" s="34"/>
      <c r="KY254" s="34"/>
      <c r="KZ254" s="34"/>
      <c r="LA254" s="34"/>
      <c r="LB254" s="34"/>
      <c r="LC254" s="34"/>
      <c r="LD254" s="34"/>
      <c r="LE254" s="34"/>
      <c r="LF254" s="34"/>
      <c r="LG254" s="34"/>
      <c r="LH254" s="34"/>
      <c r="LI254" s="34"/>
      <c r="LJ254" s="34"/>
      <c r="LK254" s="34"/>
      <c r="LL254" s="34"/>
      <c r="LM254" s="34"/>
      <c r="LN254" s="34"/>
      <c r="LO254" s="34"/>
      <c r="LP254" s="34"/>
      <c r="LQ254" s="34"/>
      <c r="LR254" s="34"/>
      <c r="LS254" s="34"/>
      <c r="LT254" s="34"/>
      <c r="LU254" s="34"/>
      <c r="LV254" s="34"/>
      <c r="LW254" s="34"/>
      <c r="LX254" s="34"/>
      <c r="LY254" s="34"/>
      <c r="LZ254" s="34"/>
      <c r="MA254" s="34"/>
      <c r="MB254" s="34"/>
      <c r="MC254" s="34"/>
      <c r="MD254" s="34"/>
      <c r="ME254" s="34"/>
      <c r="MF254" s="34"/>
      <c r="MG254" s="34"/>
      <c r="MH254" s="34"/>
      <c r="MI254" s="34"/>
      <c r="MJ254" s="34"/>
      <c r="MK254" s="34"/>
      <c r="ML254" s="34"/>
      <c r="MM254" s="34"/>
      <c r="MN254" s="34"/>
      <c r="MO254" s="34"/>
      <c r="MP254" s="34"/>
      <c r="MQ254" s="34"/>
      <c r="MR254" s="34"/>
      <c r="MS254" s="34"/>
      <c r="MT254" s="34"/>
      <c r="MU254" s="34"/>
      <c r="MV254" s="34"/>
      <c r="MW254" s="34"/>
      <c r="MX254" s="34"/>
      <c r="MY254" s="34"/>
      <c r="MZ254" s="34"/>
      <c r="NA254" s="34"/>
      <c r="NB254" s="34"/>
      <c r="NC254" s="34"/>
      <c r="ND254" s="34"/>
      <c r="NE254" s="34"/>
      <c r="NF254" s="34"/>
      <c r="NG254" s="34"/>
      <c r="NH254" s="34"/>
      <c r="NI254" s="34"/>
      <c r="NJ254" s="34"/>
      <c r="NK254" s="34"/>
      <c r="NL254" s="34"/>
      <c r="NM254" s="34"/>
      <c r="NN254" s="34"/>
      <c r="NO254" s="34"/>
      <c r="NP254" s="34"/>
      <c r="NQ254" s="34"/>
      <c r="NR254" s="34"/>
      <c r="NS254" s="34"/>
      <c r="NT254" s="34"/>
      <c r="NU254" s="34"/>
      <c r="NV254" s="34"/>
      <c r="NW254" s="34"/>
      <c r="NX254" s="34"/>
      <c r="NY254" s="34"/>
      <c r="NZ254" s="34"/>
      <c r="OA254" s="34"/>
      <c r="OB254" s="34"/>
      <c r="OC254" s="34"/>
      <c r="OD254" s="34"/>
      <c r="OE254" s="34"/>
      <c r="OF254" s="34"/>
      <c r="OG254" s="34"/>
      <c r="OH254" s="34"/>
      <c r="OI254" s="34"/>
      <c r="OJ254" s="34"/>
      <c r="OK254" s="34"/>
      <c r="OL254" s="34"/>
      <c r="OM254" s="34"/>
      <c r="ON254" s="34"/>
      <c r="OO254" s="34"/>
      <c r="OP254" s="34"/>
      <c r="OQ254" s="34"/>
      <c r="OR254" s="34"/>
      <c r="OS254" s="34"/>
      <c r="OT254" s="34"/>
      <c r="OU254" s="34"/>
      <c r="OV254" s="34"/>
      <c r="OW254" s="34"/>
      <c r="OX254" s="34"/>
      <c r="OY254" s="34"/>
      <c r="OZ254" s="34"/>
      <c r="PA254" s="34"/>
      <c r="PB254" s="34"/>
      <c r="PC254" s="34"/>
      <c r="PD254" s="34"/>
      <c r="PE254" s="34"/>
      <c r="PF254" s="34"/>
      <c r="PG254" s="34"/>
      <c r="PH254" s="34"/>
      <c r="PI254" s="34"/>
      <c r="PJ254" s="34"/>
      <c r="PK254" s="34"/>
      <c r="PL254" s="34"/>
      <c r="PM254" s="34"/>
      <c r="PN254" s="34"/>
      <c r="PO254" s="34"/>
      <c r="PP254" s="34"/>
      <c r="PQ254" s="34"/>
      <c r="PR254" s="34"/>
      <c r="PS254" s="34"/>
      <c r="PT254" s="34"/>
      <c r="PU254" s="34"/>
      <c r="PV254" s="34"/>
      <c r="PW254" s="34"/>
      <c r="PX254" s="34"/>
      <c r="PY254" s="34"/>
      <c r="PZ254" s="34"/>
      <c r="QA254" s="34"/>
      <c r="QB254" s="34"/>
      <c r="QC254" s="34"/>
      <c r="QD254" s="34"/>
      <c r="QE254" s="34"/>
      <c r="QF254" s="34"/>
      <c r="QG254" s="34"/>
      <c r="QH254" s="34"/>
      <c r="QI254" s="34"/>
      <c r="QJ254" s="34"/>
      <c r="QK254" s="34"/>
      <c r="QL254" s="34"/>
      <c r="QM254" s="34"/>
      <c r="QN254" s="34"/>
      <c r="QO254" s="34"/>
      <c r="QP254" s="34"/>
      <c r="QQ254" s="34"/>
      <c r="QR254" s="34"/>
      <c r="QS254" s="34"/>
      <c r="QT254" s="34"/>
      <c r="QU254" s="34"/>
      <c r="QV254" s="34"/>
      <c r="QW254" s="34"/>
      <c r="QX254" s="34"/>
      <c r="QY254" s="34"/>
      <c r="QZ254" s="34"/>
      <c r="RA254" s="34"/>
      <c r="RB254" s="34"/>
      <c r="RC254" s="34"/>
      <c r="RD254" s="34"/>
      <c r="RE254" s="34"/>
      <c r="RF254" s="34"/>
      <c r="RG254" s="34"/>
      <c r="RH254" s="34"/>
      <c r="RI254" s="34"/>
      <c r="RJ254" s="34"/>
      <c r="RK254" s="34"/>
      <c r="RL254" s="34"/>
      <c r="RM254" s="34"/>
      <c r="RN254" s="34"/>
      <c r="RO254" s="34"/>
      <c r="RP254" s="34"/>
      <c r="RQ254" s="34"/>
      <c r="RR254" s="34"/>
      <c r="RS254" s="34"/>
      <c r="RT254" s="34"/>
      <c r="RU254" s="34"/>
      <c r="RV254" s="34"/>
      <c r="RW254" s="34"/>
      <c r="RX254" s="34"/>
      <c r="RY254" s="34"/>
      <c r="RZ254" s="34"/>
      <c r="SA254" s="34"/>
      <c r="SB254" s="34"/>
      <c r="SC254" s="34"/>
      <c r="SD254" s="34"/>
      <c r="SE254" s="34"/>
      <c r="SF254" s="34"/>
      <c r="SG254" s="34"/>
      <c r="SH254" s="34"/>
      <c r="SI254" s="34"/>
      <c r="SJ254" s="34"/>
      <c r="SK254" s="34"/>
      <c r="SL254" s="34"/>
      <c r="SM254" s="34"/>
      <c r="SN254" s="34"/>
      <c r="SO254" s="34"/>
      <c r="SP254" s="34"/>
      <c r="SQ254" s="34"/>
      <c r="SR254" s="34"/>
      <c r="SS254" s="34"/>
      <c r="ST254" s="34"/>
      <c r="SU254" s="34"/>
      <c r="SV254" s="34"/>
      <c r="SW254" s="34"/>
      <c r="SX254" s="34"/>
      <c r="SY254" s="34"/>
      <c r="SZ254" s="34"/>
      <c r="TA254" s="34"/>
      <c r="TB254" s="34"/>
      <c r="TC254" s="34"/>
      <c r="TD254" s="34"/>
      <c r="TE254" s="34"/>
      <c r="TF254" s="34"/>
      <c r="TG254" s="34"/>
      <c r="TH254" s="34"/>
      <c r="TI254" s="34"/>
      <c r="TJ254" s="34"/>
      <c r="TK254" s="34"/>
      <c r="TL254" s="34"/>
      <c r="TM254" s="34"/>
      <c r="TN254" s="34"/>
      <c r="TO254" s="34"/>
      <c r="TP254" s="34"/>
      <c r="TQ254" s="34"/>
      <c r="TR254" s="34"/>
      <c r="TS254" s="34"/>
      <c r="TT254" s="34"/>
      <c r="TU254" s="34"/>
      <c r="TV254" s="34"/>
      <c r="TW254" s="34"/>
      <c r="TX254" s="34"/>
      <c r="TY254" s="34"/>
      <c r="TZ254" s="34"/>
      <c r="UA254" s="34"/>
      <c r="UB254" s="34"/>
      <c r="UC254" s="34"/>
      <c r="UD254" s="34"/>
      <c r="UE254" s="34"/>
      <c r="UF254" s="34"/>
      <c r="UG254" s="34"/>
      <c r="UH254" s="34"/>
      <c r="UI254" s="34"/>
      <c r="UJ254" s="34"/>
      <c r="UK254" s="34"/>
      <c r="UL254" s="34"/>
      <c r="UM254" s="34"/>
      <c r="UN254" s="34"/>
      <c r="UO254" s="34"/>
      <c r="UP254" s="34"/>
      <c r="UQ254" s="34"/>
      <c r="UR254" s="34"/>
      <c r="US254" s="34"/>
      <c r="UT254" s="34"/>
      <c r="UU254" s="34"/>
      <c r="UV254" s="34"/>
      <c r="UW254" s="34"/>
      <c r="UX254" s="34"/>
      <c r="UY254" s="34"/>
      <c r="UZ254" s="34"/>
      <c r="VA254" s="34"/>
      <c r="VB254" s="34"/>
      <c r="VC254" s="34"/>
      <c r="VD254" s="34"/>
      <c r="VE254" s="34"/>
      <c r="VF254" s="34"/>
      <c r="VG254" s="34"/>
      <c r="VH254" s="34"/>
      <c r="VI254" s="34"/>
      <c r="VJ254" s="34"/>
      <c r="VK254" s="34"/>
      <c r="VL254" s="34"/>
      <c r="VM254" s="34"/>
      <c r="VN254" s="34"/>
      <c r="VO254" s="34"/>
      <c r="VP254" s="34"/>
      <c r="VQ254" s="34"/>
      <c r="VR254" s="34"/>
      <c r="VS254" s="34"/>
      <c r="VT254" s="34"/>
      <c r="VU254" s="34"/>
      <c r="VV254" s="34"/>
      <c r="VW254" s="34"/>
      <c r="VX254" s="34"/>
      <c r="VY254" s="34"/>
      <c r="VZ254" s="34"/>
      <c r="WA254" s="34"/>
      <c r="WB254" s="34"/>
      <c r="WC254" s="34"/>
      <c r="WD254" s="34"/>
      <c r="WE254" s="34"/>
      <c r="WF254" s="34"/>
      <c r="WG254" s="34"/>
      <c r="WH254" s="34"/>
      <c r="WI254" s="34"/>
      <c r="WJ254" s="34"/>
      <c r="WK254" s="34"/>
      <c r="WL254" s="34"/>
      <c r="WM254" s="34"/>
      <c r="WN254" s="34"/>
      <c r="WO254" s="34"/>
      <c r="WP254" s="34"/>
      <c r="WQ254" s="34"/>
      <c r="WR254" s="34"/>
      <c r="WS254" s="34"/>
      <c r="WT254" s="34"/>
      <c r="WU254" s="34"/>
      <c r="WV254" s="34"/>
      <c r="WW254" s="34"/>
      <c r="WX254" s="34"/>
      <c r="WY254" s="34"/>
      <c r="WZ254" s="34"/>
      <c r="XA254" s="34"/>
      <c r="XB254" s="34"/>
      <c r="XC254" s="34"/>
      <c r="XD254" s="34"/>
      <c r="XE254" s="34"/>
      <c r="XF254" s="34"/>
      <c r="XG254" s="34"/>
      <c r="XH254" s="34"/>
      <c r="XI254" s="34"/>
      <c r="XJ254" s="34"/>
      <c r="XK254" s="34"/>
      <c r="XL254" s="34"/>
      <c r="XM254" s="34"/>
      <c r="XN254" s="34"/>
      <c r="XO254" s="34"/>
      <c r="XP254" s="34"/>
      <c r="XQ254" s="34"/>
      <c r="XR254" s="34"/>
      <c r="XS254" s="34"/>
      <c r="XT254" s="34"/>
      <c r="XU254" s="34"/>
      <c r="XV254" s="34"/>
      <c r="XW254" s="34"/>
      <c r="XX254" s="34"/>
      <c r="XY254" s="34"/>
      <c r="XZ254" s="34"/>
      <c r="YA254" s="34"/>
      <c r="YB254" s="34"/>
      <c r="YC254" s="34"/>
      <c r="YD254" s="34"/>
      <c r="YE254" s="34"/>
      <c r="YF254" s="34"/>
      <c r="YG254" s="34"/>
      <c r="YH254" s="34"/>
      <c r="YI254" s="34"/>
      <c r="YJ254" s="34"/>
      <c r="YK254" s="34"/>
      <c r="YL254" s="34"/>
      <c r="YM254" s="34"/>
      <c r="YN254" s="34"/>
      <c r="YO254" s="34"/>
      <c r="YP254" s="34"/>
      <c r="YQ254" s="34"/>
      <c r="YR254" s="34"/>
      <c r="YS254" s="34"/>
      <c r="YT254" s="34"/>
      <c r="YU254" s="34"/>
      <c r="YV254" s="34"/>
      <c r="YW254" s="34"/>
      <c r="YX254" s="34"/>
      <c r="YY254" s="34"/>
      <c r="YZ254" s="34"/>
      <c r="ZA254" s="34"/>
      <c r="ZB254" s="34"/>
      <c r="ZC254" s="34"/>
      <c r="ZD254" s="34"/>
      <c r="ZE254" s="34"/>
      <c r="ZF254" s="34"/>
      <c r="ZG254" s="34"/>
      <c r="ZH254" s="34"/>
      <c r="ZI254" s="34"/>
      <c r="ZJ254" s="34"/>
      <c r="ZK254" s="34"/>
      <c r="ZL254" s="34"/>
      <c r="ZM254" s="34"/>
      <c r="ZN254" s="34"/>
      <c r="ZO254" s="34"/>
      <c r="ZP254" s="34"/>
      <c r="ZQ254" s="34"/>
      <c r="ZR254" s="34"/>
      <c r="ZS254" s="34"/>
      <c r="ZT254" s="34"/>
      <c r="ZU254" s="34"/>
      <c r="ZV254" s="34"/>
      <c r="ZW254" s="34"/>
      <c r="ZX254" s="34"/>
      <c r="ZY254" s="34"/>
      <c r="ZZ254" s="34"/>
      <c r="AAA254" s="34"/>
      <c r="AAB254" s="34"/>
      <c r="AAC254" s="34"/>
      <c r="AAD254" s="34"/>
      <c r="AAE254" s="34"/>
      <c r="AAF254" s="34"/>
      <c r="AAG254" s="34"/>
      <c r="AAH254" s="34"/>
      <c r="AAI254" s="34"/>
      <c r="AAJ254" s="34"/>
      <c r="AAK254" s="34"/>
      <c r="AAL254" s="34"/>
      <c r="AAM254" s="34"/>
      <c r="AAN254" s="34"/>
      <c r="AAO254" s="34"/>
      <c r="AAP254" s="34"/>
      <c r="AAQ254" s="34"/>
      <c r="AAR254" s="34"/>
      <c r="AAS254" s="34"/>
      <c r="AAT254" s="34"/>
      <c r="AAU254" s="34"/>
      <c r="AAV254" s="34"/>
      <c r="AAW254" s="34"/>
      <c r="AAX254" s="34"/>
      <c r="AAY254" s="34"/>
      <c r="AAZ254" s="34"/>
      <c r="ABA254" s="34"/>
      <c r="ABB254" s="34"/>
      <c r="ABC254" s="34"/>
      <c r="ABD254" s="34"/>
      <c r="ABE254" s="34"/>
      <c r="ABF254" s="34"/>
      <c r="ABG254" s="34"/>
      <c r="ABH254" s="34"/>
      <c r="ABI254" s="34"/>
      <c r="ABJ254" s="34"/>
      <c r="ABK254" s="34"/>
      <c r="ABL254" s="34"/>
      <c r="ABM254" s="34"/>
      <c r="ABN254" s="34"/>
      <c r="ABO254" s="34"/>
      <c r="ABP254" s="34"/>
      <c r="ABQ254" s="34"/>
      <c r="ABR254" s="34"/>
      <c r="ABS254" s="34"/>
      <c r="ABT254" s="34"/>
      <c r="ABU254" s="34"/>
      <c r="ABV254" s="34"/>
      <c r="ABW254" s="34"/>
      <c r="ABX254" s="34"/>
      <c r="ABY254" s="34"/>
      <c r="ABZ254" s="34"/>
      <c r="ACA254" s="34"/>
      <c r="ACB254" s="34"/>
      <c r="ACC254" s="34"/>
      <c r="ACD254" s="34"/>
      <c r="ACE254" s="34"/>
      <c r="ACF254" s="34"/>
      <c r="ACG254" s="34"/>
      <c r="ACH254" s="34"/>
      <c r="ACI254" s="34"/>
      <c r="ACJ254" s="34"/>
      <c r="ACK254" s="34"/>
      <c r="ACL254" s="34"/>
      <c r="ACM254" s="34"/>
      <c r="ACN254" s="34"/>
      <c r="ACO254" s="34"/>
      <c r="ACP254" s="34"/>
      <c r="ACQ254" s="34"/>
      <c r="ACR254" s="34"/>
      <c r="ACS254" s="34"/>
      <c r="ACT254" s="34"/>
      <c r="ACU254" s="34"/>
      <c r="ACV254" s="34"/>
      <c r="ACW254" s="34"/>
      <c r="ACX254" s="34"/>
      <c r="ACY254" s="34"/>
      <c r="ACZ254" s="34"/>
      <c r="ADA254" s="34"/>
      <c r="ADB254" s="34"/>
      <c r="ADC254" s="34"/>
      <c r="ADD254" s="34"/>
      <c r="ADE254" s="34"/>
      <c r="ADF254" s="34"/>
      <c r="ADG254" s="34"/>
      <c r="ADH254" s="34"/>
      <c r="ADI254" s="34"/>
      <c r="ADJ254" s="34"/>
      <c r="ADK254" s="34"/>
      <c r="ADL254" s="34"/>
      <c r="ADM254" s="34"/>
      <c r="ADN254" s="34"/>
      <c r="ADO254" s="34"/>
      <c r="ADP254" s="34"/>
      <c r="ADQ254" s="34"/>
      <c r="ADR254" s="34"/>
      <c r="ADS254" s="34"/>
      <c r="ADT254" s="34"/>
      <c r="ADU254" s="34"/>
      <c r="ADV254" s="34"/>
      <c r="ADW254" s="34"/>
      <c r="ADX254" s="34"/>
      <c r="ADY254" s="34"/>
      <c r="ADZ254" s="34"/>
      <c r="AEA254" s="34"/>
      <c r="AEB254" s="34"/>
      <c r="AEC254" s="34"/>
      <c r="AED254" s="34"/>
      <c r="AEE254" s="34"/>
      <c r="AEF254" s="34"/>
      <c r="AEG254" s="34"/>
      <c r="AEH254" s="34"/>
      <c r="AEI254" s="34"/>
      <c r="AEJ254" s="34"/>
      <c r="AEK254" s="34"/>
      <c r="AEL254" s="34"/>
      <c r="AEM254" s="34"/>
      <c r="AEN254" s="34"/>
      <c r="AEO254" s="34"/>
      <c r="AEP254" s="34"/>
      <c r="AEQ254" s="34"/>
      <c r="AER254" s="34"/>
      <c r="AES254" s="34"/>
      <c r="AET254" s="34"/>
      <c r="AEU254" s="34"/>
      <c r="AEV254" s="34"/>
      <c r="AEW254" s="34"/>
      <c r="AEX254" s="34"/>
      <c r="AEY254" s="34"/>
      <c r="AEZ254" s="34"/>
      <c r="AFA254" s="34"/>
      <c r="AFB254" s="34"/>
      <c r="AFC254" s="34"/>
      <c r="AFD254" s="34"/>
      <c r="AFE254" s="34"/>
      <c r="AFF254" s="34"/>
      <c r="AFG254" s="34"/>
      <c r="AFH254" s="34"/>
      <c r="AFI254" s="34"/>
      <c r="AFJ254" s="34"/>
      <c r="AFK254" s="34"/>
      <c r="AFL254" s="34"/>
      <c r="AFM254" s="34"/>
      <c r="AFN254" s="34"/>
      <c r="AFO254" s="34"/>
      <c r="AFP254" s="34"/>
      <c r="AFQ254" s="34"/>
      <c r="AFR254" s="34"/>
      <c r="AFS254" s="34"/>
      <c r="AFT254" s="34"/>
      <c r="AFU254" s="34"/>
      <c r="AFV254" s="34"/>
      <c r="AFW254" s="34"/>
      <c r="AFX254" s="34"/>
      <c r="AFY254" s="34"/>
      <c r="AFZ254" s="34"/>
      <c r="AGA254" s="34"/>
      <c r="AGB254" s="34"/>
      <c r="AGC254" s="34"/>
      <c r="AGD254" s="34"/>
      <c r="AGE254" s="34"/>
      <c r="AGF254" s="34"/>
      <c r="AGG254" s="34"/>
      <c r="AGH254" s="34"/>
      <c r="AGI254" s="34"/>
      <c r="AGJ254" s="34"/>
      <c r="AGK254" s="34"/>
      <c r="AGL254" s="34"/>
      <c r="AGM254" s="34"/>
      <c r="AGN254" s="34"/>
      <c r="AGO254" s="34"/>
      <c r="AGP254" s="34"/>
      <c r="AGQ254" s="34"/>
      <c r="AGR254" s="34"/>
      <c r="AGS254" s="34"/>
      <c r="AGT254" s="34"/>
      <c r="AGU254" s="34"/>
      <c r="AGV254" s="34"/>
      <c r="AGW254" s="34"/>
      <c r="AGX254" s="34"/>
      <c r="AGY254" s="34"/>
      <c r="AGZ254" s="34"/>
      <c r="AHA254" s="34"/>
      <c r="AHB254" s="34"/>
      <c r="AHC254" s="34"/>
      <c r="AHD254" s="34"/>
      <c r="AHE254" s="34"/>
      <c r="AHF254" s="34"/>
      <c r="AHG254" s="34"/>
      <c r="AHH254" s="34"/>
      <c r="AHI254" s="34"/>
      <c r="AHJ254" s="34"/>
      <c r="AHK254" s="34"/>
      <c r="AHL254" s="34"/>
      <c r="AHM254" s="34"/>
      <c r="AHN254" s="34"/>
      <c r="AHO254" s="34"/>
      <c r="AHP254" s="34"/>
      <c r="AHQ254" s="34"/>
      <c r="AHR254" s="34"/>
      <c r="AHS254" s="34"/>
      <c r="AHT254" s="34"/>
      <c r="AHU254" s="34"/>
      <c r="AHV254" s="34"/>
      <c r="AHW254" s="34"/>
      <c r="AHX254" s="34"/>
      <c r="AHY254" s="34"/>
      <c r="AHZ254" s="34"/>
      <c r="AIA254" s="34"/>
      <c r="AIB254" s="34"/>
      <c r="AIC254" s="34"/>
      <c r="AID254" s="34"/>
      <c r="AIE254" s="34"/>
      <c r="AIF254" s="34"/>
      <c r="AIG254" s="34"/>
      <c r="AIH254" s="34"/>
      <c r="AII254" s="34"/>
      <c r="AIJ254" s="34"/>
      <c r="AIK254" s="34"/>
      <c r="AIL254" s="34"/>
      <c r="AIM254" s="34"/>
      <c r="AIN254" s="34"/>
      <c r="AIO254" s="34"/>
      <c r="AIP254" s="34"/>
      <c r="AIQ254" s="34"/>
      <c r="AIR254" s="34"/>
      <c r="AIS254" s="34"/>
      <c r="AIT254" s="34"/>
      <c r="AIU254" s="34"/>
      <c r="AIV254" s="34"/>
      <c r="AIW254" s="34"/>
      <c r="AIX254" s="34"/>
      <c r="AIY254" s="34"/>
      <c r="AIZ254" s="34"/>
      <c r="AJA254" s="34"/>
      <c r="AJB254" s="34"/>
      <c r="AJC254" s="34"/>
      <c r="AJD254" s="34"/>
      <c r="AJE254" s="34"/>
      <c r="AJF254" s="34"/>
      <c r="AJG254" s="34"/>
      <c r="AJH254" s="34"/>
      <c r="AJI254" s="34"/>
      <c r="AJJ254" s="34"/>
      <c r="AJK254" s="34"/>
      <c r="AJL254" s="34"/>
      <c r="AJM254" s="34"/>
      <c r="AJN254" s="34"/>
      <c r="AJO254" s="34"/>
      <c r="AJP254" s="34"/>
      <c r="AJQ254" s="34"/>
      <c r="AJR254" s="34"/>
      <c r="AJS254" s="34"/>
      <c r="AJT254" s="34"/>
      <c r="AJU254" s="34"/>
      <c r="AJV254" s="34"/>
      <c r="AJW254" s="34"/>
      <c r="AJX254" s="34"/>
      <c r="AJY254" s="34"/>
      <c r="AJZ254" s="34"/>
      <c r="AKA254" s="34"/>
      <c r="AKB254" s="34"/>
      <c r="AKC254" s="34"/>
      <c r="AKD254" s="34"/>
      <c r="AKE254" s="34"/>
      <c r="AKF254" s="34"/>
      <c r="AKG254" s="34"/>
      <c r="AKH254" s="34"/>
      <c r="AKI254" s="34"/>
      <c r="AKJ254" s="34"/>
      <c r="AKK254" s="34"/>
      <c r="AKL254" s="34"/>
      <c r="AKM254" s="34"/>
      <c r="AKN254" s="34"/>
      <c r="AKO254" s="34"/>
      <c r="AKP254" s="34"/>
      <c r="AKQ254" s="34"/>
      <c r="AKR254" s="34"/>
      <c r="AKS254" s="34"/>
      <c r="AKT254" s="34"/>
      <c r="AKU254" s="34"/>
      <c r="AKV254" s="34"/>
      <c r="AKW254" s="34"/>
      <c r="AKX254" s="34"/>
      <c r="AKY254" s="34"/>
      <c r="AKZ254" s="34"/>
      <c r="ALA254" s="34"/>
      <c r="ALB254" s="34"/>
      <c r="ALC254" s="34"/>
      <c r="ALD254" s="34"/>
      <c r="ALE254" s="34"/>
      <c r="ALF254" s="34"/>
      <c r="ALG254" s="34"/>
      <c r="ALH254" s="34"/>
      <c r="ALI254" s="34"/>
      <c r="ALJ254" s="34"/>
      <c r="ALK254" s="34"/>
      <c r="ALL254" s="34"/>
      <c r="ALM254" s="34"/>
      <c r="ALN254" s="34"/>
      <c r="ALO254" s="34"/>
      <c r="ALP254" s="34"/>
      <c r="ALQ254" s="34"/>
      <c r="ALR254" s="34"/>
      <c r="ALS254" s="34"/>
      <c r="ALT254" s="34"/>
      <c r="ALU254" s="34"/>
      <c r="ALV254" s="34"/>
      <c r="ALW254" s="34"/>
      <c r="ALX254" s="34"/>
      <c r="ALY254" s="34"/>
      <c r="ALZ254" s="34"/>
      <c r="AMA254" s="34"/>
      <c r="AMB254" s="34"/>
      <c r="AMC254" s="34"/>
      <c r="AMD254" s="34"/>
      <c r="AME254" s="34"/>
      <c r="AMF254" s="34"/>
      <c r="AMG254" s="34"/>
      <c r="AMH254" s="34"/>
      <c r="AMI254" s="34"/>
      <c r="AMJ254" s="34"/>
    </row>
    <row r="255" spans="1:1024" s="33" customFormat="1" outlineLevel="1">
      <c r="A255" s="2" t="s">
        <v>142</v>
      </c>
      <c r="B255" s="1" t="s">
        <v>1200</v>
      </c>
      <c r="C255" s="96" t="s">
        <v>48</v>
      </c>
      <c r="D255" s="141" t="s">
        <v>1188</v>
      </c>
      <c r="E255" s="108">
        <v>110000827</v>
      </c>
      <c r="F255" s="113" t="s">
        <v>1189</v>
      </c>
      <c r="G255" s="109" t="s">
        <v>49</v>
      </c>
      <c r="H255" s="113" t="s">
        <v>1190</v>
      </c>
      <c r="I255" s="109" t="s">
        <v>49</v>
      </c>
      <c r="J255" s="134" t="s">
        <v>1189</v>
      </c>
      <c r="K255" s="109" t="s">
        <v>1189</v>
      </c>
      <c r="L255" s="113" t="s">
        <v>70</v>
      </c>
      <c r="M255" s="110"/>
      <c r="N255" s="134">
        <v>0</v>
      </c>
      <c r="O255" s="112">
        <v>230000000</v>
      </c>
      <c r="P255" s="1" t="s">
        <v>587</v>
      </c>
      <c r="Q255" s="142" t="s">
        <v>1185</v>
      </c>
      <c r="R255" s="30" t="s">
        <v>52</v>
      </c>
      <c r="S255" s="1" t="s">
        <v>53</v>
      </c>
      <c r="T255" s="113" t="s">
        <v>143</v>
      </c>
      <c r="U255" s="142" t="s">
        <v>55</v>
      </c>
      <c r="V255" s="142">
        <v>839</v>
      </c>
      <c r="W255" s="1" t="s">
        <v>69</v>
      </c>
      <c r="X255" s="143">
        <v>3</v>
      </c>
      <c r="Y255" s="143">
        <v>73214.28571428571</v>
      </c>
      <c r="Z255" s="105">
        <f t="shared" si="95"/>
        <v>219642.85714285713</v>
      </c>
      <c r="AA255" s="105">
        <f t="shared" si="96"/>
        <v>246000</v>
      </c>
      <c r="AB255" s="144"/>
      <c r="AC255" s="113">
        <v>2016</v>
      </c>
      <c r="AD255" s="234"/>
      <c r="AE255" s="1"/>
    </row>
    <row r="256" spans="1:1024" s="42" customFormat="1">
      <c r="A256" s="32"/>
      <c r="B256" s="32" t="s">
        <v>1404</v>
      </c>
      <c r="C256" s="32"/>
      <c r="D256" s="32"/>
      <c r="E256" s="32"/>
      <c r="F256" s="32"/>
      <c r="G256" s="32"/>
      <c r="H256" s="32"/>
      <c r="I256" s="32"/>
      <c r="J256" s="32"/>
      <c r="K256" s="32"/>
      <c r="L256" s="32"/>
      <c r="M256" s="32"/>
      <c r="N256" s="32"/>
      <c r="O256" s="32"/>
      <c r="P256" s="32"/>
      <c r="Q256" s="32"/>
      <c r="R256" s="32"/>
      <c r="S256" s="32"/>
      <c r="T256" s="32"/>
      <c r="U256" s="29"/>
      <c r="V256" s="32"/>
      <c r="W256" s="32"/>
      <c r="X256" s="49"/>
      <c r="Y256" s="49"/>
      <c r="Z256" s="49">
        <f>SUM(Z244:Z255)</f>
        <v>210657887.95134282</v>
      </c>
      <c r="AA256" s="49">
        <f>SUM(AA244:AA255)</f>
        <v>235936834.50550401</v>
      </c>
      <c r="AB256" s="32"/>
      <c r="AC256" s="32"/>
      <c r="AD256" s="235"/>
      <c r="AE256" s="32"/>
      <c r="AF256" s="42" t="s">
        <v>58</v>
      </c>
      <c r="AG256" s="51"/>
      <c r="AH256" s="52"/>
    </row>
    <row r="257" spans="1:31" ht="15">
      <c r="A257" s="72"/>
      <c r="B257" s="73" t="s">
        <v>1210</v>
      </c>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4"/>
      <c r="AA257" s="74"/>
      <c r="AB257" s="72"/>
      <c r="AC257" s="72"/>
      <c r="AD257" s="236"/>
      <c r="AE257" s="72"/>
    </row>
    <row r="258" spans="1:31" ht="15">
      <c r="A258" s="72"/>
      <c r="B258" s="73" t="s">
        <v>1186</v>
      </c>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4"/>
      <c r="AA258" s="74"/>
      <c r="AB258" s="72"/>
      <c r="AC258" s="72"/>
      <c r="AD258" s="236"/>
      <c r="AE258" s="72"/>
    </row>
    <row r="259" spans="1:31">
      <c r="A259" s="146" t="s">
        <v>47</v>
      </c>
      <c r="B259" s="1" t="s">
        <v>1211</v>
      </c>
      <c r="C259" s="107" t="s">
        <v>48</v>
      </c>
      <c r="D259" s="2" t="s">
        <v>1212</v>
      </c>
      <c r="E259" s="147"/>
      <c r="F259" s="109" t="s">
        <v>1213</v>
      </c>
      <c r="G259" s="147" t="s">
        <v>1214</v>
      </c>
      <c r="H259" s="109" t="s">
        <v>1213</v>
      </c>
      <c r="I259" s="147" t="s">
        <v>1215</v>
      </c>
      <c r="J259" s="147" t="s">
        <v>1216</v>
      </c>
      <c r="K259" s="147" t="s">
        <v>1217</v>
      </c>
      <c r="L259" s="147" t="s">
        <v>59</v>
      </c>
      <c r="M259" s="2"/>
      <c r="N259" s="147">
        <v>70</v>
      </c>
      <c r="O259" s="112">
        <v>230000000</v>
      </c>
      <c r="P259" s="1" t="s">
        <v>587</v>
      </c>
      <c r="Q259" s="148" t="s">
        <v>589</v>
      </c>
      <c r="R259" s="147" t="s">
        <v>1218</v>
      </c>
      <c r="S259" s="1"/>
      <c r="T259" s="149" t="s">
        <v>1219</v>
      </c>
      <c r="U259" s="147" t="s">
        <v>456</v>
      </c>
      <c r="V259" s="1"/>
      <c r="W259" s="150"/>
      <c r="X259" s="151"/>
      <c r="Y259" s="151"/>
      <c r="Z259" s="152">
        <v>0</v>
      </c>
      <c r="AA259" s="153">
        <v>0</v>
      </c>
      <c r="AB259" s="147"/>
      <c r="AC259" s="1">
        <v>2016</v>
      </c>
      <c r="AD259" s="237" t="s">
        <v>1186</v>
      </c>
      <c r="AE259" s="2" t="s">
        <v>57</v>
      </c>
    </row>
    <row r="260" spans="1:31">
      <c r="A260" s="146" t="s">
        <v>47</v>
      </c>
      <c r="B260" s="1" t="s">
        <v>1220</v>
      </c>
      <c r="C260" s="107" t="s">
        <v>48</v>
      </c>
      <c r="D260" s="2" t="s">
        <v>1212</v>
      </c>
      <c r="E260" s="147"/>
      <c r="F260" s="109" t="s">
        <v>1213</v>
      </c>
      <c r="G260" s="147" t="s">
        <v>1214</v>
      </c>
      <c r="H260" s="109" t="s">
        <v>1213</v>
      </c>
      <c r="I260" s="147" t="s">
        <v>1215</v>
      </c>
      <c r="J260" s="147" t="s">
        <v>1221</v>
      </c>
      <c r="K260" s="147" t="s">
        <v>1217</v>
      </c>
      <c r="L260" s="147" t="s">
        <v>59</v>
      </c>
      <c r="M260" s="2"/>
      <c r="N260" s="147">
        <v>70</v>
      </c>
      <c r="O260" s="112">
        <v>230000000</v>
      </c>
      <c r="P260" s="1" t="s">
        <v>587</v>
      </c>
      <c r="Q260" s="148" t="s">
        <v>589</v>
      </c>
      <c r="R260" s="107" t="s">
        <v>1222</v>
      </c>
      <c r="S260" s="1"/>
      <c r="T260" s="149" t="s">
        <v>1219</v>
      </c>
      <c r="U260" s="147" t="s">
        <v>456</v>
      </c>
      <c r="V260" s="1"/>
      <c r="W260" s="150"/>
      <c r="X260" s="151"/>
      <c r="Y260" s="151"/>
      <c r="Z260" s="152">
        <v>0</v>
      </c>
      <c r="AA260" s="153">
        <v>0</v>
      </c>
      <c r="AB260" s="147"/>
      <c r="AC260" s="1">
        <v>2016</v>
      </c>
      <c r="AD260" s="237" t="s">
        <v>1186</v>
      </c>
      <c r="AE260" s="2" t="s">
        <v>57</v>
      </c>
    </row>
    <row r="261" spans="1:31">
      <c r="A261" s="146" t="s">
        <v>47</v>
      </c>
      <c r="B261" s="1" t="s">
        <v>1223</v>
      </c>
      <c r="C261" s="107" t="s">
        <v>48</v>
      </c>
      <c r="D261" s="2" t="s">
        <v>1212</v>
      </c>
      <c r="E261" s="147"/>
      <c r="F261" s="109" t="s">
        <v>1213</v>
      </c>
      <c r="G261" s="147" t="s">
        <v>1214</v>
      </c>
      <c r="H261" s="109" t="s">
        <v>1213</v>
      </c>
      <c r="I261" s="147" t="s">
        <v>1215</v>
      </c>
      <c r="J261" s="147" t="s">
        <v>1224</v>
      </c>
      <c r="K261" s="147" t="s">
        <v>1217</v>
      </c>
      <c r="L261" s="147" t="s">
        <v>59</v>
      </c>
      <c r="M261" s="2"/>
      <c r="N261" s="147">
        <v>70</v>
      </c>
      <c r="O261" s="112">
        <v>230000000</v>
      </c>
      <c r="P261" s="1" t="s">
        <v>587</v>
      </c>
      <c r="Q261" s="148" t="s">
        <v>589</v>
      </c>
      <c r="R261" s="107" t="s">
        <v>1225</v>
      </c>
      <c r="S261" s="1"/>
      <c r="T261" s="149" t="s">
        <v>1219</v>
      </c>
      <c r="U261" s="147" t="s">
        <v>456</v>
      </c>
      <c r="V261" s="1"/>
      <c r="W261" s="150"/>
      <c r="X261" s="151"/>
      <c r="Y261" s="151"/>
      <c r="Z261" s="152">
        <v>0</v>
      </c>
      <c r="AA261" s="153">
        <v>0</v>
      </c>
      <c r="AB261" s="147"/>
      <c r="AC261" s="1">
        <v>2016</v>
      </c>
      <c r="AD261" s="237" t="s">
        <v>1186</v>
      </c>
      <c r="AE261" s="2" t="s">
        <v>57</v>
      </c>
    </row>
    <row r="262" spans="1:31">
      <c r="A262" s="146" t="s">
        <v>47</v>
      </c>
      <c r="B262" s="1" t="s">
        <v>1226</v>
      </c>
      <c r="C262" s="107" t="s">
        <v>48</v>
      </c>
      <c r="D262" s="2" t="s">
        <v>1212</v>
      </c>
      <c r="E262" s="147"/>
      <c r="F262" s="109" t="s">
        <v>1213</v>
      </c>
      <c r="G262" s="147" t="s">
        <v>1214</v>
      </c>
      <c r="H262" s="109" t="s">
        <v>1213</v>
      </c>
      <c r="I262" s="147" t="s">
        <v>1215</v>
      </c>
      <c r="J262" s="147" t="s">
        <v>1227</v>
      </c>
      <c r="K262" s="147" t="s">
        <v>1217</v>
      </c>
      <c r="L262" s="147" t="s">
        <v>59</v>
      </c>
      <c r="M262" s="2"/>
      <c r="N262" s="147">
        <v>70</v>
      </c>
      <c r="O262" s="112">
        <v>230000000</v>
      </c>
      <c r="P262" s="1" t="s">
        <v>587</v>
      </c>
      <c r="Q262" s="148" t="s">
        <v>589</v>
      </c>
      <c r="R262" s="107" t="s">
        <v>1228</v>
      </c>
      <c r="S262" s="1"/>
      <c r="T262" s="149" t="s">
        <v>1219</v>
      </c>
      <c r="U262" s="147" t="s">
        <v>456</v>
      </c>
      <c r="V262" s="1"/>
      <c r="W262" s="150"/>
      <c r="X262" s="151"/>
      <c r="Y262" s="151"/>
      <c r="Z262" s="154">
        <v>0</v>
      </c>
      <c r="AA262" s="153">
        <v>0</v>
      </c>
      <c r="AB262" s="147"/>
      <c r="AC262" s="1">
        <v>2016</v>
      </c>
      <c r="AD262" s="237" t="s">
        <v>1186</v>
      </c>
      <c r="AE262" s="2" t="s">
        <v>57</v>
      </c>
    </row>
    <row r="263" spans="1:31">
      <c r="A263" s="146" t="s">
        <v>47</v>
      </c>
      <c r="B263" s="1" t="s">
        <v>1229</v>
      </c>
      <c r="C263" s="107" t="s">
        <v>48</v>
      </c>
      <c r="D263" s="2" t="s">
        <v>1212</v>
      </c>
      <c r="E263" s="147"/>
      <c r="F263" s="109" t="s">
        <v>1213</v>
      </c>
      <c r="G263" s="147" t="s">
        <v>1214</v>
      </c>
      <c r="H263" s="109" t="s">
        <v>1213</v>
      </c>
      <c r="I263" s="147" t="s">
        <v>1215</v>
      </c>
      <c r="J263" s="147" t="s">
        <v>1230</v>
      </c>
      <c r="K263" s="147" t="s">
        <v>1217</v>
      </c>
      <c r="L263" s="147" t="s">
        <v>59</v>
      </c>
      <c r="M263" s="2"/>
      <c r="N263" s="147">
        <v>70</v>
      </c>
      <c r="O263" s="112">
        <v>230000000</v>
      </c>
      <c r="P263" s="1" t="s">
        <v>587</v>
      </c>
      <c r="Q263" s="148" t="s">
        <v>589</v>
      </c>
      <c r="R263" s="107" t="s">
        <v>1231</v>
      </c>
      <c r="S263" s="1"/>
      <c r="T263" s="149" t="s">
        <v>1219</v>
      </c>
      <c r="U263" s="147" t="s">
        <v>456</v>
      </c>
      <c r="V263" s="1"/>
      <c r="W263" s="150"/>
      <c r="X263" s="151"/>
      <c r="Y263" s="151"/>
      <c r="Z263" s="155">
        <v>0</v>
      </c>
      <c r="AA263" s="153">
        <v>0</v>
      </c>
      <c r="AB263" s="147"/>
      <c r="AC263" s="1">
        <v>2016</v>
      </c>
      <c r="AD263" s="237" t="s">
        <v>1186</v>
      </c>
      <c r="AE263" s="2" t="s">
        <v>57</v>
      </c>
    </row>
    <row r="264" spans="1:31">
      <c r="A264" s="146" t="s">
        <v>47</v>
      </c>
      <c r="B264" s="1" t="s">
        <v>1232</v>
      </c>
      <c r="C264" s="107" t="s">
        <v>48</v>
      </c>
      <c r="D264" s="2" t="s">
        <v>1212</v>
      </c>
      <c r="E264" s="147"/>
      <c r="F264" s="109" t="s">
        <v>1213</v>
      </c>
      <c r="G264" s="147" t="s">
        <v>1214</v>
      </c>
      <c r="H264" s="109" t="s">
        <v>1213</v>
      </c>
      <c r="I264" s="147" t="s">
        <v>1215</v>
      </c>
      <c r="J264" s="147" t="s">
        <v>1233</v>
      </c>
      <c r="K264" s="147" t="s">
        <v>1217</v>
      </c>
      <c r="L264" s="147" t="s">
        <v>59</v>
      </c>
      <c r="M264" s="2"/>
      <c r="N264" s="147">
        <v>70</v>
      </c>
      <c r="O264" s="112">
        <v>230000000</v>
      </c>
      <c r="P264" s="1" t="s">
        <v>587</v>
      </c>
      <c r="Q264" s="148" t="s">
        <v>589</v>
      </c>
      <c r="R264" s="147" t="s">
        <v>1234</v>
      </c>
      <c r="S264" s="1"/>
      <c r="T264" s="149" t="s">
        <v>1219</v>
      </c>
      <c r="U264" s="147" t="s">
        <v>456</v>
      </c>
      <c r="V264" s="1"/>
      <c r="W264" s="150"/>
      <c r="X264" s="151"/>
      <c r="Y264" s="151"/>
      <c r="Z264" s="152">
        <v>0</v>
      </c>
      <c r="AA264" s="153">
        <v>0</v>
      </c>
      <c r="AB264" s="147"/>
      <c r="AC264" s="1">
        <v>2016</v>
      </c>
      <c r="AD264" s="237" t="s">
        <v>1186</v>
      </c>
      <c r="AE264" s="2" t="s">
        <v>57</v>
      </c>
    </row>
    <row r="265" spans="1:31">
      <c r="A265" s="2" t="s">
        <v>1235</v>
      </c>
      <c r="B265" s="1" t="s">
        <v>1236</v>
      </c>
      <c r="C265" s="107" t="s">
        <v>48</v>
      </c>
      <c r="D265" s="156" t="s">
        <v>1237</v>
      </c>
      <c r="E265" s="156"/>
      <c r="F265" s="156" t="s">
        <v>1238</v>
      </c>
      <c r="G265" s="156" t="s">
        <v>1239</v>
      </c>
      <c r="H265" s="156" t="s">
        <v>1238</v>
      </c>
      <c r="I265" s="156" t="s">
        <v>1240</v>
      </c>
      <c r="J265" s="156" t="s">
        <v>1241</v>
      </c>
      <c r="K265" s="156" t="s">
        <v>1242</v>
      </c>
      <c r="L265" s="156" t="s">
        <v>50</v>
      </c>
      <c r="M265" s="156"/>
      <c r="N265" s="157">
        <v>0</v>
      </c>
      <c r="O265" s="131">
        <v>230000000</v>
      </c>
      <c r="P265" s="1" t="s">
        <v>587</v>
      </c>
      <c r="Q265" s="156" t="s">
        <v>591</v>
      </c>
      <c r="R265" s="156" t="s">
        <v>1243</v>
      </c>
      <c r="S265" s="1"/>
      <c r="T265" s="156" t="s">
        <v>1219</v>
      </c>
      <c r="U265" s="156" t="s">
        <v>1244</v>
      </c>
      <c r="V265" s="158"/>
      <c r="W265" s="156"/>
      <c r="X265" s="156"/>
      <c r="Y265" s="156"/>
      <c r="Z265" s="159">
        <v>0</v>
      </c>
      <c r="AA265" s="153">
        <f t="shared" ref="AA265:AA273" si="97">Z265*1.12</f>
        <v>0</v>
      </c>
      <c r="AB265" s="156"/>
      <c r="AC265" s="1">
        <v>2016</v>
      </c>
      <c r="AD265" s="237" t="s">
        <v>1186</v>
      </c>
      <c r="AE265" s="2"/>
    </row>
    <row r="266" spans="1:31">
      <c r="A266" s="2" t="s">
        <v>1245</v>
      </c>
      <c r="B266" s="2" t="s">
        <v>1246</v>
      </c>
      <c r="C266" s="107" t="s">
        <v>48</v>
      </c>
      <c r="D266" s="2" t="s">
        <v>1247</v>
      </c>
      <c r="E266" s="160"/>
      <c r="F266" s="2" t="s">
        <v>1248</v>
      </c>
      <c r="G266" s="2" t="s">
        <v>1249</v>
      </c>
      <c r="H266" s="2" t="s">
        <v>1248</v>
      </c>
      <c r="I266" s="2" t="s">
        <v>1249</v>
      </c>
      <c r="J266" s="134" t="s">
        <v>1250</v>
      </c>
      <c r="K266" s="134" t="s">
        <v>1251</v>
      </c>
      <c r="L266" s="161" t="s">
        <v>59</v>
      </c>
      <c r="M266" s="160"/>
      <c r="N266" s="161">
        <v>30</v>
      </c>
      <c r="O266" s="162">
        <v>230000000</v>
      </c>
      <c r="P266" s="1" t="s">
        <v>587</v>
      </c>
      <c r="Q266" s="142" t="s">
        <v>592</v>
      </c>
      <c r="R266" s="156" t="s">
        <v>1252</v>
      </c>
      <c r="S266" s="113"/>
      <c r="T266" s="161" t="s">
        <v>1253</v>
      </c>
      <c r="U266" s="75" t="s">
        <v>1254</v>
      </c>
      <c r="V266" s="1"/>
      <c r="W266" s="161"/>
      <c r="X266" s="163"/>
      <c r="Y266" s="163"/>
      <c r="Z266" s="155">
        <v>0</v>
      </c>
      <c r="AA266" s="153">
        <f t="shared" si="97"/>
        <v>0</v>
      </c>
      <c r="AB266" s="161"/>
      <c r="AC266" s="161">
        <v>2016</v>
      </c>
      <c r="AD266" s="237" t="s">
        <v>1186</v>
      </c>
      <c r="AE266" s="1"/>
    </row>
    <row r="267" spans="1:31">
      <c r="A267" s="2" t="s">
        <v>1255</v>
      </c>
      <c r="B267" s="1" t="s">
        <v>1256</v>
      </c>
      <c r="C267" s="107" t="s">
        <v>48</v>
      </c>
      <c r="D267" s="2" t="s">
        <v>1257</v>
      </c>
      <c r="E267" s="2"/>
      <c r="F267" s="2" t="s">
        <v>1258</v>
      </c>
      <c r="G267" s="2" t="s">
        <v>1259</v>
      </c>
      <c r="H267" s="2" t="s">
        <v>1258</v>
      </c>
      <c r="I267" s="2" t="s">
        <v>1260</v>
      </c>
      <c r="J267" s="2" t="s">
        <v>1261</v>
      </c>
      <c r="K267" s="2" t="s">
        <v>1262</v>
      </c>
      <c r="L267" s="2" t="s">
        <v>59</v>
      </c>
      <c r="M267" s="2"/>
      <c r="N267" s="2">
        <v>80</v>
      </c>
      <c r="O267" s="2">
        <v>230000000</v>
      </c>
      <c r="P267" s="1" t="s">
        <v>587</v>
      </c>
      <c r="Q267" s="2" t="s">
        <v>1263</v>
      </c>
      <c r="R267" s="2" t="s">
        <v>157</v>
      </c>
      <c r="S267" s="1" t="s">
        <v>49</v>
      </c>
      <c r="T267" s="2" t="s">
        <v>1264</v>
      </c>
      <c r="U267" s="2" t="s">
        <v>1265</v>
      </c>
      <c r="V267" s="1"/>
      <c r="W267" s="2"/>
      <c r="X267" s="164"/>
      <c r="Y267" s="164"/>
      <c r="Z267" s="165">
        <v>0</v>
      </c>
      <c r="AA267" s="153">
        <f t="shared" si="97"/>
        <v>0</v>
      </c>
      <c r="AB267" s="2"/>
      <c r="AC267" s="2">
        <v>2016</v>
      </c>
      <c r="AD267" s="237">
        <v>20.21</v>
      </c>
      <c r="AE267" s="3" t="s">
        <v>57</v>
      </c>
    </row>
    <row r="268" spans="1:31">
      <c r="A268" s="2" t="s">
        <v>1255</v>
      </c>
      <c r="B268" s="1" t="s">
        <v>1266</v>
      </c>
      <c r="C268" s="107" t="s">
        <v>48</v>
      </c>
      <c r="D268" s="166" t="s">
        <v>1267</v>
      </c>
      <c r="E268" s="167"/>
      <c r="F268" s="109" t="s">
        <v>1268</v>
      </c>
      <c r="G268" s="113" t="s">
        <v>1269</v>
      </c>
      <c r="H268" s="109" t="s">
        <v>1268</v>
      </c>
      <c r="I268" s="113" t="s">
        <v>1270</v>
      </c>
      <c r="J268" s="168" t="s">
        <v>1271</v>
      </c>
      <c r="K268" s="113" t="s">
        <v>1272</v>
      </c>
      <c r="L268" s="1" t="s">
        <v>1273</v>
      </c>
      <c r="M268" s="1"/>
      <c r="N268" s="1">
        <v>80</v>
      </c>
      <c r="O268" s="112">
        <v>230000000</v>
      </c>
      <c r="P268" s="1" t="s">
        <v>587</v>
      </c>
      <c r="Q268" s="1" t="s">
        <v>1274</v>
      </c>
      <c r="R268" s="30" t="s">
        <v>157</v>
      </c>
      <c r="S268" s="1"/>
      <c r="T268" s="1" t="s">
        <v>1275</v>
      </c>
      <c r="U268" s="113" t="s">
        <v>1265</v>
      </c>
      <c r="V268" s="158"/>
      <c r="W268" s="1"/>
      <c r="X268" s="30"/>
      <c r="Y268" s="30"/>
      <c r="Z268" s="169">
        <v>0</v>
      </c>
      <c r="AA268" s="153">
        <f t="shared" si="97"/>
        <v>0</v>
      </c>
      <c r="AB268" s="1"/>
      <c r="AC268" s="1">
        <v>2016</v>
      </c>
      <c r="AD268" s="237">
        <v>20.21</v>
      </c>
      <c r="AE268" s="1" t="s">
        <v>122</v>
      </c>
    </row>
    <row r="269" spans="1:31">
      <c r="A269" s="2" t="s">
        <v>1255</v>
      </c>
      <c r="B269" s="1" t="s">
        <v>1276</v>
      </c>
      <c r="C269" s="107" t="s">
        <v>48</v>
      </c>
      <c r="D269" s="166" t="s">
        <v>1277</v>
      </c>
      <c r="E269" s="30"/>
      <c r="F269" s="170" t="s">
        <v>1278</v>
      </c>
      <c r="G269" s="171" t="s">
        <v>1279</v>
      </c>
      <c r="H269" s="171" t="s">
        <v>1280</v>
      </c>
      <c r="I269" s="171" t="s">
        <v>1281</v>
      </c>
      <c r="J269" s="170" t="s">
        <v>1282</v>
      </c>
      <c r="K269" s="171" t="s">
        <v>1283</v>
      </c>
      <c r="L269" s="1" t="s">
        <v>70</v>
      </c>
      <c r="M269" s="30"/>
      <c r="N269" s="1">
        <v>100</v>
      </c>
      <c r="O269" s="131">
        <v>230000000</v>
      </c>
      <c r="P269" s="1" t="s">
        <v>587</v>
      </c>
      <c r="Q269" s="1" t="s">
        <v>112</v>
      </c>
      <c r="R269" s="134" t="s">
        <v>157</v>
      </c>
      <c r="S269" s="170"/>
      <c r="T269" s="1" t="s">
        <v>1284</v>
      </c>
      <c r="U269" s="113" t="s">
        <v>1285</v>
      </c>
      <c r="V269" s="1"/>
      <c r="W269" s="1"/>
      <c r="X269" s="156"/>
      <c r="Y269" s="157"/>
      <c r="Z269" s="172">
        <v>0</v>
      </c>
      <c r="AA269" s="153">
        <f t="shared" si="97"/>
        <v>0</v>
      </c>
      <c r="AB269" s="1"/>
      <c r="AC269" s="1">
        <v>2016</v>
      </c>
      <c r="AD269" s="237" t="s">
        <v>1186</v>
      </c>
      <c r="AE269" s="1"/>
    </row>
    <row r="270" spans="1:31">
      <c r="A270" s="2" t="s">
        <v>1255</v>
      </c>
      <c r="B270" s="2" t="s">
        <v>1286</v>
      </c>
      <c r="C270" s="107" t="s">
        <v>48</v>
      </c>
      <c r="D270" s="2" t="s">
        <v>1257</v>
      </c>
      <c r="E270" s="2"/>
      <c r="F270" s="1" t="s">
        <v>1258</v>
      </c>
      <c r="G270" s="75" t="s">
        <v>1259</v>
      </c>
      <c r="H270" s="1" t="s">
        <v>1258</v>
      </c>
      <c r="I270" s="75" t="s">
        <v>1260</v>
      </c>
      <c r="J270" s="75" t="s">
        <v>1287</v>
      </c>
      <c r="K270" s="75" t="s">
        <v>1288</v>
      </c>
      <c r="L270" s="75" t="s">
        <v>70</v>
      </c>
      <c r="M270" s="1"/>
      <c r="N270" s="75">
        <v>80</v>
      </c>
      <c r="O270" s="112">
        <v>230000000</v>
      </c>
      <c r="P270" s="1" t="s">
        <v>587</v>
      </c>
      <c r="Q270" s="75" t="s">
        <v>1289</v>
      </c>
      <c r="R270" s="2" t="s">
        <v>157</v>
      </c>
      <c r="S270" s="75" t="s">
        <v>49</v>
      </c>
      <c r="T270" s="1" t="s">
        <v>1290</v>
      </c>
      <c r="U270" s="113" t="s">
        <v>1265</v>
      </c>
      <c r="V270" s="1"/>
      <c r="W270" s="1"/>
      <c r="X270" s="30"/>
      <c r="Y270" s="30"/>
      <c r="Z270" s="165">
        <v>0</v>
      </c>
      <c r="AA270" s="153">
        <f t="shared" si="97"/>
        <v>0</v>
      </c>
      <c r="AB270" s="1"/>
      <c r="AC270" s="1">
        <v>2016</v>
      </c>
      <c r="AD270" s="237">
        <v>20.21</v>
      </c>
      <c r="AE270" s="76"/>
    </row>
    <row r="271" spans="1:31">
      <c r="A271" s="2" t="s">
        <v>1255</v>
      </c>
      <c r="B271" s="1" t="s">
        <v>1291</v>
      </c>
      <c r="C271" s="107" t="s">
        <v>48</v>
      </c>
      <c r="D271" s="141" t="s">
        <v>1292</v>
      </c>
      <c r="E271" s="31"/>
      <c r="F271" s="113" t="s">
        <v>1293</v>
      </c>
      <c r="G271" s="31" t="s">
        <v>1294</v>
      </c>
      <c r="H271" s="113" t="s">
        <v>1293</v>
      </c>
      <c r="I271" s="31" t="s">
        <v>1294</v>
      </c>
      <c r="J271" s="134" t="s">
        <v>1295</v>
      </c>
      <c r="K271" s="31" t="s">
        <v>1296</v>
      </c>
      <c r="L271" s="113" t="s">
        <v>70</v>
      </c>
      <c r="M271" s="31"/>
      <c r="N271" s="113">
        <v>80</v>
      </c>
      <c r="O271" s="112">
        <v>230000000</v>
      </c>
      <c r="P271" s="1" t="s">
        <v>587</v>
      </c>
      <c r="Q271" s="142" t="s">
        <v>590</v>
      </c>
      <c r="R271" s="30" t="s">
        <v>157</v>
      </c>
      <c r="S271" s="142"/>
      <c r="T271" s="113" t="s">
        <v>1297</v>
      </c>
      <c r="U271" s="142" t="s">
        <v>1285</v>
      </c>
      <c r="V271" s="142"/>
      <c r="W271" s="142"/>
      <c r="X271" s="171"/>
      <c r="Y271" s="171"/>
      <c r="Z271" s="173">
        <v>0</v>
      </c>
      <c r="AA271" s="153">
        <f t="shared" si="97"/>
        <v>0</v>
      </c>
      <c r="AB271" s="144"/>
      <c r="AC271" s="113">
        <v>2016</v>
      </c>
      <c r="AD271" s="237" t="s">
        <v>1186</v>
      </c>
      <c r="AE271" s="31"/>
    </row>
    <row r="272" spans="1:31">
      <c r="A272" s="2" t="s">
        <v>100</v>
      </c>
      <c r="B272" s="1" t="s">
        <v>1298</v>
      </c>
      <c r="C272" s="107" t="s">
        <v>48</v>
      </c>
      <c r="D272" s="141" t="s">
        <v>1299</v>
      </c>
      <c r="E272" s="31"/>
      <c r="F272" s="113" t="s">
        <v>1300</v>
      </c>
      <c r="G272" s="31"/>
      <c r="H272" s="113" t="s">
        <v>1300</v>
      </c>
      <c r="I272" s="31"/>
      <c r="J272" s="134" t="s">
        <v>1301</v>
      </c>
      <c r="K272" s="31" t="s">
        <v>1302</v>
      </c>
      <c r="L272" s="113" t="s">
        <v>59</v>
      </c>
      <c r="M272" s="31"/>
      <c r="N272" s="113">
        <v>100</v>
      </c>
      <c r="O272" s="112">
        <v>230000000</v>
      </c>
      <c r="P272" s="1" t="s">
        <v>587</v>
      </c>
      <c r="Q272" s="142" t="s">
        <v>588</v>
      </c>
      <c r="R272" s="30" t="s">
        <v>157</v>
      </c>
      <c r="S272" s="142"/>
      <c r="T272" s="113" t="s">
        <v>1297</v>
      </c>
      <c r="U272" s="142" t="s">
        <v>1303</v>
      </c>
      <c r="V272" s="142"/>
      <c r="W272" s="142"/>
      <c r="X272" s="171"/>
      <c r="Y272" s="171"/>
      <c r="Z272" s="173">
        <v>0</v>
      </c>
      <c r="AA272" s="153">
        <f t="shared" si="97"/>
        <v>0</v>
      </c>
      <c r="AB272" s="144"/>
      <c r="AC272" s="113">
        <v>2016</v>
      </c>
      <c r="AD272" s="237" t="s">
        <v>1186</v>
      </c>
      <c r="AE272" s="31"/>
    </row>
    <row r="273" spans="1:31">
      <c r="A273" s="4" t="s">
        <v>100</v>
      </c>
      <c r="B273" s="3" t="s">
        <v>1304</v>
      </c>
      <c r="C273" s="96" t="s">
        <v>48</v>
      </c>
      <c r="D273" s="174" t="s">
        <v>1247</v>
      </c>
      <c r="E273" s="175"/>
      <c r="F273" s="3" t="s">
        <v>1248</v>
      </c>
      <c r="G273" s="3" t="s">
        <v>1249</v>
      </c>
      <c r="H273" s="3" t="s">
        <v>1248</v>
      </c>
      <c r="I273" s="3" t="s">
        <v>1249</v>
      </c>
      <c r="J273" s="102" t="s">
        <v>1305</v>
      </c>
      <c r="K273" s="3" t="s">
        <v>1306</v>
      </c>
      <c r="L273" s="3" t="s">
        <v>59</v>
      </c>
      <c r="M273" s="3"/>
      <c r="N273" s="3">
        <v>100</v>
      </c>
      <c r="O273" s="101">
        <v>230000000</v>
      </c>
      <c r="P273" s="1" t="s">
        <v>587</v>
      </c>
      <c r="Q273" s="176" t="s">
        <v>1307</v>
      </c>
      <c r="R273" s="177" t="s">
        <v>157</v>
      </c>
      <c r="S273" s="3"/>
      <c r="T273" s="102" t="s">
        <v>1308</v>
      </c>
      <c r="U273" s="176" t="s">
        <v>1303</v>
      </c>
      <c r="V273" s="3" t="s">
        <v>49</v>
      </c>
      <c r="W273" s="3"/>
      <c r="X273" s="177"/>
      <c r="Y273" s="177"/>
      <c r="Z273" s="178">
        <v>0</v>
      </c>
      <c r="AA273" s="179">
        <f t="shared" si="97"/>
        <v>0</v>
      </c>
      <c r="AB273" s="3"/>
      <c r="AC273" s="3">
        <v>2016</v>
      </c>
      <c r="AD273" s="224">
        <v>20.21</v>
      </c>
      <c r="AE273" s="3" t="s">
        <v>57</v>
      </c>
    </row>
    <row r="274" spans="1:31" ht="15">
      <c r="A274" s="72"/>
      <c r="B274" s="73" t="s">
        <v>1309</v>
      </c>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7">
        <f>SUM(Z259:Z270)</f>
        <v>0</v>
      </c>
      <c r="AA274" s="77">
        <f>SUM(AA259:AA270)</f>
        <v>0</v>
      </c>
      <c r="AB274" s="72"/>
      <c r="AC274" s="72"/>
      <c r="AD274" s="236"/>
      <c r="AE274" s="72"/>
    </row>
    <row r="275" spans="1:31" ht="15">
      <c r="A275" s="72"/>
      <c r="B275" s="73" t="s">
        <v>1310</v>
      </c>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8"/>
      <c r="AA275" s="78"/>
      <c r="AB275" s="72"/>
      <c r="AC275" s="72"/>
      <c r="AD275" s="236"/>
      <c r="AE275" s="72"/>
    </row>
    <row r="276" spans="1:31" ht="38.25">
      <c r="A276" s="2" t="s">
        <v>1255</v>
      </c>
      <c r="B276" s="1" t="s">
        <v>1311</v>
      </c>
      <c r="C276" s="107" t="s">
        <v>48</v>
      </c>
      <c r="D276" s="2" t="s">
        <v>1257</v>
      </c>
      <c r="E276" s="2"/>
      <c r="F276" s="2" t="s">
        <v>1258</v>
      </c>
      <c r="G276" s="2" t="s">
        <v>1259</v>
      </c>
      <c r="H276" s="2" t="s">
        <v>1258</v>
      </c>
      <c r="I276" s="2" t="s">
        <v>1260</v>
      </c>
      <c r="J276" s="2" t="s">
        <v>1261</v>
      </c>
      <c r="K276" s="2" t="s">
        <v>1262</v>
      </c>
      <c r="L276" s="2" t="s">
        <v>59</v>
      </c>
      <c r="M276" s="2"/>
      <c r="N276" s="2">
        <v>80</v>
      </c>
      <c r="O276" s="2">
        <v>230000000</v>
      </c>
      <c r="P276" s="1" t="s">
        <v>587</v>
      </c>
      <c r="Q276" s="2" t="s">
        <v>1263</v>
      </c>
      <c r="R276" s="2" t="s">
        <v>157</v>
      </c>
      <c r="S276" s="1" t="s">
        <v>49</v>
      </c>
      <c r="T276" s="2" t="s">
        <v>1264</v>
      </c>
      <c r="U276" s="2" t="s">
        <v>1265</v>
      </c>
      <c r="V276" s="1"/>
      <c r="W276" s="2"/>
      <c r="X276" s="164"/>
      <c r="Y276" s="164"/>
      <c r="Z276" s="180">
        <v>2682562050.3600001</v>
      </c>
      <c r="AA276" s="153">
        <v>2807228382.5600004</v>
      </c>
      <c r="AB276" s="2"/>
      <c r="AC276" s="2">
        <v>2016</v>
      </c>
      <c r="AD276" s="237" t="s">
        <v>1312</v>
      </c>
      <c r="AE276" s="3" t="s">
        <v>57</v>
      </c>
    </row>
    <row r="277" spans="1:31" ht="15">
      <c r="A277" s="2" t="s">
        <v>1255</v>
      </c>
      <c r="B277" s="1" t="s">
        <v>1313</v>
      </c>
      <c r="C277" s="107" t="s">
        <v>48</v>
      </c>
      <c r="D277" s="166" t="s">
        <v>1267</v>
      </c>
      <c r="E277" s="167"/>
      <c r="F277" s="109" t="s">
        <v>1268</v>
      </c>
      <c r="G277" s="113" t="s">
        <v>1269</v>
      </c>
      <c r="H277" s="109" t="s">
        <v>1268</v>
      </c>
      <c r="I277" s="113" t="s">
        <v>1270</v>
      </c>
      <c r="J277" s="168" t="s">
        <v>1271</v>
      </c>
      <c r="K277" s="113" t="s">
        <v>1272</v>
      </c>
      <c r="L277" s="1" t="s">
        <v>1273</v>
      </c>
      <c r="M277" s="1"/>
      <c r="N277" s="1">
        <v>80</v>
      </c>
      <c r="O277" s="112">
        <v>230000000</v>
      </c>
      <c r="P277" s="1" t="s">
        <v>587</v>
      </c>
      <c r="Q277" s="1" t="s">
        <v>1274</v>
      </c>
      <c r="R277" s="30" t="s">
        <v>157</v>
      </c>
      <c r="S277" s="1"/>
      <c r="T277" s="1" t="s">
        <v>1275</v>
      </c>
      <c r="U277" s="113" t="s">
        <v>1265</v>
      </c>
      <c r="V277" s="158"/>
      <c r="W277" s="1"/>
      <c r="X277" s="30"/>
      <c r="Y277" s="30"/>
      <c r="Z277" s="181">
        <v>3923207014.6199999</v>
      </c>
      <c r="AA277" s="181">
        <v>4458792307.2000008</v>
      </c>
      <c r="AB277" s="1"/>
      <c r="AC277" s="1">
        <v>2016</v>
      </c>
      <c r="AD277" s="237"/>
      <c r="AE277" s="1" t="s">
        <v>122</v>
      </c>
    </row>
    <row r="278" spans="1:31">
      <c r="A278" s="2" t="s">
        <v>1255</v>
      </c>
      <c r="B278" s="2" t="s">
        <v>1314</v>
      </c>
      <c r="C278" s="107" t="s">
        <v>48</v>
      </c>
      <c r="D278" s="2" t="s">
        <v>1257</v>
      </c>
      <c r="E278" s="2"/>
      <c r="F278" s="1" t="s">
        <v>1258</v>
      </c>
      <c r="G278" s="75" t="s">
        <v>1259</v>
      </c>
      <c r="H278" s="1" t="s">
        <v>1258</v>
      </c>
      <c r="I278" s="75" t="s">
        <v>1260</v>
      </c>
      <c r="J278" s="75" t="s">
        <v>1287</v>
      </c>
      <c r="K278" s="75" t="s">
        <v>1288</v>
      </c>
      <c r="L278" s="75" t="s">
        <v>70</v>
      </c>
      <c r="M278" s="1"/>
      <c r="N278" s="75">
        <v>80</v>
      </c>
      <c r="O278" s="112">
        <v>230000000</v>
      </c>
      <c r="P278" s="1" t="s">
        <v>587</v>
      </c>
      <c r="Q278" s="75" t="s">
        <v>1289</v>
      </c>
      <c r="R278" s="2" t="s">
        <v>157</v>
      </c>
      <c r="S278" s="75" t="s">
        <v>49</v>
      </c>
      <c r="T278" s="1" t="s">
        <v>1290</v>
      </c>
      <c r="U278" s="113" t="s">
        <v>1265</v>
      </c>
      <c r="V278" s="1"/>
      <c r="W278" s="1"/>
      <c r="X278" s="30"/>
      <c r="Y278" s="30"/>
      <c r="Z278" s="180">
        <v>415956714</v>
      </c>
      <c r="AA278" s="153">
        <f t="shared" ref="AA278" si="98">Z278*1.12</f>
        <v>465871519.68000007</v>
      </c>
      <c r="AB278" s="1"/>
      <c r="AC278" s="1">
        <v>2016</v>
      </c>
      <c r="AD278" s="238"/>
      <c r="AE278" s="1"/>
    </row>
    <row r="279" spans="1:31" ht="15">
      <c r="A279" s="2" t="s">
        <v>105</v>
      </c>
      <c r="B279" s="1" t="s">
        <v>1315</v>
      </c>
      <c r="C279" s="107" t="s">
        <v>48</v>
      </c>
      <c r="D279" s="182" t="s">
        <v>1316</v>
      </c>
      <c r="E279" s="79"/>
      <c r="F279" s="113" t="s">
        <v>1317</v>
      </c>
      <c r="G279" s="79"/>
      <c r="H279" s="113" t="s">
        <v>1317</v>
      </c>
      <c r="I279" s="79"/>
      <c r="J279" s="183" t="s">
        <v>1318</v>
      </c>
      <c r="K279" s="75" t="s">
        <v>1319</v>
      </c>
      <c r="L279" s="75" t="s">
        <v>70</v>
      </c>
      <c r="M279" s="79"/>
      <c r="N279" s="184">
        <v>75</v>
      </c>
      <c r="O279" s="112">
        <v>230000000</v>
      </c>
      <c r="P279" s="1" t="s">
        <v>587</v>
      </c>
      <c r="Q279" s="142" t="s">
        <v>590</v>
      </c>
      <c r="R279" s="185" t="s">
        <v>157</v>
      </c>
      <c r="S279" s="142"/>
      <c r="T279" s="113" t="s">
        <v>1219</v>
      </c>
      <c r="U279" s="142" t="s">
        <v>1320</v>
      </c>
      <c r="V279" s="142"/>
      <c r="W279" s="142"/>
      <c r="X279" s="186"/>
      <c r="Y279" s="186"/>
      <c r="Z279" s="181">
        <v>26638389.32</v>
      </c>
      <c r="AA279" s="181">
        <f>Z279*1.12</f>
        <v>29834996.038400002</v>
      </c>
      <c r="AB279" s="144"/>
      <c r="AC279" s="184">
        <v>2016</v>
      </c>
      <c r="AD279" s="239"/>
      <c r="AE279" s="79"/>
    </row>
    <row r="280" spans="1:31" ht="15">
      <c r="A280" s="2" t="s">
        <v>1235</v>
      </c>
      <c r="B280" s="1" t="s">
        <v>1321</v>
      </c>
      <c r="C280" s="107" t="s">
        <v>48</v>
      </c>
      <c r="D280" s="187" t="s">
        <v>1322</v>
      </c>
      <c r="E280" s="72"/>
      <c r="F280" s="183" t="s">
        <v>1323</v>
      </c>
      <c r="G280" s="183" t="s">
        <v>1324</v>
      </c>
      <c r="H280" s="183" t="s">
        <v>1323</v>
      </c>
      <c r="I280" s="183" t="s">
        <v>1324</v>
      </c>
      <c r="J280" s="183" t="s">
        <v>1325</v>
      </c>
      <c r="K280" s="113" t="s">
        <v>1326</v>
      </c>
      <c r="L280" s="188" t="s">
        <v>70</v>
      </c>
      <c r="M280" s="79"/>
      <c r="N280" s="189">
        <v>0</v>
      </c>
      <c r="O280" s="112">
        <v>230000000</v>
      </c>
      <c r="P280" s="1" t="s">
        <v>587</v>
      </c>
      <c r="Q280" s="183" t="s">
        <v>590</v>
      </c>
      <c r="R280" s="113" t="s">
        <v>1243</v>
      </c>
      <c r="S280" s="190"/>
      <c r="T280" s="183" t="s">
        <v>1297</v>
      </c>
      <c r="U280" s="113" t="s">
        <v>1244</v>
      </c>
      <c r="V280" s="183"/>
      <c r="W280" s="183"/>
      <c r="X280" s="183"/>
      <c r="Y280" s="183"/>
      <c r="Z280" s="180">
        <v>49672500</v>
      </c>
      <c r="AA280" s="153">
        <f>Z280*1.12</f>
        <v>55633200.000000007</v>
      </c>
      <c r="AB280" s="191"/>
      <c r="AC280" s="189">
        <v>2016</v>
      </c>
      <c r="AD280" s="239"/>
      <c r="AE280" s="79"/>
    </row>
    <row r="281" spans="1:31" ht="38.25">
      <c r="A281" s="4" t="s">
        <v>100</v>
      </c>
      <c r="B281" s="3" t="s">
        <v>1327</v>
      </c>
      <c r="C281" s="96" t="s">
        <v>48</v>
      </c>
      <c r="D281" s="174" t="s">
        <v>1247</v>
      </c>
      <c r="E281" s="175"/>
      <c r="F281" s="3" t="s">
        <v>1248</v>
      </c>
      <c r="G281" s="3" t="s">
        <v>1249</v>
      </c>
      <c r="H281" s="3" t="s">
        <v>1248</v>
      </c>
      <c r="I281" s="3" t="s">
        <v>1249</v>
      </c>
      <c r="J281" s="102" t="s">
        <v>1305</v>
      </c>
      <c r="K281" s="3" t="s">
        <v>1306</v>
      </c>
      <c r="L281" s="3" t="s">
        <v>59</v>
      </c>
      <c r="M281" s="3"/>
      <c r="N281" s="3">
        <v>100</v>
      </c>
      <c r="O281" s="101">
        <v>230000000</v>
      </c>
      <c r="P281" s="1" t="s">
        <v>587</v>
      </c>
      <c r="Q281" s="176" t="s">
        <v>1307</v>
      </c>
      <c r="R281" s="177" t="s">
        <v>157</v>
      </c>
      <c r="S281" s="3"/>
      <c r="T281" s="102" t="s">
        <v>1308</v>
      </c>
      <c r="U281" s="176" t="s">
        <v>1303</v>
      </c>
      <c r="V281" s="3"/>
      <c r="W281" s="3"/>
      <c r="X281" s="177"/>
      <c r="Y281" s="177"/>
      <c r="Z281" s="178">
        <v>228000000</v>
      </c>
      <c r="AA281" s="179">
        <f t="shared" ref="AA281" si="99">Z281*1.12</f>
        <v>255360000.00000003</v>
      </c>
      <c r="AB281" s="3"/>
      <c r="AC281" s="3">
        <v>2016</v>
      </c>
      <c r="AD281" s="237" t="s">
        <v>1328</v>
      </c>
      <c r="AE281" s="3" t="s">
        <v>57</v>
      </c>
    </row>
    <row r="282" spans="1:31" ht="15">
      <c r="A282" s="72"/>
      <c r="B282" s="73" t="s">
        <v>1329</v>
      </c>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192">
        <f>SUM(Z276:Z281)</f>
        <v>7326036668.2999992</v>
      </c>
      <c r="AA282" s="192">
        <f>SUM(AA276:AA281)</f>
        <v>8072720405.4784012</v>
      </c>
      <c r="AB282" s="72"/>
      <c r="AC282" s="72"/>
      <c r="AD282" s="236"/>
      <c r="AE282" s="72"/>
    </row>
    <row r="283" spans="1:31" ht="15">
      <c r="A283" s="72"/>
      <c r="B283" s="73" t="s">
        <v>1330</v>
      </c>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8"/>
      <c r="AA283" s="78"/>
      <c r="AB283" s="72"/>
      <c r="AC283" s="72"/>
      <c r="AD283" s="236"/>
      <c r="AE283" s="72"/>
    </row>
    <row r="284" spans="1:31" ht="15">
      <c r="A284" s="72"/>
      <c r="B284" s="73" t="s">
        <v>1186</v>
      </c>
      <c r="C284" s="72"/>
      <c r="D284" s="72"/>
      <c r="E284" s="72"/>
      <c r="F284" s="72"/>
      <c r="G284" s="72"/>
      <c r="H284" s="72"/>
      <c r="I284" s="72"/>
      <c r="J284" s="72"/>
      <c r="K284" s="72"/>
      <c r="L284" s="72"/>
      <c r="M284" s="72"/>
      <c r="N284" s="78"/>
      <c r="O284" s="72"/>
      <c r="P284" s="72"/>
      <c r="Q284" s="72"/>
      <c r="R284" s="72"/>
      <c r="S284" s="72"/>
      <c r="T284" s="72"/>
      <c r="U284" s="72"/>
      <c r="V284" s="72"/>
      <c r="W284" s="72"/>
      <c r="X284" s="72"/>
      <c r="Y284" s="72"/>
      <c r="Z284" s="78"/>
      <c r="AA284" s="78"/>
      <c r="AB284" s="72"/>
      <c r="AC284" s="72"/>
      <c r="AD284" s="236"/>
      <c r="AE284" s="72"/>
    </row>
    <row r="285" spans="1:31">
      <c r="A285" s="2" t="s">
        <v>1331</v>
      </c>
      <c r="B285" s="2" t="s">
        <v>1332</v>
      </c>
      <c r="C285" s="107" t="s">
        <v>48</v>
      </c>
      <c r="D285" s="149" t="s">
        <v>1333</v>
      </c>
      <c r="E285" s="148"/>
      <c r="F285" s="113" t="s">
        <v>1334</v>
      </c>
      <c r="G285" s="156" t="s">
        <v>1335</v>
      </c>
      <c r="H285" s="1" t="s">
        <v>1336</v>
      </c>
      <c r="I285" s="156" t="s">
        <v>1335</v>
      </c>
      <c r="J285" s="134" t="s">
        <v>1337</v>
      </c>
      <c r="K285" s="140" t="s">
        <v>1338</v>
      </c>
      <c r="L285" s="113" t="s">
        <v>59</v>
      </c>
      <c r="M285" s="31"/>
      <c r="N285" s="113">
        <v>100</v>
      </c>
      <c r="O285" s="142">
        <v>230000000</v>
      </c>
      <c r="P285" s="1" t="s">
        <v>587</v>
      </c>
      <c r="Q285" s="142" t="s">
        <v>1339</v>
      </c>
      <c r="R285" s="30" t="s">
        <v>157</v>
      </c>
      <c r="S285" s="142"/>
      <c r="T285" s="113" t="s">
        <v>1340</v>
      </c>
      <c r="U285" s="142" t="s">
        <v>1341</v>
      </c>
      <c r="V285" s="142"/>
      <c r="W285" s="142"/>
      <c r="X285" s="171"/>
      <c r="Y285" s="171"/>
      <c r="Z285" s="173">
        <v>0</v>
      </c>
      <c r="AA285" s="153">
        <f t="shared" ref="AA285:AA290" si="100">Z285*1.12</f>
        <v>0</v>
      </c>
      <c r="AB285" s="144"/>
      <c r="AC285" s="113">
        <v>2016</v>
      </c>
      <c r="AD285" s="240" t="s">
        <v>1186</v>
      </c>
      <c r="AE285" s="31"/>
    </row>
    <row r="286" spans="1:31">
      <c r="A286" s="2" t="s">
        <v>102</v>
      </c>
      <c r="B286" s="193" t="s">
        <v>1342</v>
      </c>
      <c r="C286" s="107" t="s">
        <v>48</v>
      </c>
      <c r="D286" s="148" t="s">
        <v>1343</v>
      </c>
      <c r="E286" s="31"/>
      <c r="F286" s="147" t="s">
        <v>1344</v>
      </c>
      <c r="G286" s="147" t="s">
        <v>1345</v>
      </c>
      <c r="H286" s="147" t="s">
        <v>1344</v>
      </c>
      <c r="I286" s="147" t="s">
        <v>1345</v>
      </c>
      <c r="J286" s="148" t="s">
        <v>1346</v>
      </c>
      <c r="K286" s="148" t="s">
        <v>1347</v>
      </c>
      <c r="L286" s="148" t="s">
        <v>70</v>
      </c>
      <c r="M286" s="194"/>
      <c r="N286" s="148">
        <v>100</v>
      </c>
      <c r="O286" s="134">
        <v>230000000</v>
      </c>
      <c r="P286" s="1" t="s">
        <v>587</v>
      </c>
      <c r="Q286" s="113" t="s">
        <v>591</v>
      </c>
      <c r="R286" s="156" t="s">
        <v>1348</v>
      </c>
      <c r="S286" s="1" t="s">
        <v>0</v>
      </c>
      <c r="T286" s="1" t="s">
        <v>588</v>
      </c>
      <c r="U286" s="148" t="s">
        <v>1349</v>
      </c>
      <c r="V286" s="158"/>
      <c r="W286" s="195"/>
      <c r="X286" s="195"/>
      <c r="Y286" s="196"/>
      <c r="Z286" s="180">
        <v>0</v>
      </c>
      <c r="AA286" s="153">
        <f t="shared" si="100"/>
        <v>0</v>
      </c>
      <c r="AB286" s="197"/>
      <c r="AC286" s="198">
        <v>2016</v>
      </c>
      <c r="AD286" s="240">
        <v>11.14</v>
      </c>
      <c r="AE286" s="31"/>
    </row>
    <row r="287" spans="1:31">
      <c r="A287" s="2" t="s">
        <v>1350</v>
      </c>
      <c r="B287" s="193" t="s">
        <v>1351</v>
      </c>
      <c r="C287" s="107" t="s">
        <v>48</v>
      </c>
      <c r="D287" s="2" t="s">
        <v>1352</v>
      </c>
      <c r="E287" s="2"/>
      <c r="F287" s="2" t="s">
        <v>1353</v>
      </c>
      <c r="G287" s="2" t="s">
        <v>1354</v>
      </c>
      <c r="H287" s="2" t="s">
        <v>1353</v>
      </c>
      <c r="I287" s="2" t="s">
        <v>1354</v>
      </c>
      <c r="J287" s="2" t="s">
        <v>1355</v>
      </c>
      <c r="K287" s="2" t="s">
        <v>1356</v>
      </c>
      <c r="L287" s="1" t="s">
        <v>70</v>
      </c>
      <c r="M287" s="1" t="s">
        <v>1357</v>
      </c>
      <c r="N287" s="199">
        <v>90</v>
      </c>
      <c r="O287" s="2">
        <v>230000000</v>
      </c>
      <c r="P287" s="1" t="s">
        <v>587</v>
      </c>
      <c r="Q287" s="200" t="s">
        <v>1358</v>
      </c>
      <c r="R287" s="147" t="s">
        <v>1359</v>
      </c>
      <c r="S287" s="1"/>
      <c r="T287" s="111" t="s">
        <v>1360</v>
      </c>
      <c r="U287" s="114" t="s">
        <v>1361</v>
      </c>
      <c r="V287" s="158"/>
      <c r="W287" s="2"/>
      <c r="X287" s="164"/>
      <c r="Y287" s="164"/>
      <c r="Z287" s="201">
        <v>0</v>
      </c>
      <c r="AA287" s="153">
        <f t="shared" si="100"/>
        <v>0</v>
      </c>
      <c r="AB287" s="1"/>
      <c r="AC287" s="139">
        <v>2016</v>
      </c>
      <c r="AD287" s="240" t="s">
        <v>1186</v>
      </c>
      <c r="AE287" s="2" t="s">
        <v>57</v>
      </c>
    </row>
    <row r="288" spans="1:31">
      <c r="A288" s="1" t="s">
        <v>102</v>
      </c>
      <c r="B288" s="2" t="s">
        <v>1362</v>
      </c>
      <c r="C288" s="107" t="s">
        <v>48</v>
      </c>
      <c r="D288" s="108" t="s">
        <v>1363</v>
      </c>
      <c r="E288" s="160"/>
      <c r="F288" s="109" t="s">
        <v>1364</v>
      </c>
      <c r="G288" s="109" t="s">
        <v>1365</v>
      </c>
      <c r="H288" s="109" t="s">
        <v>1364</v>
      </c>
      <c r="I288" s="107" t="s">
        <v>1365</v>
      </c>
      <c r="J288" s="107" t="s">
        <v>1366</v>
      </c>
      <c r="K288" s="107" t="s">
        <v>1367</v>
      </c>
      <c r="L288" s="194" t="s">
        <v>59</v>
      </c>
      <c r="M288" s="160"/>
      <c r="N288" s="202">
        <v>100</v>
      </c>
      <c r="O288" s="112">
        <v>230000000</v>
      </c>
      <c r="P288" s="1" t="s">
        <v>587</v>
      </c>
      <c r="Q288" s="113" t="s">
        <v>1368</v>
      </c>
      <c r="R288" s="147" t="s">
        <v>157</v>
      </c>
      <c r="S288" s="113"/>
      <c r="T288" s="194" t="s">
        <v>1369</v>
      </c>
      <c r="U288" s="203" t="s">
        <v>1370</v>
      </c>
      <c r="V288" s="158"/>
      <c r="W288" s="204"/>
      <c r="X288" s="30"/>
      <c r="Y288" s="30"/>
      <c r="Z288" s="201">
        <v>0</v>
      </c>
      <c r="AA288" s="205">
        <f t="shared" si="100"/>
        <v>0</v>
      </c>
      <c r="AB288" s="1"/>
      <c r="AC288" s="1">
        <v>2016</v>
      </c>
      <c r="AD288" s="240" t="s">
        <v>1186</v>
      </c>
      <c r="AE288" s="1"/>
    </row>
    <row r="289" spans="1:39">
      <c r="A289" s="4" t="s">
        <v>71</v>
      </c>
      <c r="B289" s="4" t="s">
        <v>1371</v>
      </c>
      <c r="C289" s="96" t="s">
        <v>48</v>
      </c>
      <c r="D289" s="206" t="s">
        <v>1372</v>
      </c>
      <c r="E289" s="206"/>
      <c r="F289" s="206" t="s">
        <v>1373</v>
      </c>
      <c r="G289" s="177" t="s">
        <v>1374</v>
      </c>
      <c r="H289" s="206" t="s">
        <v>1373</v>
      </c>
      <c r="I289" s="177" t="s">
        <v>1374</v>
      </c>
      <c r="J289" s="177" t="s">
        <v>1375</v>
      </c>
      <c r="K289" s="177" t="s">
        <v>1376</v>
      </c>
      <c r="L289" s="177" t="s">
        <v>70</v>
      </c>
      <c r="M289" s="3" t="s">
        <v>1357</v>
      </c>
      <c r="N289" s="207">
        <v>100</v>
      </c>
      <c r="O289" s="4">
        <v>230000000</v>
      </c>
      <c r="P289" s="1" t="s">
        <v>587</v>
      </c>
      <c r="Q289" s="102" t="s">
        <v>51</v>
      </c>
      <c r="R289" s="175" t="s">
        <v>157</v>
      </c>
      <c r="S289" s="3"/>
      <c r="T289" s="3" t="s">
        <v>1377</v>
      </c>
      <c r="U289" s="177" t="s">
        <v>1378</v>
      </c>
      <c r="V289" s="208"/>
      <c r="W289" s="177"/>
      <c r="X289" s="177"/>
      <c r="Y289" s="177"/>
      <c r="Z289" s="201">
        <v>0</v>
      </c>
      <c r="AA289" s="205">
        <f t="shared" si="100"/>
        <v>0</v>
      </c>
      <c r="AB289" s="177"/>
      <c r="AC289" s="209">
        <v>2016</v>
      </c>
      <c r="AD289" s="240">
        <v>20.21</v>
      </c>
      <c r="AE289" s="4" t="s">
        <v>57</v>
      </c>
    </row>
    <row r="290" spans="1:39">
      <c r="A290" s="4" t="s">
        <v>71</v>
      </c>
      <c r="B290" s="4" t="s">
        <v>1379</v>
      </c>
      <c r="C290" s="96" t="s">
        <v>48</v>
      </c>
      <c r="D290" s="4" t="s">
        <v>1380</v>
      </c>
      <c r="E290" s="4"/>
      <c r="F290" s="177" t="s">
        <v>1381</v>
      </c>
      <c r="G290" s="177" t="s">
        <v>1382</v>
      </c>
      <c r="H290" s="177" t="s">
        <v>1381</v>
      </c>
      <c r="I290" s="177" t="s">
        <v>1383</v>
      </c>
      <c r="J290" s="177" t="s">
        <v>1384</v>
      </c>
      <c r="K290" s="177" t="s">
        <v>1385</v>
      </c>
      <c r="L290" s="177" t="s">
        <v>70</v>
      </c>
      <c r="M290" s="3" t="s">
        <v>1357</v>
      </c>
      <c r="N290" s="207">
        <v>100</v>
      </c>
      <c r="O290" s="4">
        <v>230000000</v>
      </c>
      <c r="P290" s="1" t="s">
        <v>587</v>
      </c>
      <c r="Q290" s="102" t="s">
        <v>51</v>
      </c>
      <c r="R290" s="175" t="s">
        <v>157</v>
      </c>
      <c r="S290" s="3"/>
      <c r="T290" s="3" t="s">
        <v>1377</v>
      </c>
      <c r="U290" s="177" t="s">
        <v>1378</v>
      </c>
      <c r="V290" s="208"/>
      <c r="W290" s="177"/>
      <c r="X290" s="177"/>
      <c r="Y290" s="177"/>
      <c r="Z290" s="201">
        <v>0</v>
      </c>
      <c r="AA290" s="205">
        <f t="shared" si="100"/>
        <v>0</v>
      </c>
      <c r="AB290" s="177"/>
      <c r="AC290" s="209">
        <v>2016</v>
      </c>
      <c r="AD290" s="240" t="s">
        <v>1386</v>
      </c>
      <c r="AE290" s="4" t="s">
        <v>57</v>
      </c>
    </row>
    <row r="291" spans="1:39">
      <c r="A291" s="76"/>
      <c r="B291" s="73" t="s">
        <v>1387</v>
      </c>
      <c r="C291" s="80"/>
      <c r="D291" s="2"/>
      <c r="E291" s="76"/>
      <c r="F291" s="80"/>
      <c r="G291" s="80"/>
      <c r="H291" s="80"/>
      <c r="I291" s="80"/>
      <c r="J291" s="80"/>
      <c r="K291" s="80"/>
      <c r="L291" s="81"/>
      <c r="M291" s="75"/>
      <c r="N291" s="82"/>
      <c r="O291" s="76"/>
      <c r="P291" s="83"/>
      <c r="Q291" s="84"/>
      <c r="R291" s="30"/>
      <c r="S291" s="83"/>
      <c r="T291" s="85"/>
      <c r="U291" s="75"/>
      <c r="V291" s="86"/>
      <c r="W291" s="82"/>
      <c r="X291" s="87"/>
      <c r="Y291" s="87"/>
      <c r="Z291" s="88">
        <f>SUM(Z285:Z285)</f>
        <v>0</v>
      </c>
      <c r="AA291" s="89">
        <f>SUM(AA285:AA285)</f>
        <v>0</v>
      </c>
      <c r="AB291" s="82"/>
      <c r="AC291" s="90"/>
      <c r="AD291" s="241"/>
      <c r="AE291" s="76"/>
    </row>
    <row r="292" spans="1:39" ht="15">
      <c r="A292" s="72"/>
      <c r="B292" s="73" t="s">
        <v>1310</v>
      </c>
      <c r="C292" s="72"/>
      <c r="D292" s="72"/>
      <c r="E292" s="72"/>
      <c r="F292" s="72"/>
      <c r="G292" s="72"/>
      <c r="H292" s="72"/>
      <c r="I292" s="72"/>
      <c r="J292" s="72"/>
      <c r="K292" s="72"/>
      <c r="L292" s="72"/>
      <c r="M292" s="72"/>
      <c r="N292" s="78"/>
      <c r="O292" s="72"/>
      <c r="P292" s="72"/>
      <c r="Q292" s="91"/>
      <c r="R292" s="91"/>
      <c r="S292" s="91"/>
      <c r="T292" s="91"/>
      <c r="U292" s="91"/>
      <c r="V292" s="72"/>
      <c r="W292" s="72"/>
      <c r="X292" s="72"/>
      <c r="Y292" s="72"/>
      <c r="Z292" s="78"/>
      <c r="AA292" s="78"/>
      <c r="AB292" s="72"/>
      <c r="AC292" s="72"/>
      <c r="AD292" s="236"/>
      <c r="AE292" s="72"/>
    </row>
    <row r="293" spans="1:39" ht="13.5">
      <c r="A293" s="2" t="s">
        <v>102</v>
      </c>
      <c r="B293" s="193" t="s">
        <v>1388</v>
      </c>
      <c r="C293" s="107" t="s">
        <v>48</v>
      </c>
      <c r="D293" s="148" t="s">
        <v>1343</v>
      </c>
      <c r="E293" s="31"/>
      <c r="F293" s="147" t="s">
        <v>1344</v>
      </c>
      <c r="G293" s="147" t="s">
        <v>1345</v>
      </c>
      <c r="H293" s="147" t="s">
        <v>1344</v>
      </c>
      <c r="I293" s="147" t="s">
        <v>1345</v>
      </c>
      <c r="J293" s="148" t="s">
        <v>1346</v>
      </c>
      <c r="K293" s="148" t="s">
        <v>1347</v>
      </c>
      <c r="L293" s="148" t="s">
        <v>70</v>
      </c>
      <c r="M293" s="194"/>
      <c r="N293" s="148">
        <v>100</v>
      </c>
      <c r="O293" s="134">
        <v>230000000</v>
      </c>
      <c r="P293" s="1" t="s">
        <v>587</v>
      </c>
      <c r="Q293" s="142" t="s">
        <v>1339</v>
      </c>
      <c r="R293" s="156" t="s">
        <v>1348</v>
      </c>
      <c r="S293" s="1" t="s">
        <v>0</v>
      </c>
      <c r="T293" s="134" t="s">
        <v>592</v>
      </c>
      <c r="U293" s="148" t="s">
        <v>1349</v>
      </c>
      <c r="V293" s="158"/>
      <c r="W293" s="195"/>
      <c r="X293" s="195"/>
      <c r="Y293" s="196"/>
      <c r="Z293" s="180">
        <v>2000000</v>
      </c>
      <c r="AA293" s="153">
        <f t="shared" ref="AA293:AA294" si="101">Z293*1.12</f>
        <v>2240000</v>
      </c>
      <c r="AB293" s="197"/>
      <c r="AC293" s="198">
        <v>2016</v>
      </c>
      <c r="AD293" s="242"/>
      <c r="AE293" s="31"/>
    </row>
    <row r="294" spans="1:39" ht="13.5">
      <c r="A294" s="2" t="s">
        <v>142</v>
      </c>
      <c r="B294" s="2" t="s">
        <v>1405</v>
      </c>
      <c r="C294" s="107" t="s">
        <v>48</v>
      </c>
      <c r="D294" s="113" t="s">
        <v>1389</v>
      </c>
      <c r="E294" s="148"/>
      <c r="F294" s="158" t="s">
        <v>1390</v>
      </c>
      <c r="G294" s="158" t="s">
        <v>1391</v>
      </c>
      <c r="H294" s="158" t="s">
        <v>1390</v>
      </c>
      <c r="I294" s="210" t="s">
        <v>1391</v>
      </c>
      <c r="J294" s="158" t="s">
        <v>1392</v>
      </c>
      <c r="K294" s="210" t="s">
        <v>1393</v>
      </c>
      <c r="L294" s="194" t="s">
        <v>70</v>
      </c>
      <c r="M294" s="194" t="s">
        <v>1394</v>
      </c>
      <c r="N294" s="211">
        <v>100</v>
      </c>
      <c r="O294" s="134">
        <v>230000000</v>
      </c>
      <c r="P294" s="1" t="s">
        <v>587</v>
      </c>
      <c r="Q294" s="113" t="s">
        <v>1395</v>
      </c>
      <c r="R294" s="156" t="s">
        <v>157</v>
      </c>
      <c r="S294" s="139"/>
      <c r="T294" s="183" t="s">
        <v>1297</v>
      </c>
      <c r="U294" s="113" t="s">
        <v>456</v>
      </c>
      <c r="V294" s="158"/>
      <c r="W294" s="140"/>
      <c r="X294" s="140"/>
      <c r="Y294" s="212"/>
      <c r="Z294" s="213">
        <v>900000</v>
      </c>
      <c r="AA294" s="214">
        <f t="shared" si="101"/>
        <v>1008000.0000000001</v>
      </c>
      <c r="AB294" s="197"/>
      <c r="AC294" s="198">
        <v>2016</v>
      </c>
      <c r="AD294" s="242"/>
      <c r="AE294" s="31"/>
    </row>
    <row r="295" spans="1:39" ht="42.75" customHeight="1">
      <c r="A295" s="4" t="s">
        <v>71</v>
      </c>
      <c r="B295" s="4" t="s">
        <v>1396</v>
      </c>
      <c r="C295" s="96" t="s">
        <v>48</v>
      </c>
      <c r="D295" s="206" t="s">
        <v>1372</v>
      </c>
      <c r="E295" s="206"/>
      <c r="F295" s="206" t="s">
        <v>1373</v>
      </c>
      <c r="G295" s="177" t="s">
        <v>1374</v>
      </c>
      <c r="H295" s="206" t="s">
        <v>1373</v>
      </c>
      <c r="I295" s="177" t="s">
        <v>1374</v>
      </c>
      <c r="J295" s="177" t="s">
        <v>1375</v>
      </c>
      <c r="K295" s="177" t="s">
        <v>1376</v>
      </c>
      <c r="L295" s="177" t="s">
        <v>70</v>
      </c>
      <c r="M295" s="1" t="s">
        <v>1397</v>
      </c>
      <c r="N295" s="207">
        <v>100</v>
      </c>
      <c r="O295" s="4">
        <v>230000000</v>
      </c>
      <c r="P295" s="1" t="s">
        <v>587</v>
      </c>
      <c r="Q295" s="102" t="s">
        <v>51</v>
      </c>
      <c r="R295" s="175" t="s">
        <v>157</v>
      </c>
      <c r="S295" s="3"/>
      <c r="T295" s="3" t="s">
        <v>1377</v>
      </c>
      <c r="U295" s="177" t="s">
        <v>1378</v>
      </c>
      <c r="V295" s="208"/>
      <c r="W295" s="177"/>
      <c r="X295" s="177"/>
      <c r="Y295" s="177"/>
      <c r="Z295" s="159">
        <v>30080354.16</v>
      </c>
      <c r="AA295" s="215">
        <f>Z295*1.12</f>
        <v>33689996.659200005</v>
      </c>
      <c r="AB295" s="177"/>
      <c r="AC295" s="209">
        <v>2016</v>
      </c>
      <c r="AD295" s="237" t="s">
        <v>1398</v>
      </c>
      <c r="AE295" s="4" t="s">
        <v>57</v>
      </c>
    </row>
    <row r="296" spans="1:39" ht="39.75" customHeight="1">
      <c r="A296" s="4" t="s">
        <v>71</v>
      </c>
      <c r="B296" s="4" t="s">
        <v>1399</v>
      </c>
      <c r="C296" s="96" t="s">
        <v>48</v>
      </c>
      <c r="D296" s="4" t="s">
        <v>1380</v>
      </c>
      <c r="E296" s="4"/>
      <c r="F296" s="177" t="s">
        <v>1381</v>
      </c>
      <c r="G296" s="177" t="s">
        <v>1382</v>
      </c>
      <c r="H296" s="177" t="s">
        <v>1381</v>
      </c>
      <c r="I296" s="177" t="s">
        <v>1383</v>
      </c>
      <c r="J296" s="177" t="s">
        <v>1384</v>
      </c>
      <c r="K296" s="177" t="s">
        <v>1385</v>
      </c>
      <c r="L296" s="177" t="s">
        <v>70</v>
      </c>
      <c r="M296" s="1" t="s">
        <v>1397</v>
      </c>
      <c r="N296" s="207">
        <v>100</v>
      </c>
      <c r="O296" s="4">
        <v>230000000</v>
      </c>
      <c r="P296" s="1" t="s">
        <v>587</v>
      </c>
      <c r="Q296" s="102" t="s">
        <v>51</v>
      </c>
      <c r="R296" s="175" t="s">
        <v>157</v>
      </c>
      <c r="S296" s="3"/>
      <c r="T296" s="3" t="s">
        <v>1377</v>
      </c>
      <c r="U296" s="177" t="s">
        <v>1400</v>
      </c>
      <c r="V296" s="208"/>
      <c r="W296" s="177"/>
      <c r="X296" s="177"/>
      <c r="Y296" s="177"/>
      <c r="Z296" s="159">
        <v>5880106.3900000006</v>
      </c>
      <c r="AA296" s="215">
        <f>Z296*1.12</f>
        <v>6585719.1568000009</v>
      </c>
      <c r="AB296" s="177"/>
      <c r="AC296" s="209">
        <v>2016</v>
      </c>
      <c r="AD296" s="237" t="s">
        <v>1401</v>
      </c>
      <c r="AE296" s="4" t="s">
        <v>57</v>
      </c>
    </row>
    <row r="297" spans="1:39" ht="15">
      <c r="A297" s="72"/>
      <c r="B297" s="73" t="s">
        <v>1402</v>
      </c>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92">
        <f>SUM(Z293:Z296)</f>
        <v>38860460.549999997</v>
      </c>
      <c r="AA297" s="77">
        <f>SUM(AA293:AA296)</f>
        <v>43523715.816000007</v>
      </c>
      <c r="AB297" s="72"/>
      <c r="AC297" s="72"/>
      <c r="AD297" s="236"/>
      <c r="AE297" s="72"/>
    </row>
    <row r="300" spans="1:39" s="9" customFormat="1" ht="15.75">
      <c r="A300" s="5"/>
      <c r="B300" s="5"/>
      <c r="C300" s="6" t="s">
        <v>806</v>
      </c>
      <c r="D300" s="7"/>
      <c r="E300" s="7"/>
      <c r="F300" s="7"/>
      <c r="G300" s="7"/>
      <c r="H300" s="7"/>
      <c r="I300" s="8"/>
      <c r="J300" s="8"/>
      <c r="K300" s="7"/>
      <c r="L300" s="7"/>
      <c r="M300" s="8"/>
      <c r="N300" s="8"/>
      <c r="O300" s="8"/>
      <c r="P300" s="8"/>
      <c r="Q300" s="8"/>
      <c r="R300" s="8"/>
      <c r="S300" s="8"/>
      <c r="T300" s="8"/>
      <c r="U300" s="8"/>
      <c r="V300" s="8"/>
      <c r="W300" s="8"/>
      <c r="X300" s="8"/>
      <c r="Y300" s="8"/>
      <c r="Z300" s="5"/>
      <c r="AA300" s="5"/>
      <c r="AB300" s="5"/>
      <c r="AC300" s="5"/>
      <c r="AD300" s="21"/>
      <c r="AE300" s="5"/>
      <c r="AF300" s="5"/>
      <c r="AG300" s="5"/>
      <c r="AH300" s="5"/>
      <c r="AI300" s="5"/>
      <c r="AJ300" s="5"/>
      <c r="AK300" s="5"/>
      <c r="AL300" s="5"/>
      <c r="AM300" s="5"/>
    </row>
    <row r="301" spans="1:39" s="9" customFormat="1" ht="15.75">
      <c r="A301" s="5"/>
      <c r="B301" s="5"/>
      <c r="C301" s="6" t="s">
        <v>594</v>
      </c>
      <c r="D301" s="10"/>
      <c r="E301" s="10"/>
      <c r="F301" s="8"/>
      <c r="G301" s="8"/>
      <c r="H301" s="8"/>
      <c r="I301" s="10"/>
      <c r="J301" s="10"/>
      <c r="K301" s="10"/>
      <c r="L301" s="10"/>
      <c r="M301" s="8"/>
      <c r="N301" s="8"/>
      <c r="O301" s="8"/>
      <c r="P301" s="8"/>
      <c r="Q301" s="8"/>
      <c r="R301" s="8"/>
      <c r="S301" s="8"/>
      <c r="T301" s="8"/>
      <c r="U301" s="8"/>
      <c r="V301" s="8"/>
      <c r="W301" s="8"/>
      <c r="X301" s="8"/>
      <c r="Y301" s="8"/>
      <c r="Z301" s="5"/>
      <c r="AA301" s="5"/>
      <c r="AB301" s="5"/>
      <c r="AC301" s="5"/>
      <c r="AD301" s="21"/>
      <c r="AE301" s="5"/>
      <c r="AF301" s="5"/>
      <c r="AG301" s="5"/>
      <c r="AH301" s="5"/>
      <c r="AI301" s="5"/>
      <c r="AJ301" s="5"/>
      <c r="AK301" s="5"/>
      <c r="AL301" s="5"/>
      <c r="AM301" s="5"/>
    </row>
    <row r="302" spans="1:39" s="9" customFormat="1" ht="15.75">
      <c r="A302" s="5"/>
      <c r="B302" s="5"/>
      <c r="C302" s="6" t="s">
        <v>595</v>
      </c>
      <c r="D302" s="8"/>
      <c r="E302" s="8"/>
      <c r="F302" s="8"/>
      <c r="G302" s="8"/>
      <c r="H302" s="8"/>
      <c r="I302" s="8"/>
      <c r="J302" s="8"/>
      <c r="K302" s="8"/>
      <c r="L302" s="8"/>
      <c r="M302" s="8"/>
      <c r="N302" s="8"/>
      <c r="O302" s="8"/>
      <c r="P302" s="8"/>
      <c r="Q302" s="8"/>
      <c r="R302" s="8"/>
      <c r="S302" s="8"/>
      <c r="T302" s="8"/>
      <c r="U302" s="8"/>
      <c r="V302" s="8"/>
      <c r="W302" s="8"/>
      <c r="X302" s="8"/>
      <c r="Y302" s="8"/>
      <c r="Z302" s="5"/>
      <c r="AA302" s="5"/>
      <c r="AB302" s="5"/>
      <c r="AC302" s="5"/>
      <c r="AD302" s="21"/>
      <c r="AE302" s="5"/>
      <c r="AF302" s="5"/>
      <c r="AG302" s="5"/>
      <c r="AH302" s="5"/>
      <c r="AI302" s="5"/>
      <c r="AJ302" s="5"/>
      <c r="AK302" s="5"/>
      <c r="AL302" s="5"/>
      <c r="AM302" s="5"/>
    </row>
    <row r="303" spans="1:39" s="9" customFormat="1" ht="15.75">
      <c r="A303" s="5"/>
      <c r="B303" s="8"/>
      <c r="C303" s="6" t="s">
        <v>807</v>
      </c>
      <c r="D303" s="8"/>
      <c r="E303" s="8"/>
      <c r="F303" s="8"/>
      <c r="G303" s="8"/>
      <c r="H303" s="8"/>
      <c r="I303" s="8"/>
      <c r="J303" s="8"/>
      <c r="K303" s="8"/>
      <c r="L303" s="8"/>
      <c r="M303" s="8"/>
      <c r="N303" s="8"/>
      <c r="O303" s="8"/>
      <c r="P303" s="8"/>
      <c r="Q303" s="8"/>
      <c r="R303" s="8"/>
      <c r="S303" s="8"/>
      <c r="T303" s="8"/>
      <c r="U303" s="8"/>
      <c r="V303" s="8"/>
      <c r="W303" s="8"/>
      <c r="X303" s="8"/>
      <c r="Y303" s="8"/>
      <c r="Z303" s="5"/>
      <c r="AA303" s="5"/>
      <c r="AB303" s="5"/>
      <c r="AC303" s="5"/>
      <c r="AD303" s="21"/>
      <c r="AE303" s="5"/>
      <c r="AF303" s="5"/>
      <c r="AG303" s="5"/>
      <c r="AH303" s="5"/>
      <c r="AI303" s="5"/>
      <c r="AJ303" s="5"/>
      <c r="AK303" s="5"/>
      <c r="AL303" s="5"/>
      <c r="AM303" s="5"/>
    </row>
    <row r="304" spans="1:39" s="9" customFormat="1" ht="15.75">
      <c r="A304" s="5"/>
      <c r="B304" s="5"/>
      <c r="C304" s="11" t="s">
        <v>596</v>
      </c>
      <c r="D304" s="12"/>
      <c r="E304" s="12"/>
      <c r="F304" s="12"/>
      <c r="G304" s="12"/>
      <c r="H304" s="8"/>
      <c r="I304" s="8"/>
      <c r="J304" s="8"/>
      <c r="K304" s="8"/>
      <c r="L304" s="8"/>
      <c r="M304" s="8"/>
      <c r="N304" s="8"/>
      <c r="O304" s="8"/>
      <c r="P304" s="8"/>
      <c r="Q304" s="8"/>
      <c r="R304" s="8"/>
      <c r="S304" s="8"/>
      <c r="T304" s="8"/>
      <c r="U304" s="8"/>
      <c r="V304" s="8"/>
      <c r="W304" s="8"/>
      <c r="X304" s="8"/>
      <c r="Y304" s="8"/>
      <c r="Z304" s="5"/>
      <c r="AA304" s="5"/>
      <c r="AB304" s="5"/>
      <c r="AC304" s="5"/>
      <c r="AD304" s="21"/>
      <c r="AE304" s="5"/>
      <c r="AF304" s="5"/>
      <c r="AG304" s="5"/>
      <c r="AH304" s="5"/>
      <c r="AI304" s="5"/>
      <c r="AJ304" s="5"/>
      <c r="AK304" s="5"/>
      <c r="AL304" s="5"/>
      <c r="AM304" s="5"/>
    </row>
    <row r="305" spans="1:39" s="9" customFormat="1" ht="15.75">
      <c r="A305" s="5"/>
      <c r="B305" s="13">
        <v>1</v>
      </c>
      <c r="C305" s="243" t="s">
        <v>808</v>
      </c>
      <c r="D305" s="243"/>
      <c r="E305" s="243"/>
      <c r="F305" s="243"/>
      <c r="G305" s="243"/>
      <c r="H305" s="243"/>
      <c r="I305" s="243"/>
      <c r="J305" s="243"/>
      <c r="K305" s="243"/>
      <c r="L305" s="243"/>
      <c r="M305" s="243"/>
      <c r="N305" s="243"/>
      <c r="O305" s="243"/>
      <c r="P305" s="243"/>
      <c r="Q305" s="243"/>
      <c r="R305" s="243"/>
      <c r="S305" s="243"/>
      <c r="T305" s="243"/>
      <c r="U305" s="243"/>
      <c r="V305" s="243"/>
      <c r="W305" s="243"/>
      <c r="X305" s="243"/>
      <c r="Y305" s="6"/>
      <c r="Z305" s="5"/>
      <c r="AA305" s="5"/>
      <c r="AB305" s="5"/>
      <c r="AC305" s="5"/>
      <c r="AD305" s="21"/>
      <c r="AE305" s="5"/>
      <c r="AF305" s="5"/>
      <c r="AG305" s="5"/>
      <c r="AH305" s="5"/>
      <c r="AI305" s="5"/>
      <c r="AJ305" s="5"/>
      <c r="AK305" s="5"/>
      <c r="AL305" s="5"/>
      <c r="AM305" s="5"/>
    </row>
    <row r="306" spans="1:39" s="9" customFormat="1" ht="15.75">
      <c r="A306" s="5"/>
      <c r="B306" s="13"/>
      <c r="C306" s="14" t="s">
        <v>597</v>
      </c>
      <c r="D306" s="70"/>
      <c r="E306" s="70"/>
      <c r="F306" s="70"/>
      <c r="G306" s="70"/>
      <c r="H306" s="70"/>
      <c r="I306" s="70"/>
      <c r="J306" s="70"/>
      <c r="K306" s="70"/>
      <c r="L306" s="70"/>
      <c r="M306" s="70"/>
      <c r="N306" s="70"/>
      <c r="O306" s="70"/>
      <c r="P306" s="70"/>
      <c r="Q306" s="70"/>
      <c r="R306" s="70"/>
      <c r="S306" s="70"/>
      <c r="T306" s="70"/>
      <c r="U306" s="70"/>
      <c r="V306" s="70"/>
      <c r="W306" s="70"/>
      <c r="X306" s="70"/>
      <c r="Y306" s="6"/>
      <c r="Z306" s="5"/>
      <c r="AA306" s="5"/>
      <c r="AB306" s="5"/>
      <c r="AC306" s="5"/>
      <c r="AD306" s="21"/>
      <c r="AE306" s="5"/>
      <c r="AF306" s="5"/>
      <c r="AG306" s="5"/>
      <c r="AH306" s="5"/>
      <c r="AI306" s="5"/>
      <c r="AJ306" s="5"/>
      <c r="AK306" s="5"/>
      <c r="AL306" s="5"/>
      <c r="AM306" s="5"/>
    </row>
    <row r="307" spans="1:39" s="9" customFormat="1" ht="15.75">
      <c r="A307" s="5"/>
      <c r="B307" s="13"/>
      <c r="C307" s="16" t="s">
        <v>598</v>
      </c>
      <c r="D307" s="70"/>
      <c r="E307" s="70"/>
      <c r="F307" s="70"/>
      <c r="G307" s="70"/>
      <c r="H307" s="70"/>
      <c r="I307" s="70"/>
      <c r="J307" s="70"/>
      <c r="K307" s="70"/>
      <c r="L307" s="70"/>
      <c r="M307" s="70"/>
      <c r="N307" s="70"/>
      <c r="O307" s="70"/>
      <c r="P307" s="70"/>
      <c r="Q307" s="70"/>
      <c r="R307" s="70"/>
      <c r="S307" s="70"/>
      <c r="T307" s="70"/>
      <c r="U307" s="70"/>
      <c r="V307" s="70"/>
      <c r="W307" s="70"/>
      <c r="X307" s="70"/>
      <c r="Y307" s="6"/>
      <c r="Z307" s="5"/>
      <c r="AA307" s="5"/>
      <c r="AB307" s="5"/>
      <c r="AC307" s="5"/>
      <c r="AD307" s="21"/>
      <c r="AE307" s="5"/>
      <c r="AF307" s="5"/>
      <c r="AG307" s="5"/>
      <c r="AH307" s="5"/>
      <c r="AI307" s="5"/>
      <c r="AJ307" s="5"/>
      <c r="AK307" s="5"/>
      <c r="AL307" s="5"/>
      <c r="AM307" s="5"/>
    </row>
    <row r="308" spans="1:39" s="9" customFormat="1" ht="15.75">
      <c r="A308" s="5"/>
      <c r="B308" s="13"/>
      <c r="C308" s="6" t="s">
        <v>599</v>
      </c>
      <c r="D308" s="71"/>
      <c r="E308" s="71"/>
      <c r="F308" s="71"/>
      <c r="G308" s="71"/>
      <c r="H308" s="71"/>
      <c r="I308" s="71"/>
      <c r="J308" s="71"/>
      <c r="K308" s="71"/>
      <c r="L308" s="71"/>
      <c r="M308" s="71"/>
      <c r="N308" s="70"/>
      <c r="O308" s="70"/>
      <c r="P308" s="70"/>
      <c r="Q308" s="70"/>
      <c r="R308" s="70"/>
      <c r="S308" s="70"/>
      <c r="T308" s="70"/>
      <c r="U308" s="70"/>
      <c r="V308" s="70"/>
      <c r="W308" s="70"/>
      <c r="X308" s="70"/>
      <c r="Y308" s="6"/>
      <c r="Z308" s="5"/>
      <c r="AA308" s="5"/>
      <c r="AB308" s="5"/>
      <c r="AC308" s="5"/>
      <c r="AD308" s="21"/>
      <c r="AE308" s="5"/>
      <c r="AF308" s="5"/>
      <c r="AG308" s="5"/>
      <c r="AH308" s="5"/>
      <c r="AI308" s="5"/>
      <c r="AJ308" s="5"/>
      <c r="AK308" s="5"/>
      <c r="AL308" s="5"/>
      <c r="AM308" s="5"/>
    </row>
    <row r="309" spans="1:39" s="9" customFormat="1" ht="15.75">
      <c r="A309" s="5"/>
      <c r="B309" s="13"/>
      <c r="C309" s="11" t="s">
        <v>600</v>
      </c>
      <c r="D309" s="71"/>
      <c r="E309" s="71"/>
      <c r="F309" s="71"/>
      <c r="G309" s="71"/>
      <c r="H309" s="71"/>
      <c r="I309" s="71"/>
      <c r="J309" s="71"/>
      <c r="K309" s="71"/>
      <c r="L309" s="71"/>
      <c r="M309" s="71"/>
      <c r="N309" s="70"/>
      <c r="O309" s="70"/>
      <c r="P309" s="70"/>
      <c r="Q309" s="70"/>
      <c r="R309" s="70"/>
      <c r="S309" s="70"/>
      <c r="T309" s="70"/>
      <c r="U309" s="70"/>
      <c r="V309" s="70"/>
      <c r="W309" s="70"/>
      <c r="X309" s="70"/>
      <c r="Y309" s="6"/>
      <c r="Z309" s="5"/>
      <c r="AA309" s="5"/>
      <c r="AB309" s="5"/>
      <c r="AC309" s="5"/>
      <c r="AD309" s="21"/>
      <c r="AE309" s="5"/>
      <c r="AF309" s="5"/>
      <c r="AG309" s="5"/>
      <c r="AH309" s="5"/>
      <c r="AI309" s="5"/>
      <c r="AJ309" s="5"/>
      <c r="AK309" s="5"/>
      <c r="AL309" s="5"/>
      <c r="AM309" s="5"/>
    </row>
    <row r="310" spans="1:39" s="9" customFormat="1" ht="15.75">
      <c r="A310" s="5"/>
      <c r="B310" s="13"/>
      <c r="C310" s="11" t="s">
        <v>601</v>
      </c>
      <c r="D310" s="71"/>
      <c r="E310" s="71"/>
      <c r="F310" s="71"/>
      <c r="G310" s="71"/>
      <c r="H310" s="71"/>
      <c r="I310" s="71"/>
      <c r="J310" s="71"/>
      <c r="K310" s="71"/>
      <c r="L310" s="71"/>
      <c r="M310" s="71"/>
      <c r="N310" s="70"/>
      <c r="O310" s="70"/>
      <c r="P310" s="70"/>
      <c r="Q310" s="70"/>
      <c r="R310" s="70"/>
      <c r="S310" s="70"/>
      <c r="T310" s="70"/>
      <c r="U310" s="70"/>
      <c r="V310" s="70"/>
      <c r="W310" s="70"/>
      <c r="X310" s="70"/>
      <c r="Y310" s="6"/>
      <c r="Z310" s="5"/>
      <c r="AA310" s="5"/>
      <c r="AB310" s="5"/>
      <c r="AC310" s="5"/>
      <c r="AD310" s="21"/>
      <c r="AE310" s="5"/>
      <c r="AF310" s="5"/>
      <c r="AG310" s="5"/>
      <c r="AH310" s="5"/>
      <c r="AI310" s="5"/>
      <c r="AJ310" s="5"/>
      <c r="AK310" s="5"/>
      <c r="AL310" s="5"/>
      <c r="AM310" s="5"/>
    </row>
    <row r="311" spans="1:39" s="9" customFormat="1" ht="15.75">
      <c r="A311" s="5"/>
      <c r="B311" s="13"/>
      <c r="C311" s="16" t="s">
        <v>809</v>
      </c>
      <c r="D311" s="70"/>
      <c r="E311" s="70"/>
      <c r="F311" s="70"/>
      <c r="G311" s="70"/>
      <c r="H311" s="70"/>
      <c r="I311" s="70"/>
      <c r="J311" s="70"/>
      <c r="K311" s="70"/>
      <c r="L311" s="70"/>
      <c r="M311" s="70"/>
      <c r="N311" s="70"/>
      <c r="O311" s="70"/>
      <c r="P311" s="70"/>
      <c r="Q311" s="70"/>
      <c r="R311" s="70"/>
      <c r="S311" s="70"/>
      <c r="T311" s="70"/>
      <c r="U311" s="70"/>
      <c r="V311" s="70"/>
      <c r="W311" s="70"/>
      <c r="X311" s="70"/>
      <c r="Y311" s="6"/>
      <c r="Z311" s="5"/>
      <c r="AA311" s="5"/>
      <c r="AB311" s="5"/>
      <c r="AC311" s="5"/>
      <c r="AD311" s="21"/>
      <c r="AE311" s="5"/>
      <c r="AF311" s="5"/>
      <c r="AG311" s="5"/>
      <c r="AH311" s="5"/>
      <c r="AI311" s="5"/>
      <c r="AJ311" s="5"/>
      <c r="AK311" s="5"/>
      <c r="AL311" s="5"/>
      <c r="AM311" s="5"/>
    </row>
    <row r="312" spans="1:39" s="9" customFormat="1" ht="15.75">
      <c r="A312" s="5"/>
      <c r="B312" s="8"/>
      <c r="C312" s="6" t="s">
        <v>602</v>
      </c>
      <c r="D312" s="18"/>
      <c r="E312" s="18"/>
      <c r="F312" s="18"/>
      <c r="G312" s="18"/>
      <c r="H312" s="18"/>
      <c r="I312" s="18"/>
      <c r="J312" s="18"/>
      <c r="K312" s="18"/>
      <c r="L312" s="18"/>
      <c r="M312" s="18"/>
      <c r="N312" s="18"/>
      <c r="O312" s="18"/>
      <c r="P312" s="18"/>
      <c r="Q312" s="18"/>
      <c r="R312" s="18"/>
      <c r="S312" s="18"/>
      <c r="T312" s="18"/>
      <c r="U312" s="18"/>
      <c r="V312" s="18"/>
      <c r="W312" s="18"/>
      <c r="X312" s="18"/>
      <c r="Y312" s="6"/>
      <c r="Z312" s="5"/>
      <c r="AA312" s="5"/>
      <c r="AB312" s="5"/>
      <c r="AC312" s="5"/>
      <c r="AD312" s="21"/>
      <c r="AE312" s="5"/>
      <c r="AF312" s="5"/>
      <c r="AG312" s="5"/>
      <c r="AH312" s="5"/>
      <c r="AI312" s="5"/>
      <c r="AJ312" s="5"/>
      <c r="AK312" s="5"/>
      <c r="AL312" s="5"/>
      <c r="AM312" s="5"/>
    </row>
    <row r="313" spans="1:39" s="9" customFormat="1" ht="15.75">
      <c r="A313" s="5"/>
      <c r="B313" s="8"/>
      <c r="C313" s="6" t="s">
        <v>603</v>
      </c>
      <c r="D313" s="71"/>
      <c r="E313" s="71"/>
      <c r="F313" s="71"/>
      <c r="G313" s="71"/>
      <c r="H313" s="71"/>
      <c r="I313" s="71"/>
      <c r="J313" s="71"/>
      <c r="K313" s="71"/>
      <c r="L313" s="71"/>
      <c r="M313" s="71"/>
      <c r="N313" s="71"/>
      <c r="O313" s="71"/>
      <c r="P313" s="71"/>
      <c r="Q313" s="71"/>
      <c r="R313" s="71"/>
      <c r="S313" s="71"/>
      <c r="T313" s="71"/>
      <c r="U313" s="71"/>
      <c r="V313" s="71"/>
      <c r="W313" s="71"/>
      <c r="X313" s="71"/>
      <c r="Y313" s="6"/>
      <c r="Z313" s="5"/>
      <c r="AA313" s="5"/>
      <c r="AB313" s="5"/>
      <c r="AC313" s="5"/>
      <c r="AD313" s="21"/>
      <c r="AE313" s="5"/>
      <c r="AF313" s="5"/>
      <c r="AG313" s="5"/>
      <c r="AH313" s="5"/>
      <c r="AI313" s="5"/>
      <c r="AJ313" s="5"/>
      <c r="AK313" s="5"/>
      <c r="AL313" s="5"/>
      <c r="AM313" s="5"/>
    </row>
    <row r="314" spans="1:39" s="9" customFormat="1" ht="15.75">
      <c r="A314" s="5"/>
      <c r="B314" s="8"/>
      <c r="C314" s="243" t="s">
        <v>604</v>
      </c>
      <c r="D314" s="243"/>
      <c r="E314" s="243"/>
      <c r="F314" s="243"/>
      <c r="G314" s="243"/>
      <c r="H314" s="243"/>
      <c r="I314" s="243"/>
      <c r="J314" s="243"/>
      <c r="K314" s="243"/>
      <c r="L314" s="243"/>
      <c r="M314" s="243"/>
      <c r="N314" s="243"/>
      <c r="O314" s="243"/>
      <c r="P314" s="243"/>
      <c r="Q314" s="243"/>
      <c r="R314" s="243"/>
      <c r="S314" s="243"/>
      <c r="T314" s="243"/>
      <c r="U314" s="243"/>
      <c r="V314" s="243"/>
      <c r="W314" s="243"/>
      <c r="X314" s="243"/>
      <c r="Y314" s="6"/>
      <c r="Z314" s="5"/>
      <c r="AA314" s="5"/>
      <c r="AB314" s="5"/>
      <c r="AC314" s="5"/>
      <c r="AD314" s="21"/>
      <c r="AE314" s="5"/>
      <c r="AF314" s="5"/>
      <c r="AG314" s="5"/>
      <c r="AH314" s="5"/>
      <c r="AI314" s="5"/>
      <c r="AJ314" s="5"/>
      <c r="AK314" s="5"/>
      <c r="AL314" s="5"/>
      <c r="AM314" s="5"/>
    </row>
    <row r="315" spans="1:39" s="9" customFormat="1" ht="15.75">
      <c r="A315" s="5"/>
      <c r="B315" s="8"/>
      <c r="C315" s="16" t="s">
        <v>810</v>
      </c>
      <c r="D315" s="70"/>
      <c r="E315" s="70"/>
      <c r="F315" s="70"/>
      <c r="G315" s="70"/>
      <c r="H315" s="70"/>
      <c r="I315" s="70"/>
      <c r="J315" s="70"/>
      <c r="K315" s="70"/>
      <c r="L315" s="70"/>
      <c r="M315" s="70"/>
      <c r="N315" s="70"/>
      <c r="O315" s="70"/>
      <c r="P315" s="70"/>
      <c r="Q315" s="70"/>
      <c r="R315" s="70"/>
      <c r="S315" s="70"/>
      <c r="T315" s="70"/>
      <c r="U315" s="70"/>
      <c r="V315" s="70"/>
      <c r="W315" s="70"/>
      <c r="X315" s="70"/>
      <c r="Y315" s="6"/>
      <c r="Z315" s="5"/>
      <c r="AA315" s="5"/>
      <c r="AB315" s="5"/>
      <c r="AC315" s="5"/>
      <c r="AD315" s="21"/>
      <c r="AE315" s="5"/>
      <c r="AF315" s="5"/>
      <c r="AG315" s="5"/>
      <c r="AH315" s="5"/>
      <c r="AI315" s="5"/>
      <c r="AJ315" s="5"/>
      <c r="AK315" s="5"/>
      <c r="AL315" s="5"/>
      <c r="AM315" s="5"/>
    </row>
    <row r="316" spans="1:39" s="9" customFormat="1" ht="15.75">
      <c r="A316" s="5"/>
      <c r="B316" s="8"/>
      <c r="C316" s="16" t="s">
        <v>605</v>
      </c>
      <c r="D316" s="70"/>
      <c r="E316" s="70"/>
      <c r="F316" s="70"/>
      <c r="G316" s="70"/>
      <c r="H316" s="70"/>
      <c r="I316" s="70"/>
      <c r="J316" s="70"/>
      <c r="K316" s="70"/>
      <c r="L316" s="70"/>
      <c r="M316" s="70"/>
      <c r="N316" s="70"/>
      <c r="O316" s="70"/>
      <c r="P316" s="70"/>
      <c r="Q316" s="70"/>
      <c r="R316" s="70"/>
      <c r="S316" s="70"/>
      <c r="T316" s="70"/>
      <c r="U316" s="70"/>
      <c r="V316" s="70"/>
      <c r="W316" s="70"/>
      <c r="X316" s="70"/>
      <c r="Y316" s="6"/>
      <c r="Z316" s="5"/>
      <c r="AA316" s="5"/>
      <c r="AB316" s="5"/>
      <c r="AC316" s="5"/>
      <c r="AD316" s="21"/>
      <c r="AE316" s="5"/>
      <c r="AF316" s="5"/>
      <c r="AG316" s="5"/>
      <c r="AH316" s="5"/>
      <c r="AI316" s="5"/>
      <c r="AJ316" s="5"/>
      <c r="AK316" s="5"/>
      <c r="AL316" s="5"/>
      <c r="AM316" s="5"/>
    </row>
    <row r="317" spans="1:39" s="9" customFormat="1" ht="15.75">
      <c r="A317" s="5"/>
      <c r="B317" s="8"/>
      <c r="C317" s="244" t="s">
        <v>606</v>
      </c>
      <c r="D317" s="244"/>
      <c r="E317" s="244"/>
      <c r="F317" s="244"/>
      <c r="G317" s="244"/>
      <c r="H317" s="244"/>
      <c r="I317" s="244"/>
      <c r="J317" s="244"/>
      <c r="K317" s="244"/>
      <c r="L317" s="244"/>
      <c r="M317" s="244"/>
      <c r="N317" s="244"/>
      <c r="O317" s="244"/>
      <c r="P317" s="244"/>
      <c r="Q317" s="244"/>
      <c r="R317" s="244"/>
      <c r="S317" s="244"/>
      <c r="T317" s="244"/>
      <c r="U317" s="244"/>
      <c r="V317" s="244"/>
      <c r="W317" s="244"/>
      <c r="X317" s="244"/>
      <c r="Y317" s="6"/>
      <c r="Z317" s="5"/>
      <c r="AA317" s="5"/>
      <c r="AB317" s="5"/>
      <c r="AC317" s="5"/>
      <c r="AD317" s="21"/>
      <c r="AE317" s="5"/>
      <c r="AF317" s="5"/>
      <c r="AG317" s="5"/>
      <c r="AH317" s="5"/>
      <c r="AI317" s="5"/>
      <c r="AJ317" s="5"/>
      <c r="AK317" s="5"/>
      <c r="AL317" s="5"/>
      <c r="AM317" s="5"/>
    </row>
    <row r="318" spans="1:39" s="9" customFormat="1" ht="15.75">
      <c r="A318" s="5"/>
      <c r="B318" s="8"/>
      <c r="C318" s="19" t="s">
        <v>607</v>
      </c>
      <c r="D318" s="19"/>
      <c r="E318" s="19"/>
      <c r="F318" s="19"/>
      <c r="G318" s="19"/>
      <c r="H318" s="19"/>
      <c r="I318" s="19"/>
      <c r="J318" s="19"/>
      <c r="K318" s="19"/>
      <c r="L318" s="19"/>
      <c r="M318" s="71"/>
      <c r="N318" s="71"/>
      <c r="O318" s="71"/>
      <c r="P318" s="71"/>
      <c r="Q318" s="71"/>
      <c r="R318" s="71"/>
      <c r="S318" s="71"/>
      <c r="T318" s="71"/>
      <c r="U318" s="71"/>
      <c r="V318" s="71"/>
      <c r="W318" s="71"/>
      <c r="X318" s="71"/>
      <c r="Y318" s="71"/>
      <c r="Z318" s="5"/>
      <c r="AA318" s="5"/>
      <c r="AB318" s="5"/>
      <c r="AC318" s="5"/>
      <c r="AD318" s="21"/>
      <c r="AE318" s="5"/>
      <c r="AF318" s="5"/>
      <c r="AG318" s="5"/>
      <c r="AH318" s="5"/>
      <c r="AI318" s="5"/>
      <c r="AJ318" s="5"/>
      <c r="AK318" s="5"/>
      <c r="AL318" s="5"/>
      <c r="AM318" s="5"/>
    </row>
    <row r="319" spans="1:39" s="9" customFormat="1" ht="15.75">
      <c r="A319" s="5"/>
      <c r="B319" s="13">
        <v>2</v>
      </c>
      <c r="C319" s="6" t="s">
        <v>608</v>
      </c>
      <c r="D319" s="6"/>
      <c r="E319" s="6"/>
      <c r="F319" s="6"/>
      <c r="G319" s="6"/>
      <c r="H319" s="6"/>
      <c r="I319" s="6"/>
      <c r="J319" s="6"/>
      <c r="K319" s="6"/>
      <c r="L319" s="6"/>
      <c r="M319" s="6"/>
      <c r="N319" s="6"/>
      <c r="O319" s="6"/>
      <c r="P319" s="6"/>
      <c r="Q319" s="6"/>
      <c r="R319" s="6"/>
      <c r="S319" s="6"/>
      <c r="T319" s="6"/>
      <c r="U319" s="6"/>
      <c r="V319" s="6"/>
      <c r="W319" s="6"/>
      <c r="X319" s="6"/>
      <c r="Y319" s="6"/>
      <c r="Z319" s="5"/>
      <c r="AA319" s="5"/>
      <c r="AB319" s="5"/>
      <c r="AC319" s="5"/>
      <c r="AD319" s="21"/>
      <c r="AE319" s="5"/>
      <c r="AF319" s="5"/>
      <c r="AG319" s="5"/>
      <c r="AH319" s="5"/>
      <c r="AI319" s="5"/>
      <c r="AJ319" s="5"/>
      <c r="AK319" s="5"/>
      <c r="AL319" s="5"/>
      <c r="AM319" s="5"/>
    </row>
    <row r="320" spans="1:39" s="9" customFormat="1" ht="15.75">
      <c r="A320" s="5"/>
      <c r="B320" s="13">
        <v>3</v>
      </c>
      <c r="C320" s="6" t="s">
        <v>811</v>
      </c>
      <c r="D320" s="6"/>
      <c r="E320" s="6"/>
      <c r="F320" s="6"/>
      <c r="G320" s="6"/>
      <c r="H320" s="6"/>
      <c r="I320" s="6"/>
      <c r="J320" s="6"/>
      <c r="K320" s="6"/>
      <c r="L320" s="6"/>
      <c r="M320" s="6"/>
      <c r="N320" s="6"/>
      <c r="O320" s="6"/>
      <c r="P320" s="6"/>
      <c r="Q320" s="6"/>
      <c r="R320" s="6"/>
      <c r="S320" s="6"/>
      <c r="T320" s="6"/>
      <c r="U320" s="6"/>
      <c r="V320" s="6"/>
      <c r="W320" s="6"/>
      <c r="X320" s="6"/>
      <c r="Y320" s="6"/>
      <c r="Z320" s="5"/>
      <c r="AA320" s="5"/>
      <c r="AB320" s="5"/>
      <c r="AC320" s="5"/>
      <c r="AD320" s="21"/>
      <c r="AE320" s="5"/>
      <c r="AF320" s="5"/>
      <c r="AG320" s="5"/>
      <c r="AH320" s="5"/>
      <c r="AI320" s="5"/>
      <c r="AJ320" s="5"/>
      <c r="AK320" s="5"/>
      <c r="AL320" s="5"/>
      <c r="AM320" s="5"/>
    </row>
    <row r="321" spans="1:39" s="9" customFormat="1" ht="15.75">
      <c r="A321" s="5"/>
      <c r="B321" s="13">
        <v>4</v>
      </c>
      <c r="C321" s="6" t="s">
        <v>812</v>
      </c>
      <c r="D321" s="6"/>
      <c r="E321" s="6"/>
      <c r="F321" s="6"/>
      <c r="G321" s="6"/>
      <c r="H321" s="6"/>
      <c r="I321" s="6"/>
      <c r="J321" s="6"/>
      <c r="K321" s="6"/>
      <c r="L321" s="6"/>
      <c r="M321" s="6"/>
      <c r="N321" s="6"/>
      <c r="O321" s="6"/>
      <c r="P321" s="6"/>
      <c r="Q321" s="6"/>
      <c r="R321" s="6"/>
      <c r="S321" s="6"/>
      <c r="T321" s="6"/>
      <c r="U321" s="6"/>
      <c r="V321" s="6"/>
      <c r="W321" s="6"/>
      <c r="X321" s="6"/>
      <c r="Y321" s="6"/>
      <c r="Z321" s="5"/>
      <c r="AA321" s="5"/>
      <c r="AB321" s="5"/>
      <c r="AC321" s="5"/>
      <c r="AD321" s="21"/>
      <c r="AE321" s="5"/>
      <c r="AF321" s="5"/>
      <c r="AG321" s="5"/>
      <c r="AH321" s="5"/>
      <c r="AI321" s="5"/>
      <c r="AJ321" s="5"/>
      <c r="AK321" s="5"/>
      <c r="AL321" s="5"/>
      <c r="AM321" s="5"/>
    </row>
    <row r="322" spans="1:39" s="9" customFormat="1" ht="15.75">
      <c r="A322" s="5"/>
      <c r="B322" s="13">
        <v>5</v>
      </c>
      <c r="C322" s="243" t="s">
        <v>813</v>
      </c>
      <c r="D322" s="243"/>
      <c r="E322" s="243"/>
      <c r="F322" s="243"/>
      <c r="G322" s="243"/>
      <c r="H322" s="243"/>
      <c r="I322" s="243"/>
      <c r="J322" s="243"/>
      <c r="K322" s="243"/>
      <c r="L322" s="243"/>
      <c r="M322" s="243"/>
      <c r="N322" s="243"/>
      <c r="O322" s="243"/>
      <c r="P322" s="243"/>
      <c r="Q322" s="243"/>
      <c r="R322" s="243"/>
      <c r="S322" s="243"/>
      <c r="T322" s="243"/>
      <c r="U322" s="243"/>
      <c r="V322" s="243"/>
      <c r="W322" s="243"/>
      <c r="X322" s="243"/>
      <c r="Y322" s="243"/>
      <c r="Z322" s="5"/>
      <c r="AA322" s="5"/>
      <c r="AB322" s="5"/>
      <c r="AC322" s="5"/>
      <c r="AD322" s="21"/>
      <c r="AE322" s="5"/>
      <c r="AF322" s="5"/>
      <c r="AG322" s="5"/>
      <c r="AH322" s="5"/>
      <c r="AI322" s="5"/>
      <c r="AJ322" s="5"/>
      <c r="AK322" s="5"/>
      <c r="AL322" s="5"/>
      <c r="AM322" s="5"/>
    </row>
    <row r="323" spans="1:39" s="9" customFormat="1" ht="15.75">
      <c r="A323" s="5"/>
      <c r="B323" s="13">
        <v>6</v>
      </c>
      <c r="C323" s="16" t="s">
        <v>609</v>
      </c>
      <c r="D323" s="70"/>
      <c r="E323" s="70"/>
      <c r="F323" s="70"/>
      <c r="G323" s="70"/>
      <c r="H323" s="70"/>
      <c r="I323" s="70"/>
      <c r="J323" s="70"/>
      <c r="K323" s="70"/>
      <c r="L323" s="70"/>
      <c r="M323" s="70"/>
      <c r="N323" s="70"/>
      <c r="O323" s="70"/>
      <c r="P323" s="70"/>
      <c r="Q323" s="70"/>
      <c r="R323" s="70"/>
      <c r="S323" s="70"/>
      <c r="T323" s="70"/>
      <c r="U323" s="70"/>
      <c r="V323" s="70"/>
      <c r="W323" s="70"/>
      <c r="X323" s="70"/>
      <c r="Y323" s="70"/>
      <c r="Z323" s="5"/>
      <c r="AA323" s="5"/>
      <c r="AB323" s="5"/>
      <c r="AC323" s="5"/>
      <c r="AD323" s="21"/>
      <c r="AE323" s="5"/>
      <c r="AF323" s="5"/>
      <c r="AG323" s="5"/>
      <c r="AH323" s="5"/>
      <c r="AI323" s="5"/>
      <c r="AJ323" s="5"/>
      <c r="AK323" s="5"/>
      <c r="AL323" s="5"/>
      <c r="AM323" s="5"/>
    </row>
    <row r="324" spans="1:39" s="9" customFormat="1" ht="15.75">
      <c r="A324" s="5"/>
      <c r="B324" s="13">
        <v>7</v>
      </c>
      <c r="C324" s="6" t="s">
        <v>814</v>
      </c>
      <c r="D324" s="6"/>
      <c r="E324" s="6"/>
      <c r="F324" s="6"/>
      <c r="G324" s="6"/>
      <c r="H324" s="6"/>
      <c r="I324" s="6"/>
      <c r="J324" s="6"/>
      <c r="K324" s="6"/>
      <c r="L324" s="6"/>
      <c r="M324" s="6"/>
      <c r="N324" s="6"/>
      <c r="O324" s="6"/>
      <c r="P324" s="6"/>
      <c r="Q324" s="6"/>
      <c r="R324" s="6"/>
      <c r="S324" s="6"/>
      <c r="T324" s="6"/>
      <c r="U324" s="6"/>
      <c r="V324" s="6"/>
      <c r="W324" s="6"/>
      <c r="X324" s="6"/>
      <c r="Y324" s="6"/>
      <c r="Z324" s="5"/>
      <c r="AA324" s="5"/>
      <c r="AB324" s="5"/>
      <c r="AC324" s="5"/>
      <c r="AD324" s="21"/>
      <c r="AE324" s="5"/>
      <c r="AF324" s="5"/>
      <c r="AG324" s="5"/>
      <c r="AH324" s="5"/>
      <c r="AI324" s="5"/>
      <c r="AJ324" s="5"/>
      <c r="AK324" s="5"/>
      <c r="AL324" s="5"/>
      <c r="AM324" s="5"/>
    </row>
    <row r="325" spans="1:39" s="9" customFormat="1" ht="15.75">
      <c r="A325" s="5"/>
      <c r="B325" s="13">
        <v>8</v>
      </c>
      <c r="C325" s="6" t="s">
        <v>815</v>
      </c>
      <c r="D325" s="6"/>
      <c r="E325" s="6"/>
      <c r="F325" s="6"/>
      <c r="G325" s="6"/>
      <c r="H325" s="6"/>
      <c r="I325" s="6"/>
      <c r="J325" s="6"/>
      <c r="K325" s="6"/>
      <c r="L325" s="6"/>
      <c r="M325" s="6"/>
      <c r="N325" s="6"/>
      <c r="O325" s="6"/>
      <c r="P325" s="6"/>
      <c r="Q325" s="6"/>
      <c r="R325" s="6"/>
      <c r="S325" s="6"/>
      <c r="T325" s="6"/>
      <c r="U325" s="6"/>
      <c r="V325" s="6"/>
      <c r="W325" s="6"/>
      <c r="X325" s="6"/>
      <c r="Y325" s="6"/>
      <c r="Z325" s="5"/>
      <c r="AA325" s="5"/>
      <c r="AB325" s="5"/>
      <c r="AC325" s="5"/>
      <c r="AD325" s="21"/>
      <c r="AE325" s="5"/>
      <c r="AF325" s="5"/>
      <c r="AG325" s="5"/>
      <c r="AH325" s="5"/>
      <c r="AI325" s="5"/>
      <c r="AJ325" s="5"/>
      <c r="AK325" s="5"/>
      <c r="AL325" s="5"/>
      <c r="AM325" s="5"/>
    </row>
    <row r="326" spans="1:39" s="9" customFormat="1" ht="15.75">
      <c r="A326" s="5"/>
      <c r="B326" s="13">
        <v>9</v>
      </c>
      <c r="C326" s="6" t="s">
        <v>610</v>
      </c>
      <c r="D326" s="6"/>
      <c r="E326" s="6"/>
      <c r="F326" s="6"/>
      <c r="G326" s="6"/>
      <c r="H326" s="6"/>
      <c r="I326" s="6"/>
      <c r="J326" s="6"/>
      <c r="K326" s="6"/>
      <c r="L326" s="6"/>
      <c r="M326" s="6"/>
      <c r="N326" s="6"/>
      <c r="O326" s="6"/>
      <c r="P326" s="6"/>
      <c r="Q326" s="6"/>
      <c r="R326" s="6"/>
      <c r="S326" s="6"/>
      <c r="T326" s="6"/>
      <c r="U326" s="6"/>
      <c r="V326" s="6"/>
      <c r="W326" s="6"/>
      <c r="X326" s="6"/>
      <c r="Y326" s="6"/>
      <c r="Z326" s="5"/>
      <c r="AA326" s="5"/>
      <c r="AB326" s="5"/>
      <c r="AC326" s="5"/>
      <c r="AD326" s="21"/>
      <c r="AE326" s="5"/>
      <c r="AF326" s="5"/>
      <c r="AG326" s="5"/>
      <c r="AH326" s="5"/>
      <c r="AI326" s="5"/>
      <c r="AJ326" s="5"/>
      <c r="AK326" s="5"/>
      <c r="AL326" s="5"/>
      <c r="AM326" s="5"/>
    </row>
    <row r="327" spans="1:39" s="9" customFormat="1" ht="15.75">
      <c r="A327" s="5"/>
      <c r="B327" s="13">
        <v>10</v>
      </c>
      <c r="C327" s="6" t="s">
        <v>816</v>
      </c>
      <c r="D327" s="6"/>
      <c r="E327" s="6"/>
      <c r="F327" s="6"/>
      <c r="G327" s="6"/>
      <c r="H327" s="6"/>
      <c r="I327" s="6"/>
      <c r="J327" s="6"/>
      <c r="K327" s="6"/>
      <c r="L327" s="6"/>
      <c r="M327" s="6"/>
      <c r="N327" s="6"/>
      <c r="O327" s="6"/>
      <c r="P327" s="6"/>
      <c r="Q327" s="6"/>
      <c r="R327" s="6"/>
      <c r="S327" s="6"/>
      <c r="T327" s="6"/>
      <c r="U327" s="6"/>
      <c r="V327" s="6"/>
      <c r="W327" s="6"/>
      <c r="X327" s="6"/>
      <c r="Y327" s="6"/>
      <c r="Z327" s="5"/>
      <c r="AA327" s="5"/>
      <c r="AB327" s="5"/>
      <c r="AC327" s="5"/>
      <c r="AD327" s="21"/>
      <c r="AE327" s="5"/>
      <c r="AF327" s="5"/>
      <c r="AG327" s="5"/>
      <c r="AH327" s="5"/>
      <c r="AI327" s="5"/>
      <c r="AJ327" s="5"/>
      <c r="AK327" s="5"/>
      <c r="AL327" s="5"/>
      <c r="AM327" s="5"/>
    </row>
    <row r="328" spans="1:39" s="9" customFormat="1" ht="15.75">
      <c r="A328" s="5"/>
      <c r="B328" s="13">
        <v>11</v>
      </c>
      <c r="C328" s="243" t="s">
        <v>611</v>
      </c>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5"/>
      <c r="AA328" s="5"/>
      <c r="AB328" s="5"/>
      <c r="AC328" s="5"/>
      <c r="AD328" s="21"/>
      <c r="AE328" s="5"/>
      <c r="AF328" s="5"/>
      <c r="AG328" s="5"/>
      <c r="AH328" s="5"/>
      <c r="AI328" s="5"/>
      <c r="AJ328" s="5"/>
      <c r="AK328" s="5"/>
      <c r="AL328" s="5"/>
      <c r="AM328" s="5"/>
    </row>
    <row r="329" spans="1:39" s="9" customFormat="1" ht="15.75">
      <c r="A329" s="5"/>
      <c r="B329" s="13">
        <v>12</v>
      </c>
      <c r="C329" s="243" t="s">
        <v>817</v>
      </c>
      <c r="D329" s="243"/>
      <c r="E329" s="243"/>
      <c r="F329" s="243"/>
      <c r="G329" s="243"/>
      <c r="H329" s="243"/>
      <c r="I329" s="243"/>
      <c r="J329" s="243"/>
      <c r="K329" s="243"/>
      <c r="L329" s="243"/>
      <c r="M329" s="243"/>
      <c r="N329" s="243"/>
      <c r="O329" s="243"/>
      <c r="P329" s="243"/>
      <c r="Q329" s="243"/>
      <c r="R329" s="6"/>
      <c r="S329" s="6"/>
      <c r="T329" s="6"/>
      <c r="U329" s="6"/>
      <c r="V329" s="6"/>
      <c r="W329" s="6"/>
      <c r="X329" s="6"/>
      <c r="Y329" s="6"/>
      <c r="Z329" s="5"/>
      <c r="AA329" s="5"/>
      <c r="AB329" s="5"/>
      <c r="AC329" s="5"/>
      <c r="AD329" s="21"/>
      <c r="AE329" s="5"/>
      <c r="AF329" s="5"/>
      <c r="AG329" s="5"/>
      <c r="AH329" s="5"/>
      <c r="AI329" s="5"/>
      <c r="AJ329" s="5"/>
      <c r="AK329" s="5"/>
      <c r="AL329" s="5"/>
      <c r="AM329" s="5"/>
    </row>
    <row r="330" spans="1:39" s="9" customFormat="1" ht="15.75">
      <c r="A330" s="5"/>
      <c r="B330" s="13"/>
      <c r="C330" s="243"/>
      <c r="D330" s="243"/>
      <c r="E330" s="243"/>
      <c r="F330" s="243"/>
      <c r="G330" s="243"/>
      <c r="H330" s="243"/>
      <c r="I330" s="243"/>
      <c r="J330" s="243"/>
      <c r="K330" s="243"/>
      <c r="L330" s="243"/>
      <c r="M330" s="243"/>
      <c r="N330" s="243"/>
      <c r="O330" s="243"/>
      <c r="P330" s="243"/>
      <c r="Q330" s="243"/>
      <c r="R330" s="6"/>
      <c r="S330" s="6"/>
      <c r="T330" s="6"/>
      <c r="U330" s="6"/>
      <c r="V330" s="6"/>
      <c r="W330" s="6"/>
      <c r="X330" s="6"/>
      <c r="Y330" s="6"/>
      <c r="Z330" s="5"/>
      <c r="AA330" s="5"/>
      <c r="AB330" s="5"/>
      <c r="AC330" s="5"/>
      <c r="AD330" s="21"/>
      <c r="AE330" s="5"/>
      <c r="AF330" s="5"/>
      <c r="AG330" s="5"/>
      <c r="AH330" s="5"/>
      <c r="AI330" s="5"/>
      <c r="AJ330" s="5"/>
      <c r="AK330" s="5"/>
      <c r="AL330" s="5"/>
      <c r="AM330" s="5"/>
    </row>
    <row r="331" spans="1:39" s="9" customFormat="1" ht="15.75">
      <c r="A331" s="5"/>
      <c r="B331" s="13">
        <v>13</v>
      </c>
      <c r="C331" s="243" t="s">
        <v>818</v>
      </c>
      <c r="D331" s="243"/>
      <c r="E331" s="243"/>
      <c r="F331" s="243"/>
      <c r="G331" s="243"/>
      <c r="H331" s="243"/>
      <c r="I331" s="243"/>
      <c r="J331" s="243"/>
      <c r="K331" s="243"/>
      <c r="L331" s="243"/>
      <c r="M331" s="243"/>
      <c r="N331" s="243"/>
      <c r="O331" s="243"/>
      <c r="P331" s="243"/>
      <c r="Q331" s="243"/>
      <c r="R331" s="6"/>
      <c r="S331" s="6"/>
      <c r="T331" s="6"/>
      <c r="U331" s="6"/>
      <c r="V331" s="6"/>
      <c r="W331" s="6"/>
      <c r="X331" s="6"/>
      <c r="Y331" s="6"/>
      <c r="Z331" s="5"/>
      <c r="AA331" s="5"/>
      <c r="AB331" s="5"/>
      <c r="AC331" s="5"/>
      <c r="AD331" s="21"/>
      <c r="AE331" s="5"/>
      <c r="AF331" s="5"/>
      <c r="AG331" s="5"/>
      <c r="AH331" s="5"/>
      <c r="AI331" s="5"/>
      <c r="AJ331" s="5"/>
      <c r="AK331" s="5"/>
      <c r="AL331" s="5"/>
      <c r="AM331" s="5"/>
    </row>
    <row r="332" spans="1:39" s="9" customFormat="1" ht="15.75">
      <c r="A332" s="5"/>
      <c r="B332" s="20">
        <v>14</v>
      </c>
      <c r="C332" s="245" t="s">
        <v>819</v>
      </c>
      <c r="D332" s="245"/>
      <c r="E332" s="245"/>
      <c r="F332" s="245"/>
      <c r="G332" s="245"/>
      <c r="H332" s="245"/>
      <c r="I332" s="245"/>
      <c r="J332" s="245"/>
      <c r="K332" s="245"/>
      <c r="L332" s="245"/>
      <c r="M332" s="245"/>
      <c r="N332" s="245"/>
      <c r="O332" s="245"/>
      <c r="P332" s="245"/>
      <c r="Q332" s="245"/>
      <c r="R332" s="245"/>
      <c r="S332" s="245"/>
      <c r="T332" s="245"/>
      <c r="U332" s="245"/>
      <c r="V332" s="245"/>
      <c r="W332" s="245"/>
      <c r="X332" s="245"/>
      <c r="Y332" s="245"/>
      <c r="Z332" s="5"/>
      <c r="AA332" s="5"/>
      <c r="AB332" s="5"/>
      <c r="AC332" s="5"/>
      <c r="AD332" s="21"/>
      <c r="AE332" s="5"/>
      <c r="AF332" s="5"/>
      <c r="AG332" s="5"/>
      <c r="AH332" s="5"/>
      <c r="AI332" s="5"/>
      <c r="AJ332" s="5"/>
      <c r="AK332" s="5"/>
      <c r="AL332" s="5"/>
      <c r="AM332" s="5"/>
    </row>
    <row r="333" spans="1:39" s="9" customFormat="1" ht="15.75">
      <c r="A333" s="5"/>
      <c r="B333" s="13">
        <v>15</v>
      </c>
      <c r="C333" s="243" t="s">
        <v>820</v>
      </c>
      <c r="D333" s="243"/>
      <c r="E333" s="243"/>
      <c r="F333" s="243"/>
      <c r="G333" s="243"/>
      <c r="H333" s="243"/>
      <c r="I333" s="243"/>
      <c r="J333" s="243"/>
      <c r="K333" s="243"/>
      <c r="L333" s="243"/>
      <c r="M333" s="243"/>
      <c r="N333" s="243"/>
      <c r="O333" s="243"/>
      <c r="P333" s="243"/>
      <c r="Q333" s="243"/>
      <c r="R333" s="243"/>
      <c r="S333" s="243"/>
      <c r="T333" s="243"/>
      <c r="U333" s="243"/>
      <c r="V333" s="243"/>
      <c r="W333" s="243"/>
      <c r="X333" s="243"/>
      <c r="Y333" s="243"/>
      <c r="Z333" s="5"/>
      <c r="AA333" s="5"/>
      <c r="AB333" s="5"/>
      <c r="AC333" s="5"/>
      <c r="AD333" s="21"/>
      <c r="AE333" s="5"/>
      <c r="AF333" s="5"/>
      <c r="AG333" s="5"/>
      <c r="AH333" s="5"/>
      <c r="AI333" s="5"/>
      <c r="AJ333" s="5"/>
      <c r="AK333" s="5"/>
      <c r="AL333" s="5"/>
      <c r="AM333" s="5"/>
    </row>
    <row r="334" spans="1:39" s="9" customFormat="1" ht="15.75">
      <c r="A334" s="5"/>
      <c r="B334" s="13">
        <v>16</v>
      </c>
      <c r="C334" s="6" t="s">
        <v>821</v>
      </c>
      <c r="D334" s="6"/>
      <c r="E334" s="6"/>
      <c r="F334" s="6"/>
      <c r="G334" s="6"/>
      <c r="H334" s="6"/>
      <c r="I334" s="6"/>
      <c r="J334" s="6"/>
      <c r="K334" s="6"/>
      <c r="L334" s="6"/>
      <c r="M334" s="6"/>
      <c r="N334" s="6"/>
      <c r="O334" s="6"/>
      <c r="P334" s="6"/>
      <c r="Q334" s="6"/>
      <c r="R334" s="6"/>
      <c r="S334" s="6"/>
      <c r="T334" s="6"/>
      <c r="U334" s="6"/>
      <c r="V334" s="6"/>
      <c r="W334" s="6"/>
      <c r="X334" s="6"/>
      <c r="Y334" s="6"/>
      <c r="Z334" s="5"/>
      <c r="AA334" s="5"/>
      <c r="AB334" s="5"/>
      <c r="AC334" s="5"/>
      <c r="AD334" s="21"/>
      <c r="AE334" s="5"/>
      <c r="AF334" s="5"/>
      <c r="AG334" s="5"/>
      <c r="AH334" s="5"/>
      <c r="AI334" s="5"/>
      <c r="AJ334" s="5"/>
      <c r="AK334" s="5"/>
      <c r="AL334" s="5"/>
      <c r="AM334" s="5"/>
    </row>
    <row r="335" spans="1:39" s="9" customFormat="1" ht="15.75">
      <c r="A335" s="5"/>
      <c r="B335" s="13">
        <v>17</v>
      </c>
      <c r="C335" s="6" t="s">
        <v>822</v>
      </c>
      <c r="D335" s="6"/>
      <c r="E335" s="6"/>
      <c r="F335" s="6"/>
      <c r="G335" s="6"/>
      <c r="H335" s="6"/>
      <c r="I335" s="6"/>
      <c r="J335" s="6"/>
      <c r="K335" s="6"/>
      <c r="L335" s="6"/>
      <c r="M335" s="6"/>
      <c r="N335" s="6"/>
      <c r="O335" s="6"/>
      <c r="P335" s="6"/>
      <c r="Q335" s="6"/>
      <c r="R335" s="6"/>
      <c r="S335" s="6"/>
      <c r="T335" s="6"/>
      <c r="U335" s="6"/>
      <c r="V335" s="6"/>
      <c r="W335" s="6"/>
      <c r="X335" s="6"/>
      <c r="Y335" s="6"/>
      <c r="Z335" s="5"/>
      <c r="AA335" s="5"/>
      <c r="AB335" s="5"/>
      <c r="AC335" s="5"/>
      <c r="AD335" s="21"/>
      <c r="AE335" s="5"/>
      <c r="AF335" s="5"/>
      <c r="AG335" s="5"/>
      <c r="AH335" s="5"/>
      <c r="AI335" s="5"/>
      <c r="AJ335" s="5"/>
      <c r="AK335" s="5"/>
      <c r="AL335" s="5"/>
      <c r="AM335" s="5"/>
    </row>
    <row r="336" spans="1:39" s="9" customFormat="1" ht="15.75">
      <c r="A336" s="5"/>
      <c r="B336" s="13">
        <v>18</v>
      </c>
      <c r="C336" s="6" t="s">
        <v>823</v>
      </c>
      <c r="D336" s="6"/>
      <c r="E336" s="6"/>
      <c r="F336" s="6"/>
      <c r="G336" s="6"/>
      <c r="H336" s="6"/>
      <c r="I336" s="6"/>
      <c r="J336" s="6"/>
      <c r="K336" s="6"/>
      <c r="L336" s="6"/>
      <c r="M336" s="6"/>
      <c r="N336" s="6"/>
      <c r="O336" s="6"/>
      <c r="P336" s="6"/>
      <c r="Q336" s="6"/>
      <c r="R336" s="6"/>
      <c r="S336" s="6"/>
      <c r="T336" s="6"/>
      <c r="U336" s="6"/>
      <c r="V336" s="6"/>
      <c r="W336" s="6"/>
      <c r="X336" s="6"/>
      <c r="Y336" s="6"/>
      <c r="Z336" s="5"/>
      <c r="AA336" s="5"/>
      <c r="AB336" s="5"/>
      <c r="AC336" s="5"/>
      <c r="AD336" s="21"/>
      <c r="AE336" s="5"/>
      <c r="AF336" s="5"/>
      <c r="AG336" s="5"/>
      <c r="AH336" s="5"/>
      <c r="AI336" s="5"/>
      <c r="AJ336" s="5"/>
      <c r="AK336" s="5"/>
      <c r="AL336" s="5"/>
      <c r="AM336" s="5"/>
    </row>
    <row r="337" spans="1:39" s="9" customFormat="1" ht="15.75">
      <c r="A337" s="5"/>
      <c r="B337" s="13">
        <v>19</v>
      </c>
      <c r="C337" s="6" t="s">
        <v>612</v>
      </c>
      <c r="D337" s="6"/>
      <c r="E337" s="6"/>
      <c r="F337" s="6"/>
      <c r="G337" s="6"/>
      <c r="H337" s="6"/>
      <c r="I337" s="6"/>
      <c r="J337" s="6"/>
      <c r="K337" s="6"/>
      <c r="L337" s="6"/>
      <c r="M337" s="6"/>
      <c r="N337" s="6"/>
      <c r="O337" s="6"/>
      <c r="P337" s="6"/>
      <c r="Q337" s="6"/>
      <c r="R337" s="6"/>
      <c r="S337" s="6"/>
      <c r="T337" s="6"/>
      <c r="U337" s="6"/>
      <c r="V337" s="6"/>
      <c r="W337" s="6"/>
      <c r="X337" s="6"/>
      <c r="Y337" s="6"/>
      <c r="Z337" s="5"/>
      <c r="AA337" s="5"/>
      <c r="AB337" s="5"/>
      <c r="AC337" s="5"/>
      <c r="AD337" s="21"/>
      <c r="AE337" s="5"/>
      <c r="AF337" s="5"/>
      <c r="AG337" s="5"/>
      <c r="AH337" s="5"/>
      <c r="AI337" s="5"/>
      <c r="AJ337" s="5"/>
      <c r="AK337" s="5"/>
      <c r="AL337" s="5"/>
      <c r="AM337" s="5"/>
    </row>
    <row r="338" spans="1:39" s="9" customFormat="1" ht="15.75">
      <c r="A338" s="5"/>
      <c r="B338" s="13">
        <v>20.21</v>
      </c>
      <c r="C338" s="6" t="s">
        <v>824</v>
      </c>
      <c r="D338" s="6"/>
      <c r="E338" s="6"/>
      <c r="F338" s="6"/>
      <c r="G338" s="6"/>
      <c r="H338" s="6"/>
      <c r="I338" s="6"/>
      <c r="J338" s="6"/>
      <c r="K338" s="6"/>
      <c r="L338" s="6"/>
      <c r="M338" s="6"/>
      <c r="N338" s="70"/>
      <c r="O338" s="70"/>
      <c r="P338" s="70"/>
      <c r="Q338" s="70"/>
      <c r="R338" s="6"/>
      <c r="S338" s="6"/>
      <c r="T338" s="6"/>
      <c r="U338" s="6"/>
      <c r="V338" s="6"/>
      <c r="W338" s="6"/>
      <c r="X338" s="6"/>
      <c r="Y338" s="6"/>
      <c r="Z338" s="5"/>
      <c r="AA338" s="5"/>
      <c r="AB338" s="5"/>
      <c r="AC338" s="5"/>
      <c r="AD338" s="21"/>
      <c r="AE338" s="5"/>
      <c r="AF338" s="5"/>
      <c r="AG338" s="5"/>
      <c r="AH338" s="5"/>
      <c r="AI338" s="5"/>
      <c r="AJ338" s="5"/>
      <c r="AK338" s="5"/>
      <c r="AL338" s="5"/>
      <c r="AM338" s="5"/>
    </row>
    <row r="339" spans="1:39" s="9" customFormat="1" ht="15.75">
      <c r="A339" s="5"/>
      <c r="B339" s="13">
        <v>22</v>
      </c>
      <c r="C339" s="243" t="s">
        <v>825</v>
      </c>
      <c r="D339" s="243"/>
      <c r="E339" s="243"/>
      <c r="F339" s="243"/>
      <c r="G339" s="243"/>
      <c r="H339" s="243"/>
      <c r="I339" s="243"/>
      <c r="J339" s="243"/>
      <c r="K339" s="243"/>
      <c r="L339" s="243"/>
      <c r="M339" s="243"/>
      <c r="N339" s="243"/>
      <c r="O339" s="243"/>
      <c r="P339" s="243"/>
      <c r="Q339" s="243"/>
      <c r="R339" s="243"/>
      <c r="S339" s="243"/>
      <c r="T339" s="243"/>
      <c r="U339" s="243"/>
      <c r="V339" s="243"/>
      <c r="W339" s="243"/>
      <c r="X339" s="243"/>
      <c r="Y339" s="243"/>
      <c r="Z339" s="243"/>
      <c r="AA339" s="243"/>
      <c r="AB339" s="243"/>
      <c r="AC339" s="243"/>
      <c r="AD339" s="243"/>
      <c r="AE339" s="5"/>
      <c r="AF339" s="5"/>
      <c r="AG339" s="5"/>
      <c r="AH339" s="5"/>
      <c r="AI339" s="5"/>
      <c r="AJ339" s="5"/>
      <c r="AK339" s="5"/>
      <c r="AL339" s="5"/>
      <c r="AM339" s="5"/>
    </row>
    <row r="340" spans="1:39" s="9" customFormat="1" ht="15.75">
      <c r="A340" s="5"/>
      <c r="B340" s="13">
        <v>23</v>
      </c>
      <c r="C340" s="243" t="s">
        <v>826</v>
      </c>
      <c r="D340" s="243"/>
      <c r="E340" s="243"/>
      <c r="F340" s="243"/>
      <c r="G340" s="243"/>
      <c r="H340" s="243"/>
      <c r="I340" s="243"/>
      <c r="J340" s="243"/>
      <c r="K340" s="243"/>
      <c r="L340" s="243"/>
      <c r="M340" s="243"/>
      <c r="N340" s="243"/>
      <c r="O340" s="243"/>
      <c r="P340" s="243"/>
      <c r="Q340" s="243"/>
      <c r="R340" s="243"/>
      <c r="S340" s="243"/>
      <c r="T340" s="243"/>
      <c r="U340" s="243"/>
      <c r="V340" s="243"/>
      <c r="W340" s="243"/>
      <c r="X340" s="243"/>
      <c r="Y340" s="243"/>
      <c r="Z340" s="5"/>
      <c r="AA340" s="5"/>
      <c r="AB340" s="5"/>
      <c r="AC340" s="5"/>
      <c r="AD340" s="21"/>
      <c r="AE340" s="5"/>
      <c r="AF340" s="5"/>
      <c r="AG340" s="5"/>
      <c r="AH340" s="5"/>
      <c r="AI340" s="5"/>
      <c r="AJ340" s="5"/>
      <c r="AK340" s="5"/>
      <c r="AL340" s="5"/>
      <c r="AM340" s="5"/>
    </row>
    <row r="341" spans="1:39" s="9" customFormat="1" ht="15.75">
      <c r="A341" s="5"/>
      <c r="B341" s="13">
        <v>24</v>
      </c>
      <c r="C341" s="6" t="s">
        <v>827</v>
      </c>
      <c r="D341" s="6"/>
      <c r="E341" s="6"/>
      <c r="F341" s="6"/>
      <c r="G341" s="6"/>
      <c r="H341" s="6"/>
      <c r="I341" s="6"/>
      <c r="J341" s="6"/>
      <c r="K341" s="6"/>
      <c r="L341" s="6"/>
      <c r="M341" s="6"/>
      <c r="N341" s="6"/>
      <c r="O341" s="6"/>
      <c r="P341" s="6"/>
      <c r="Q341" s="6"/>
      <c r="R341" s="6"/>
      <c r="S341" s="6"/>
      <c r="T341" s="6"/>
      <c r="U341" s="6"/>
      <c r="V341" s="6"/>
      <c r="W341" s="6"/>
      <c r="X341" s="6"/>
      <c r="Y341" s="6"/>
      <c r="Z341" s="5"/>
      <c r="AA341" s="5"/>
      <c r="AB341" s="5"/>
      <c r="AC341" s="5"/>
      <c r="AD341" s="21"/>
      <c r="AE341" s="5"/>
      <c r="AF341" s="5"/>
      <c r="AG341" s="5"/>
      <c r="AH341" s="5"/>
      <c r="AI341" s="5"/>
      <c r="AJ341" s="5"/>
      <c r="AK341" s="5"/>
      <c r="AL341" s="5"/>
      <c r="AM341" s="5"/>
    </row>
    <row r="342" spans="1:39" s="9" customFormat="1" ht="15.75">
      <c r="A342" s="5"/>
      <c r="B342" s="13"/>
      <c r="C342" s="6" t="s">
        <v>828</v>
      </c>
      <c r="D342" s="6"/>
      <c r="E342" s="6"/>
      <c r="F342" s="6"/>
      <c r="G342" s="6"/>
      <c r="H342" s="6"/>
      <c r="I342" s="6"/>
      <c r="J342" s="6"/>
      <c r="K342" s="6"/>
      <c r="L342" s="6"/>
      <c r="M342" s="6"/>
      <c r="N342" s="6"/>
      <c r="O342" s="6"/>
      <c r="P342" s="6"/>
      <c r="Q342" s="6"/>
      <c r="R342" s="6"/>
      <c r="S342" s="6"/>
      <c r="T342" s="6"/>
      <c r="U342" s="6"/>
      <c r="V342" s="6"/>
      <c r="W342" s="6"/>
      <c r="X342" s="6"/>
      <c r="Y342" s="6"/>
      <c r="Z342" s="5"/>
      <c r="AA342" s="5"/>
      <c r="AB342" s="21"/>
      <c r="AC342" s="5"/>
      <c r="AD342" s="21"/>
      <c r="AE342" s="5"/>
      <c r="AF342" s="5"/>
      <c r="AG342" s="5"/>
      <c r="AH342" s="5"/>
      <c r="AI342" s="5"/>
      <c r="AJ342" s="5"/>
      <c r="AK342" s="5"/>
      <c r="AL342" s="5"/>
      <c r="AM342" s="5"/>
    </row>
    <row r="343" spans="1:39" s="9" customFormat="1" ht="15.75">
      <c r="A343" s="5"/>
      <c r="B343" s="8"/>
      <c r="C343" s="246" t="s">
        <v>829</v>
      </c>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5"/>
      <c r="AA343" s="5"/>
      <c r="AB343" s="5"/>
      <c r="AC343" s="5"/>
      <c r="AD343" s="21"/>
      <c r="AE343" s="5"/>
      <c r="AF343" s="5"/>
      <c r="AG343" s="5"/>
      <c r="AH343" s="5"/>
      <c r="AI343" s="5"/>
      <c r="AJ343" s="5"/>
      <c r="AK343" s="5"/>
      <c r="AL343" s="5"/>
      <c r="AM343" s="5"/>
    </row>
  </sheetData>
  <protectedRanges>
    <protectedRange algorithmName="SHA-512" hashValue="vRRW1ki6UC+1UbokuTsCkTI3qmp3+pNvOEo0uaMg5mgaSGSE6UzE2KC6+n7Yo/XiebXTmgCm0VGHdLJfl3rfUQ==" saltValue="jh3nwYP7ze8l8ahk+xj9tQ==" spinCount="100000" sqref="B133" name="Диапазон3_74_2_2_58_5_2_2_2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134" name="Диапазон3_74_2_2_58_5_2_2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135" name="Диапазон3_74_2_2_58_5_2_2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136" name="Диапазон3_74_2_2_58_5_2_2_2_3_1" securityDescriptor="O:WDG:WDD:(A;;CC;;;S-1-5-21-1281035640-548247933-376692995-11259)(A;;CC;;;S-1-5-21-1281035640-548247933-376692995-11258)(A;;CC;;;S-1-5-21-1281035640-548247933-376692995-5864)"/>
    <protectedRange algorithmName="SHA-512" hashValue="bSZMKpaivwZNYXUlv/HLylDUYGfSiNO/MFwaDTZaS5X+l4D/Hkw1jNrUGQOE6a62jR9wew2gSvXdGtneOkwD6w==" saltValue="768/YP6yi1+zTyNwBSSRPA==" spinCount="100000" sqref="A47" name="Диапазон3_74_2_2_17_9_1_1_2" securityDescriptor="O:WDG:WDD:(A;;CC;;;S-1-5-21-1281035640-548247933-376692995-11259)(A;;CC;;;S-1-5-21-1281035640-548247933-376692995-11258)(A;;CC;;;S-1-5-21-1281035640-548247933-376692995-5864)"/>
    <protectedRange algorithmName="SHA-512" hashValue="jkHMUkjt3kQ2iuf+D7ZaoURO13RfIyfKldw2GbFq1VRUvkOjr/F/Gom5gHe71lTL9b2gbTpSBIx2vxNzDmSJyA==" saltValue="rXzTwB/tqeXNEGlkGRCFtA==" spinCount="100000" sqref="A48" name="Диапазон3_74_2_2_17_9_1_1_1_1" securityDescriptor="O:WDG:WDD:(A;;CC;;;S-1-5-21-1281035640-548247933-376692995-11259)(A;;CC;;;S-1-5-21-1281035640-548247933-376692995-11258)(A;;CC;;;S-1-5-21-1281035640-548247933-376692995-5864)"/>
    <protectedRange algorithmName="SHA-512" hashValue="OWCyaTBiAKXKEIaZ2a3VnQoavrHwn4QF850Dhuaw25r/oXIOVNwTsMYXdJZyQ4589uOZNe/kCklTUQcT5WVyYg==" saltValue="oSWpv6d7si5MAuAh1R4+qg==" spinCount="100000" sqref="A49" name="Диапазон3_74_2_2_17_9_2_1" securityDescriptor="O:WDG:WDD:(A;;CC;;;S-1-5-21-1281035640-548247933-376692995-11259)(A;;CC;;;S-1-5-21-1281035640-548247933-376692995-11258)(A;;CC;;;S-1-5-21-1281035640-548247933-376692995-5864)"/>
    <protectedRange algorithmName="SHA-512" hashValue="PXVhSmSVDo8cvkkGhkCf3dKRTsLWh//WRuPRfn+epE3h8pzmjcJIt0CuGMW4cRiWqZT+ujGF9NwUA2Up/av5cw==" saltValue="3NqkuDtBkMkRlynGtjhhyg==" spinCount="100000" sqref="A50" name="Диапазон3_74_2_2_17_9_3_1_1" securityDescriptor="O:WDG:WDD:(A;;CC;;;S-1-5-21-1281035640-548247933-376692995-11259)(A;;CC;;;S-1-5-21-1281035640-548247933-376692995-11258)(A;;CC;;;S-1-5-21-1281035640-548247933-376692995-5864)"/>
    <protectedRange algorithmName="SHA-512" hashValue="lGj6SecbDytjTUhFSjzqomIaaavvKm64dsrK0b9qwfdipaS1z8d/nsWHHfrf/mAEswcl0wlwjaYpWGaMrDNAvg==" saltValue="PdnFA5DHKPA0P/8MDGJ/zA==" spinCount="100000" sqref="A52" name="Диапазон3_74_2_2_17_9_3_4_1" securityDescriptor="O:WDG:WDD:(A;;CC;;;S-1-5-21-1281035640-548247933-376692995-11259)(A;;CC;;;S-1-5-21-1281035640-548247933-376692995-11258)(A;;CC;;;S-1-5-21-1281035640-548247933-376692995-5864)"/>
    <protectedRange algorithmName="SHA-512" hashValue="HLhjZDM0eQxmARH5/Zjma7Sf2FOAuMCMmzTXAi1f78t21KXOm2DrEXtCIjmwBmufqrvprqt8KY+B14kiwnT+Mw==" saltValue="0djyuRkEdKm3JmYAsYWHuw==" spinCount="100000" sqref="A53" name="Диапазон3_74_2_2_17_9_3_5_1" securityDescriptor="O:WDG:WDD:(A;;CC;;;S-1-5-21-1281035640-548247933-376692995-11259)(A;;CC;;;S-1-5-21-1281035640-548247933-376692995-11258)(A;;CC;;;S-1-5-21-1281035640-548247933-376692995-5864)"/>
    <protectedRange algorithmName="SHA-512" hashValue="ZECutYFOrf28GaMI9znk4ZYIPSgK0vixFd+oxlVBLACk4nvhjo+AhlYfDHiDcUd2kFou9UQRIPi5y7O7UCFxDw==" saltValue="DWYdxGwtqs2VW7cXpXVr+A==" spinCount="100000" sqref="A54" name="Диапазон3_74_2_2_17_9_3_6_1" securityDescriptor="O:WDG:WDD:(A;;CC;;;S-1-5-21-1281035640-548247933-376692995-11259)(A;;CC;;;S-1-5-21-1281035640-548247933-376692995-11258)(A;;CC;;;S-1-5-21-1281035640-548247933-376692995-5864)"/>
    <protectedRange algorithmName="SHA-512" hashValue="q9gmBwRqWj6BRrWYdS6tO8aZRfyuAiW+o4E7T+mOGFx3tT12GcGMdsFsh4TM74LZzeSSw+EPdaF9vibpweyDXA==" saltValue="U6GT2KXfZeYy+USg+K9sGg==" spinCount="100000" sqref="A55" name="Диапазон3_74_2_2_17_9_3_7_1" securityDescriptor="O:WDG:WDD:(A;;CC;;;S-1-5-21-1281035640-548247933-376692995-11259)(A;;CC;;;S-1-5-21-1281035640-548247933-376692995-11258)(A;;CC;;;S-1-5-21-1281035640-548247933-376692995-5864)"/>
    <protectedRange algorithmName="SHA-512" hashValue="Qnzgp3ddpmFs6/eSwCX/iT/ERd7/HZNnJwl8LV6MT2sw7QTka6VbGh1S4eqzm4tiII0kinZSj2ombnJZOa3m8g==" saltValue="wU7kqsEek358KTCIVnVO5Q==" spinCount="100000" sqref="A56" name="Диапазон3_74_2_2_17_9_3_8_1" securityDescriptor="O:WDG:WDD:(A;;CC;;;S-1-5-21-1281035640-548247933-376692995-11259)(A;;CC;;;S-1-5-21-1281035640-548247933-376692995-11258)(A;;CC;;;S-1-5-21-1281035640-548247933-376692995-5864)"/>
    <protectedRange algorithmName="SHA-512" hashValue="BIcEHBx0anYhVexRwXnXfYcDdmLLQAKVtyeY9mxLl4RaDYMIK0I+w+hArTuHW4f0KcSmsZ4iegMzSiRu6m7YdA==" saltValue="8lFPak3H0Me2XORQbWFrbg==" spinCount="100000" sqref="A57" name="Диапазон3_74_2_2_17_9_3_9_1" securityDescriptor="O:WDG:WDD:(A;;CC;;;S-1-5-21-1281035640-548247933-376692995-11259)(A;;CC;;;S-1-5-21-1281035640-548247933-376692995-11258)(A;;CC;;;S-1-5-21-1281035640-548247933-376692995-5864)"/>
    <protectedRange algorithmName="SHA-512" hashValue="e61fsFCnv0KcQluR/vusp/iK+17eX3cpI7RSNdZQEFD+r3flEBZFK4O1T+sJdjnpBRUy3+8+p/jph+7dQc98BQ==" saltValue="NeyScmeBW65XSftJZDeglg==" spinCount="100000" sqref="A58" name="Диапазон3_74_2_2_17_9_3_10_1" securityDescriptor="O:WDG:WDD:(A;;CC;;;S-1-5-21-1281035640-548247933-376692995-11259)(A;;CC;;;S-1-5-21-1281035640-548247933-376692995-11258)(A;;CC;;;S-1-5-21-1281035640-548247933-376692995-5864)"/>
    <protectedRange algorithmName="SHA-512" hashValue="mTNnOrlhoE6COVQObUIh2AJjCsxrQDYB+hp3g9m/5oGjjyZ5lh/IT/La5JXnSj+YjoJx38XFvKlBB8JHvZwxEw==" saltValue="QSSdpdwGwFW7QHPZP8ozpQ==" spinCount="100000" sqref="A59" name="Диапазон3_74_2_2_17_9_3_11_1" securityDescriptor="O:WDG:WDD:(A;;CC;;;S-1-5-21-1281035640-548247933-376692995-11259)(A;;CC;;;S-1-5-21-1281035640-548247933-376692995-11258)(A;;CC;;;S-1-5-21-1281035640-548247933-376692995-5864)"/>
    <protectedRange algorithmName="SHA-512" hashValue="h+6DXltiPuIZoIgd0websyDLMg7okDYSotB2JOZRQ49heP1txOYdw2oeIat7oT3HGY3QkD/iMA9T++FCJxDoJg==" saltValue="zzWZouqbeLtH9laa/VpttQ==" spinCount="100000" sqref="A61" name="Диапазон3_74_2_2_2_4_1" securityDescriptor="O:WDG:WDD:(A;;CC;;;S-1-5-21-1281035640-548247933-376692995-11259)(A;;CC;;;S-1-5-21-1281035640-548247933-376692995-11258)(A;;CC;;;S-1-5-21-1281035640-548247933-376692995-5864)"/>
    <protectedRange algorithmName="SHA-512" hashValue="uxfIBg4BW0hu1Xtuz3cWTfbtoG3sXr/loKw31BhsVchb2kVy5X+ke29Acy3EyTd1aSWD9qpg/oizF37zJbFfeg==" saltValue="9RlpJU3oBE6wOs1DZkpQMQ==" spinCount="100000" sqref="A63" name="Диапазон3_74_2_2_11_1_17" securityDescriptor="O:WDG:WDD:(A;;CC;;;S-1-5-21-1281035640-548247933-376692995-11259)(A;;CC;;;S-1-5-21-1281035640-548247933-376692995-11258)(A;;CC;;;S-1-5-21-1281035640-548247933-376692995-5864)"/>
    <protectedRange algorithmName="SHA-512" hashValue="K4LoeILVn5egc4Gls8yz592vwLKHjB2VJvyBijiNZFptM/3gdG55QYEPRUWtsUyy6LxS7rCpBxm0o2fIzR5gAg==" saltValue="pX98hpT/qOtVt3GSbPRKpg==" spinCount="100000" sqref="A64" name="Диапазон3_74_2_2_11_1_1_8" securityDescriptor="O:WDG:WDD:(A;;CC;;;S-1-5-21-1281035640-548247933-376692995-11259)(A;;CC;;;S-1-5-21-1281035640-548247933-376692995-11258)(A;;CC;;;S-1-5-21-1281035640-548247933-376692995-5864)"/>
    <protectedRange algorithmName="SHA-512" hashValue="hO07PrttRrydsEA+Ps/KnISt4Tly0yh7XQAHB04cwGL6Kuj5UVUQs4R2KMtTj0X9tz5lGXpwIYana2QaKzLTeg==" saltValue="vFJS14oCwmXknkunNxasPA==" spinCount="100000" sqref="A65" name="Диапазон3_74_2_2_11_1_1_1_1" securityDescriptor="O:WDG:WDD:(A;;CC;;;S-1-5-21-1281035640-548247933-376692995-11259)(A;;CC;;;S-1-5-21-1281035640-548247933-376692995-11258)(A;;CC;;;S-1-5-21-1281035640-548247933-376692995-5864)"/>
    <protectedRange algorithmName="SHA-512" hashValue="bh/igvDjvI5iah+6jNSqW/gRemkwIWwFVQ6dY1AzTxZgf6PdqpIX8neaZ9WtxgwlEeChmuLb1iNfHxV5+OBjIg==" saltValue="JLI2ny6lV4493HdUkmNkVw==" spinCount="100000" sqref="A66" name="Диапазон3_74_2_2_11_1_1_2_1" securityDescriptor="O:WDG:WDD:(A;;CC;;;S-1-5-21-1281035640-548247933-376692995-11259)(A;;CC;;;S-1-5-21-1281035640-548247933-376692995-11258)(A;;CC;;;S-1-5-21-1281035640-548247933-376692995-5864)"/>
    <protectedRange algorithmName="SHA-512" hashValue="/xk/YS5iPKoSrYkTyo8LMIWR2sLST155ZjLdlSWQn88mcZkGdcaDrp/b99c3nedlFjDUA8GAQq9fuhArV5c0pg==" saltValue="zKOiSCbDOF/ZMmcA/58Mtw==" spinCount="100000" sqref="A67" name="Диапазон3_74_2_2_11_1_1_3_1" securityDescriptor="O:WDG:WDD:(A;;CC;;;S-1-5-21-1281035640-548247933-376692995-11259)(A;;CC;;;S-1-5-21-1281035640-548247933-376692995-11258)(A;;CC;;;S-1-5-21-1281035640-548247933-376692995-5864)"/>
    <protectedRange algorithmName="SHA-512" hashValue="KGgfK/Nb9a4e8OUeZuOeswqRJGBPuEIk14mmICUzu4ih4jsnlvDbQwI/s8T+BQlxbwAnmRo7OcR21BMpPFicCw==" saltValue="+kYdTj3KFBqRHeHx+KdNAA==" spinCount="100000" sqref="A68" name="Диапазон3_74_2_2_11_1_1_4_1" securityDescriptor="O:WDG:WDD:(A;;CC;;;S-1-5-21-1281035640-548247933-376692995-11259)(A;;CC;;;S-1-5-21-1281035640-548247933-376692995-11258)(A;;CC;;;S-1-5-21-1281035640-548247933-376692995-5864)"/>
    <protectedRange algorithmName="SHA-512" hashValue="bnwq07IbayW1cGJLVxSu6dqa3rqT62vAmCB4y6DCM480bArdcauMXZZ586ZQuUHRTLT5kYoezN5Hhu5i3nD0pg==" saltValue="3u19c6PChWoF91TiL03YRQ==" spinCount="100000" sqref="A69" name="Диапазон3_74_2_2_11_1_1_5_1" securityDescriptor="O:WDG:WDD:(A;;CC;;;S-1-5-21-1281035640-548247933-376692995-11259)(A;;CC;;;S-1-5-21-1281035640-548247933-376692995-11258)(A;;CC;;;S-1-5-21-1281035640-548247933-376692995-5864)"/>
    <protectedRange algorithmName="SHA-512" hashValue="FUBSrkp8QIgsCsa7cyiLpZ+usZ/0Pdl5CjURInMyrM9rrr84idaQftFWojV0mwZsZK4yRqsIXV3K2jXRlcMEoA==" saltValue="S4QDAjlVGDmezkTknlno5A==" spinCount="100000" sqref="A70" name="Диапазон3_74_2_2_11_1_1_6_1" securityDescriptor="O:WDG:WDD:(A;;CC;;;S-1-5-21-1281035640-548247933-376692995-11259)(A;;CC;;;S-1-5-21-1281035640-548247933-376692995-11258)(A;;CC;;;S-1-5-21-1281035640-548247933-376692995-5864)"/>
    <protectedRange algorithmName="SHA-512" hashValue="citCQ7wyOz/od7EnDk9Af4AlEAQAKJOOImD2EF42pBv9Q5tI8Jt+j/MRGfIzW3XVL4OUtDbuwRoLNmZe/4b3Sw==" saltValue="vCDk+Koz0o+AU1glf8iq4g==" spinCount="100000" sqref="A71" name="Диапазон3_74_2_2_11_1_1_7_1" securityDescriptor="O:WDG:WDD:(A;;CC;;;S-1-5-21-1281035640-548247933-376692995-11259)(A;;CC;;;S-1-5-21-1281035640-548247933-376692995-11258)(A;;CC;;;S-1-5-21-1281035640-548247933-376692995-5864)"/>
    <protectedRange algorithmName="SHA-512" hashValue="LQI/BU/WdyvrhcVwEBeZeQ3hgVtmgUsMPoFYKbJ/H3cTTDhoBezaqItc+F5MPKwLmvUmqD80s1n2+HYPJU6T7g==" saltValue="To+znH5DPnceFEy4eT2z0w==" spinCount="100000" sqref="A72" name="Диапазон3_74_2_2_11_1_3_4_1" securityDescriptor="O:WDG:WDD:(A;;CC;;;S-1-5-21-1281035640-548247933-376692995-11259)(A;;CC;;;S-1-5-21-1281035640-548247933-376692995-11258)(A;;CC;;;S-1-5-21-1281035640-548247933-376692995-5864)"/>
    <protectedRange algorithmName="SHA-512" hashValue="sj43sqPkOby01M6wqd7xqUlbluUlXgTmfjXXwwZQNRn5k65GC45qhwMoMW/e64Jqf6f8fVnUUSTFF1UPDB9jHw==" saltValue="g0X7PBOddF2aKd3kKyedMQ==" spinCount="100000" sqref="A73" name="Диапазон3_74_2_2_11_1_5_1_1" securityDescriptor="O:WDG:WDD:(A;;CC;;;S-1-5-21-1281035640-548247933-376692995-11259)(A;;CC;;;S-1-5-21-1281035640-548247933-376692995-11258)(A;;CC;;;S-1-5-21-1281035640-548247933-376692995-5864)"/>
    <protectedRange algorithmName="SHA-512" hashValue="FlRpl9nr2zwQoV8UPSsOU5bAHtmyPYFKIDmMwATvcOQxW3W5+RHaBvG6t5yUF77vVUXZrvo2caPbJSRrqB9+xA==" saltValue="wxmU+zSHzixtlAjYeLpD1Q==" spinCount="100000" sqref="A74" name="Диапазон3_74_2_2_11_1_5_2_1" securityDescriptor="O:WDG:WDD:(A;;CC;;;S-1-5-21-1281035640-548247933-376692995-11259)(A;;CC;;;S-1-5-21-1281035640-548247933-376692995-11258)(A;;CC;;;S-1-5-21-1281035640-548247933-376692995-5864)"/>
    <protectedRange algorithmName="SHA-512" hashValue="9VsXnByVS4a8mOTdxCFtno2L/x7VwAWDrFllr4JSmwENZhX+wkW5ryL3Hmq7eUBEnYIrggLVVEdFmA6lsBQuOg==" saltValue="Ua569nu/d2K3GArKb4k8NQ==" spinCount="100000" sqref="A75" name="Диапазон3_74_2_2_11_1_6_1" securityDescriptor="O:WDG:WDD:(A;;CC;;;S-1-5-21-1281035640-548247933-376692995-11259)(A;;CC;;;S-1-5-21-1281035640-548247933-376692995-11258)(A;;CC;;;S-1-5-21-1281035640-548247933-376692995-5864)"/>
    <protectedRange algorithmName="SHA-512" hashValue="Vfjur/xrnlnhdNcJd4cDKYriqnn4zQGIZy5lpA6+QqZzxBdk8wg/QdFWhZVoFUbzLtSTxIDbnkDnA0CDH/+BlQ==" saltValue="CZ3rXeBRRrlohbMYKh5z3Q==" spinCount="100000" sqref="A76" name="Диапазон3_74_2_2_11_1_8_2_1" securityDescriptor="O:WDG:WDD:(A;;CC;;;S-1-5-21-1281035640-548247933-376692995-11259)(A;;CC;;;S-1-5-21-1281035640-548247933-376692995-11258)(A;;CC;;;S-1-5-21-1281035640-548247933-376692995-5864)"/>
    <protectedRange algorithmName="SHA-512" hashValue="cmLWPwJl+uTLjSTl7aHuhcGsn2u7Wqlaf12M2bM0Nlx6ACWSu41Db4TGDbrvpuGEFWl5og7a9PE256OkDCuq0A==" saltValue="l3dzuz2GZ0ZscmIIIqWjfw==" spinCount="100000" sqref="A77" name="Диапазон3_74_2_2_11_1_8_8_1" securityDescriptor="O:WDG:WDD:(A;;CC;;;S-1-5-21-1281035640-548247933-376692995-11259)(A;;CC;;;S-1-5-21-1281035640-548247933-376692995-11258)(A;;CC;;;S-1-5-21-1281035640-548247933-376692995-5864)"/>
    <protectedRange algorithmName="SHA-512" hashValue="xTHnCjIpEWOIRHfFlRRJ4V4vGpARHDyWcutdlxRIgn0OFSWJY3/hJoaUqkWiIXj+cQUinZMzwWui8NVAx5PTTQ==" saltValue="r5ZgxwCVtZvLQO1IBQUfyA==" spinCount="100000" sqref="A78" name="Диапазон3_74_2_2_11_1_9_4" securityDescriptor="O:WDG:WDD:(A;;CC;;;S-1-5-21-1281035640-548247933-376692995-11259)(A;;CC;;;S-1-5-21-1281035640-548247933-376692995-11258)(A;;CC;;;S-1-5-21-1281035640-548247933-376692995-5864)"/>
    <protectedRange algorithmName="SHA-512" hashValue="Fb3PnuwSM2YFlGrF0u6NH3wF/UpwNqOOyHMDZqqXbW/75kpGbQdz+ucOc12pqbQIfVwK4jUHS4rTHGG38U2YDw==" saltValue="SYHoQ1J4H6clb8fOG1u23w==" spinCount="100000" sqref="A79" name="Диапазон3_74_2_2_11_1_9_1_1" securityDescriptor="O:WDG:WDD:(A;;CC;;;S-1-5-21-1281035640-548247933-376692995-11259)(A;;CC;;;S-1-5-21-1281035640-548247933-376692995-11258)(A;;CC;;;S-1-5-21-1281035640-548247933-376692995-5864)"/>
    <protectedRange algorithmName="SHA-512" hashValue="aW1e8pS9z9NAQ29QDL5rUFxMMMM/KLFmfz3c10OOHdj6br57j8UCfzyoXKrfL5wUxelRpmEnOwWK8HgxSE63og==" saltValue="ibyzZJvIXXthh02u4zT/OQ==" spinCount="100000" sqref="A80" name="Диапазон3_74_2_2_11_1_10_4" securityDescriptor="O:WDG:WDD:(A;;CC;;;S-1-5-21-1281035640-548247933-376692995-11259)(A;;CC;;;S-1-5-21-1281035640-548247933-376692995-11258)(A;;CC;;;S-1-5-21-1281035640-548247933-376692995-5864)"/>
    <protectedRange algorithmName="SHA-512" hashValue="B68LBCm/TTcXxSA3ibZIu0/qgOwci3gzTNtYK9Ra3czSeWQM9Q13sSCb65ebdfCWHj7Lgr3mVLfCPdzZ/l12kA==" saltValue="SmhKGr8Je+sxap3vXIFu/A==" spinCount="100000" sqref="A81" name="Диапазон3_74_2_2_11_1_10_1_1" securityDescriptor="O:WDG:WDD:(A;;CC;;;S-1-5-21-1281035640-548247933-376692995-11259)(A;;CC;;;S-1-5-21-1281035640-548247933-376692995-11258)(A;;CC;;;S-1-5-21-1281035640-548247933-376692995-5864)"/>
    <protectedRange algorithmName="SHA-512" hashValue="jtJFZm/K6LIR3gweOhZ+oAfU19ac3loK3cHhJ1v5Z4RSxvb0X9FbnKBhP+WQOd8biJbXN3iUwAoc7i8kEFY3+g==" saltValue="za7BdWeuh42bVGITyIutCw==" spinCount="100000" sqref="A82" name="Диапазон3_74_2_2_11_1_10_2_1" securityDescriptor="O:WDG:WDD:(A;;CC;;;S-1-5-21-1281035640-548247933-376692995-11259)(A;;CC;;;S-1-5-21-1281035640-548247933-376692995-11258)(A;;CC;;;S-1-5-21-1281035640-548247933-376692995-5864)"/>
    <protectedRange algorithmName="SHA-512" hashValue="XA5rhclsDRyFwxfdsLhlb2sLmunxFZ3oICo3oLIerTBPOulP7DKlBnMntALyf1eK0iiryHkcQcYnLaktxdIAVA==" saltValue="g1ywLMsaLRUZ9tjTsX5cuw==" spinCount="100000" sqref="A83" name="Диапазон3_74_2_2_11_1_10_3_1" securityDescriptor="O:WDG:WDD:(A;;CC;;;S-1-5-21-1281035640-548247933-376692995-11259)(A;;CC;;;S-1-5-21-1281035640-548247933-376692995-11258)(A;;CC;;;S-1-5-21-1281035640-548247933-376692995-5864)"/>
    <protectedRange algorithmName="SHA-512" hashValue="qU8kdhMro6LabuPqeey1iCsitSURz961XYrdFgszF5y3fQBr+RtW1iQ4SnRHK6xhTpJAR0wHDm471Xqx12wUwQ==" saltValue="LfG6+oqccnrfov9LTEGS9A==" spinCount="100000" sqref="A84" name="Диапазон3_74_2_2_11_1_11_13" securityDescriptor="O:WDG:WDD:(A;;CC;;;S-1-5-21-1281035640-548247933-376692995-11259)(A;;CC;;;S-1-5-21-1281035640-548247933-376692995-11258)(A;;CC;;;S-1-5-21-1281035640-548247933-376692995-5864)"/>
    <protectedRange algorithmName="SHA-512" hashValue="ihVnKFN6V5VtT+Dmg3dwPYVkKaBqj/aEins+SQORzHVinrdgJT995KL5g6OViEVV4QJFIwfSzTBZd3E85u5n9w==" saltValue="YU9VvvNOnHw5YYCP2v+MJA==" spinCount="100000" sqref="A85" name="Диапазон3_74_2_2_11_1_11_1_1" securityDescriptor="O:WDG:WDD:(A;;CC;;;S-1-5-21-1281035640-548247933-376692995-11259)(A;;CC;;;S-1-5-21-1281035640-548247933-376692995-11258)(A;;CC;;;S-1-5-21-1281035640-548247933-376692995-5864)"/>
    <protectedRange algorithmName="SHA-512" hashValue="Er4pvz2erZVyuDDFB6IM4llVrUVSDzNEmewynUrjP8izp3BBBqdMEcK5rzETgnbmRPoMRc7uVf26f9CYgR7vnQ==" saltValue="S5hX3bOKIlC75xUWKW9OKA==" spinCount="100000" sqref="A86" name="Диапазон3_74_2_2_11_1_11_2_1" securityDescriptor="O:WDG:WDD:(A;;CC;;;S-1-5-21-1281035640-548247933-376692995-11259)(A;;CC;;;S-1-5-21-1281035640-548247933-376692995-11258)(A;;CC;;;S-1-5-21-1281035640-548247933-376692995-5864)"/>
    <protectedRange algorithmName="SHA-512" hashValue="HE0ssuA+SL3pbOL701IMSwHJ8B/7XZebEUNX2l2aKH4e+3sP6aS6h2z+xUWrqilpmCXdySQfGReANUYnTZbLaw==" saltValue="wdXtKpWqLTsZLWCVi1idIQ==" spinCount="100000" sqref="A87" name="Диапазон3_74_2_2_11_1_11_3_1" securityDescriptor="O:WDG:WDD:(A;;CC;;;S-1-5-21-1281035640-548247933-376692995-11259)(A;;CC;;;S-1-5-21-1281035640-548247933-376692995-11258)(A;;CC;;;S-1-5-21-1281035640-548247933-376692995-5864)"/>
    <protectedRange algorithmName="SHA-512" hashValue="Cg5x+dfqm3WwnqWKRN/2halXpi2A2m6t3Ku62WPGH54ktziByr4OFub/ah2FiVoa39h1yeVd/Hsl/zHkyiwgLQ==" saltValue="8sdIcabkZKlPxtNPFlY4VA==" spinCount="100000" sqref="A88" name="Диапазон3_74_2_2_11_1_11_4_1" securityDescriptor="O:WDG:WDD:(A;;CC;;;S-1-5-21-1281035640-548247933-376692995-11259)(A;;CC;;;S-1-5-21-1281035640-548247933-376692995-11258)(A;;CC;;;S-1-5-21-1281035640-548247933-376692995-5864)"/>
    <protectedRange algorithmName="SHA-512" hashValue="VCu8BRMQQCkgq8ZRuXgCOImNZp79VHGsRWFBqGKKIitrzZyiBi+aoPUxZ/rNtcOLTFZtuDny/Hes9LoFLu3WTw==" saltValue="OQ+tomoZCLqvfh8poFVsuQ==" spinCount="100000" sqref="A89" name="Диапазон3_74_2_2_11_1_11_5_1" securityDescriptor="O:WDG:WDD:(A;;CC;;;S-1-5-21-1281035640-548247933-376692995-11259)(A;;CC;;;S-1-5-21-1281035640-548247933-376692995-11258)(A;;CC;;;S-1-5-21-1281035640-548247933-376692995-5864)"/>
    <protectedRange algorithmName="SHA-512" hashValue="lGH8czkv4LxZ9bMDFJnZrtpj7agSpXocwA6wTHyAi1FDZKPsEdH0wFPO+39kexDOTCHbcPautO4iIwmzBeM9Pg==" saltValue="TGJrAaNcgyWaIU9tHqDcvA==" spinCount="100000" sqref="A90" name="Диапазон3_74_2_2_11_1_11_6_1" securityDescriptor="O:WDG:WDD:(A;;CC;;;S-1-5-21-1281035640-548247933-376692995-11259)(A;;CC;;;S-1-5-21-1281035640-548247933-376692995-11258)(A;;CC;;;S-1-5-21-1281035640-548247933-376692995-5864)"/>
    <protectedRange algorithmName="SHA-512" hashValue="dg/nwzZanEKGL1RRdVoh7XCAzOw3ecm6MsuXCy+W3bsBy8wr75QTxjC4nMbT1ZVcEATXYe+2w38RgFhv2irIow==" saltValue="fehan/jW2IiXkg1/tL9FLQ==" spinCount="100000" sqref="A91" name="Диапазон3_74_2_2_11_1_11_7_1" securityDescriptor="O:WDG:WDD:(A;;CC;;;S-1-5-21-1281035640-548247933-376692995-11259)(A;;CC;;;S-1-5-21-1281035640-548247933-376692995-11258)(A;;CC;;;S-1-5-21-1281035640-548247933-376692995-5864)"/>
    <protectedRange algorithmName="SHA-512" hashValue="gWbnawLwy7mLUIVSfXwAQLqkT0fZFA7QIj6ZVHfu6j58VbsZwpa8rnnNFVGcfgfPMzgEgFHHAEtNUtXlRm3I5Q==" saltValue="kNCZeYNAHKcqTrZYgRimyQ==" spinCount="100000" sqref="A92" name="Диапазон3_74_2_2_11_1_11_8_1" securityDescriptor="O:WDG:WDD:(A;;CC;;;S-1-5-21-1281035640-548247933-376692995-11259)(A;;CC;;;S-1-5-21-1281035640-548247933-376692995-11258)(A;;CC;;;S-1-5-21-1281035640-548247933-376692995-5864)"/>
    <protectedRange algorithmName="SHA-512" hashValue="SjM6qvxtOJQ9eONgVI5v8NY8ZIJV4K2epJKYvk+I3L9bhKHVRU4PZnM2rL/jNcGwM8jKB8y0Vk/xEU9oNP0NVQ==" saltValue="fcb/oqwaRh4f6TuYfK7siA==" spinCount="100000" sqref="A93" name="Диапазон3_74_2_2_11_1_11_9_1" securityDescriptor="O:WDG:WDD:(A;;CC;;;S-1-5-21-1281035640-548247933-376692995-11259)(A;;CC;;;S-1-5-21-1281035640-548247933-376692995-11258)(A;;CC;;;S-1-5-21-1281035640-548247933-376692995-5864)"/>
    <protectedRange algorithmName="SHA-512" hashValue="MewtlMKZhj1poitUK1pjoIhlbc+mRVFNPqk1H7FqqRzQoSj5URs5Ewm+/8uuhdYoqwT5QlejG23p69NH9mLExA==" saltValue="sUrPi5RySoQCDfr5qA1EWw==" spinCount="100000" sqref="A94" name="Диапазон3_74_2_2_11_1_11_10_1" securityDescriptor="O:WDG:WDD:(A;;CC;;;S-1-5-21-1281035640-548247933-376692995-11259)(A;;CC;;;S-1-5-21-1281035640-548247933-376692995-11258)(A;;CC;;;S-1-5-21-1281035640-548247933-376692995-5864)"/>
    <protectedRange algorithmName="SHA-512" hashValue="yOMR8X86xYHoNAGc9+p8EtFPBrJ2OE+5VLRPGbEYoITytGS3X1zqAPiLqcLRDIZVs1q8yoU06Yy9X1fBhRQCgg==" saltValue="N2aMnub5YIHYPHQj1T0Pcw==" spinCount="100000" sqref="A95" name="Диапазон3_74_2_2_11_1_11_11_1" securityDescriptor="O:WDG:WDD:(A;;CC;;;S-1-5-21-1281035640-548247933-376692995-11259)(A;;CC;;;S-1-5-21-1281035640-548247933-376692995-11258)(A;;CC;;;S-1-5-21-1281035640-548247933-376692995-5864)"/>
    <protectedRange algorithmName="SHA-512" hashValue="uqKiDN73tyghKaybxgGy0+iMbsoNC/4fyYK8qxQFLG7cp68HzpBYzj3EnCSwNdiOH5kFoXdG7I1a1pYhbQb6HA==" saltValue="eSQ+RhwyOhvov1QZjaAvoA==" spinCount="100000" sqref="A96" name="Диапазон3_74_2_2_11_1_11_12_1" securityDescriptor="O:WDG:WDD:(A;;CC;;;S-1-5-21-1281035640-548247933-376692995-11259)(A;;CC;;;S-1-5-21-1281035640-548247933-376692995-11258)(A;;CC;;;S-1-5-21-1281035640-548247933-376692995-5864)"/>
    <protectedRange algorithmName="SHA-512" hashValue="XYzSdBJBNqJRH3OJw5218vDvK4o2o229rGHP83fhpgdX5cq0y5cp8ukVSUB3PN+3vSSvrLxl7bO5d6i/m8zWvA==" saltValue="PLPcD5RqXv84qASFGyiclQ==" spinCount="100000" sqref="A97" name="Диапазон3_74_2_2_11_1_12_7" securityDescriptor="O:WDG:WDD:(A;;CC;;;S-1-5-21-1281035640-548247933-376692995-11259)(A;;CC;;;S-1-5-21-1281035640-548247933-376692995-11258)(A;;CC;;;S-1-5-21-1281035640-548247933-376692995-5864)"/>
    <protectedRange algorithmName="SHA-512" hashValue="Cwdk7R3x/O9sNsA7pG7QxZdpvxHoYVGssnv5FQRW0MTRcGWaRvkFSRaIJ8sE2rxILxWzelKEpik/k8RaRm3jRA==" saltValue="9YPjwdr9VZ7haQlBW5BRRQ==" spinCount="100000" sqref="A98" name="Диапазон3_74_2_2_11_1_12_1_1" securityDescriptor="O:WDG:WDD:(A;;CC;;;S-1-5-21-1281035640-548247933-376692995-11259)(A;;CC;;;S-1-5-21-1281035640-548247933-376692995-11258)(A;;CC;;;S-1-5-21-1281035640-548247933-376692995-5864)"/>
    <protectedRange algorithmName="SHA-512" hashValue="3zce0doQ25LLGu4d6LARcbIBWSa+GajeJV5Ev5T+6Dt/0umjqk497aRzGjEZr3PpS928u6GeRwcr09NftLen4A==" saltValue="/fCN21PF2pq3xTg2cfu01A==" spinCount="100000" sqref="A99" name="Диапазон3_74_2_2_11_1_12_3_1" securityDescriptor="O:WDG:WDD:(A;;CC;;;S-1-5-21-1281035640-548247933-376692995-11259)(A;;CC;;;S-1-5-21-1281035640-548247933-376692995-11258)(A;;CC;;;S-1-5-21-1281035640-548247933-376692995-5864)"/>
    <protectedRange algorithmName="SHA-512" hashValue="zeADvu3rlfWW7FEOTT0D3DQARFsH5mi8uxfYoMLsfmDLe6SVW4N9X0KGfVEivk78jtOCxQZchZpvznKHompqdA==" saltValue="kEjCgg8UF1MOvsrlR8gjWg==" spinCount="100000" sqref="A100" name="Диапазон3_74_2_2_11_1_12_4_1" securityDescriptor="O:WDG:WDD:(A;;CC;;;S-1-5-21-1281035640-548247933-376692995-11259)(A;;CC;;;S-1-5-21-1281035640-548247933-376692995-11258)(A;;CC;;;S-1-5-21-1281035640-548247933-376692995-5864)"/>
    <protectedRange algorithmName="SHA-512" hashValue="MwlRIjfX0I9OsoOFNCEvtWO+HbYLXvxJd5APcPEYfNtR3BesJY+zlZq7DYJzbidsxecPwIb5uU5s44XdWFY2Rw==" saltValue="jbtH4lOE8W1NZ6/5IIsL4g==" spinCount="100000" sqref="A101" name="Диапазон3_74_2_2_11_1_12_5_1" securityDescriptor="O:WDG:WDD:(A;;CC;;;S-1-5-21-1281035640-548247933-376692995-11259)(A;;CC;;;S-1-5-21-1281035640-548247933-376692995-11258)(A;;CC;;;S-1-5-21-1281035640-548247933-376692995-5864)"/>
    <protectedRange algorithmName="SHA-512" hashValue="FZv8vOUo3/ckNoK3btdL6p7Y3oeVNPWiraYWQDLb7N/NcwazgpiyAomRUwbVvwDamRPTMav2/no+zU7W2a3eAg==" saltValue="FBBfzoFvdlShOT2Gh6hgYg==" spinCount="100000" sqref="A102" name="Диапазон3_74_2_2_11_1_12_6_1" securityDescriptor="O:WDG:WDD:(A;;CC;;;S-1-5-21-1281035640-548247933-376692995-11259)(A;;CC;;;S-1-5-21-1281035640-548247933-376692995-11258)(A;;CC;;;S-1-5-21-1281035640-548247933-376692995-5864)"/>
    <protectedRange algorithmName="SHA-512" hashValue="uZlcKfOb1bUevegmz7KfcJCQgRfBrwUh1GJuWE9LIQ+KK/xiRY9MlSIcaT7I9H4Y+TvWhmCl+V/WbMMqm0ZyGA==" saltValue="qLvgK11p7bly1EupNUiQNg==" spinCount="100000" sqref="A103" name="Диапазон3_74_2_2_11_1_13_2_1" securityDescriptor="O:WDG:WDD:(A;;CC;;;S-1-5-21-1281035640-548247933-376692995-11259)(A;;CC;;;S-1-5-21-1281035640-548247933-376692995-11258)(A;;CC;;;S-1-5-21-1281035640-548247933-376692995-5864)"/>
    <protectedRange algorithmName="SHA-512" hashValue="40pzxH8ByxTsLVxr0l5olbnylpVNTKIyREQk8otKJsajgEQoZ7Q0TJJ8NZOyOuLoV7/SyCxV6XZs5Oqx6+NY7A==" saltValue="iB1LfqpD3RsZp5ig+qhYCQ==" spinCount="100000" sqref="A104" name="Диапазон3_74_2_2_11_1_14_1_1" securityDescriptor="O:WDG:WDD:(A;;CC;;;S-1-5-21-1281035640-548247933-376692995-11259)(A;;CC;;;S-1-5-21-1281035640-548247933-376692995-11258)(A;;CC;;;S-1-5-21-1281035640-548247933-376692995-5864)"/>
    <protectedRange algorithmName="SHA-512" hashValue="WG8byqHqTp+ATx121qytpwYIS/v6IYFum1lKBZmDaMlWTAO5NKqic2vhnUKNabF7L1XOxstXItdviyNvjAqNag==" saltValue="UCZIYqt+xHKY+sYue5CgAA==" spinCount="100000" sqref="A105" name="Диапазон3_74_2_2_11_1_15_1" securityDescriptor="O:WDG:WDD:(A;;CC;;;S-1-5-21-1281035640-548247933-376692995-11259)(A;;CC;;;S-1-5-21-1281035640-548247933-376692995-11258)(A;;CC;;;S-1-5-21-1281035640-548247933-376692995-5864)"/>
    <protectedRange algorithmName="SHA-512" hashValue="bM2fNi+/5alNdBND1mTpF6+y4WNKjl7d9aS0KSA3r+Q/fdsL/Q51c1+cVckH8cHiSLFOD22thauDPXi2tqf24A==" saltValue="77p7rGRYkjXhhssAnDaA4Q==" spinCount="100000" sqref="A106" name="Диапазон3_74_2_2_11_1_16_1" securityDescriptor="O:WDG:WDD:(A;;CC;;;S-1-5-21-1281035640-548247933-376692995-11259)(A;;CC;;;S-1-5-21-1281035640-548247933-376692995-11258)(A;;CC;;;S-1-5-21-1281035640-548247933-376692995-5864)"/>
    <protectedRange algorithmName="SHA-512" hashValue="cA3twxImfO0kLG6TEBNi8syzwp/Xgjm4hw7zfkDjXkphD99QrLWUf9iAyvznu83n1cmFu2H2sgI6YnJ9ZjgfQw==" saltValue="0Zbu4+Surgaep4KvMqSc/A==" spinCount="100000" sqref="A51" name="Диапазон3_74_2_2_17_9_3_3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137" name="Диапазон3_74_2_2_58_5_2_2_1_8_1" securityDescriptor="O:WDG:WDD:(A;;CC;;;S-1-5-21-1281035640-548247933-376692995-11259)(A;;CC;;;S-1-5-21-1281035640-548247933-376692995-11258)(A;;CC;;;S-1-5-21-1281035640-548247933-376692995-5864)"/>
    <protectedRange algorithmName="SHA-512" hashValue="8eJCAaIFtEoVmhsUccFDAb+VYrAj8mVHaw6ljk5NLsIhbmec+ykB8KCyHnIBWZPGE4+fkIb4+U9JIYUzuVH7pw==" saltValue="Ns2EBLY1BkqLNiia9aKoow==" spinCount="100000" sqref="D236 D241 D250:D252 D207:D234" name="Диапазон3_12_8_3_1_1" securityDescriptor="O:WDG:WDD:(A;;CC;;;S-1-5-21-1281035640-548247933-376692995-11259)(A;;CC;;;S-1-5-21-1281035640-548247933-376692995-11258)(A;;CC;;;S-1-5-21-1281035640-548247933-376692995-5864)"/>
    <protectedRange algorithmName="SHA-512" hashValue="9e2LYULjUKmNygKWmAjoqKuf8QWuhuKDU3JfEZQEOCeJwnATR+x7om+sBVu/iaDPJGiA2mEHMbKEYVE2HPaM3w==" saltValue="oNXq6qj2oaFjtoaG8VHNlA==" spinCount="100000" sqref="F236 F241 F250:F252 F207:F234" name="Диапазон3_12_8_3_1_1_1" securityDescriptor="O:WDG:WDD:(A;;CC;;;S-1-5-21-1281035640-548247933-376692995-11259)(A;;CC;;;S-1-5-21-1281035640-548247933-376692995-11258)(A;;CC;;;S-1-5-21-1281035640-548247933-376692995-5864)"/>
    <protectedRange algorithmName="SHA-512" hashValue="DJq+iE1Gvbl2PT0c0yLdIU5sekuaDk+yOHrPe3cqV4G3WzxtSf24Iwh+HpRxZtKrdEYAGOdyTFv7hf6Ymiqnaw==" saltValue="1kEv2p8wuGLxQJSck/0xNQ==" spinCount="100000" sqref="I235 H236 H241 H250:H252 H207:H234" name="Диапазон3_12_8_3_1_2" securityDescriptor="O:WDG:WDD:(A;;CC;;;S-1-5-21-1281035640-548247933-376692995-11259)(A;;CC;;;S-1-5-21-1281035640-548247933-376692995-11258)(A;;CC;;;S-1-5-21-1281035640-548247933-376692995-5864)"/>
    <protectedRange algorithmName="SHA-512" hashValue="oqWtcjwF53zeo3CC4Og+69MVJYABLHCMrPqKskBsPhIVNB0jAFn69NfsCRZO62BdYkdyGYVJpuFImtAcFTs4bw==" saltValue="/zxizzaOIXxRI3+GaB7SnA==" spinCount="100000" sqref="J241 J250:J252 J207:J236" name="Диапазон3_15_1_1" securityDescriptor="O:WDG:WDD:(A;;CC;;;S-1-5-21-1281035640-548247933-376692995-11259)(A;;CC;;;S-1-5-21-1281035640-548247933-376692995-11258)(A;;CC;;;S-1-5-21-1281035640-548247933-376692995-5864)"/>
    <protectedRange algorithmName="SHA-512" hashValue="J0kMpHTe0UXE3Z9nsTsXyPdwb9FVmpRrxkhe3mOyvWiSAQynO3HAuXvGNAmX6Ucy2T2/YYAMBJfGc0rcckVgDw==" saltValue="rgDzRgkZDaYzFcK+Cr5fTg==" spinCount="100000" sqref="L241 L250:L252 L207:L236" name="Диапазон3_15_1_1_1_1" securityDescriptor="O:WDG:WDD:(A;;CC;;;S-1-5-21-1281035640-548247933-376692995-11259)(A;;CC;;;S-1-5-21-1281035640-548247933-376692995-11258)(A;;CC;;;S-1-5-21-1281035640-548247933-376692995-5864)"/>
    <protectedRange algorithmName="SHA-512" hashValue="srTA+C4ebjxqre/fzNAAGe9mj8mam41FBXZE100kF27pGQNHLLcmJylCjr0uJhiKOUAY4I0kL0C0OhjkJMec3w==" saltValue="hfNPmuk3b7wPq42uxjfUbw==" spinCount="100000" sqref="Q241 Q250:Q252 Q207:Q236" name="Диапазон3_12_1_4_1_1" securityDescriptor="O:WDG:WDD:(A;;CC;;;S-1-5-21-1281035640-548247933-376692995-11259)(A;;CC;;;S-1-5-21-1281035640-548247933-376692995-11258)(A;;CC;;;S-1-5-21-1281035640-548247933-376692995-5864)"/>
    <protectedRange algorithmName="SHA-512" hashValue="4F5o2OlxO3/KJRTyg0yivYYg8tADrnTiuJ5/uCOAQ1vf3LbVXeE0K+1tHnJsPVOv8kCdAcsl6rk+e7E04+vaQA==" saltValue="wS8B/tQQjcb9P6j3YWM9rg==" spinCount="100000" sqref="AC241 AC250:AC252 AC207:AC236" name="Диапазон3_12_1_6_1" securityDescriptor="O:WDG:WDD:(A;;CC;;;S-1-5-21-1281035640-548247933-376692995-11259)(A;;CC;;;S-1-5-21-1281035640-548247933-376692995-11258)(A;;CC;;;S-1-5-21-1281035640-548247933-376692995-5864)"/>
    <protectedRange algorithmName="SHA-512" hashValue="QP95Gx9E8kujzBWL4eOxx7nI8hxjZ9WlPhHD4aYPoFoEh99QxQ6NXXTjZrkraWh7uet4Nro77P/wmrERHSzzoQ==" saltValue="7LXCl3Zy/tCnAX3B2O+v5g==" spinCount="100000" sqref="U241 U250:U252 U207:U236" name="Диапазон3_12_1_7_3_1" securityDescriptor="O:WDG:WDD:(A;;CC;;;S-1-5-21-1281035640-548247933-376692995-11259)(A;;CC;;;S-1-5-21-1281035640-548247933-376692995-11258)(A;;CC;;;S-1-5-21-1281035640-548247933-376692995-5864)"/>
    <protectedRange algorithmName="SHA-512" hashValue="1Ozjz9RbfU+/pgnool/yRU5Z/LxFztwDmXLJ/Qeq/mrWpBdfOmPDVA9sURmMZeXx6Uu8hH5DxGduUQO/lgvotg==" saltValue="EbncXEBP9jp8eDbwOUCQaw==" spinCount="100000" sqref="V241 V250:V252 V207:V236" name="Диапазон3_12_1_7_1_2" securityDescriptor="O:WDG:WDD:(A;;CC;;;S-1-5-21-1281035640-548247933-376692995-11259)(A;;CC;;;S-1-5-21-1281035640-548247933-376692995-11258)(A;;CC;;;S-1-5-21-1281035640-548247933-376692995-5864)"/>
    <protectedRange algorithmName="SHA-512" hashValue="7Y701dcB9vGUndlK/hhtsC18UwI/3XvxxJVAATo2SAQQ8hCD0psBdO6ZT4VX2ynkNPDfVCYf0qOeWELhL6GFfw==" saltValue="0JN36DvZSgMOw75tJ7te6Q==" spinCount="100000" sqref="X241 X250:X252 X207:X236" name="Диапазон3_15_2_1_2" securityDescriptor="O:WDG:WDD:(A;;CC;;;S-1-5-21-1281035640-548247933-376692995-11259)(A;;CC;;;S-1-5-21-1281035640-548247933-376692995-11258)(A;;CC;;;S-1-5-21-1281035640-548247933-376692995-5864)"/>
    <protectedRange algorithmName="SHA-512" hashValue="MNE2uKxxPwvFF7/myQ25K8MRibuLwe4kKSQlXD/XZ1AjXPSotXv11quU1YeEfuXaSJG2i3EhTt3Say8D2SRflg==" saltValue="OxlAPch1Ua4a93N1ZGTTJg==" spinCount="100000" sqref="Y241 Y250:Y252 Y207:Y236" name="Диапазон3_15_2_1_3" securityDescriptor="O:WDG:WDD:(A;;CC;;;S-1-5-21-1281035640-548247933-376692995-11259)(A;;CC;;;S-1-5-21-1281035640-548247933-376692995-11258)(A;;CC;;;S-1-5-21-1281035640-548247933-376692995-5864)"/>
    <protectedRange algorithmName="SHA-512" hashValue="8eJCAaIFtEoVmhsUccFDAb+VYrAj8mVHaw6ljk5NLsIhbmec+ykB8KCyHnIBWZPGE4+fkIb4+U9JIYUzuVH7pw==" saltValue="Ns2EBLY1BkqLNiia9aKoow==" spinCount="100000" sqref="D237 D253" name="Диапазон3_12_8_3_1_1_2" securityDescriptor="O:WDG:WDD:(A;;CC;;;S-1-5-21-1281035640-548247933-376692995-11259)(A;;CC;;;S-1-5-21-1281035640-548247933-376692995-11258)(A;;CC;;;S-1-5-21-1281035640-548247933-376692995-5864)"/>
    <protectedRange algorithmName="SHA-512" hashValue="9e2LYULjUKmNygKWmAjoqKuf8QWuhuKDU3JfEZQEOCeJwnATR+x7om+sBVu/iaDPJGiA2mEHMbKEYVE2HPaM3w==" saltValue="oNXq6qj2oaFjtoaG8VHNlA==" spinCount="100000" sqref="F237 F253" name="Диапазон3_12_8_3_1_1_1_1" securityDescriptor="O:WDG:WDD:(A;;CC;;;S-1-5-21-1281035640-548247933-376692995-11259)(A;;CC;;;S-1-5-21-1281035640-548247933-376692995-11258)(A;;CC;;;S-1-5-21-1281035640-548247933-376692995-5864)"/>
    <protectedRange algorithmName="SHA-512" hashValue="DJq+iE1Gvbl2PT0c0yLdIU5sekuaDk+yOHrPe3cqV4G3WzxtSf24Iwh+HpRxZtKrdEYAGOdyTFv7hf6Ymiqnaw==" saltValue="1kEv2p8wuGLxQJSck/0xNQ==" spinCount="100000" sqref="H237 H253" name="Диапазон3_12_8_3_1_2_1" securityDescriptor="O:WDG:WDD:(A;;CC;;;S-1-5-21-1281035640-548247933-376692995-11259)(A;;CC;;;S-1-5-21-1281035640-548247933-376692995-11258)(A;;CC;;;S-1-5-21-1281035640-548247933-376692995-5864)"/>
    <protectedRange algorithmName="SHA-512" hashValue="oqWtcjwF53zeo3CC4Og+69MVJYABLHCMrPqKskBsPhIVNB0jAFn69NfsCRZO62BdYkdyGYVJpuFImtAcFTs4bw==" saltValue="/zxizzaOIXxRI3+GaB7SnA==" spinCount="100000" sqref="J237 J253" name="Диапазон3_15_1_1_1" securityDescriptor="O:WDG:WDD:(A;;CC;;;S-1-5-21-1281035640-548247933-376692995-11259)(A;;CC;;;S-1-5-21-1281035640-548247933-376692995-11258)(A;;CC;;;S-1-5-21-1281035640-548247933-376692995-5864)"/>
    <protectedRange algorithmName="SHA-512" hashValue="J0kMpHTe0UXE3Z9nsTsXyPdwb9FVmpRrxkhe3mOyvWiSAQynO3HAuXvGNAmX6Ucy2T2/YYAMBJfGc0rcckVgDw==" saltValue="rgDzRgkZDaYzFcK+Cr5fTg==" spinCount="100000" sqref="L237 L253" name="Диапазон3_15_1_1_1_1_1" securityDescriptor="O:WDG:WDD:(A;;CC;;;S-1-5-21-1281035640-548247933-376692995-11259)(A;;CC;;;S-1-5-21-1281035640-548247933-376692995-11258)(A;;CC;;;S-1-5-21-1281035640-548247933-376692995-5864)"/>
    <protectedRange algorithmName="SHA-512" hashValue="srTA+C4ebjxqre/fzNAAGe9mj8mam41FBXZE100kF27pGQNHLLcmJylCjr0uJhiKOUAY4I0kL0C0OhjkJMec3w==" saltValue="hfNPmuk3b7wPq42uxjfUbw==" spinCount="100000" sqref="Q237 Q253" name="Диапазон3_12_1_4_1_1_1" securityDescriptor="O:WDG:WDD:(A;;CC;;;S-1-5-21-1281035640-548247933-376692995-11259)(A;;CC;;;S-1-5-21-1281035640-548247933-376692995-11258)(A;;CC;;;S-1-5-21-1281035640-548247933-376692995-5864)"/>
    <protectedRange algorithmName="SHA-512" hashValue="4F5o2OlxO3/KJRTyg0yivYYg8tADrnTiuJ5/uCOAQ1vf3LbVXeE0K+1tHnJsPVOv8kCdAcsl6rk+e7E04+vaQA==" saltValue="wS8B/tQQjcb9P6j3YWM9rg==" spinCount="100000" sqref="AC237 AC253" name="Диапазон3_12_1_6_1_1" securityDescriptor="O:WDG:WDD:(A;;CC;;;S-1-5-21-1281035640-548247933-376692995-11259)(A;;CC;;;S-1-5-21-1281035640-548247933-376692995-11258)(A;;CC;;;S-1-5-21-1281035640-548247933-376692995-5864)"/>
    <protectedRange algorithmName="SHA-512" hashValue="QP95Gx9E8kujzBWL4eOxx7nI8hxjZ9WlPhHD4aYPoFoEh99QxQ6NXXTjZrkraWh7uet4Nro77P/wmrERHSzzoQ==" saltValue="7LXCl3Zy/tCnAX3B2O+v5g==" spinCount="100000" sqref="U237 U253" name="Диапазон3_12_1_7_3_1_1" securityDescriptor="O:WDG:WDD:(A;;CC;;;S-1-5-21-1281035640-548247933-376692995-11259)(A;;CC;;;S-1-5-21-1281035640-548247933-376692995-11258)(A;;CC;;;S-1-5-21-1281035640-548247933-376692995-5864)"/>
    <protectedRange algorithmName="SHA-512" hashValue="1Ozjz9RbfU+/pgnool/yRU5Z/LxFztwDmXLJ/Qeq/mrWpBdfOmPDVA9sURmMZeXx6Uu8hH5DxGduUQO/lgvotg==" saltValue="EbncXEBP9jp8eDbwOUCQaw==" spinCount="100000" sqref="V237 V253" name="Диапазон3_12_1_7_1_2_1" securityDescriptor="O:WDG:WDD:(A;;CC;;;S-1-5-21-1281035640-548247933-376692995-11259)(A;;CC;;;S-1-5-21-1281035640-548247933-376692995-11258)(A;;CC;;;S-1-5-21-1281035640-548247933-376692995-5864)"/>
    <protectedRange algorithmName="SHA-512" hashValue="7Y701dcB9vGUndlK/hhtsC18UwI/3XvxxJVAATo2SAQQ8hCD0psBdO6ZT4VX2ynkNPDfVCYf0qOeWELhL6GFfw==" saltValue="0JN36DvZSgMOw75tJ7te6Q==" spinCount="100000" sqref="X237 X253" name="Диапазон3_15_2_1_2_1" securityDescriptor="O:WDG:WDD:(A;;CC;;;S-1-5-21-1281035640-548247933-376692995-11259)(A;;CC;;;S-1-5-21-1281035640-548247933-376692995-11258)(A;;CC;;;S-1-5-21-1281035640-548247933-376692995-5864)"/>
    <protectedRange algorithmName="SHA-512" hashValue="MNE2uKxxPwvFF7/myQ25K8MRibuLwe4kKSQlXD/XZ1AjXPSotXv11quU1YeEfuXaSJG2i3EhTt3Say8D2SRflg==" saltValue="OxlAPch1Ua4a93N1ZGTTJg==" spinCount="100000" sqref="Y237 Y253" name="Диапазон3_15_2_1_3_1" securityDescriptor="O:WDG:WDD:(A;;CC;;;S-1-5-21-1281035640-548247933-376692995-11259)(A;;CC;;;S-1-5-21-1281035640-548247933-376692995-11258)(A;;CC;;;S-1-5-21-1281035640-548247933-376692995-5864)"/>
    <protectedRange algorithmName="SHA-512" hashValue="8eJCAaIFtEoVmhsUccFDAb+VYrAj8mVHaw6ljk5NLsIhbmec+ykB8KCyHnIBWZPGE4+fkIb4+U9JIYUzuVH7pw==" saltValue="Ns2EBLY1BkqLNiia9aKoow==" spinCount="100000" sqref="D238:D240 D254" name="Диапазон3_12_8_3_1_1_3" securityDescriptor="O:WDG:WDD:(A;;CC;;;S-1-5-21-1281035640-548247933-376692995-11259)(A;;CC;;;S-1-5-21-1281035640-548247933-376692995-11258)(A;;CC;;;S-1-5-21-1281035640-548247933-376692995-5864)"/>
    <protectedRange algorithmName="SHA-512" hashValue="9e2LYULjUKmNygKWmAjoqKuf8QWuhuKDU3JfEZQEOCeJwnATR+x7om+sBVu/iaDPJGiA2mEHMbKEYVE2HPaM3w==" saltValue="oNXq6qj2oaFjtoaG8VHNlA==" spinCount="100000" sqref="F238:F240 F254" name="Диапазон3_12_8_3_1_1_1_2" securityDescriptor="O:WDG:WDD:(A;;CC;;;S-1-5-21-1281035640-548247933-376692995-11259)(A;;CC;;;S-1-5-21-1281035640-548247933-376692995-11258)(A;;CC;;;S-1-5-21-1281035640-548247933-376692995-5864)"/>
    <protectedRange algorithmName="SHA-512" hashValue="DJq+iE1Gvbl2PT0c0yLdIU5sekuaDk+yOHrPe3cqV4G3WzxtSf24Iwh+HpRxZtKrdEYAGOdyTFv7hf6Ymiqnaw==" saltValue="1kEv2p8wuGLxQJSck/0xNQ==" spinCount="100000" sqref="H238:H240 H254" name="Диапазон3_12_8_3_1_2_2" securityDescriptor="O:WDG:WDD:(A;;CC;;;S-1-5-21-1281035640-548247933-376692995-11259)(A;;CC;;;S-1-5-21-1281035640-548247933-376692995-11258)(A;;CC;;;S-1-5-21-1281035640-548247933-376692995-5864)"/>
    <protectedRange algorithmName="SHA-512" hashValue="oqWtcjwF53zeo3CC4Og+69MVJYABLHCMrPqKskBsPhIVNB0jAFn69NfsCRZO62BdYkdyGYVJpuFImtAcFTs4bw==" saltValue="/zxizzaOIXxRI3+GaB7SnA==" spinCount="100000" sqref="J238:J240 J254" name="Диапазон3_15_1_1_2" securityDescriptor="O:WDG:WDD:(A;;CC;;;S-1-5-21-1281035640-548247933-376692995-11259)(A;;CC;;;S-1-5-21-1281035640-548247933-376692995-11258)(A;;CC;;;S-1-5-21-1281035640-548247933-376692995-5864)"/>
    <protectedRange algorithmName="SHA-512" hashValue="J0kMpHTe0UXE3Z9nsTsXyPdwb9FVmpRrxkhe3mOyvWiSAQynO3HAuXvGNAmX6Ucy2T2/YYAMBJfGc0rcckVgDw==" saltValue="rgDzRgkZDaYzFcK+Cr5fTg==" spinCount="100000" sqref="L238:L240 L254" name="Диапазон3_15_1_1_1_1_2" securityDescriptor="O:WDG:WDD:(A;;CC;;;S-1-5-21-1281035640-548247933-376692995-11259)(A;;CC;;;S-1-5-21-1281035640-548247933-376692995-11258)(A;;CC;;;S-1-5-21-1281035640-548247933-376692995-5864)"/>
    <protectedRange algorithmName="SHA-512" hashValue="srTA+C4ebjxqre/fzNAAGe9mj8mam41FBXZE100kF27pGQNHLLcmJylCjr0uJhiKOUAY4I0kL0C0OhjkJMec3w==" saltValue="hfNPmuk3b7wPq42uxjfUbw==" spinCount="100000" sqref="Q238:Q240 Q254" name="Диапазон3_12_1_4_1_1_2" securityDescriptor="O:WDG:WDD:(A;;CC;;;S-1-5-21-1281035640-548247933-376692995-11259)(A;;CC;;;S-1-5-21-1281035640-548247933-376692995-11258)(A;;CC;;;S-1-5-21-1281035640-548247933-376692995-5864)"/>
    <protectedRange algorithmName="SHA-512" hashValue="4F5o2OlxO3/KJRTyg0yivYYg8tADrnTiuJ5/uCOAQ1vf3LbVXeE0K+1tHnJsPVOv8kCdAcsl6rk+e7E04+vaQA==" saltValue="wS8B/tQQjcb9P6j3YWM9rg==" spinCount="100000" sqref="AC238:AC240 AC254" name="Диапазон3_12_1_6_1_2" securityDescriptor="O:WDG:WDD:(A;;CC;;;S-1-5-21-1281035640-548247933-376692995-11259)(A;;CC;;;S-1-5-21-1281035640-548247933-376692995-11258)(A;;CC;;;S-1-5-21-1281035640-548247933-376692995-5864)"/>
    <protectedRange algorithmName="SHA-512" hashValue="QP95Gx9E8kujzBWL4eOxx7nI8hxjZ9WlPhHD4aYPoFoEh99QxQ6NXXTjZrkraWh7uet4Nro77P/wmrERHSzzoQ==" saltValue="7LXCl3Zy/tCnAX3B2O+v5g==" spinCount="100000" sqref="U238:U240 U254" name="Диапазон3_12_1_7_3_1_2" securityDescriptor="O:WDG:WDD:(A;;CC;;;S-1-5-21-1281035640-548247933-376692995-11259)(A;;CC;;;S-1-5-21-1281035640-548247933-376692995-11258)(A;;CC;;;S-1-5-21-1281035640-548247933-376692995-5864)"/>
    <protectedRange algorithmName="SHA-512" hashValue="1Ozjz9RbfU+/pgnool/yRU5Z/LxFztwDmXLJ/Qeq/mrWpBdfOmPDVA9sURmMZeXx6Uu8hH5DxGduUQO/lgvotg==" saltValue="EbncXEBP9jp8eDbwOUCQaw==" spinCount="100000" sqref="V238:V240 V254" name="Диапазон3_12_1_7_1_2_2" securityDescriptor="O:WDG:WDD:(A;;CC;;;S-1-5-21-1281035640-548247933-376692995-11259)(A;;CC;;;S-1-5-21-1281035640-548247933-376692995-11258)(A;;CC;;;S-1-5-21-1281035640-548247933-376692995-5864)"/>
    <protectedRange algorithmName="SHA-512" hashValue="7Y701dcB9vGUndlK/hhtsC18UwI/3XvxxJVAATo2SAQQ8hCD0psBdO6ZT4VX2ynkNPDfVCYf0qOeWELhL6GFfw==" saltValue="0JN36DvZSgMOw75tJ7te6Q==" spinCount="100000" sqref="X238:X240 X254" name="Диапазон3_15_2_1_2_2" securityDescriptor="O:WDG:WDD:(A;;CC;;;S-1-5-21-1281035640-548247933-376692995-11259)(A;;CC;;;S-1-5-21-1281035640-548247933-376692995-11258)(A;;CC;;;S-1-5-21-1281035640-548247933-376692995-5864)"/>
    <protectedRange algorithmName="SHA-512" hashValue="MNE2uKxxPwvFF7/myQ25K8MRibuLwe4kKSQlXD/XZ1AjXPSotXv11quU1YeEfuXaSJG2i3EhTt3Say8D2SRflg==" saltValue="OxlAPch1Ua4a93N1ZGTTJg==" spinCount="100000" sqref="Y238:Y240 Y254" name="Диапазон3_15_2_1_3_2" securityDescriptor="O:WDG:WDD:(A;;CC;;;S-1-5-21-1281035640-548247933-376692995-11259)(A;;CC;;;S-1-5-21-1281035640-548247933-376692995-11258)(A;;CC;;;S-1-5-21-1281035640-548247933-376692995-5864)"/>
    <protectedRange algorithmName="SHA-512" hashValue="SWEGMv60x1RPiSUvsOrXVrz8+nrrfVYHL/f8fHcqjGFxsGjwlX4+B2u76piqRmdLRZAB5AdMXmzjyKeD9CGxOg==" saltValue="9F0GrZlzoItQ9+7Rr/vP5g==" spinCount="100000" sqref="J269" name="Диапазон3_9_1" securityDescriptor="O:WDG:WDD:(A;;CC;;;S-1-5-21-1281035640-548247933-376692995-11259)(A;;CC;;;S-1-5-21-1281035640-548247933-376692995-11258)(A;;CC;;;S-1-5-21-1281035640-548247933-376692995-5864)"/>
    <protectedRange algorithmName="SHA-512" hashValue="CwzLqB2mlzfHN+aY6sRjUMpxhj5lQKdNST876Yf/hupn+dGOefoZg6E9ZnyXpQ228djxPpgrIAWSK/y/gwy6hg==" saltValue="540O+5mBlJEUEPpa+WkGzQ==" spinCount="100000" sqref="F285" name="Диапазон3_12_8_3_1_3_2" securityDescriptor="O:WDG:WDD:(A;;CC;;;S-1-5-21-1281035640-548247933-376692995-11259)(A;;CC;;;S-1-5-21-1281035640-548247933-376692995-11258)(A;;CC;;;S-1-5-21-1281035640-548247933-376692995-5864)"/>
    <protectedRange algorithmName="SHA-512" hashValue="IPPYXsQGsWWCQd3LoHIlXIfu3x7WEx3QOEBWXWN5Li3SIlHQ1/TVTIuxu7xhunHj6gfK7pC2oJVFJm+Nw1ylpw==" saltValue="HqNP7XzJMCHN29lOQ6JA4w==" spinCount="100000" sqref="J285" name="Диапазон3_15_1_1_4_1_3" securityDescriptor="O:WDG:WDD:(A;;CC;;;S-1-5-21-1281035640-548247933-376692995-11259)(A;;CC;;;S-1-5-21-1281035640-548247933-376692995-11258)(A;;CC;;;S-1-5-21-1281035640-548247933-376692995-5864)"/>
    <protectedRange algorithmName="SHA-512" hashValue="IV7naLggxJkweZ7dwr/8DcadnE31OwjPSodloNXTLYeW908ZV2myBR3CEFv6iNl77hkcHpa7NF/guxYMEPr5Rg==" saltValue="tj5XuOQ9axhRSu5ILD3sIg==" spinCount="100000" sqref="L285" name="Диапазон3_15_1_1_4_1_1_2" securityDescriptor="O:WDG:WDD:(A;;CC;;;S-1-5-21-1281035640-548247933-376692995-11259)(A;;CC;;;S-1-5-21-1281035640-548247933-376692995-11258)(A;;CC;;;S-1-5-21-1281035640-548247933-376692995-5864)"/>
    <protectedRange algorithmName="SHA-512" hashValue="rJKk4od1H0xxf3Le0UHgS9XEKlsjJBNgAfisbyJiqd/Ae7kzvNCilsMhMwpB2C3bc8PZNAIP/3MK9GhOMM2FpA==" saltValue="VFqmyDecbscOGs9w6F+ojw==" spinCount="100000" sqref="AC285" name="Диапазон3_12_1_6_1_1_2" securityDescriptor="O:WDG:WDD:(A;;CC;;;S-1-5-21-1281035640-548247933-376692995-11259)(A;;CC;;;S-1-5-21-1281035640-548247933-376692995-11258)(A;;CC;;;S-1-5-21-1281035640-548247933-376692995-5864)"/>
    <protectedRange algorithmName="SHA-512" hashValue="1FBMfBaV1lntlpBxq68gYNKdjdTm5Ny03CF8Ygbuddvutjse0PaCA53MDgTxBxxr7dH3WTXc47LD7rRXA/oC+w==" saltValue="Mbdhfyo7m+lipSdM/9SQjQ==" spinCount="100000" sqref="U285" name="Диапазон3_12_1_7_2_1_2" securityDescriptor="O:WDG:WDD:(A;;CC;;;S-1-5-21-1281035640-548247933-376692995-11259)(A;;CC;;;S-1-5-21-1281035640-548247933-376692995-11258)(A;;CC;;;S-1-5-21-1281035640-548247933-376692995-5864)"/>
    <protectedRange algorithmName="SHA-512" hashValue="j1maHsuJau1c2RFjpQAbIY0DjJ27+FmWZUeZ3PSyYQ6FaZkWNZe96euYyrBNFth6QxPkY04ZuZzVmamfdvg0+A==" saltValue="uCXAaSG1rGaIVq8sq+wnTA==" spinCount="100000" sqref="Q285 Q293" name="Диапазон3_12_1_4_1_1_1_2" securityDescriptor="O:WDG:WDD:(A;;CC;;;S-1-5-21-1281035640-548247933-376692995-11259)(A;;CC;;;S-1-5-21-1281035640-548247933-376692995-11258)(A;;CC;;;S-1-5-21-1281035640-548247933-376692995-5864)"/>
    <protectedRange algorithmName="SHA-512" hashValue="DtHdWrz+UcXHdfcX1fXvS8znpmk5vW5onor5kv3Ude4qm0tZj102qkTknyuYwsR1O05lbVmbbk5QY+/dHvnbrw==" saltValue="hskMNOuHWbPtT3VgTmRSGw==" spinCount="100000" sqref="V285:W285 O285 S285" name="Диапазон3_12_1_7_1_1_1_1_2" securityDescriptor="O:WDG:WDD:(A;;CC;;;S-1-5-21-1281035640-548247933-376692995-11259)(A;;CC;;;S-1-5-21-1281035640-548247933-376692995-11258)(A;;CC;;;S-1-5-21-1281035640-548247933-376692995-5864)"/>
    <protectedRange algorithmName="SHA-512" hashValue="QRxg/3y/0afp2h2TA3xEmqNFlc7l+8z4G35XY4a9D8rZvrBxqAgWAkXIpMtISu1N5MXUrTMjnWgZWBRvipVdJg==" saltValue="PHQxRtpXtQLUS9P+81Lgyw==" spinCount="100000" sqref="N285" name="Диапазон3_15_1_1_5_2" securityDescriptor="O:WDG:WDD:(A;;CC;;;S-1-5-21-1281035640-548247933-376692995-11259)(A;;CC;;;S-1-5-21-1281035640-548247933-376692995-11258)(A;;CC;;;S-1-5-21-1281035640-548247933-376692995-5864)"/>
    <protectedRange algorithmName="SHA-512" hashValue="79qEm3sLN74C2zfYIxxpeN1No0WpeqZw4qmrRQ20ZJ8jEXfy5ha4+dTdyVueiLWvF+KI2MnO+MY69gnuewN57A==" saltValue="ZM7Kd9WOGuh5sqVU39f38A==" spinCount="100000" sqref="AD285 X285:Z285 AD287:AD288" name="Диапазон3_15_2_1_1_1_1_2" securityDescriptor="O:WDG:WDD:(A;;CC;;;S-1-5-21-1281035640-548247933-376692995-11259)(A;;CC;;;S-1-5-21-1281035640-548247933-376692995-11258)(A;;CC;;;S-1-5-21-1281035640-548247933-376692995-5864)"/>
    <protectedRange password="CA9C" sqref="G280 F279" name="Диапазон3_12_8_3_4" securityDescriptor="O:WDG:WDD:(A;;CC;;;S-1-5-21-1281035640-548247933-376692995-11259)(A;;CC;;;S-1-5-21-1281035640-548247933-376692995-11258)(A;;CC;;;S-1-5-21-1281035640-548247933-376692995-5864)"/>
    <protectedRange password="CA9C" sqref="I280 H279" name="Диапазон3_12_8_3_5" securityDescriptor="O:WDG:WDD:(A;;CC;;;S-1-5-21-1281035640-548247933-376692995-11259)(A;;CC;;;S-1-5-21-1281035640-548247933-376692995-11258)(A;;CC;;;S-1-5-21-1281035640-548247933-376692995-5864)"/>
    <protectedRange password="CA9C" sqref="K280 J279" name="Диапазон3_15_1_1_1_1_1_1" securityDescriptor="O:WDG:WDD:(A;;CC;;;S-1-5-21-1281035640-548247933-376692995-11259)(A;;CC;;;S-1-5-21-1281035640-548247933-376692995-11258)(A;;CC;;;S-1-5-21-1281035640-548247933-376692995-5864)"/>
    <protectedRange password="CA9C" sqref="L279" name="Диапазон3_15_1_1_2_1" securityDescriptor="O:WDG:WDD:(A;;CC;;;S-1-5-21-1281035640-548247933-376692995-11259)(A;;CC;;;S-1-5-21-1281035640-548247933-376692995-11258)(A;;CC;;;S-1-5-21-1281035640-548247933-376692995-5864)"/>
    <protectedRange password="CA9C" sqref="AC279:AC280" name="Диапазон3_12_1_6_2" securityDescriptor="O:WDG:WDD:(A;;CC;;;S-1-5-21-1281035640-548247933-376692995-11259)(A;;CC;;;S-1-5-21-1281035640-548247933-376692995-11258)(A;;CC;;;S-1-5-21-1281035640-548247933-376692995-5864)"/>
    <protectedRange password="CA9C" sqref="U279:U280" name="Диапазон3_12_1_7_2" securityDescriptor="O:WDG:WDD:(A;;CC;;;S-1-5-21-1281035640-548247933-376692995-11259)(A;;CC;;;S-1-5-21-1281035640-548247933-376692995-11258)(A;;CC;;;S-1-5-21-1281035640-548247933-376692995-5864)"/>
    <protectedRange password="CA9C" sqref="Q279:Q280" name="Диапазон3_12_1_4_1" securityDescriptor="O:WDG:WDD:(A;;CC;;;S-1-5-21-1281035640-548247933-376692995-11259)(A;;CC;;;S-1-5-21-1281035640-548247933-376692995-11258)(A;;CC;;;S-1-5-21-1281035640-548247933-376692995-5864)"/>
    <protectedRange password="CA9C" sqref="S279:S280 V279:W280" name="Диапазон3_12_1_7_1_1_1" securityDescriptor="O:WDG:WDD:(A;;CC;;;S-1-5-21-1281035640-548247933-376692995-11259)(A;;CC;;;S-1-5-21-1281035640-548247933-376692995-11258)(A;;CC;;;S-1-5-21-1281035640-548247933-376692995-5864)"/>
    <protectedRange password="CA9C" sqref="N279:N280" name="Диапазон3_15_1_1_3_1" securityDescriptor="O:WDG:WDD:(A;;CC;;;S-1-5-21-1281035640-548247933-376692995-11259)(A;;CC;;;S-1-5-21-1281035640-548247933-376692995-11258)(A;;CC;;;S-1-5-21-1281035640-548247933-376692995-5864)"/>
    <protectedRange password="CA9C" sqref="X279:Z280 AD279:AD280" name="Диапазон3_15_2_1_1_1" securityDescriptor="O:WDG:WDD:(A;;CC;;;S-1-5-21-1281035640-548247933-376692995-11259)(A;;CC;;;S-1-5-21-1281035640-548247933-376692995-11258)(A;;CC;;;S-1-5-21-1281035640-548247933-376692995-5864)"/>
    <protectedRange algorithmName="SHA-512" hashValue="qGeQ9abN9ed+XD6AENLJePapqJ6sGtf5qSPepiesj0TXO2H33dyUidKH7GjpZYo3Ys9h+FaarPOrKDem2cymkA==" saltValue="zSPRaSlCytYeCIIttGwfRA==" spinCount="100000" sqref="D271" name="Диапазон3_12_8_3_3_1" securityDescriptor="O:WDG:WDD:(A;;CC;;;S-1-5-21-1281035640-548247933-376692995-11259)(A;;CC;;;S-1-5-21-1281035640-548247933-376692995-11258)(A;;CC;;;S-1-5-21-1281035640-548247933-376692995-5864)"/>
    <protectedRange algorithmName="SHA-512" hashValue="nR+nMafSQ85eJuv0kjkxhkXYjja8U8/GZECtjyUixSYYXM7ixq83vIskayc8L50sFMhMY2h2FTr/Ls255Oo9Cg==" saltValue="vqns6fNwGtHRopYVayKv9Q==" spinCount="100000" sqref="F271" name="Диапазон3_12_8_3_4_1" securityDescriptor="O:WDG:WDD:(A;;CC;;;S-1-5-21-1281035640-548247933-376692995-11259)(A;;CC;;;S-1-5-21-1281035640-548247933-376692995-11258)(A;;CC;;;S-1-5-21-1281035640-548247933-376692995-5864)"/>
    <protectedRange algorithmName="SHA-512" hashValue="Zjc+htR7n0bQEWCyOJZwt6e+bIHEewAz98xpYCEPW2rTJ3b9w6g6uwka7x88W+HptRboEdhCv6Ni5GQihVm8Dw==" saltValue="8URM0aWycr1K7XG7+xRHrA==" spinCount="100000" sqref="H271" name="Диапазон3_12_8_3_5_1" securityDescriptor="O:WDG:WDD:(A;;CC;;;S-1-5-21-1281035640-548247933-376692995-11259)(A;;CC;;;S-1-5-21-1281035640-548247933-376692995-11258)(A;;CC;;;S-1-5-21-1281035640-548247933-376692995-5864)"/>
    <protectedRange algorithmName="SHA-512" hashValue="kF8CJkv6d3L0NTO2DhsRjmqek0moGJPj8gmRCyyOjC7GlvtMIk5rZRG2YJhRVpSzsxwBhdFUnJ8id6ddqHaY7w==" saltValue="fs+719/Od3PuRyqCAWamrw==" spinCount="100000" sqref="J271" name="Диапазон3_15_1_1_1_1_1_1_1" securityDescriptor="O:WDG:WDD:(A;;CC;;;S-1-5-21-1281035640-548247933-376692995-11259)(A;;CC;;;S-1-5-21-1281035640-548247933-376692995-11258)(A;;CC;;;S-1-5-21-1281035640-548247933-376692995-5864)"/>
    <protectedRange algorithmName="SHA-512" hashValue="aiebYTop34Cdn/rft0ppeZIHgZit66CoNa86AiG1he/qumbUyKC6HPW9iQbsw7hCXgdBvIvDS0QU9bJ8rencwA==" saltValue="eMo9b6pu2RMeNoSgz0o62g==" spinCount="100000" sqref="L271" name="Диапазон3_15_1_1_2_1_1" securityDescriptor="O:WDG:WDD:(A;;CC;;;S-1-5-21-1281035640-548247933-376692995-11259)(A;;CC;;;S-1-5-21-1281035640-548247933-376692995-11258)(A;;CC;;;S-1-5-21-1281035640-548247933-376692995-5864)"/>
    <protectedRange algorithmName="SHA-512" hashValue="uIy+KUgMl/bWn6icnX4CRmM3573Dgi/jpqYRpEQHQ6Ztv9+q62zK7otrBjJDfi30bjaCYh+sviYN8BKKcs9hNA==" saltValue="Y5ZF29IJhL+BaV6Q3KYDlg==" spinCount="100000" sqref="AC271" name="Диапазон3_12_1_6_2_1" securityDescriptor="O:WDG:WDD:(A;;CC;;;S-1-5-21-1281035640-548247933-376692995-11259)(A;;CC;;;S-1-5-21-1281035640-548247933-376692995-11258)(A;;CC;;;S-1-5-21-1281035640-548247933-376692995-5864)"/>
    <protectedRange algorithmName="SHA-512" hashValue="aTyA3zo7dcdBUuzTjRGeOGtkRBrP8nvCT6lnbRxk02YnHiPk6wVkdnJgV7uTgv6PMjSrvrvvTiah4uEN4S/83A==" saltValue="U+/BvspnvREfzMR7PzvbBA==" spinCount="100000" sqref="U271" name="Диапазон3_12_1_7_2_1" securityDescriptor="O:WDG:WDD:(A;;CC;;;S-1-5-21-1281035640-548247933-376692995-11259)(A;;CC;;;S-1-5-21-1281035640-548247933-376692995-11258)(A;;CC;;;S-1-5-21-1281035640-548247933-376692995-5864)"/>
    <protectedRange algorithmName="SHA-512" hashValue="pmoLaJeTyOYD4Pv1s1nUXoM2zR121XWSmT706bk6uG5RPvHJFGatr/+GMimp3we2GsNLuGRpzGENen2odIDKmw==" saltValue="BxQNXtNFRaFpbsjWsG7r5w==" spinCount="100000" sqref="Q271" name="Диапазон3_12_1_4_1_1_3" securityDescriptor="O:WDG:WDD:(A;;CC;;;S-1-5-21-1281035640-548247933-376692995-11259)(A;;CC;;;S-1-5-21-1281035640-548247933-376692995-11258)(A;;CC;;;S-1-5-21-1281035640-548247933-376692995-5864)"/>
    <protectedRange algorithmName="SHA-512" hashValue="LUErMJjUeO6BY3RHQBeHvIpwzw2dfpO00trwwznE3vyazIaAXpc/2Ju+WcF2WI8IVRpVcE8TDqmpTvC/KhHaZQ==" saltValue="J4lEgM4LyRhenKbQvNKvuw==" spinCount="100000" sqref="V271:W271 S271" name="Диапазон3_12_1_7_1_1_1_1" securityDescriptor="O:WDG:WDD:(A;;CC;;;S-1-5-21-1281035640-548247933-376692995-11259)(A;;CC;;;S-1-5-21-1281035640-548247933-376692995-11258)(A;;CC;;;S-1-5-21-1281035640-548247933-376692995-5864)"/>
    <protectedRange algorithmName="SHA-512" hashValue="yWAS6Jw8vFwpeLoHLUArQbqz5Iox+Aj3G81oY+M0Epi1Lka3LN6j+XWMxNZbcQgDN+Fq5QcHrd6yRO/19zMVZQ==" saltValue="GDqQk8PLFR+PysAEU+6ZKg==" spinCount="100000" sqref="N271" name="Диапазон3_15_1_1_3_1_1" securityDescriptor="O:WDG:WDD:(A;;CC;;;S-1-5-21-1281035640-548247933-376692995-11259)(A;;CC;;;S-1-5-21-1281035640-548247933-376692995-11258)(A;;CC;;;S-1-5-21-1281035640-548247933-376692995-5864)"/>
    <protectedRange algorithmName="SHA-512" hashValue="25QGqB8UVBA53PyIyPJwH8ELnGC1FJvHFgaPCQvIeHVsJdb56qAs4QjkuXEvP/aO7jTXqJBBVcETvee0mjIFpw==" saltValue="oEp5TpxFbZM6JA5bKgjzVw==" spinCount="100000" sqref="X271:Z271" name="Диапазон3_15_2_1_1_1_1" securityDescriptor="O:WDG:WDD:(A;;CC;;;S-1-5-21-1281035640-548247933-376692995-11259)(A;;CC;;;S-1-5-21-1281035640-548247933-376692995-11258)(A;;CC;;;S-1-5-21-1281035640-548247933-376692995-5864)"/>
    <protectedRange algorithmName="SHA-512" hashValue="qGeQ9abN9ed+XD6AENLJePapqJ6sGtf5qSPepiesj0TXO2H33dyUidKH7GjpZYo3Ys9h+FaarPOrKDem2cymkA==" saltValue="zSPRaSlCytYeCIIttGwfRA==" spinCount="100000" sqref="D272" name="Диапазон3_12_8_3_3_1_1" securityDescriptor="O:WDG:WDD:(A;;CC;;;S-1-5-21-1281035640-548247933-376692995-11259)(A;;CC;;;S-1-5-21-1281035640-548247933-376692995-11258)(A;;CC;;;S-1-5-21-1281035640-548247933-376692995-5864)"/>
    <protectedRange algorithmName="SHA-512" hashValue="nR+nMafSQ85eJuv0kjkxhkXYjja8U8/GZECtjyUixSYYXM7ixq83vIskayc8L50sFMhMY2h2FTr/Ls255Oo9Cg==" saltValue="vqns6fNwGtHRopYVayKv9Q==" spinCount="100000" sqref="F272" name="Диапазон3_12_8_3_4_2" securityDescriptor="O:WDG:WDD:(A;;CC;;;S-1-5-21-1281035640-548247933-376692995-11259)(A;;CC;;;S-1-5-21-1281035640-548247933-376692995-11258)(A;;CC;;;S-1-5-21-1281035640-548247933-376692995-5864)"/>
    <protectedRange algorithmName="SHA-512" hashValue="Zjc+htR7n0bQEWCyOJZwt6e+bIHEewAz98xpYCEPW2rTJ3b9w6g6uwka7x88W+HptRboEdhCv6Ni5GQihVm8Dw==" saltValue="8URM0aWycr1K7XG7+xRHrA==" spinCount="100000" sqref="H272" name="Диапазон3_12_8_3_5_2" securityDescriptor="O:WDG:WDD:(A;;CC;;;S-1-5-21-1281035640-548247933-376692995-11259)(A;;CC;;;S-1-5-21-1281035640-548247933-376692995-11258)(A;;CC;;;S-1-5-21-1281035640-548247933-376692995-5864)"/>
    <protectedRange algorithmName="SHA-512" hashValue="kF8CJkv6d3L0NTO2DhsRjmqek0moGJPj8gmRCyyOjC7GlvtMIk5rZRG2YJhRVpSzsxwBhdFUnJ8id6ddqHaY7w==" saltValue="fs+719/Od3PuRyqCAWamrw==" spinCount="100000" sqref="J272" name="Диапазон3_15_1_1_1_1_1_2" securityDescriptor="O:WDG:WDD:(A;;CC;;;S-1-5-21-1281035640-548247933-376692995-11259)(A;;CC;;;S-1-5-21-1281035640-548247933-376692995-11258)(A;;CC;;;S-1-5-21-1281035640-548247933-376692995-5864)"/>
    <protectedRange algorithmName="SHA-512" hashValue="aiebYTop34Cdn/rft0ppeZIHgZit66CoNa86AiG1he/qumbUyKC6HPW9iQbsw7hCXgdBvIvDS0QU9bJ8rencwA==" saltValue="eMo9b6pu2RMeNoSgz0o62g==" spinCount="100000" sqref="L272" name="Диапазон3_15_1_1_2_1_2" securityDescriptor="O:WDG:WDD:(A;;CC;;;S-1-5-21-1281035640-548247933-376692995-11259)(A;;CC;;;S-1-5-21-1281035640-548247933-376692995-11258)(A;;CC;;;S-1-5-21-1281035640-548247933-376692995-5864)"/>
    <protectedRange algorithmName="SHA-512" hashValue="uIy+KUgMl/bWn6icnX4CRmM3573Dgi/jpqYRpEQHQ6Ztv9+q62zK7otrBjJDfi30bjaCYh+sviYN8BKKcs9hNA==" saltValue="Y5ZF29IJhL+BaV6Q3KYDlg==" spinCount="100000" sqref="AC272" name="Диапазон3_12_1_6_2_2" securityDescriptor="O:WDG:WDD:(A;;CC;;;S-1-5-21-1281035640-548247933-376692995-11259)(A;;CC;;;S-1-5-21-1281035640-548247933-376692995-11258)(A;;CC;;;S-1-5-21-1281035640-548247933-376692995-5864)"/>
    <protectedRange algorithmName="SHA-512" hashValue="aTyA3zo7dcdBUuzTjRGeOGtkRBrP8nvCT6lnbRxk02YnHiPk6wVkdnJgV7uTgv6PMjSrvrvvTiah4uEN4S/83A==" saltValue="U+/BvspnvREfzMR7PzvbBA==" spinCount="100000" sqref="U272" name="Диапазон3_12_1_7_2_2" securityDescriptor="O:WDG:WDD:(A;;CC;;;S-1-5-21-1281035640-548247933-376692995-11259)(A;;CC;;;S-1-5-21-1281035640-548247933-376692995-11258)(A;;CC;;;S-1-5-21-1281035640-548247933-376692995-5864)"/>
    <protectedRange algorithmName="SHA-512" hashValue="pmoLaJeTyOYD4Pv1s1nUXoM2zR121XWSmT706bk6uG5RPvHJFGatr/+GMimp3we2GsNLuGRpzGENen2odIDKmw==" saltValue="BxQNXtNFRaFpbsjWsG7r5w==" spinCount="100000" sqref="Q272" name="Диапазон3_12_1_4_1_2" securityDescriptor="O:WDG:WDD:(A;;CC;;;S-1-5-21-1281035640-548247933-376692995-11259)(A;;CC;;;S-1-5-21-1281035640-548247933-376692995-11258)(A;;CC;;;S-1-5-21-1281035640-548247933-376692995-5864)"/>
    <protectedRange algorithmName="SHA-512" hashValue="LUErMJjUeO6BY3RHQBeHvIpwzw2dfpO00trwwznE3vyazIaAXpc/2Ju+WcF2WI8IVRpVcE8TDqmpTvC/KhHaZQ==" saltValue="J4lEgM4LyRhenKbQvNKvuw==" spinCount="100000" sqref="V272:W272 S272" name="Диапазон3_12_1_7_1_1_1_2" securityDescriptor="O:WDG:WDD:(A;;CC;;;S-1-5-21-1281035640-548247933-376692995-11259)(A;;CC;;;S-1-5-21-1281035640-548247933-376692995-11258)(A;;CC;;;S-1-5-21-1281035640-548247933-376692995-5864)"/>
    <protectedRange algorithmName="SHA-512" hashValue="yWAS6Jw8vFwpeLoHLUArQbqz5Iox+Aj3G81oY+M0Epi1Lka3LN6j+XWMxNZbcQgDN+Fq5QcHrd6yRO/19zMVZQ==" saltValue="GDqQk8PLFR+PysAEU+6ZKg==" spinCount="100000" sqref="N272" name="Диапазон3_15_1_1_3_1_2" securityDescriptor="O:WDG:WDD:(A;;CC;;;S-1-5-21-1281035640-548247933-376692995-11259)(A;;CC;;;S-1-5-21-1281035640-548247933-376692995-11258)(A;;CC;;;S-1-5-21-1281035640-548247933-376692995-5864)"/>
    <protectedRange algorithmName="SHA-512" hashValue="25QGqB8UVBA53PyIyPJwH8ELnGC1FJvHFgaPCQvIeHVsJdb56qAs4QjkuXEvP/aO7jTXqJBBVcETvee0mjIFpw==" saltValue="oEp5TpxFbZM6JA5bKgjzVw==" spinCount="100000" sqref="X272:Z272" name="Диапазон3_15_2_1_1_1_2" securityDescriptor="O:WDG:WDD:(A;;CC;;;S-1-5-21-1281035640-548247933-376692995-11259)(A;;CC;;;S-1-5-21-1281035640-548247933-376692995-11258)(A;;CC;;;S-1-5-21-1281035640-548247933-376692995-5864)"/>
    <protectedRange password="CA9C" sqref="M295:M296" name="Диапазон3_17_2" securityDescriptor="O:WDG:WDD:(A;;CC;;;S-1-5-21-1281035640-548247933-376692995-11259)(A;;CC;;;S-1-5-21-1281035640-548247933-376692995-11258)(A;;CC;;;S-1-5-21-1281035640-548247933-376692995-5864)"/>
  </protectedRanges>
  <autoFilter ref="A35:AF297"/>
  <mergeCells count="12">
    <mergeCell ref="C331:Q331"/>
    <mergeCell ref="C332:Y332"/>
    <mergeCell ref="C333:Y333"/>
    <mergeCell ref="C340:Y340"/>
    <mergeCell ref="C343:Y343"/>
    <mergeCell ref="C339:AD339"/>
    <mergeCell ref="C329:Q330"/>
    <mergeCell ref="C305:X305"/>
    <mergeCell ref="C314:X314"/>
    <mergeCell ref="C317:X317"/>
    <mergeCell ref="C322:Y322"/>
    <mergeCell ref="C328:Y328"/>
  </mergeCells>
  <conditionalFormatting sqref="E133">
    <cfRule type="duplicateValues" dxfId="173" priority="595"/>
  </conditionalFormatting>
  <conditionalFormatting sqref="E134">
    <cfRule type="duplicateValues" dxfId="172" priority="594"/>
  </conditionalFormatting>
  <conditionalFormatting sqref="E135">
    <cfRule type="duplicateValues" dxfId="171" priority="593"/>
  </conditionalFormatting>
  <conditionalFormatting sqref="E136">
    <cfRule type="duplicateValues" dxfId="170" priority="592"/>
  </conditionalFormatting>
  <conditionalFormatting sqref="E140">
    <cfRule type="duplicateValues" dxfId="169" priority="407"/>
  </conditionalFormatting>
  <conditionalFormatting sqref="E142">
    <cfRule type="duplicateValues" dxfId="168" priority="406"/>
  </conditionalFormatting>
  <conditionalFormatting sqref="E147">
    <cfRule type="duplicateValues" dxfId="167" priority="405"/>
  </conditionalFormatting>
  <conditionalFormatting sqref="E167">
    <cfRule type="duplicateValues" dxfId="166" priority="397"/>
  </conditionalFormatting>
  <conditionalFormatting sqref="E172">
    <cfRule type="duplicateValues" dxfId="165" priority="396"/>
  </conditionalFormatting>
  <conditionalFormatting sqref="E150">
    <cfRule type="duplicateValues" dxfId="164" priority="378"/>
  </conditionalFormatting>
  <conditionalFormatting sqref="E151">
    <cfRule type="duplicateValues" dxfId="163" priority="376"/>
  </conditionalFormatting>
  <conditionalFormatting sqref="E47">
    <cfRule type="duplicateValues" dxfId="162" priority="370"/>
  </conditionalFormatting>
  <conditionalFormatting sqref="E47">
    <cfRule type="duplicateValues" dxfId="161" priority="371"/>
  </conditionalFormatting>
  <conditionalFormatting sqref="E48">
    <cfRule type="duplicateValues" dxfId="160" priority="368"/>
  </conditionalFormatting>
  <conditionalFormatting sqref="E48">
    <cfRule type="duplicateValues" dxfId="159" priority="369"/>
  </conditionalFormatting>
  <conditionalFormatting sqref="E49">
    <cfRule type="duplicateValues" dxfId="158" priority="366"/>
  </conditionalFormatting>
  <conditionalFormatting sqref="E49">
    <cfRule type="duplicateValues" dxfId="157" priority="367"/>
  </conditionalFormatting>
  <conditionalFormatting sqref="E50">
    <cfRule type="duplicateValues" dxfId="156" priority="362"/>
  </conditionalFormatting>
  <conditionalFormatting sqref="E50">
    <cfRule type="duplicateValues" dxfId="155" priority="363"/>
  </conditionalFormatting>
  <conditionalFormatting sqref="E52">
    <cfRule type="duplicateValues" dxfId="154" priority="356"/>
  </conditionalFormatting>
  <conditionalFormatting sqref="E52">
    <cfRule type="duplicateValues" dxfId="153" priority="357"/>
  </conditionalFormatting>
  <conditionalFormatting sqref="E53">
    <cfRule type="duplicateValues" dxfId="152" priority="354"/>
  </conditionalFormatting>
  <conditionalFormatting sqref="E53">
    <cfRule type="duplicateValues" dxfId="151" priority="355"/>
  </conditionalFormatting>
  <conditionalFormatting sqref="E54">
    <cfRule type="duplicateValues" dxfId="150" priority="352"/>
  </conditionalFormatting>
  <conditionalFormatting sqref="E54">
    <cfRule type="duplicateValues" dxfId="149" priority="353"/>
  </conditionalFormatting>
  <conditionalFormatting sqref="E55">
    <cfRule type="duplicateValues" dxfId="148" priority="350"/>
  </conditionalFormatting>
  <conditionalFormatting sqref="E55">
    <cfRule type="duplicateValues" dxfId="147" priority="351"/>
  </conditionalFormatting>
  <conditionalFormatting sqref="E56">
    <cfRule type="duplicateValues" dxfId="146" priority="348"/>
  </conditionalFormatting>
  <conditionalFormatting sqref="E56">
    <cfRule type="duplicateValues" dxfId="145" priority="349"/>
  </conditionalFormatting>
  <conditionalFormatting sqref="E57">
    <cfRule type="duplicateValues" dxfId="144" priority="346"/>
  </conditionalFormatting>
  <conditionalFormatting sqref="E57">
    <cfRule type="duplicateValues" dxfId="143" priority="347"/>
  </conditionalFormatting>
  <conditionalFormatting sqref="E58">
    <cfRule type="duplicateValues" dxfId="142" priority="344"/>
  </conditionalFormatting>
  <conditionalFormatting sqref="E58">
    <cfRule type="duplicateValues" dxfId="141" priority="345"/>
  </conditionalFormatting>
  <conditionalFormatting sqref="E59">
    <cfRule type="duplicateValues" dxfId="140" priority="342"/>
  </conditionalFormatting>
  <conditionalFormatting sqref="E59">
    <cfRule type="duplicateValues" dxfId="139" priority="343"/>
  </conditionalFormatting>
  <conditionalFormatting sqref="E61">
    <cfRule type="duplicateValues" dxfId="138" priority="340"/>
  </conditionalFormatting>
  <conditionalFormatting sqref="E61">
    <cfRule type="duplicateValues" dxfId="137" priority="341"/>
  </conditionalFormatting>
  <conditionalFormatting sqref="E63">
    <cfRule type="duplicateValues" dxfId="136" priority="338"/>
  </conditionalFormatting>
  <conditionalFormatting sqref="E63">
    <cfRule type="duplicateValues" dxfId="135" priority="339"/>
  </conditionalFormatting>
  <conditionalFormatting sqref="E64">
    <cfRule type="duplicateValues" dxfId="134" priority="336"/>
  </conditionalFormatting>
  <conditionalFormatting sqref="E64">
    <cfRule type="duplicateValues" dxfId="133" priority="337"/>
  </conditionalFormatting>
  <conditionalFormatting sqref="E65">
    <cfRule type="duplicateValues" dxfId="132" priority="334"/>
  </conditionalFormatting>
  <conditionalFormatting sqref="E65">
    <cfRule type="duplicateValues" dxfId="131" priority="335"/>
  </conditionalFormatting>
  <conditionalFormatting sqref="E66">
    <cfRule type="duplicateValues" dxfId="130" priority="332"/>
  </conditionalFormatting>
  <conditionalFormatting sqref="E66">
    <cfRule type="duplicateValues" dxfId="129" priority="333"/>
  </conditionalFormatting>
  <conditionalFormatting sqref="E67">
    <cfRule type="duplicateValues" dxfId="128" priority="330"/>
  </conditionalFormatting>
  <conditionalFormatting sqref="E67">
    <cfRule type="duplicateValues" dxfId="127" priority="331"/>
  </conditionalFormatting>
  <conditionalFormatting sqref="E68">
    <cfRule type="duplicateValues" dxfId="126" priority="328"/>
  </conditionalFormatting>
  <conditionalFormatting sqref="E68">
    <cfRule type="duplicateValues" dxfId="125" priority="329"/>
  </conditionalFormatting>
  <conditionalFormatting sqref="E69">
    <cfRule type="duplicateValues" dxfId="124" priority="326"/>
  </conditionalFormatting>
  <conditionalFormatting sqref="E69">
    <cfRule type="duplicateValues" dxfId="123" priority="327"/>
  </conditionalFormatting>
  <conditionalFormatting sqref="E70">
    <cfRule type="duplicateValues" dxfId="122" priority="324"/>
  </conditionalFormatting>
  <conditionalFormatting sqref="E70">
    <cfRule type="duplicateValues" dxfId="121" priority="325"/>
  </conditionalFormatting>
  <conditionalFormatting sqref="E71">
    <cfRule type="duplicateValues" dxfId="120" priority="322"/>
  </conditionalFormatting>
  <conditionalFormatting sqref="E71">
    <cfRule type="duplicateValues" dxfId="119" priority="323"/>
  </conditionalFormatting>
  <conditionalFormatting sqref="E72">
    <cfRule type="duplicateValues" dxfId="118" priority="310"/>
  </conditionalFormatting>
  <conditionalFormatting sqref="E72">
    <cfRule type="duplicateValues" dxfId="117" priority="311"/>
  </conditionalFormatting>
  <conditionalFormatting sqref="E73">
    <cfRule type="duplicateValues" dxfId="116" priority="298"/>
  </conditionalFormatting>
  <conditionalFormatting sqref="E73">
    <cfRule type="duplicateValues" dxfId="115" priority="299"/>
  </conditionalFormatting>
  <conditionalFormatting sqref="E74">
    <cfRule type="duplicateValues" dxfId="114" priority="296"/>
  </conditionalFormatting>
  <conditionalFormatting sqref="E74">
    <cfRule type="duplicateValues" dxfId="113" priority="297"/>
  </conditionalFormatting>
  <conditionalFormatting sqref="E75">
    <cfRule type="duplicateValues" dxfId="112" priority="294"/>
  </conditionalFormatting>
  <conditionalFormatting sqref="E75">
    <cfRule type="duplicateValues" dxfId="111" priority="295"/>
  </conditionalFormatting>
  <conditionalFormatting sqref="E76">
    <cfRule type="duplicateValues" dxfId="110" priority="280"/>
  </conditionalFormatting>
  <conditionalFormatting sqref="E76">
    <cfRule type="duplicateValues" dxfId="109" priority="281"/>
  </conditionalFormatting>
  <conditionalFormatting sqref="E77">
    <cfRule type="duplicateValues" dxfId="108" priority="268"/>
  </conditionalFormatting>
  <conditionalFormatting sqref="E77">
    <cfRule type="duplicateValues" dxfId="107" priority="269"/>
  </conditionalFormatting>
  <conditionalFormatting sqref="E78">
    <cfRule type="duplicateValues" dxfId="106" priority="254"/>
  </conditionalFormatting>
  <conditionalFormatting sqref="E78">
    <cfRule type="duplicateValues" dxfId="105" priority="255"/>
  </conditionalFormatting>
  <conditionalFormatting sqref="E79">
    <cfRule type="duplicateValues" dxfId="104" priority="252"/>
  </conditionalFormatting>
  <conditionalFormatting sqref="E79">
    <cfRule type="duplicateValues" dxfId="103" priority="253"/>
  </conditionalFormatting>
  <conditionalFormatting sqref="E80">
    <cfRule type="duplicateValues" dxfId="102" priority="246"/>
  </conditionalFormatting>
  <conditionalFormatting sqref="E80">
    <cfRule type="duplicateValues" dxfId="101" priority="247"/>
  </conditionalFormatting>
  <conditionalFormatting sqref="E81">
    <cfRule type="duplicateValues" dxfId="100" priority="244"/>
  </conditionalFormatting>
  <conditionalFormatting sqref="E81">
    <cfRule type="duplicateValues" dxfId="99" priority="245"/>
  </conditionalFormatting>
  <conditionalFormatting sqref="E82">
    <cfRule type="duplicateValues" dxfId="98" priority="242"/>
  </conditionalFormatting>
  <conditionalFormatting sqref="E82">
    <cfRule type="duplicateValues" dxfId="97" priority="243"/>
  </conditionalFormatting>
  <conditionalFormatting sqref="E83">
    <cfRule type="duplicateValues" dxfId="96" priority="240"/>
  </conditionalFormatting>
  <conditionalFormatting sqref="E83">
    <cfRule type="duplicateValues" dxfId="95" priority="241"/>
  </conditionalFormatting>
  <conditionalFormatting sqref="E84">
    <cfRule type="duplicateValues" dxfId="94" priority="238"/>
  </conditionalFormatting>
  <conditionalFormatting sqref="E84">
    <cfRule type="duplicateValues" dxfId="93" priority="239"/>
  </conditionalFormatting>
  <conditionalFormatting sqref="E85">
    <cfRule type="duplicateValues" dxfId="92" priority="236"/>
  </conditionalFormatting>
  <conditionalFormatting sqref="E85">
    <cfRule type="duplicateValues" dxfId="91" priority="237"/>
  </conditionalFormatting>
  <conditionalFormatting sqref="E86">
    <cfRule type="duplicateValues" dxfId="90" priority="234"/>
  </conditionalFormatting>
  <conditionalFormatting sqref="E86">
    <cfRule type="duplicateValues" dxfId="89" priority="235"/>
  </conditionalFormatting>
  <conditionalFormatting sqref="E87">
    <cfRule type="duplicateValues" dxfId="88" priority="232"/>
  </conditionalFormatting>
  <conditionalFormatting sqref="E87">
    <cfRule type="duplicateValues" dxfId="87" priority="233"/>
  </conditionalFormatting>
  <conditionalFormatting sqref="E88">
    <cfRule type="duplicateValues" dxfId="86" priority="230"/>
  </conditionalFormatting>
  <conditionalFormatting sqref="E88">
    <cfRule type="duplicateValues" dxfId="85" priority="231"/>
  </conditionalFormatting>
  <conditionalFormatting sqref="E89">
    <cfRule type="duplicateValues" dxfId="84" priority="228"/>
  </conditionalFormatting>
  <conditionalFormatting sqref="E89">
    <cfRule type="duplicateValues" dxfId="83" priority="229"/>
  </conditionalFormatting>
  <conditionalFormatting sqref="E90">
    <cfRule type="duplicateValues" dxfId="82" priority="226"/>
  </conditionalFormatting>
  <conditionalFormatting sqref="E90">
    <cfRule type="duplicateValues" dxfId="81" priority="227"/>
  </conditionalFormatting>
  <conditionalFormatting sqref="E91">
    <cfRule type="duplicateValues" dxfId="80" priority="224"/>
  </conditionalFormatting>
  <conditionalFormatting sqref="E91">
    <cfRule type="duplicateValues" dxfId="79" priority="225"/>
  </conditionalFormatting>
  <conditionalFormatting sqref="E92">
    <cfRule type="duplicateValues" dxfId="78" priority="222"/>
  </conditionalFormatting>
  <conditionalFormatting sqref="E92">
    <cfRule type="duplicateValues" dxfId="77" priority="223"/>
  </conditionalFormatting>
  <conditionalFormatting sqref="E93">
    <cfRule type="duplicateValues" dxfId="76" priority="220"/>
  </conditionalFormatting>
  <conditionalFormatting sqref="E93">
    <cfRule type="duplicateValues" dxfId="75" priority="221"/>
  </conditionalFormatting>
  <conditionalFormatting sqref="E94">
    <cfRule type="duplicateValues" dxfId="74" priority="218"/>
  </conditionalFormatting>
  <conditionalFormatting sqref="E94">
    <cfRule type="duplicateValues" dxfId="73" priority="219"/>
  </conditionalFormatting>
  <conditionalFormatting sqref="E95">
    <cfRule type="duplicateValues" dxfId="72" priority="216"/>
  </conditionalFormatting>
  <conditionalFormatting sqref="E95">
    <cfRule type="duplicateValues" dxfId="71" priority="217"/>
  </conditionalFormatting>
  <conditionalFormatting sqref="E96">
    <cfRule type="duplicateValues" dxfId="70" priority="214"/>
  </conditionalFormatting>
  <conditionalFormatting sqref="E96">
    <cfRule type="duplicateValues" dxfId="69" priority="215"/>
  </conditionalFormatting>
  <conditionalFormatting sqref="E97">
    <cfRule type="duplicateValues" dxfId="68" priority="212"/>
  </conditionalFormatting>
  <conditionalFormatting sqref="E97">
    <cfRule type="duplicateValues" dxfId="67" priority="213"/>
  </conditionalFormatting>
  <conditionalFormatting sqref="E98">
    <cfRule type="duplicateValues" dxfId="66" priority="210"/>
  </conditionalFormatting>
  <conditionalFormatting sqref="E98">
    <cfRule type="duplicateValues" dxfId="65" priority="211"/>
  </conditionalFormatting>
  <conditionalFormatting sqref="E99">
    <cfRule type="duplicateValues" dxfId="64" priority="206"/>
  </conditionalFormatting>
  <conditionalFormatting sqref="E99">
    <cfRule type="duplicateValues" dxfId="63" priority="207"/>
  </conditionalFormatting>
  <conditionalFormatting sqref="E100">
    <cfRule type="duplicateValues" dxfId="62" priority="204"/>
  </conditionalFormatting>
  <conditionalFormatting sqref="E100">
    <cfRule type="duplicateValues" dxfId="61" priority="205"/>
  </conditionalFormatting>
  <conditionalFormatting sqref="E101">
    <cfRule type="duplicateValues" dxfId="60" priority="202"/>
  </conditionalFormatting>
  <conditionalFormatting sqref="E101">
    <cfRule type="duplicateValues" dxfId="59" priority="203"/>
  </conditionalFormatting>
  <conditionalFormatting sqref="E102">
    <cfRule type="duplicateValues" dxfId="58" priority="200"/>
  </conditionalFormatting>
  <conditionalFormatting sqref="E102">
    <cfRule type="duplicateValues" dxfId="57" priority="201"/>
  </conditionalFormatting>
  <conditionalFormatting sqref="E103">
    <cfRule type="duplicateValues" dxfId="56" priority="194"/>
  </conditionalFormatting>
  <conditionalFormatting sqref="E103">
    <cfRule type="duplicateValues" dxfId="55" priority="195"/>
  </conditionalFormatting>
  <conditionalFormatting sqref="E104">
    <cfRule type="duplicateValues" dxfId="54" priority="190"/>
  </conditionalFormatting>
  <conditionalFormatting sqref="E104">
    <cfRule type="duplicateValues" dxfId="53" priority="191"/>
  </conditionalFormatting>
  <conditionalFormatting sqref="E105">
    <cfRule type="duplicateValues" dxfId="52" priority="188"/>
  </conditionalFormatting>
  <conditionalFormatting sqref="E105">
    <cfRule type="duplicateValues" dxfId="51" priority="189"/>
  </conditionalFormatting>
  <conditionalFormatting sqref="E106">
    <cfRule type="duplicateValues" dxfId="50" priority="186"/>
  </conditionalFormatting>
  <conditionalFormatting sqref="E106">
    <cfRule type="duplicateValues" dxfId="49" priority="187"/>
  </conditionalFormatting>
  <conditionalFormatting sqref="E162">
    <cfRule type="duplicateValues" dxfId="48" priority="155"/>
  </conditionalFormatting>
  <conditionalFormatting sqref="E162">
    <cfRule type="duplicateValues" dxfId="47" priority="154"/>
  </conditionalFormatting>
  <conditionalFormatting sqref="E176">
    <cfRule type="duplicateValues" dxfId="46" priority="151"/>
  </conditionalFormatting>
  <conditionalFormatting sqref="E186">
    <cfRule type="duplicateValues" dxfId="45" priority="129"/>
  </conditionalFormatting>
  <conditionalFormatting sqref="E186">
    <cfRule type="duplicateValues" dxfId="44" priority="128"/>
  </conditionalFormatting>
  <conditionalFormatting sqref="E187">
    <cfRule type="duplicateValues" dxfId="43" priority="127"/>
  </conditionalFormatting>
  <conditionalFormatting sqref="E187">
    <cfRule type="duplicateValues" dxfId="42" priority="126"/>
  </conditionalFormatting>
  <conditionalFormatting sqref="E156">
    <cfRule type="duplicateValues" dxfId="41" priority="90"/>
  </conditionalFormatting>
  <conditionalFormatting sqref="E156">
    <cfRule type="duplicateValues" dxfId="40" priority="88"/>
    <cfRule type="duplicateValues" dxfId="39" priority="89"/>
  </conditionalFormatting>
  <conditionalFormatting sqref="E157">
    <cfRule type="duplicateValues" dxfId="38" priority="87"/>
  </conditionalFormatting>
  <conditionalFormatting sqref="E157">
    <cfRule type="duplicateValues" dxfId="37" priority="85"/>
    <cfRule type="duplicateValues" dxfId="36" priority="86"/>
  </conditionalFormatting>
  <conditionalFormatting sqref="E158">
    <cfRule type="duplicateValues" dxfId="35" priority="81"/>
  </conditionalFormatting>
  <conditionalFormatting sqref="E158">
    <cfRule type="duplicateValues" dxfId="34" priority="79"/>
    <cfRule type="duplicateValues" dxfId="33" priority="80"/>
  </conditionalFormatting>
  <conditionalFormatting sqref="E159">
    <cfRule type="duplicateValues" dxfId="32" priority="78"/>
  </conditionalFormatting>
  <conditionalFormatting sqref="E159">
    <cfRule type="duplicateValues" dxfId="31" priority="76"/>
    <cfRule type="duplicateValues" dxfId="30" priority="77"/>
  </conditionalFormatting>
  <conditionalFormatting sqref="E160">
    <cfRule type="duplicateValues" dxfId="29" priority="75"/>
  </conditionalFormatting>
  <conditionalFormatting sqref="E160">
    <cfRule type="duplicateValues" dxfId="28" priority="73"/>
    <cfRule type="duplicateValues" dxfId="27" priority="74"/>
  </conditionalFormatting>
  <conditionalFormatting sqref="E161">
    <cfRule type="duplicateValues" dxfId="26" priority="72"/>
  </conditionalFormatting>
  <conditionalFormatting sqref="E161">
    <cfRule type="duplicateValues" dxfId="25" priority="70"/>
    <cfRule type="duplicateValues" dxfId="24" priority="71"/>
  </conditionalFormatting>
  <conditionalFormatting sqref="E163">
    <cfRule type="duplicateValues" dxfId="23" priority="69"/>
  </conditionalFormatting>
  <conditionalFormatting sqref="E164">
    <cfRule type="duplicateValues" dxfId="22" priority="68"/>
  </conditionalFormatting>
  <conditionalFormatting sqref="E165">
    <cfRule type="duplicateValues" dxfId="21" priority="67"/>
  </conditionalFormatting>
  <conditionalFormatting sqref="E166">
    <cfRule type="duplicateValues" dxfId="20" priority="66"/>
  </conditionalFormatting>
  <conditionalFormatting sqref="E175">
    <cfRule type="duplicateValues" dxfId="19" priority="64"/>
    <cfRule type="duplicateValues" dxfId="18" priority="65"/>
  </conditionalFormatting>
  <conditionalFormatting sqref="E188">
    <cfRule type="duplicateValues" dxfId="17" priority="616"/>
  </conditionalFormatting>
  <conditionalFormatting sqref="E179">
    <cfRule type="duplicateValues" dxfId="16" priority="19"/>
  </conditionalFormatting>
  <conditionalFormatting sqref="E179">
    <cfRule type="duplicateValues" dxfId="15" priority="18"/>
  </conditionalFormatting>
  <conditionalFormatting sqref="E180">
    <cfRule type="duplicateValues" dxfId="14" priority="17"/>
  </conditionalFormatting>
  <conditionalFormatting sqref="E180">
    <cfRule type="duplicateValues" dxfId="13" priority="16"/>
  </conditionalFormatting>
  <conditionalFormatting sqref="E181">
    <cfRule type="duplicateValues" dxfId="12" priority="15"/>
  </conditionalFormatting>
  <conditionalFormatting sqref="E181">
    <cfRule type="duplicateValues" dxfId="11" priority="14"/>
  </conditionalFormatting>
  <conditionalFormatting sqref="E182">
    <cfRule type="duplicateValues" dxfId="10" priority="13"/>
  </conditionalFormatting>
  <conditionalFormatting sqref="E182">
    <cfRule type="duplicateValues" dxfId="9" priority="12"/>
  </conditionalFormatting>
  <conditionalFormatting sqref="E183">
    <cfRule type="duplicateValues" dxfId="8" priority="11"/>
  </conditionalFormatting>
  <conditionalFormatting sqref="E183">
    <cfRule type="duplicateValues" dxfId="7" priority="10"/>
  </conditionalFormatting>
  <conditionalFormatting sqref="E184">
    <cfRule type="duplicateValues" dxfId="6" priority="9"/>
  </conditionalFormatting>
  <conditionalFormatting sqref="E184">
    <cfRule type="duplicateValues" dxfId="5" priority="8"/>
  </conditionalFormatting>
  <conditionalFormatting sqref="E185">
    <cfRule type="duplicateValues" dxfId="4" priority="7"/>
  </conditionalFormatting>
  <conditionalFormatting sqref="E185">
    <cfRule type="duplicateValues" dxfId="3" priority="6"/>
  </conditionalFormatting>
  <conditionalFormatting sqref="E248">
    <cfRule type="duplicateValues" dxfId="2" priority="2"/>
  </conditionalFormatting>
  <conditionalFormatting sqref="E168:E171 E153:E155 E173:E174 E139 E149">
    <cfRule type="duplicateValues" dxfId="1" priority="762"/>
  </conditionalFormatting>
  <conditionalFormatting sqref="E265">
    <cfRule type="duplicateValues" dxfId="0" priority="1"/>
  </conditionalFormatting>
  <pageMargins left="0.31496062992125984" right="0.11811023622047245" top="0.74803149606299213" bottom="0.31496062992125984" header="0.35433070866141736" footer="0.31496062992125984"/>
  <pageSetup paperSize="8" scale="70" fitToWidth="0" fitToHeight="0" orientation="landscape" r:id="rId1"/>
  <headerFooter alignWithMargins="0">
    <oddFooter>&amp;C&amp;"Calibri,Regular"&amp;K000000&amp;P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topLeftCell="A11" workbookViewId="0">
      <selection sqref="A1:XFD44"/>
    </sheetView>
  </sheetViews>
  <sheetFormatPr defaultRowHeight="14.25"/>
  <sheetData>
    <row r="1" spans="1:39" s="9" customFormat="1" ht="15.75">
      <c r="A1" s="5"/>
      <c r="B1" s="5"/>
      <c r="C1" s="6" t="s">
        <v>806</v>
      </c>
      <c r="D1" s="7"/>
      <c r="E1" s="7"/>
      <c r="F1" s="7"/>
      <c r="G1" s="7"/>
      <c r="H1" s="7"/>
      <c r="I1" s="8"/>
      <c r="J1" s="8"/>
      <c r="K1" s="7"/>
      <c r="L1" s="7"/>
      <c r="M1" s="8"/>
      <c r="N1" s="8"/>
      <c r="O1" s="8"/>
      <c r="P1" s="8"/>
      <c r="Q1" s="8"/>
      <c r="R1" s="8"/>
      <c r="S1" s="8"/>
      <c r="T1" s="8"/>
      <c r="U1" s="8"/>
      <c r="V1" s="8"/>
      <c r="W1" s="8"/>
      <c r="X1" s="8"/>
      <c r="Y1" s="8"/>
      <c r="Z1" s="5"/>
      <c r="AA1" s="5"/>
      <c r="AB1" s="5"/>
      <c r="AC1" s="5"/>
      <c r="AD1" s="5"/>
      <c r="AE1" s="5"/>
      <c r="AF1" s="5"/>
      <c r="AG1" s="5"/>
      <c r="AH1" s="5"/>
      <c r="AI1" s="5"/>
      <c r="AJ1" s="5"/>
      <c r="AK1" s="5"/>
      <c r="AL1" s="5"/>
      <c r="AM1" s="5"/>
    </row>
    <row r="2" spans="1:39" s="9" customFormat="1" ht="15.75">
      <c r="A2" s="5"/>
      <c r="B2" s="5"/>
      <c r="C2" s="6" t="s">
        <v>594</v>
      </c>
      <c r="D2" s="10"/>
      <c r="E2" s="10"/>
      <c r="F2" s="8"/>
      <c r="G2" s="8"/>
      <c r="H2" s="8"/>
      <c r="I2" s="10"/>
      <c r="J2" s="10"/>
      <c r="K2" s="10"/>
      <c r="L2" s="10"/>
      <c r="M2" s="8"/>
      <c r="N2" s="8"/>
      <c r="O2" s="8"/>
      <c r="P2" s="8"/>
      <c r="Q2" s="8"/>
      <c r="R2" s="8"/>
      <c r="S2" s="8"/>
      <c r="T2" s="8"/>
      <c r="U2" s="8"/>
      <c r="V2" s="8"/>
      <c r="W2" s="8"/>
      <c r="X2" s="8"/>
      <c r="Y2" s="8"/>
      <c r="Z2" s="5"/>
      <c r="AA2" s="5"/>
      <c r="AB2" s="5"/>
      <c r="AC2" s="5"/>
      <c r="AD2" s="5"/>
      <c r="AE2" s="5"/>
      <c r="AF2" s="5"/>
      <c r="AG2" s="5"/>
      <c r="AH2" s="5"/>
      <c r="AI2" s="5"/>
      <c r="AJ2" s="5"/>
      <c r="AK2" s="5"/>
      <c r="AL2" s="5"/>
      <c r="AM2" s="5"/>
    </row>
    <row r="3" spans="1:39" s="9" customFormat="1" ht="15.75">
      <c r="A3" s="5"/>
      <c r="B3" s="5"/>
      <c r="C3" s="6" t="s">
        <v>595</v>
      </c>
      <c r="D3" s="8"/>
      <c r="E3" s="8"/>
      <c r="F3" s="8"/>
      <c r="G3" s="8"/>
      <c r="H3" s="8"/>
      <c r="I3" s="8"/>
      <c r="J3" s="8"/>
      <c r="K3" s="8"/>
      <c r="L3" s="8"/>
      <c r="M3" s="8"/>
      <c r="N3" s="8"/>
      <c r="O3" s="8"/>
      <c r="P3" s="8"/>
      <c r="Q3" s="8"/>
      <c r="R3" s="8"/>
      <c r="S3" s="8"/>
      <c r="T3" s="8"/>
      <c r="U3" s="8"/>
      <c r="V3" s="8"/>
      <c r="W3" s="8"/>
      <c r="X3" s="8"/>
      <c r="Y3" s="8"/>
      <c r="Z3" s="5"/>
      <c r="AA3" s="5"/>
      <c r="AB3" s="5"/>
      <c r="AC3" s="5"/>
      <c r="AD3" s="5"/>
      <c r="AE3" s="5"/>
      <c r="AF3" s="5"/>
      <c r="AG3" s="5"/>
      <c r="AH3" s="5"/>
      <c r="AI3" s="5"/>
      <c r="AJ3" s="5"/>
      <c r="AK3" s="5"/>
      <c r="AL3" s="5"/>
      <c r="AM3" s="5"/>
    </row>
    <row r="4" spans="1:39" s="9" customFormat="1" ht="15.75">
      <c r="A4" s="5"/>
      <c r="B4" s="8"/>
      <c r="C4" s="6" t="s">
        <v>807</v>
      </c>
      <c r="D4" s="8"/>
      <c r="E4" s="8"/>
      <c r="F4" s="8"/>
      <c r="G4" s="8"/>
      <c r="H4" s="8"/>
      <c r="I4" s="8"/>
      <c r="J4" s="8"/>
      <c r="K4" s="8"/>
      <c r="L4" s="8"/>
      <c r="M4" s="8"/>
      <c r="N4" s="8"/>
      <c r="O4" s="8"/>
      <c r="P4" s="8"/>
      <c r="Q4" s="8"/>
      <c r="R4" s="8"/>
      <c r="S4" s="8"/>
      <c r="T4" s="8"/>
      <c r="U4" s="8"/>
      <c r="V4" s="8"/>
      <c r="W4" s="8"/>
      <c r="X4" s="8"/>
      <c r="Y4" s="8"/>
      <c r="Z4" s="5"/>
      <c r="AA4" s="5"/>
      <c r="AB4" s="5"/>
      <c r="AC4" s="5"/>
      <c r="AD4" s="5"/>
      <c r="AE4" s="5"/>
      <c r="AF4" s="5"/>
      <c r="AG4" s="5"/>
      <c r="AH4" s="5"/>
      <c r="AI4" s="5"/>
      <c r="AJ4" s="5"/>
      <c r="AK4" s="5"/>
      <c r="AL4" s="5"/>
      <c r="AM4" s="5"/>
    </row>
    <row r="5" spans="1:39" s="9" customFormat="1" ht="15.75">
      <c r="A5" s="5"/>
      <c r="B5" s="5"/>
      <c r="C5" s="11" t="s">
        <v>596</v>
      </c>
      <c r="D5" s="12"/>
      <c r="E5" s="12"/>
      <c r="F5" s="12"/>
      <c r="G5" s="12"/>
      <c r="H5" s="8"/>
      <c r="I5" s="8"/>
      <c r="J5" s="8"/>
      <c r="K5" s="8"/>
      <c r="L5" s="8"/>
      <c r="M5" s="8"/>
      <c r="N5" s="8"/>
      <c r="O5" s="8"/>
      <c r="P5" s="8"/>
      <c r="Q5" s="8"/>
      <c r="R5" s="8"/>
      <c r="S5" s="8"/>
      <c r="T5" s="8"/>
      <c r="U5" s="8"/>
      <c r="V5" s="8"/>
      <c r="W5" s="8"/>
      <c r="X5" s="8"/>
      <c r="Y5" s="8"/>
      <c r="Z5" s="5"/>
      <c r="AA5" s="5"/>
      <c r="AB5" s="5"/>
      <c r="AC5" s="5"/>
      <c r="AD5" s="5"/>
      <c r="AE5" s="5"/>
      <c r="AF5" s="5"/>
      <c r="AG5" s="5"/>
      <c r="AH5" s="5"/>
      <c r="AI5" s="5"/>
      <c r="AJ5" s="5"/>
      <c r="AK5" s="5"/>
      <c r="AL5" s="5"/>
      <c r="AM5" s="5"/>
    </row>
    <row r="6" spans="1:39" s="9" customFormat="1" ht="15.75">
      <c r="A6" s="5"/>
      <c r="B6" s="13">
        <v>1</v>
      </c>
      <c r="C6" s="243" t="s">
        <v>808</v>
      </c>
      <c r="D6" s="243"/>
      <c r="E6" s="243"/>
      <c r="F6" s="243"/>
      <c r="G6" s="243"/>
      <c r="H6" s="243"/>
      <c r="I6" s="243"/>
      <c r="J6" s="243"/>
      <c r="K6" s="243"/>
      <c r="L6" s="243"/>
      <c r="M6" s="243"/>
      <c r="N6" s="243"/>
      <c r="O6" s="243"/>
      <c r="P6" s="243"/>
      <c r="Q6" s="243"/>
      <c r="R6" s="243"/>
      <c r="S6" s="243"/>
      <c r="T6" s="243"/>
      <c r="U6" s="243"/>
      <c r="V6" s="243"/>
      <c r="W6" s="243"/>
      <c r="X6" s="243"/>
      <c r="Y6" s="6"/>
      <c r="Z6" s="5"/>
      <c r="AA6" s="5"/>
      <c r="AB6" s="5"/>
      <c r="AC6" s="5"/>
      <c r="AD6" s="5"/>
      <c r="AE6" s="5"/>
      <c r="AF6" s="5"/>
      <c r="AG6" s="5"/>
      <c r="AH6" s="5"/>
      <c r="AI6" s="5"/>
      <c r="AJ6" s="5"/>
      <c r="AK6" s="5"/>
      <c r="AL6" s="5"/>
      <c r="AM6" s="5"/>
    </row>
    <row r="7" spans="1:39" s="9" customFormat="1" ht="15.75">
      <c r="A7" s="5"/>
      <c r="B7" s="13"/>
      <c r="C7" s="14" t="s">
        <v>597</v>
      </c>
      <c r="D7" s="15"/>
      <c r="E7" s="15"/>
      <c r="F7" s="15"/>
      <c r="G7" s="15"/>
      <c r="H7" s="15"/>
      <c r="I7" s="15"/>
      <c r="J7" s="15"/>
      <c r="K7" s="15"/>
      <c r="L7" s="15"/>
      <c r="M7" s="15"/>
      <c r="N7" s="15"/>
      <c r="O7" s="15"/>
      <c r="P7" s="15"/>
      <c r="Q7" s="15"/>
      <c r="R7" s="15"/>
      <c r="S7" s="15"/>
      <c r="T7" s="15"/>
      <c r="U7" s="15"/>
      <c r="V7" s="15"/>
      <c r="W7" s="15"/>
      <c r="X7" s="15"/>
      <c r="Y7" s="6"/>
      <c r="Z7" s="5"/>
      <c r="AA7" s="5"/>
      <c r="AB7" s="5"/>
      <c r="AC7" s="5"/>
      <c r="AD7" s="5"/>
      <c r="AE7" s="5"/>
      <c r="AF7" s="5"/>
      <c r="AG7" s="5"/>
      <c r="AH7" s="5"/>
      <c r="AI7" s="5"/>
      <c r="AJ7" s="5"/>
      <c r="AK7" s="5"/>
      <c r="AL7" s="5"/>
      <c r="AM7" s="5"/>
    </row>
    <row r="8" spans="1:39" s="9" customFormat="1" ht="15.75">
      <c r="A8" s="5"/>
      <c r="B8" s="13"/>
      <c r="C8" s="16" t="s">
        <v>598</v>
      </c>
      <c r="D8" s="15"/>
      <c r="E8" s="15"/>
      <c r="F8" s="15"/>
      <c r="G8" s="15"/>
      <c r="H8" s="15"/>
      <c r="I8" s="15"/>
      <c r="J8" s="15"/>
      <c r="K8" s="15"/>
      <c r="L8" s="15"/>
      <c r="M8" s="15"/>
      <c r="N8" s="15"/>
      <c r="O8" s="15"/>
      <c r="P8" s="15"/>
      <c r="Q8" s="15"/>
      <c r="R8" s="15"/>
      <c r="S8" s="15"/>
      <c r="T8" s="15"/>
      <c r="U8" s="15"/>
      <c r="V8" s="15"/>
      <c r="W8" s="15"/>
      <c r="X8" s="15"/>
      <c r="Y8" s="6"/>
      <c r="Z8" s="5"/>
      <c r="AA8" s="5"/>
      <c r="AB8" s="5"/>
      <c r="AC8" s="5"/>
      <c r="AD8" s="5"/>
      <c r="AE8" s="5"/>
      <c r="AF8" s="5"/>
      <c r="AG8" s="5"/>
      <c r="AH8" s="5"/>
      <c r="AI8" s="5"/>
      <c r="AJ8" s="5"/>
      <c r="AK8" s="5"/>
      <c r="AL8" s="5"/>
      <c r="AM8" s="5"/>
    </row>
    <row r="9" spans="1:39" s="9" customFormat="1" ht="15.75">
      <c r="A9" s="5"/>
      <c r="B9" s="13"/>
      <c r="C9" s="6" t="s">
        <v>599</v>
      </c>
      <c r="D9" s="17"/>
      <c r="E9" s="17"/>
      <c r="F9" s="17"/>
      <c r="G9" s="17"/>
      <c r="H9" s="17"/>
      <c r="I9" s="17"/>
      <c r="J9" s="17"/>
      <c r="K9" s="17"/>
      <c r="L9" s="17"/>
      <c r="M9" s="17"/>
      <c r="N9" s="15"/>
      <c r="O9" s="15"/>
      <c r="P9" s="15"/>
      <c r="Q9" s="15"/>
      <c r="R9" s="15"/>
      <c r="S9" s="15"/>
      <c r="T9" s="15"/>
      <c r="U9" s="15"/>
      <c r="V9" s="15"/>
      <c r="W9" s="15"/>
      <c r="X9" s="15"/>
      <c r="Y9" s="6"/>
      <c r="Z9" s="5"/>
      <c r="AA9" s="5"/>
      <c r="AB9" s="5"/>
      <c r="AC9" s="5"/>
      <c r="AD9" s="5"/>
      <c r="AE9" s="5"/>
      <c r="AF9" s="5"/>
      <c r="AG9" s="5"/>
      <c r="AH9" s="5"/>
      <c r="AI9" s="5"/>
      <c r="AJ9" s="5"/>
      <c r="AK9" s="5"/>
      <c r="AL9" s="5"/>
      <c r="AM9" s="5"/>
    </row>
    <row r="10" spans="1:39" s="9" customFormat="1" ht="15.75">
      <c r="A10" s="5"/>
      <c r="B10" s="13"/>
      <c r="C10" s="11" t="s">
        <v>600</v>
      </c>
      <c r="D10" s="17"/>
      <c r="E10" s="17"/>
      <c r="F10" s="17"/>
      <c r="G10" s="17"/>
      <c r="H10" s="17"/>
      <c r="I10" s="17"/>
      <c r="J10" s="17"/>
      <c r="K10" s="17"/>
      <c r="L10" s="17"/>
      <c r="M10" s="17"/>
      <c r="N10" s="15"/>
      <c r="O10" s="15"/>
      <c r="P10" s="15"/>
      <c r="Q10" s="15"/>
      <c r="R10" s="15"/>
      <c r="S10" s="15"/>
      <c r="T10" s="15"/>
      <c r="U10" s="15"/>
      <c r="V10" s="15"/>
      <c r="W10" s="15"/>
      <c r="X10" s="15"/>
      <c r="Y10" s="6"/>
      <c r="Z10" s="5"/>
      <c r="AA10" s="5"/>
      <c r="AB10" s="5"/>
      <c r="AC10" s="5"/>
      <c r="AD10" s="5"/>
      <c r="AE10" s="5"/>
      <c r="AF10" s="5"/>
      <c r="AG10" s="5"/>
      <c r="AH10" s="5"/>
      <c r="AI10" s="5"/>
      <c r="AJ10" s="5"/>
      <c r="AK10" s="5"/>
      <c r="AL10" s="5"/>
      <c r="AM10" s="5"/>
    </row>
    <row r="11" spans="1:39" s="9" customFormat="1" ht="15.75">
      <c r="A11" s="5"/>
      <c r="B11" s="13"/>
      <c r="C11" s="11" t="s">
        <v>601</v>
      </c>
      <c r="D11" s="17"/>
      <c r="E11" s="17"/>
      <c r="F11" s="17"/>
      <c r="G11" s="17"/>
      <c r="H11" s="17"/>
      <c r="I11" s="17"/>
      <c r="J11" s="17"/>
      <c r="K11" s="17"/>
      <c r="L11" s="17"/>
      <c r="M11" s="17"/>
      <c r="N11" s="15"/>
      <c r="O11" s="15"/>
      <c r="P11" s="15"/>
      <c r="Q11" s="15"/>
      <c r="R11" s="15"/>
      <c r="S11" s="15"/>
      <c r="T11" s="15"/>
      <c r="U11" s="15"/>
      <c r="V11" s="15"/>
      <c r="W11" s="15"/>
      <c r="X11" s="15"/>
      <c r="Y11" s="6"/>
      <c r="Z11" s="5"/>
      <c r="AA11" s="5"/>
      <c r="AB11" s="5"/>
      <c r="AC11" s="5"/>
      <c r="AD11" s="5"/>
      <c r="AE11" s="5"/>
      <c r="AF11" s="5"/>
      <c r="AG11" s="5"/>
      <c r="AH11" s="5"/>
      <c r="AI11" s="5"/>
      <c r="AJ11" s="5"/>
      <c r="AK11" s="5"/>
      <c r="AL11" s="5"/>
      <c r="AM11" s="5"/>
    </row>
    <row r="12" spans="1:39" s="9" customFormat="1" ht="15.75">
      <c r="A12" s="5"/>
      <c r="B12" s="13"/>
      <c r="C12" s="16" t="s">
        <v>809</v>
      </c>
      <c r="D12" s="15"/>
      <c r="E12" s="15"/>
      <c r="F12" s="15"/>
      <c r="G12" s="15"/>
      <c r="H12" s="15"/>
      <c r="I12" s="15"/>
      <c r="J12" s="15"/>
      <c r="K12" s="15"/>
      <c r="L12" s="15"/>
      <c r="M12" s="15"/>
      <c r="N12" s="15"/>
      <c r="O12" s="15"/>
      <c r="P12" s="15"/>
      <c r="Q12" s="15"/>
      <c r="R12" s="15"/>
      <c r="S12" s="15"/>
      <c r="T12" s="15"/>
      <c r="U12" s="15"/>
      <c r="V12" s="15"/>
      <c r="W12" s="15"/>
      <c r="X12" s="15"/>
      <c r="Y12" s="6"/>
      <c r="Z12" s="5"/>
      <c r="AA12" s="5"/>
      <c r="AB12" s="5"/>
      <c r="AC12" s="5"/>
      <c r="AD12" s="5"/>
      <c r="AE12" s="5"/>
      <c r="AF12" s="5"/>
      <c r="AG12" s="5"/>
      <c r="AH12" s="5"/>
      <c r="AI12" s="5"/>
      <c r="AJ12" s="5"/>
      <c r="AK12" s="5"/>
      <c r="AL12" s="5"/>
      <c r="AM12" s="5"/>
    </row>
    <row r="13" spans="1:39" s="9" customFormat="1" ht="15.75">
      <c r="A13" s="5"/>
      <c r="B13" s="8"/>
      <c r="C13" s="6" t="s">
        <v>602</v>
      </c>
      <c r="D13" s="18"/>
      <c r="E13" s="18"/>
      <c r="F13" s="18"/>
      <c r="G13" s="18"/>
      <c r="H13" s="18"/>
      <c r="I13" s="18"/>
      <c r="J13" s="18"/>
      <c r="K13" s="18"/>
      <c r="L13" s="18"/>
      <c r="M13" s="18"/>
      <c r="N13" s="18"/>
      <c r="O13" s="18"/>
      <c r="P13" s="18"/>
      <c r="Q13" s="18"/>
      <c r="R13" s="18"/>
      <c r="S13" s="18"/>
      <c r="T13" s="18"/>
      <c r="U13" s="18"/>
      <c r="V13" s="18"/>
      <c r="W13" s="18"/>
      <c r="X13" s="18"/>
      <c r="Y13" s="6"/>
      <c r="Z13" s="5"/>
      <c r="AA13" s="5"/>
      <c r="AB13" s="5"/>
      <c r="AC13" s="5"/>
      <c r="AD13" s="5"/>
      <c r="AE13" s="5"/>
      <c r="AF13" s="5"/>
      <c r="AG13" s="5"/>
      <c r="AH13" s="5"/>
      <c r="AI13" s="5"/>
      <c r="AJ13" s="5"/>
      <c r="AK13" s="5"/>
      <c r="AL13" s="5"/>
      <c r="AM13" s="5"/>
    </row>
    <row r="14" spans="1:39" s="9" customFormat="1" ht="15.75">
      <c r="A14" s="5"/>
      <c r="B14" s="8"/>
      <c r="C14" s="6" t="s">
        <v>603</v>
      </c>
      <c r="D14" s="17"/>
      <c r="E14" s="17"/>
      <c r="F14" s="17"/>
      <c r="G14" s="17"/>
      <c r="H14" s="17"/>
      <c r="I14" s="17"/>
      <c r="J14" s="17"/>
      <c r="K14" s="17"/>
      <c r="L14" s="17"/>
      <c r="M14" s="17"/>
      <c r="N14" s="17"/>
      <c r="O14" s="17"/>
      <c r="P14" s="17"/>
      <c r="Q14" s="17"/>
      <c r="R14" s="17"/>
      <c r="S14" s="17"/>
      <c r="T14" s="17"/>
      <c r="U14" s="17"/>
      <c r="V14" s="17"/>
      <c r="W14" s="17"/>
      <c r="X14" s="17"/>
      <c r="Y14" s="6"/>
      <c r="Z14" s="5"/>
      <c r="AA14" s="5"/>
      <c r="AB14" s="5"/>
      <c r="AC14" s="5"/>
      <c r="AD14" s="5"/>
      <c r="AE14" s="5"/>
      <c r="AF14" s="5"/>
      <c r="AG14" s="5"/>
      <c r="AH14" s="5"/>
      <c r="AI14" s="5"/>
      <c r="AJ14" s="5"/>
      <c r="AK14" s="5"/>
      <c r="AL14" s="5"/>
      <c r="AM14" s="5"/>
    </row>
    <row r="15" spans="1:39" s="9" customFormat="1" ht="15.75">
      <c r="A15" s="5"/>
      <c r="B15" s="8"/>
      <c r="C15" s="243" t="s">
        <v>604</v>
      </c>
      <c r="D15" s="243"/>
      <c r="E15" s="243"/>
      <c r="F15" s="243"/>
      <c r="G15" s="243"/>
      <c r="H15" s="243"/>
      <c r="I15" s="243"/>
      <c r="J15" s="243"/>
      <c r="K15" s="243"/>
      <c r="L15" s="243"/>
      <c r="M15" s="243"/>
      <c r="N15" s="243"/>
      <c r="O15" s="243"/>
      <c r="P15" s="243"/>
      <c r="Q15" s="243"/>
      <c r="R15" s="243"/>
      <c r="S15" s="243"/>
      <c r="T15" s="243"/>
      <c r="U15" s="243"/>
      <c r="V15" s="243"/>
      <c r="W15" s="243"/>
      <c r="X15" s="243"/>
      <c r="Y15" s="6"/>
      <c r="Z15" s="5"/>
      <c r="AA15" s="5"/>
      <c r="AB15" s="5"/>
      <c r="AC15" s="5"/>
      <c r="AD15" s="5"/>
      <c r="AE15" s="5"/>
      <c r="AF15" s="5"/>
      <c r="AG15" s="5"/>
      <c r="AH15" s="5"/>
      <c r="AI15" s="5"/>
      <c r="AJ15" s="5"/>
      <c r="AK15" s="5"/>
      <c r="AL15" s="5"/>
      <c r="AM15" s="5"/>
    </row>
    <row r="16" spans="1:39" s="9" customFormat="1" ht="15.75">
      <c r="A16" s="5"/>
      <c r="B16" s="8"/>
      <c r="C16" s="16" t="s">
        <v>810</v>
      </c>
      <c r="D16" s="15"/>
      <c r="E16" s="15"/>
      <c r="F16" s="15"/>
      <c r="G16" s="15"/>
      <c r="H16" s="15"/>
      <c r="I16" s="15"/>
      <c r="J16" s="15"/>
      <c r="K16" s="15"/>
      <c r="L16" s="15"/>
      <c r="M16" s="15"/>
      <c r="N16" s="15"/>
      <c r="O16" s="15"/>
      <c r="P16" s="15"/>
      <c r="Q16" s="15"/>
      <c r="R16" s="15"/>
      <c r="S16" s="15"/>
      <c r="T16" s="15"/>
      <c r="U16" s="15"/>
      <c r="V16" s="15"/>
      <c r="W16" s="15"/>
      <c r="X16" s="15"/>
      <c r="Y16" s="6"/>
      <c r="Z16" s="5"/>
      <c r="AA16" s="5"/>
      <c r="AB16" s="5"/>
      <c r="AC16" s="5"/>
      <c r="AD16" s="5"/>
      <c r="AE16" s="5"/>
      <c r="AF16" s="5"/>
      <c r="AG16" s="5"/>
      <c r="AH16" s="5"/>
      <c r="AI16" s="5"/>
      <c r="AJ16" s="5"/>
      <c r="AK16" s="5"/>
      <c r="AL16" s="5"/>
      <c r="AM16" s="5"/>
    </row>
    <row r="17" spans="1:39" s="9" customFormat="1" ht="15.75">
      <c r="A17" s="5"/>
      <c r="B17" s="8"/>
      <c r="C17" s="16" t="s">
        <v>605</v>
      </c>
      <c r="D17" s="15"/>
      <c r="E17" s="15"/>
      <c r="F17" s="15"/>
      <c r="G17" s="15"/>
      <c r="H17" s="15"/>
      <c r="I17" s="15"/>
      <c r="J17" s="15"/>
      <c r="K17" s="15"/>
      <c r="L17" s="15"/>
      <c r="M17" s="15"/>
      <c r="N17" s="15"/>
      <c r="O17" s="15"/>
      <c r="P17" s="15"/>
      <c r="Q17" s="15"/>
      <c r="R17" s="15"/>
      <c r="S17" s="15"/>
      <c r="T17" s="15"/>
      <c r="U17" s="15"/>
      <c r="V17" s="15"/>
      <c r="W17" s="15"/>
      <c r="X17" s="15"/>
      <c r="Y17" s="6"/>
      <c r="Z17" s="5"/>
      <c r="AA17" s="5"/>
      <c r="AB17" s="5"/>
      <c r="AC17" s="5"/>
      <c r="AD17" s="5"/>
      <c r="AE17" s="5"/>
      <c r="AF17" s="5"/>
      <c r="AG17" s="5"/>
      <c r="AH17" s="5"/>
      <c r="AI17" s="5"/>
      <c r="AJ17" s="5"/>
      <c r="AK17" s="5"/>
      <c r="AL17" s="5"/>
      <c r="AM17" s="5"/>
    </row>
    <row r="18" spans="1:39" s="9" customFormat="1" ht="15.75">
      <c r="A18" s="5"/>
      <c r="B18" s="8"/>
      <c r="C18" s="244" t="s">
        <v>606</v>
      </c>
      <c r="D18" s="244"/>
      <c r="E18" s="244"/>
      <c r="F18" s="244"/>
      <c r="G18" s="244"/>
      <c r="H18" s="244"/>
      <c r="I18" s="244"/>
      <c r="J18" s="244"/>
      <c r="K18" s="244"/>
      <c r="L18" s="244"/>
      <c r="M18" s="244"/>
      <c r="N18" s="244"/>
      <c r="O18" s="244"/>
      <c r="P18" s="244"/>
      <c r="Q18" s="244"/>
      <c r="R18" s="244"/>
      <c r="S18" s="244"/>
      <c r="T18" s="244"/>
      <c r="U18" s="244"/>
      <c r="V18" s="244"/>
      <c r="W18" s="244"/>
      <c r="X18" s="244"/>
      <c r="Y18" s="6"/>
      <c r="Z18" s="5"/>
      <c r="AA18" s="5"/>
      <c r="AB18" s="5"/>
      <c r="AC18" s="5"/>
      <c r="AD18" s="5"/>
      <c r="AE18" s="5"/>
      <c r="AF18" s="5"/>
      <c r="AG18" s="5"/>
      <c r="AH18" s="5"/>
      <c r="AI18" s="5"/>
      <c r="AJ18" s="5"/>
      <c r="AK18" s="5"/>
      <c r="AL18" s="5"/>
      <c r="AM18" s="5"/>
    </row>
    <row r="19" spans="1:39" s="9" customFormat="1" ht="15.75">
      <c r="A19" s="5"/>
      <c r="B19" s="8"/>
      <c r="C19" s="19" t="s">
        <v>607</v>
      </c>
      <c r="D19" s="19"/>
      <c r="E19" s="19"/>
      <c r="F19" s="19"/>
      <c r="G19" s="19"/>
      <c r="H19" s="19"/>
      <c r="I19" s="19"/>
      <c r="J19" s="19"/>
      <c r="K19" s="19"/>
      <c r="L19" s="19"/>
      <c r="M19" s="17"/>
      <c r="N19" s="17"/>
      <c r="O19" s="17"/>
      <c r="P19" s="17"/>
      <c r="Q19" s="17"/>
      <c r="R19" s="17"/>
      <c r="S19" s="17"/>
      <c r="T19" s="17"/>
      <c r="U19" s="17"/>
      <c r="V19" s="17"/>
      <c r="W19" s="17"/>
      <c r="X19" s="17"/>
      <c r="Y19" s="17"/>
      <c r="Z19" s="5"/>
      <c r="AA19" s="5"/>
      <c r="AB19" s="5"/>
      <c r="AC19" s="5"/>
      <c r="AD19" s="5"/>
      <c r="AE19" s="5"/>
      <c r="AF19" s="5"/>
      <c r="AG19" s="5"/>
      <c r="AH19" s="5"/>
      <c r="AI19" s="5"/>
      <c r="AJ19" s="5"/>
      <c r="AK19" s="5"/>
      <c r="AL19" s="5"/>
      <c r="AM19" s="5"/>
    </row>
    <row r="20" spans="1:39" s="9" customFormat="1" ht="15.75">
      <c r="A20" s="5"/>
      <c r="B20" s="13">
        <v>2</v>
      </c>
      <c r="C20" s="6" t="s">
        <v>608</v>
      </c>
      <c r="D20" s="6"/>
      <c r="E20" s="6"/>
      <c r="F20" s="6"/>
      <c r="G20" s="6"/>
      <c r="H20" s="6"/>
      <c r="I20" s="6"/>
      <c r="J20" s="6"/>
      <c r="K20" s="6"/>
      <c r="L20" s="6"/>
      <c r="M20" s="6"/>
      <c r="N20" s="6"/>
      <c r="O20" s="6"/>
      <c r="P20" s="6"/>
      <c r="Q20" s="6"/>
      <c r="R20" s="6"/>
      <c r="S20" s="6"/>
      <c r="T20" s="6"/>
      <c r="U20" s="6"/>
      <c r="V20" s="6"/>
      <c r="W20" s="6"/>
      <c r="X20" s="6"/>
      <c r="Y20" s="6"/>
      <c r="Z20" s="5"/>
      <c r="AA20" s="5"/>
      <c r="AB20" s="5"/>
      <c r="AC20" s="5"/>
      <c r="AD20" s="5"/>
      <c r="AE20" s="5"/>
      <c r="AF20" s="5"/>
      <c r="AG20" s="5"/>
      <c r="AH20" s="5"/>
      <c r="AI20" s="5"/>
      <c r="AJ20" s="5"/>
      <c r="AK20" s="5"/>
      <c r="AL20" s="5"/>
      <c r="AM20" s="5"/>
    </row>
    <row r="21" spans="1:39" s="9" customFormat="1" ht="15.75">
      <c r="A21" s="5"/>
      <c r="B21" s="13">
        <v>3</v>
      </c>
      <c r="C21" s="6" t="s">
        <v>811</v>
      </c>
      <c r="D21" s="6"/>
      <c r="E21" s="6"/>
      <c r="F21" s="6"/>
      <c r="G21" s="6"/>
      <c r="H21" s="6"/>
      <c r="I21" s="6"/>
      <c r="J21" s="6"/>
      <c r="K21" s="6"/>
      <c r="L21" s="6"/>
      <c r="M21" s="6"/>
      <c r="N21" s="6"/>
      <c r="O21" s="6"/>
      <c r="P21" s="6"/>
      <c r="Q21" s="6"/>
      <c r="R21" s="6"/>
      <c r="S21" s="6"/>
      <c r="T21" s="6"/>
      <c r="U21" s="6"/>
      <c r="V21" s="6"/>
      <c r="W21" s="6"/>
      <c r="X21" s="6"/>
      <c r="Y21" s="6"/>
      <c r="Z21" s="5"/>
      <c r="AA21" s="5"/>
      <c r="AB21" s="5"/>
      <c r="AC21" s="5"/>
      <c r="AD21" s="5"/>
      <c r="AE21" s="5"/>
      <c r="AF21" s="5"/>
      <c r="AG21" s="5"/>
      <c r="AH21" s="5"/>
      <c r="AI21" s="5"/>
      <c r="AJ21" s="5"/>
      <c r="AK21" s="5"/>
      <c r="AL21" s="5"/>
      <c r="AM21" s="5"/>
    </row>
    <row r="22" spans="1:39" s="9" customFormat="1" ht="15.75">
      <c r="A22" s="5"/>
      <c r="B22" s="13">
        <v>4</v>
      </c>
      <c r="C22" s="6" t="s">
        <v>812</v>
      </c>
      <c r="D22" s="6"/>
      <c r="E22" s="6"/>
      <c r="F22" s="6"/>
      <c r="G22" s="6"/>
      <c r="H22" s="6"/>
      <c r="I22" s="6"/>
      <c r="J22" s="6"/>
      <c r="K22" s="6"/>
      <c r="L22" s="6"/>
      <c r="M22" s="6"/>
      <c r="N22" s="6"/>
      <c r="O22" s="6"/>
      <c r="P22" s="6"/>
      <c r="Q22" s="6"/>
      <c r="R22" s="6"/>
      <c r="S22" s="6"/>
      <c r="T22" s="6"/>
      <c r="U22" s="6"/>
      <c r="V22" s="6"/>
      <c r="W22" s="6"/>
      <c r="X22" s="6"/>
      <c r="Y22" s="6"/>
      <c r="Z22" s="5"/>
      <c r="AA22" s="5"/>
      <c r="AB22" s="5"/>
      <c r="AC22" s="5"/>
      <c r="AD22" s="5"/>
      <c r="AE22" s="5"/>
      <c r="AF22" s="5"/>
      <c r="AG22" s="5"/>
      <c r="AH22" s="5"/>
      <c r="AI22" s="5"/>
      <c r="AJ22" s="5"/>
      <c r="AK22" s="5"/>
      <c r="AL22" s="5"/>
      <c r="AM22" s="5"/>
    </row>
    <row r="23" spans="1:39" s="9" customFormat="1" ht="15.75">
      <c r="A23" s="5"/>
      <c r="B23" s="13">
        <v>5</v>
      </c>
      <c r="C23" s="243" t="s">
        <v>813</v>
      </c>
      <c r="D23" s="243"/>
      <c r="E23" s="243"/>
      <c r="F23" s="243"/>
      <c r="G23" s="243"/>
      <c r="H23" s="243"/>
      <c r="I23" s="243"/>
      <c r="J23" s="243"/>
      <c r="K23" s="243"/>
      <c r="L23" s="243"/>
      <c r="M23" s="243"/>
      <c r="N23" s="243"/>
      <c r="O23" s="243"/>
      <c r="P23" s="243"/>
      <c r="Q23" s="243"/>
      <c r="R23" s="243"/>
      <c r="S23" s="243"/>
      <c r="T23" s="243"/>
      <c r="U23" s="243"/>
      <c r="V23" s="243"/>
      <c r="W23" s="243"/>
      <c r="X23" s="243"/>
      <c r="Y23" s="243"/>
      <c r="Z23" s="5"/>
      <c r="AA23" s="5"/>
      <c r="AB23" s="5"/>
      <c r="AC23" s="5"/>
      <c r="AD23" s="5"/>
      <c r="AE23" s="5"/>
      <c r="AF23" s="5"/>
      <c r="AG23" s="5"/>
      <c r="AH23" s="5"/>
      <c r="AI23" s="5"/>
      <c r="AJ23" s="5"/>
      <c r="AK23" s="5"/>
      <c r="AL23" s="5"/>
      <c r="AM23" s="5"/>
    </row>
    <row r="24" spans="1:39" s="9" customFormat="1" ht="15.75">
      <c r="A24" s="5"/>
      <c r="B24" s="13">
        <v>6</v>
      </c>
      <c r="C24" s="16" t="s">
        <v>609</v>
      </c>
      <c r="D24" s="15"/>
      <c r="E24" s="15"/>
      <c r="F24" s="15"/>
      <c r="G24" s="15"/>
      <c r="H24" s="15"/>
      <c r="I24" s="15"/>
      <c r="J24" s="15"/>
      <c r="K24" s="15"/>
      <c r="L24" s="15"/>
      <c r="M24" s="15"/>
      <c r="N24" s="15"/>
      <c r="O24" s="15"/>
      <c r="P24" s="15"/>
      <c r="Q24" s="15"/>
      <c r="R24" s="15"/>
      <c r="S24" s="15"/>
      <c r="T24" s="15"/>
      <c r="U24" s="15"/>
      <c r="V24" s="15"/>
      <c r="W24" s="15"/>
      <c r="X24" s="15"/>
      <c r="Y24" s="15"/>
      <c r="Z24" s="5"/>
      <c r="AA24" s="5"/>
      <c r="AB24" s="5"/>
      <c r="AC24" s="5"/>
      <c r="AD24" s="5"/>
      <c r="AE24" s="5"/>
      <c r="AF24" s="5"/>
      <c r="AG24" s="5"/>
      <c r="AH24" s="5"/>
      <c r="AI24" s="5"/>
      <c r="AJ24" s="5"/>
      <c r="AK24" s="5"/>
      <c r="AL24" s="5"/>
      <c r="AM24" s="5"/>
    </row>
    <row r="25" spans="1:39" s="9" customFormat="1" ht="15.75">
      <c r="A25" s="5"/>
      <c r="B25" s="13">
        <v>7</v>
      </c>
      <c r="C25" s="6" t="s">
        <v>814</v>
      </c>
      <c r="D25" s="6"/>
      <c r="E25" s="6"/>
      <c r="F25" s="6"/>
      <c r="G25" s="6"/>
      <c r="H25" s="6"/>
      <c r="I25" s="6"/>
      <c r="J25" s="6"/>
      <c r="K25" s="6"/>
      <c r="L25" s="6"/>
      <c r="M25" s="6"/>
      <c r="N25" s="6"/>
      <c r="O25" s="6"/>
      <c r="P25" s="6"/>
      <c r="Q25" s="6"/>
      <c r="R25" s="6"/>
      <c r="S25" s="6"/>
      <c r="T25" s="6"/>
      <c r="U25" s="6"/>
      <c r="V25" s="6"/>
      <c r="W25" s="6"/>
      <c r="X25" s="6"/>
      <c r="Y25" s="6"/>
      <c r="Z25" s="5"/>
      <c r="AA25" s="5"/>
      <c r="AB25" s="5"/>
      <c r="AC25" s="5"/>
      <c r="AD25" s="5"/>
      <c r="AE25" s="5"/>
      <c r="AF25" s="5"/>
      <c r="AG25" s="5"/>
      <c r="AH25" s="5"/>
      <c r="AI25" s="5"/>
      <c r="AJ25" s="5"/>
      <c r="AK25" s="5"/>
      <c r="AL25" s="5"/>
      <c r="AM25" s="5"/>
    </row>
    <row r="26" spans="1:39" s="9" customFormat="1" ht="15.75">
      <c r="A26" s="5"/>
      <c r="B26" s="13">
        <v>8</v>
      </c>
      <c r="C26" s="6" t="s">
        <v>815</v>
      </c>
      <c r="D26" s="6"/>
      <c r="E26" s="6"/>
      <c r="F26" s="6"/>
      <c r="G26" s="6"/>
      <c r="H26" s="6"/>
      <c r="I26" s="6"/>
      <c r="J26" s="6"/>
      <c r="K26" s="6"/>
      <c r="L26" s="6"/>
      <c r="M26" s="6"/>
      <c r="N26" s="6"/>
      <c r="O26" s="6"/>
      <c r="P26" s="6"/>
      <c r="Q26" s="6"/>
      <c r="R26" s="6"/>
      <c r="S26" s="6"/>
      <c r="T26" s="6"/>
      <c r="U26" s="6"/>
      <c r="V26" s="6"/>
      <c r="W26" s="6"/>
      <c r="X26" s="6"/>
      <c r="Y26" s="6"/>
      <c r="Z26" s="5"/>
      <c r="AA26" s="5"/>
      <c r="AB26" s="5"/>
      <c r="AC26" s="5"/>
      <c r="AD26" s="5"/>
      <c r="AE26" s="5"/>
      <c r="AF26" s="5"/>
      <c r="AG26" s="5"/>
      <c r="AH26" s="5"/>
      <c r="AI26" s="5"/>
      <c r="AJ26" s="5"/>
      <c r="AK26" s="5"/>
      <c r="AL26" s="5"/>
      <c r="AM26" s="5"/>
    </row>
    <row r="27" spans="1:39" s="9" customFormat="1" ht="15.75">
      <c r="A27" s="5"/>
      <c r="B27" s="13">
        <v>9</v>
      </c>
      <c r="C27" s="6" t="s">
        <v>610</v>
      </c>
      <c r="D27" s="6"/>
      <c r="E27" s="6"/>
      <c r="F27" s="6"/>
      <c r="G27" s="6"/>
      <c r="H27" s="6"/>
      <c r="I27" s="6"/>
      <c r="J27" s="6"/>
      <c r="K27" s="6"/>
      <c r="L27" s="6"/>
      <c r="M27" s="6"/>
      <c r="N27" s="6"/>
      <c r="O27" s="6"/>
      <c r="P27" s="6"/>
      <c r="Q27" s="6"/>
      <c r="R27" s="6"/>
      <c r="S27" s="6"/>
      <c r="T27" s="6"/>
      <c r="U27" s="6"/>
      <c r="V27" s="6"/>
      <c r="W27" s="6"/>
      <c r="X27" s="6"/>
      <c r="Y27" s="6"/>
      <c r="Z27" s="5"/>
      <c r="AA27" s="5"/>
      <c r="AB27" s="5"/>
      <c r="AC27" s="5"/>
      <c r="AD27" s="5"/>
      <c r="AE27" s="5"/>
      <c r="AF27" s="5"/>
      <c r="AG27" s="5"/>
      <c r="AH27" s="5"/>
      <c r="AI27" s="5"/>
      <c r="AJ27" s="5"/>
      <c r="AK27" s="5"/>
      <c r="AL27" s="5"/>
      <c r="AM27" s="5"/>
    </row>
    <row r="28" spans="1:39" s="9" customFormat="1" ht="15.75">
      <c r="A28" s="5"/>
      <c r="B28" s="13">
        <v>10</v>
      </c>
      <c r="C28" s="6" t="s">
        <v>816</v>
      </c>
      <c r="D28" s="6"/>
      <c r="E28" s="6"/>
      <c r="F28" s="6"/>
      <c r="G28" s="6"/>
      <c r="H28" s="6"/>
      <c r="I28" s="6"/>
      <c r="J28" s="6"/>
      <c r="K28" s="6"/>
      <c r="L28" s="6"/>
      <c r="M28" s="6"/>
      <c r="N28" s="6"/>
      <c r="O28" s="6"/>
      <c r="P28" s="6"/>
      <c r="Q28" s="6"/>
      <c r="R28" s="6"/>
      <c r="S28" s="6"/>
      <c r="T28" s="6"/>
      <c r="U28" s="6"/>
      <c r="V28" s="6"/>
      <c r="W28" s="6"/>
      <c r="X28" s="6"/>
      <c r="Y28" s="6"/>
      <c r="Z28" s="5"/>
      <c r="AA28" s="5"/>
      <c r="AB28" s="5"/>
      <c r="AC28" s="5"/>
      <c r="AD28" s="5"/>
      <c r="AE28" s="5"/>
      <c r="AF28" s="5"/>
      <c r="AG28" s="5"/>
      <c r="AH28" s="5"/>
      <c r="AI28" s="5"/>
      <c r="AJ28" s="5"/>
      <c r="AK28" s="5"/>
      <c r="AL28" s="5"/>
      <c r="AM28" s="5"/>
    </row>
    <row r="29" spans="1:39" s="9" customFormat="1" ht="15.75">
      <c r="A29" s="5"/>
      <c r="B29" s="13">
        <v>11</v>
      </c>
      <c r="C29" s="243" t="s">
        <v>611</v>
      </c>
      <c r="D29" s="243"/>
      <c r="E29" s="243"/>
      <c r="F29" s="243"/>
      <c r="G29" s="243"/>
      <c r="H29" s="243"/>
      <c r="I29" s="243"/>
      <c r="J29" s="243"/>
      <c r="K29" s="243"/>
      <c r="L29" s="243"/>
      <c r="M29" s="243"/>
      <c r="N29" s="243"/>
      <c r="O29" s="243"/>
      <c r="P29" s="243"/>
      <c r="Q29" s="243"/>
      <c r="R29" s="243"/>
      <c r="S29" s="243"/>
      <c r="T29" s="243"/>
      <c r="U29" s="243"/>
      <c r="V29" s="243"/>
      <c r="W29" s="243"/>
      <c r="X29" s="243"/>
      <c r="Y29" s="243"/>
      <c r="Z29" s="5"/>
      <c r="AA29" s="5"/>
      <c r="AB29" s="5"/>
      <c r="AC29" s="5"/>
      <c r="AD29" s="5"/>
      <c r="AE29" s="5"/>
      <c r="AF29" s="5"/>
      <c r="AG29" s="5"/>
      <c r="AH29" s="5"/>
      <c r="AI29" s="5"/>
      <c r="AJ29" s="5"/>
      <c r="AK29" s="5"/>
      <c r="AL29" s="5"/>
      <c r="AM29" s="5"/>
    </row>
    <row r="30" spans="1:39" s="9" customFormat="1" ht="15.75">
      <c r="A30" s="5"/>
      <c r="B30" s="13">
        <v>12</v>
      </c>
      <c r="C30" s="243" t="s">
        <v>817</v>
      </c>
      <c r="D30" s="243"/>
      <c r="E30" s="243"/>
      <c r="F30" s="243"/>
      <c r="G30" s="243"/>
      <c r="H30" s="243"/>
      <c r="I30" s="243"/>
      <c r="J30" s="243"/>
      <c r="K30" s="243"/>
      <c r="L30" s="243"/>
      <c r="M30" s="243"/>
      <c r="N30" s="243"/>
      <c r="O30" s="243"/>
      <c r="P30" s="243"/>
      <c r="Q30" s="243"/>
      <c r="R30" s="6"/>
      <c r="S30" s="6"/>
      <c r="T30" s="6"/>
      <c r="U30" s="6"/>
      <c r="V30" s="6"/>
      <c r="W30" s="6"/>
      <c r="X30" s="6"/>
      <c r="Y30" s="6"/>
      <c r="Z30" s="5"/>
      <c r="AA30" s="5"/>
      <c r="AB30" s="5"/>
      <c r="AC30" s="5"/>
      <c r="AD30" s="5"/>
      <c r="AE30" s="5"/>
      <c r="AF30" s="5"/>
      <c r="AG30" s="5"/>
      <c r="AH30" s="5"/>
      <c r="AI30" s="5"/>
      <c r="AJ30" s="5"/>
      <c r="AK30" s="5"/>
      <c r="AL30" s="5"/>
      <c r="AM30" s="5"/>
    </row>
    <row r="31" spans="1:39" s="9" customFormat="1" ht="15.75">
      <c r="A31" s="5"/>
      <c r="B31" s="13"/>
      <c r="C31" s="243"/>
      <c r="D31" s="243"/>
      <c r="E31" s="243"/>
      <c r="F31" s="243"/>
      <c r="G31" s="243"/>
      <c r="H31" s="243"/>
      <c r="I31" s="243"/>
      <c r="J31" s="243"/>
      <c r="K31" s="243"/>
      <c r="L31" s="243"/>
      <c r="M31" s="243"/>
      <c r="N31" s="243"/>
      <c r="O31" s="243"/>
      <c r="P31" s="243"/>
      <c r="Q31" s="243"/>
      <c r="R31" s="6"/>
      <c r="S31" s="6"/>
      <c r="T31" s="6"/>
      <c r="U31" s="6"/>
      <c r="V31" s="6"/>
      <c r="W31" s="6"/>
      <c r="X31" s="6"/>
      <c r="Y31" s="6"/>
      <c r="Z31" s="5"/>
      <c r="AA31" s="5"/>
      <c r="AB31" s="5"/>
      <c r="AC31" s="5"/>
      <c r="AD31" s="5"/>
      <c r="AE31" s="5"/>
      <c r="AF31" s="5"/>
      <c r="AG31" s="5"/>
      <c r="AH31" s="5"/>
      <c r="AI31" s="5"/>
      <c r="AJ31" s="5"/>
      <c r="AK31" s="5"/>
      <c r="AL31" s="5"/>
      <c r="AM31" s="5"/>
    </row>
    <row r="32" spans="1:39" s="9" customFormat="1" ht="15.75">
      <c r="A32" s="5"/>
      <c r="B32" s="13">
        <v>13</v>
      </c>
      <c r="C32" s="243" t="s">
        <v>818</v>
      </c>
      <c r="D32" s="243"/>
      <c r="E32" s="243"/>
      <c r="F32" s="243"/>
      <c r="G32" s="243"/>
      <c r="H32" s="243"/>
      <c r="I32" s="243"/>
      <c r="J32" s="243"/>
      <c r="K32" s="243"/>
      <c r="L32" s="243"/>
      <c r="M32" s="243"/>
      <c r="N32" s="243"/>
      <c r="O32" s="243"/>
      <c r="P32" s="243"/>
      <c r="Q32" s="243"/>
      <c r="R32" s="6"/>
      <c r="S32" s="6"/>
      <c r="T32" s="6"/>
      <c r="U32" s="6"/>
      <c r="V32" s="6"/>
      <c r="W32" s="6"/>
      <c r="X32" s="6"/>
      <c r="Y32" s="6"/>
      <c r="Z32" s="5"/>
      <c r="AA32" s="5"/>
      <c r="AB32" s="5"/>
      <c r="AC32" s="5"/>
      <c r="AD32" s="5"/>
      <c r="AE32" s="5"/>
      <c r="AF32" s="5"/>
      <c r="AG32" s="5"/>
      <c r="AH32" s="5"/>
      <c r="AI32" s="5"/>
      <c r="AJ32" s="5"/>
      <c r="AK32" s="5"/>
      <c r="AL32" s="5"/>
      <c r="AM32" s="5"/>
    </row>
    <row r="33" spans="1:39" s="9" customFormat="1" ht="15.75">
      <c r="A33" s="5"/>
      <c r="B33" s="20">
        <v>14</v>
      </c>
      <c r="C33" s="245" t="s">
        <v>819</v>
      </c>
      <c r="D33" s="245"/>
      <c r="E33" s="245"/>
      <c r="F33" s="245"/>
      <c r="G33" s="245"/>
      <c r="H33" s="245"/>
      <c r="I33" s="245"/>
      <c r="J33" s="245"/>
      <c r="K33" s="245"/>
      <c r="L33" s="245"/>
      <c r="M33" s="245"/>
      <c r="N33" s="245"/>
      <c r="O33" s="245"/>
      <c r="P33" s="245"/>
      <c r="Q33" s="245"/>
      <c r="R33" s="245"/>
      <c r="S33" s="245"/>
      <c r="T33" s="245"/>
      <c r="U33" s="245"/>
      <c r="V33" s="245"/>
      <c r="W33" s="245"/>
      <c r="X33" s="245"/>
      <c r="Y33" s="245"/>
      <c r="Z33" s="5"/>
      <c r="AA33" s="5"/>
      <c r="AB33" s="5"/>
      <c r="AC33" s="5"/>
      <c r="AD33" s="5"/>
      <c r="AE33" s="5"/>
      <c r="AF33" s="5"/>
      <c r="AG33" s="5"/>
      <c r="AH33" s="5"/>
      <c r="AI33" s="5"/>
      <c r="AJ33" s="5"/>
      <c r="AK33" s="5"/>
      <c r="AL33" s="5"/>
      <c r="AM33" s="5"/>
    </row>
    <row r="34" spans="1:39" s="9" customFormat="1" ht="15.75">
      <c r="A34" s="5"/>
      <c r="B34" s="13">
        <v>15</v>
      </c>
      <c r="C34" s="243" t="s">
        <v>820</v>
      </c>
      <c r="D34" s="243"/>
      <c r="E34" s="243"/>
      <c r="F34" s="243"/>
      <c r="G34" s="243"/>
      <c r="H34" s="243"/>
      <c r="I34" s="243"/>
      <c r="J34" s="243"/>
      <c r="K34" s="243"/>
      <c r="L34" s="243"/>
      <c r="M34" s="243"/>
      <c r="N34" s="243"/>
      <c r="O34" s="243"/>
      <c r="P34" s="243"/>
      <c r="Q34" s="243"/>
      <c r="R34" s="243"/>
      <c r="S34" s="243"/>
      <c r="T34" s="243"/>
      <c r="U34" s="243"/>
      <c r="V34" s="243"/>
      <c r="W34" s="243"/>
      <c r="X34" s="243"/>
      <c r="Y34" s="243"/>
      <c r="Z34" s="5"/>
      <c r="AA34" s="5"/>
      <c r="AB34" s="5"/>
      <c r="AC34" s="5"/>
      <c r="AD34" s="5"/>
      <c r="AE34" s="5"/>
      <c r="AF34" s="5"/>
      <c r="AG34" s="5"/>
      <c r="AH34" s="5"/>
      <c r="AI34" s="5"/>
      <c r="AJ34" s="5"/>
      <c r="AK34" s="5"/>
      <c r="AL34" s="5"/>
      <c r="AM34" s="5"/>
    </row>
    <row r="35" spans="1:39" s="9" customFormat="1" ht="15.75">
      <c r="A35" s="5"/>
      <c r="B35" s="13">
        <v>16</v>
      </c>
      <c r="C35" s="6" t="s">
        <v>821</v>
      </c>
      <c r="D35" s="6"/>
      <c r="E35" s="6"/>
      <c r="F35" s="6"/>
      <c r="G35" s="6"/>
      <c r="H35" s="6"/>
      <c r="I35" s="6"/>
      <c r="J35" s="6"/>
      <c r="K35" s="6"/>
      <c r="L35" s="6"/>
      <c r="M35" s="6"/>
      <c r="N35" s="6"/>
      <c r="O35" s="6"/>
      <c r="P35" s="6"/>
      <c r="Q35" s="6"/>
      <c r="R35" s="6"/>
      <c r="S35" s="6"/>
      <c r="T35" s="6"/>
      <c r="U35" s="6"/>
      <c r="V35" s="6"/>
      <c r="W35" s="6"/>
      <c r="X35" s="6"/>
      <c r="Y35" s="6"/>
      <c r="Z35" s="5"/>
      <c r="AA35" s="5"/>
      <c r="AB35" s="5"/>
      <c r="AC35" s="5"/>
      <c r="AD35" s="5"/>
      <c r="AE35" s="5"/>
      <c r="AF35" s="5"/>
      <c r="AG35" s="5"/>
      <c r="AH35" s="5"/>
      <c r="AI35" s="5"/>
      <c r="AJ35" s="5"/>
      <c r="AK35" s="5"/>
      <c r="AL35" s="5"/>
      <c r="AM35" s="5"/>
    </row>
    <row r="36" spans="1:39" s="9" customFormat="1" ht="15.75">
      <c r="A36" s="5"/>
      <c r="B36" s="13">
        <v>17</v>
      </c>
      <c r="C36" s="6" t="s">
        <v>822</v>
      </c>
      <c r="D36" s="6"/>
      <c r="E36" s="6"/>
      <c r="F36" s="6"/>
      <c r="G36" s="6"/>
      <c r="H36" s="6"/>
      <c r="I36" s="6"/>
      <c r="J36" s="6"/>
      <c r="K36" s="6"/>
      <c r="L36" s="6"/>
      <c r="M36" s="6"/>
      <c r="N36" s="6"/>
      <c r="O36" s="6"/>
      <c r="P36" s="6"/>
      <c r="Q36" s="6"/>
      <c r="R36" s="6"/>
      <c r="S36" s="6"/>
      <c r="T36" s="6"/>
      <c r="U36" s="6"/>
      <c r="V36" s="6"/>
      <c r="W36" s="6"/>
      <c r="X36" s="6"/>
      <c r="Y36" s="6"/>
      <c r="Z36" s="5"/>
      <c r="AA36" s="5"/>
      <c r="AB36" s="5"/>
      <c r="AC36" s="5"/>
      <c r="AD36" s="5"/>
      <c r="AE36" s="5"/>
      <c r="AF36" s="5"/>
      <c r="AG36" s="5"/>
      <c r="AH36" s="5"/>
      <c r="AI36" s="5"/>
      <c r="AJ36" s="5"/>
      <c r="AK36" s="5"/>
      <c r="AL36" s="5"/>
      <c r="AM36" s="5"/>
    </row>
    <row r="37" spans="1:39" s="9" customFormat="1" ht="15.75">
      <c r="A37" s="5"/>
      <c r="B37" s="13">
        <v>18</v>
      </c>
      <c r="C37" s="6" t="s">
        <v>823</v>
      </c>
      <c r="D37" s="6"/>
      <c r="E37" s="6"/>
      <c r="F37" s="6"/>
      <c r="G37" s="6"/>
      <c r="H37" s="6"/>
      <c r="I37" s="6"/>
      <c r="J37" s="6"/>
      <c r="K37" s="6"/>
      <c r="L37" s="6"/>
      <c r="M37" s="6"/>
      <c r="N37" s="6"/>
      <c r="O37" s="6"/>
      <c r="P37" s="6"/>
      <c r="Q37" s="6"/>
      <c r="R37" s="6"/>
      <c r="S37" s="6"/>
      <c r="T37" s="6"/>
      <c r="U37" s="6"/>
      <c r="V37" s="6"/>
      <c r="W37" s="6"/>
      <c r="X37" s="6"/>
      <c r="Y37" s="6"/>
      <c r="Z37" s="5"/>
      <c r="AA37" s="5"/>
      <c r="AB37" s="5"/>
      <c r="AC37" s="5"/>
      <c r="AD37" s="5"/>
      <c r="AE37" s="5"/>
      <c r="AF37" s="5"/>
      <c r="AG37" s="5"/>
      <c r="AH37" s="5"/>
      <c r="AI37" s="5"/>
      <c r="AJ37" s="5"/>
      <c r="AK37" s="5"/>
      <c r="AL37" s="5"/>
      <c r="AM37" s="5"/>
    </row>
    <row r="38" spans="1:39" s="9" customFormat="1" ht="15.75">
      <c r="A38" s="5"/>
      <c r="B38" s="13">
        <v>19</v>
      </c>
      <c r="C38" s="6" t="s">
        <v>612</v>
      </c>
      <c r="D38" s="6"/>
      <c r="E38" s="6"/>
      <c r="F38" s="6"/>
      <c r="G38" s="6"/>
      <c r="H38" s="6"/>
      <c r="I38" s="6"/>
      <c r="J38" s="6"/>
      <c r="K38" s="6"/>
      <c r="L38" s="6"/>
      <c r="M38" s="6"/>
      <c r="N38" s="6"/>
      <c r="O38" s="6"/>
      <c r="P38" s="6"/>
      <c r="Q38" s="6"/>
      <c r="R38" s="6"/>
      <c r="S38" s="6"/>
      <c r="T38" s="6"/>
      <c r="U38" s="6"/>
      <c r="V38" s="6"/>
      <c r="W38" s="6"/>
      <c r="X38" s="6"/>
      <c r="Y38" s="6"/>
      <c r="Z38" s="5"/>
      <c r="AA38" s="5"/>
      <c r="AB38" s="5"/>
      <c r="AC38" s="5"/>
      <c r="AD38" s="5"/>
      <c r="AE38" s="5"/>
      <c r="AF38" s="5"/>
      <c r="AG38" s="5"/>
      <c r="AH38" s="5"/>
      <c r="AI38" s="5"/>
      <c r="AJ38" s="5"/>
      <c r="AK38" s="5"/>
      <c r="AL38" s="5"/>
      <c r="AM38" s="5"/>
    </row>
    <row r="39" spans="1:39" s="9" customFormat="1" ht="15.75">
      <c r="A39" s="5"/>
      <c r="B39" s="13">
        <v>20.21</v>
      </c>
      <c r="C39" s="6" t="s">
        <v>824</v>
      </c>
      <c r="D39" s="6"/>
      <c r="E39" s="6"/>
      <c r="F39" s="6"/>
      <c r="G39" s="6"/>
      <c r="H39" s="6"/>
      <c r="I39" s="6"/>
      <c r="J39" s="6"/>
      <c r="K39" s="6"/>
      <c r="L39" s="6"/>
      <c r="M39" s="6"/>
      <c r="N39" s="15"/>
      <c r="O39" s="15"/>
      <c r="P39" s="15"/>
      <c r="Q39" s="15"/>
      <c r="R39" s="6"/>
      <c r="S39" s="6"/>
      <c r="T39" s="6"/>
      <c r="U39" s="6"/>
      <c r="V39" s="6"/>
      <c r="W39" s="6"/>
      <c r="X39" s="6"/>
      <c r="Y39" s="6"/>
      <c r="Z39" s="5"/>
      <c r="AA39" s="5"/>
      <c r="AB39" s="5"/>
      <c r="AC39" s="5"/>
      <c r="AD39" s="5"/>
      <c r="AE39" s="5"/>
      <c r="AF39" s="5"/>
      <c r="AG39" s="5"/>
      <c r="AH39" s="5"/>
      <c r="AI39" s="5"/>
      <c r="AJ39" s="5"/>
      <c r="AK39" s="5"/>
      <c r="AL39" s="5"/>
      <c r="AM39" s="5"/>
    </row>
    <row r="40" spans="1:39" s="9" customFormat="1" ht="15.75">
      <c r="A40" s="5"/>
      <c r="B40" s="13">
        <v>22</v>
      </c>
      <c r="C40" s="6" t="s">
        <v>825</v>
      </c>
      <c r="D40" s="6"/>
      <c r="E40" s="6"/>
      <c r="F40" s="6"/>
      <c r="G40" s="6"/>
      <c r="H40" s="6"/>
      <c r="I40" s="6"/>
      <c r="J40" s="6"/>
      <c r="K40" s="6"/>
      <c r="L40" s="6"/>
      <c r="M40" s="6"/>
      <c r="N40" s="15"/>
      <c r="O40" s="15"/>
      <c r="P40" s="15"/>
      <c r="Q40" s="15"/>
      <c r="R40" s="6"/>
      <c r="S40" s="6"/>
      <c r="T40" s="6"/>
      <c r="U40" s="6"/>
      <c r="V40" s="6"/>
      <c r="W40" s="6"/>
      <c r="X40" s="6"/>
      <c r="Y40" s="6"/>
      <c r="Z40" s="5"/>
      <c r="AA40" s="5"/>
      <c r="AB40" s="5"/>
      <c r="AC40" s="5"/>
      <c r="AD40" s="5"/>
      <c r="AE40" s="5"/>
      <c r="AF40" s="5"/>
      <c r="AG40" s="5"/>
      <c r="AH40" s="5"/>
      <c r="AI40" s="5"/>
      <c r="AJ40" s="5"/>
      <c r="AK40" s="5"/>
      <c r="AL40" s="5"/>
      <c r="AM40" s="5"/>
    </row>
    <row r="41" spans="1:39" s="9" customFormat="1" ht="15.75">
      <c r="A41" s="5"/>
      <c r="B41" s="13">
        <v>23</v>
      </c>
      <c r="C41" s="243" t="s">
        <v>826</v>
      </c>
      <c r="D41" s="243"/>
      <c r="E41" s="243"/>
      <c r="F41" s="243"/>
      <c r="G41" s="243"/>
      <c r="H41" s="243"/>
      <c r="I41" s="243"/>
      <c r="J41" s="243"/>
      <c r="K41" s="243"/>
      <c r="L41" s="243"/>
      <c r="M41" s="243"/>
      <c r="N41" s="243"/>
      <c r="O41" s="243"/>
      <c r="P41" s="243"/>
      <c r="Q41" s="243"/>
      <c r="R41" s="243"/>
      <c r="S41" s="243"/>
      <c r="T41" s="243"/>
      <c r="U41" s="243"/>
      <c r="V41" s="243"/>
      <c r="W41" s="243"/>
      <c r="X41" s="243"/>
      <c r="Y41" s="243"/>
      <c r="Z41" s="5"/>
      <c r="AA41" s="5"/>
      <c r="AB41" s="5"/>
      <c r="AC41" s="5"/>
      <c r="AD41" s="5"/>
      <c r="AE41" s="5"/>
      <c r="AF41" s="5"/>
      <c r="AG41" s="5"/>
      <c r="AH41" s="5"/>
      <c r="AI41" s="5"/>
      <c r="AJ41" s="5"/>
      <c r="AK41" s="5"/>
      <c r="AL41" s="5"/>
      <c r="AM41" s="5"/>
    </row>
    <row r="42" spans="1:39" s="9" customFormat="1" ht="15.75">
      <c r="A42" s="5"/>
      <c r="B42" s="13">
        <v>24</v>
      </c>
      <c r="C42" s="6" t="s">
        <v>827</v>
      </c>
      <c r="D42" s="6"/>
      <c r="E42" s="6"/>
      <c r="F42" s="6"/>
      <c r="G42" s="6"/>
      <c r="H42" s="6"/>
      <c r="I42" s="6"/>
      <c r="J42" s="6"/>
      <c r="K42" s="6"/>
      <c r="L42" s="6"/>
      <c r="M42" s="6"/>
      <c r="N42" s="6"/>
      <c r="O42" s="6"/>
      <c r="P42" s="6"/>
      <c r="Q42" s="6"/>
      <c r="R42" s="6"/>
      <c r="S42" s="6"/>
      <c r="T42" s="6"/>
      <c r="U42" s="6"/>
      <c r="V42" s="6"/>
      <c r="W42" s="6"/>
      <c r="X42" s="6"/>
      <c r="Y42" s="6"/>
      <c r="Z42" s="5"/>
      <c r="AA42" s="5"/>
      <c r="AB42" s="5"/>
      <c r="AC42" s="5"/>
      <c r="AD42" s="5"/>
      <c r="AE42" s="5"/>
      <c r="AF42" s="5"/>
      <c r="AG42" s="5"/>
      <c r="AH42" s="5"/>
      <c r="AI42" s="5"/>
      <c r="AJ42" s="5"/>
      <c r="AK42" s="5"/>
      <c r="AL42" s="5"/>
      <c r="AM42" s="5"/>
    </row>
    <row r="43" spans="1:39" s="9" customFormat="1" ht="15.75">
      <c r="A43" s="5"/>
      <c r="B43" s="13"/>
      <c r="C43" s="6" t="s">
        <v>828</v>
      </c>
      <c r="D43" s="6"/>
      <c r="E43" s="6"/>
      <c r="F43" s="6"/>
      <c r="G43" s="6"/>
      <c r="H43" s="6"/>
      <c r="I43" s="6"/>
      <c r="J43" s="6"/>
      <c r="K43" s="6"/>
      <c r="L43" s="6"/>
      <c r="M43" s="6"/>
      <c r="N43" s="6"/>
      <c r="O43" s="6"/>
      <c r="P43" s="6"/>
      <c r="Q43" s="6"/>
      <c r="R43" s="6"/>
      <c r="S43" s="6"/>
      <c r="T43" s="6"/>
      <c r="U43" s="6"/>
      <c r="V43" s="6"/>
      <c r="W43" s="6"/>
      <c r="X43" s="6"/>
      <c r="Y43" s="6"/>
      <c r="Z43" s="5"/>
      <c r="AA43" s="5"/>
      <c r="AB43" s="21"/>
      <c r="AC43" s="5"/>
      <c r="AD43" s="5"/>
      <c r="AE43" s="5"/>
      <c r="AF43" s="5"/>
      <c r="AG43" s="5"/>
      <c r="AH43" s="5"/>
      <c r="AI43" s="5"/>
      <c r="AJ43" s="5"/>
      <c r="AK43" s="5"/>
      <c r="AL43" s="5"/>
      <c r="AM43" s="5"/>
    </row>
    <row r="44" spans="1:39" s="9" customFormat="1" ht="15.75">
      <c r="A44" s="5"/>
      <c r="B44" s="8"/>
      <c r="C44" s="246" t="s">
        <v>829</v>
      </c>
      <c r="D44" s="246"/>
      <c r="E44" s="246"/>
      <c r="F44" s="246"/>
      <c r="G44" s="246"/>
      <c r="H44" s="246"/>
      <c r="I44" s="246"/>
      <c r="J44" s="246"/>
      <c r="K44" s="246"/>
      <c r="L44" s="246"/>
      <c r="M44" s="246"/>
      <c r="N44" s="246"/>
      <c r="O44" s="246"/>
      <c r="P44" s="246"/>
      <c r="Q44" s="246"/>
      <c r="R44" s="246"/>
      <c r="S44" s="246"/>
      <c r="T44" s="246"/>
      <c r="U44" s="246"/>
      <c r="V44" s="246"/>
      <c r="W44" s="246"/>
      <c r="X44" s="246"/>
      <c r="Y44" s="246"/>
      <c r="Z44" s="5"/>
      <c r="AA44" s="5"/>
      <c r="AB44" s="5"/>
      <c r="AC44" s="5"/>
      <c r="AD44" s="5"/>
      <c r="AE44" s="5"/>
      <c r="AF44" s="5"/>
      <c r="AG44" s="5"/>
      <c r="AH44" s="5"/>
      <c r="AI44" s="5"/>
      <c r="AJ44" s="5"/>
      <c r="AK44" s="5"/>
      <c r="AL44" s="5"/>
      <c r="AM44" s="5"/>
    </row>
  </sheetData>
  <mergeCells count="11">
    <mergeCell ref="C30:Q31"/>
    <mergeCell ref="C6:X6"/>
    <mergeCell ref="C15:X15"/>
    <mergeCell ref="C18:X18"/>
    <mergeCell ref="C23:Y23"/>
    <mergeCell ref="C29:Y29"/>
    <mergeCell ref="C32:Q32"/>
    <mergeCell ref="C33:Y33"/>
    <mergeCell ref="C34:Y34"/>
    <mergeCell ref="C41:Y41"/>
    <mergeCell ref="C44:Y4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ГПЗ 2016 (26)</vt:lpstr>
      <vt:lpstr>инструкция</vt:lpstr>
      <vt:lpstr>'ГПЗ 2016 (26)'!Область_печати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cp:lastPrinted>2016-10-03T10:57:18Z</cp:lastPrinted>
  <dcterms:created xsi:type="dcterms:W3CDTF">2016-04-27T04:20:40Z</dcterms:created>
  <dcterms:modified xsi:type="dcterms:W3CDTF">2016-10-04T06:04:36Z</dcterms:modified>
</cp:coreProperties>
</file>