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ГПЗ изменения и дополнения 2017\2 изменения и дополнения 2017\эмг\"/>
    </mc:Choice>
  </mc:AlternateContent>
  <bookViews>
    <workbookView xWindow="0" yWindow="0" windowWidth="28800" windowHeight="12435"/>
  </bookViews>
  <sheets>
    <sheet name="ТРУ (2)" sheetId="2" r:id="rId1"/>
  </sheets>
  <definedNames>
    <definedName name="_xlnm._FilterDatabase" localSheetId="0" hidden="1">'ТРУ (2)'!$A$6:$AA$42</definedName>
    <definedName name="_xlnm.Print_Area" localSheetId="0">'ТРУ (2)'!$A$1:$AA$6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9" i="2" l="1"/>
  <c r="X98" i="2" l="1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99" i="2" l="1"/>
  <c r="X42" i="2"/>
  <c r="W42" i="2"/>
</calcChain>
</file>

<file path=xl/sharedStrings.xml><?xml version="1.0" encoding="utf-8"?>
<sst xmlns="http://schemas.openxmlformats.org/spreadsheetml/2006/main" count="1590" uniqueCount="268">
  <si>
    <t>Приложение 1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</si>
  <si>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</si>
  <si>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</si>
  <si>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</si>
  <si>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</si>
  <si>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</si>
  <si>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</si>
  <si>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</si>
  <si>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</t>
  </si>
  <si>
    <t>Дополнительная характеристика (на казахском языке)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</si>
  <si>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</si>
  <si>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</si>
  <si>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</si>
  <si>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</si>
  <si>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</si>
  <si>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</si>
  <si>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</si>
  <si>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</si>
  <si>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</si>
  <si>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</si>
  <si>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</si>
  <si>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</si>
  <si>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</si>
  <si>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</si>
  <si>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</si>
  <si>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</si>
  <si>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</si>
  <si>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</si>
  <si>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АО Эмбамунайгаз</t>
  </si>
  <si>
    <t>ОИ</t>
  </si>
  <si>
    <t>г. Атырау, ул. Валиханова, 1</t>
  </si>
  <si>
    <t>декабрь 2016г.-январь 2017г.</t>
  </si>
  <si>
    <t>Атырауская область</t>
  </si>
  <si>
    <t xml:space="preserve">январь-декабрь </t>
  </si>
  <si>
    <t>ЭОТТ</t>
  </si>
  <si>
    <t>промежуточный платеж  90% в течении 30 рабочих дней; 10 % окончательный расчет</t>
  </si>
  <si>
    <t>*</t>
  </si>
  <si>
    <t>январь-февраль</t>
  </si>
  <si>
    <t>3.Услуги</t>
  </si>
  <si>
    <t>57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</si>
  <si>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</si>
  <si>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</si>
  <si>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Жүк тасымалдау бойынша автомобиль көлігінің қызметтері (мұнай өнімдерін, тоңазытылған немесе салқындатылған жүктерден, сұйық немесе газ тәрізді жүктерден, жануарлар, почта және контейнерлердегі жүктерден басқаны тасымалдау)</t>
  </si>
  <si>
    <t>Услуги автомобильного транспорта по перевозкам грузов (кроме перевозки почты и грузов в контейнерах)</t>
  </si>
  <si>
    <t xml:space="preserve">Жүк тасымалдау бойынша автомобиль көлігінің қызметтері (почта мен жүктерді контейнерлермен тасымалдаудан басқа) </t>
  </si>
  <si>
    <t>Оказание транспортных услуг по перевозке грузов технологическим автотранспортом для НГДУ "Жайкмунайгаз" АО "Эмбамунайгаз"</t>
  </si>
  <si>
    <t>"Ембімұнайгаз" АҚ "Жайықмұнайгаз" МГӨБ үшін технологиялық автокөлікпен жүктерді тасымалдау бойынша көліктік қызметтер көрсету</t>
  </si>
  <si>
    <t>58 У</t>
  </si>
  <si>
    <t>Оказание транспортных услуг по перевозке грузов технологическим автотранспортом для НГДУ "Жылыоймунайгаз" АО "Эмбамунайгаз"</t>
  </si>
  <si>
    <t>"Ембімұнайгаз" АҚ "Жылыоймұнайгаз" МГӨБ үшін технологиялық автокөлікпен жүктерді тасымалдау бойынша көліктік қызметтер көрсету</t>
  </si>
  <si>
    <t>59 У</t>
  </si>
  <si>
    <t>Оказание транспортных услуг по перевозке грузов технологическим автотранспортом для НГДУ "Доссормунайгаз" АО "Эмбамунайгаз"</t>
  </si>
  <si>
    <t>"Ембімұнайгаз" АҚ "Досссормұнайгаз" МГӨБ үшін технологиялық автокөлікпен жүктерді тасымалдау бойынша көліктік қызметтер көрсету</t>
  </si>
  <si>
    <t>60 У</t>
  </si>
  <si>
    <t>Оказание транспортных услуг по перевозке грузов технологическим автотранспортом для НГДУ "Кайнармунайгаз" АО "Эмбамунайгаз"</t>
  </si>
  <si>
    <t>"Ембімұнайгаз" АҚ "Қайнармұнайгаз" МГӨБ үшін технологиялық автокөлікпен жүктерді тасымалдау бойынша көліктік қызметтер көрсету</t>
  </si>
  <si>
    <t>61 У</t>
  </si>
  <si>
    <t>Оказание транспортных услуг по перевозке грузов технологическим автотранспортом для Управления "Эмбамунайэнерго", УПТО и КО и закреплённых территорий АО "Эмбамунайгаз"</t>
  </si>
  <si>
    <t>"Ембамұнайэнерго" басқармасына, ӨТҚ ж ҚБ - на және "Ембiмұнайгаз"АҚ - ның тағайындалған аумағына  технологиялық автокөлікпен жүктерді тасымалдау бойынша көліктік қызметтер көрсету</t>
  </si>
  <si>
    <t>62 У</t>
  </si>
  <si>
    <t>49.41.12.100.000.00.0777.000000000000</t>
  </si>
  <si>
    <t>Услуги автомобильного транспорта по перевозкам нефтепродуктов автоцистернами или полуприцепами-автоцистернами</t>
  </si>
  <si>
    <t xml:space="preserve">Мұнай өнімдерін автоцистерналармен немесе жартылай прицепті автоцистерналармен тасымалдау бойынша автомобиль көлігінің қызметтері </t>
  </si>
  <si>
    <t>Услуги по перевозке автоцистернами нефти и технологической жидкости для НГДУ "Жайкмунайгаз" АО "Эмбамунайгаз"</t>
  </si>
  <si>
    <t xml:space="preserve">"Ембiмұнайгаз"АҚ - ның "Жайықмұнайгаз" МГӨБ-сы үшін мұнайды және технологиялық сұйық автоцистерналармен тасымалдау қызметі </t>
  </si>
  <si>
    <t>63 У</t>
  </si>
  <si>
    <t>Услуги по перевозке автоцистернами нефти и технологической жидкости для НГДУ "Жылыоймунайгаз" АО "Эмбамунайгаз"</t>
  </si>
  <si>
    <t xml:space="preserve">"Ембiмұнайгаз"АҚ - ның "Жылыоймұнайгаз" МГӨБ-сы үшін мұнайды және технологиялық сұйық автоцистерналармен тасымалдау қызметі </t>
  </si>
  <si>
    <t>64 У</t>
  </si>
  <si>
    <t>Услуги по перевозке автоцистернами нефти и технологической жидкости для НГДУ "Доссормунайгаз" АО "Эмбамунайгаз"</t>
  </si>
  <si>
    <t xml:space="preserve">"Ембiмұнайгаз"АҚ - ның "Доссормұнайгаз" МГӨБ-сы үшін мұнайды және технологиялық сұйық автоцистерналармен тасымалдау қызметі </t>
  </si>
  <si>
    <t>65 У</t>
  </si>
  <si>
    <t>Услуги по перевозке автоцистернами нефти и технологической жидкости для НГДУ "Кайнармунайгаз" АО "Эмбамунайгаз"</t>
  </si>
  <si>
    <t xml:space="preserve">"Ембiмұнайгаз"АҚ - ның "Қайнармұнайгаз" МГӨБ-сы үшін мұнайды және технологиялық сұйық автоцистерналармен тасымалдау қызметі </t>
  </si>
  <si>
    <t>66 У</t>
  </si>
  <si>
    <t>49.41.13.000.000.00.0777.000000000000</t>
  </si>
  <si>
    <t>Услуги автомобильного транспорта по перевозкам жидких или газообразных грузов в массе автоцистернами или полуприцепами-автоцистернами (кроме нефтепродуктов)</t>
  </si>
  <si>
    <t xml:space="preserve">Сұйық немесе газ тәрізді жүктерді автоцистерналармен немесе жартылай прицепті автоцистерналармен тасымалдау бойынша автомобиль көлігінің қызметтері (мұнай өнімдерінен басқа) </t>
  </si>
  <si>
    <t>Услуги по перевозке автоцистернами питьевой воды для НГДУ "Жайкмунайгаз" АО "Эмбамунайгаз"</t>
  </si>
  <si>
    <t xml:space="preserve">"Ембiмұнайгаз"АҚ - ның "Жайықмұнайгаз" МГӨБ-сы үшін автоцистерналармен ауз су тасымалдау қызметі </t>
  </si>
  <si>
    <t>67 У</t>
  </si>
  <si>
    <t>Услуги по перевозке автоцистернами питьевой воды для НГДУ "Жылыоймунайгаз" АО "Эмбамунайгаз"</t>
  </si>
  <si>
    <t xml:space="preserve">"Ембiмұнайгаз"АҚ - ның "Жылыоймұнайгаз" МГӨБ-сы үшін автоцистерналармен ауз су тасымалдау қызметі </t>
  </si>
  <si>
    <t>68 У</t>
  </si>
  <si>
    <t>Услуги по перевозке автоцистернами питьевой воды для НГДУ "Доссормунайгаз" АО "Эмбамунайгаз"</t>
  </si>
  <si>
    <t xml:space="preserve">"Ембiмұнайгаз"АҚ - ның "Доссормұнайгаз" МГӨБ-сы үшін автоцистерналармен ауз су тасымалдау қызметі </t>
  </si>
  <si>
    <t>69 У</t>
  </si>
  <si>
    <t>Услуги по перевозке автоцистернами питьевой воды для НГДУ "Кайнармунайгаз" АО "Эмбамунайгаз"</t>
  </si>
  <si>
    <t xml:space="preserve">"Ембiмұнайгаз"АҚ - ның "Қайнармұнайгаз" МГӨБ-сы үшін автоцистерналармен ауз су тасымалдау қызметі </t>
  </si>
  <si>
    <t>70 У</t>
  </si>
  <si>
    <t>77.39.19.900.035.00.0777.000000000000</t>
  </si>
  <si>
    <t>Услуги по аренде специальной техники с водителем</t>
  </si>
  <si>
    <t xml:space="preserve">Жүргізушісімен арнайы техниканы жалға беру бойынша қызметтер </t>
  </si>
  <si>
    <t>Оказание транспортных услуг специальной техникой для НГДУ "Жайкмунайгаз" АО "Эмбамунайгаз"</t>
  </si>
  <si>
    <t>"Ембiмұнайгаз"АҚ - ның "Жайықмұнайгаз" МГӨБ - на арнайы техникамен көліктік қызмет көрсету.</t>
  </si>
  <si>
    <t>71 У</t>
  </si>
  <si>
    <t>Оказание транспортных услуг специальной техникой для НГДУ "Жылыоймунайгаз" АО "Эмбамунайгаз"</t>
  </si>
  <si>
    <t>"Ембiмұнайгаз"АҚ - ның "Жылыоймұнайгаз" МГӨБ - на арнайы техникамен көліктік қызмет көрсету.</t>
  </si>
  <si>
    <t>72 У</t>
  </si>
  <si>
    <t>Оказание транспортных услуг специальной техникой для НГДУ "Доссормунайгаз" АО "Эмбамунайгаз"</t>
  </si>
  <si>
    <t>"Ембiмұнайгаз"АҚ - ның "Доссормұнайгаз" МГӨБ - на арнайы техникамен көліктік қызмет көрсету.</t>
  </si>
  <si>
    <t>73 У</t>
  </si>
  <si>
    <t>Оказание транспортных услуг специальной техникой для НГДУ "Кайнармунайгаз" АО "Эмбамунайгаз"</t>
  </si>
  <si>
    <t>"Ембiмұнайгаз"АҚ - ның "Қайнармұнайгаз" МГӨБ - на арнайы техникамен көліктік қызмет көрсету.</t>
  </si>
  <si>
    <t>74 У</t>
  </si>
  <si>
    <t>Оказание транспортных услуг специальной техникой для Управления "Эмбамунайэнерго" и закреплённых территорий АО "Эмбамунайгаз"</t>
  </si>
  <si>
    <t>"Ембiмұнайгаз"АҚ - ның тағайындалған аумағына және "Ембамұнайэнерго" басқармасына арнайы техникамен көліктік қызмет көрсету.</t>
  </si>
  <si>
    <t>75 У</t>
  </si>
  <si>
    <t>77.39.19.900.002.00.0777.000000000000</t>
  </si>
  <si>
    <t>Услуги по аренде самоходных машин</t>
  </si>
  <si>
    <t>Өзі жүретін машинаны жалға беру бойынша қызметтер</t>
  </si>
  <si>
    <t>Оказание транспортных услуг самоходными машинами для НГДУ "Жайкмунайгаз" АО "Эмбамунайгаз"</t>
  </si>
  <si>
    <t xml:space="preserve">"Ембімұнайгаз" АҚ "Жайықмұнайгаз" МГӨБ үшін  өзі жүретін машиналармен көлікпен қызмет көрсету </t>
  </si>
  <si>
    <t>76 У</t>
  </si>
  <si>
    <t>Оказание транспортных услуг самоходными машинами для НГДУ "Жылыоймунайгаз" АО "Эмбамунайгаз"</t>
  </si>
  <si>
    <t xml:space="preserve">"Ембімұнайгаз" АҚ "Жылыоймұнайгаз" МГӨБ үшін  өзі жүретін машиналармен көлікпен қызмет көрсету </t>
  </si>
  <si>
    <t>77 У</t>
  </si>
  <si>
    <t>Оказание транспортных услуг самоходными машинами для НГДУ "Доссормунайгаз" АО "Эмбамунайгаз"</t>
  </si>
  <si>
    <t xml:space="preserve">"Ембімұнайгаз" АҚ "Доссормұнайгаз" МГӨБ үшін  өзі жүретін машиналармен көлікпен қызмет көрсету </t>
  </si>
  <si>
    <t>78 У</t>
  </si>
  <si>
    <t>Оказание транспортных услуг самоходными машинами для НГДУ "Кайнармунайгаз" АО "Эмбамунайгаз"</t>
  </si>
  <si>
    <t xml:space="preserve">"Ембімұнайгаз" АҚ "Қайнармұнайгаз" МГӨБ үшін  өзі жүретін машиналармен көлікпен қызмет көрсету </t>
  </si>
  <si>
    <t>79 У</t>
  </si>
  <si>
    <t>Оказание транспортных услуг самоходными машинами для закреплённых территорий АО "Эмбамунайгаз"</t>
  </si>
  <si>
    <t xml:space="preserve">"Ембiмұнайгаз"АҚ - ның тағайындалған аумағына үшін өзі жүретін машиналармен көлікпен қызмет көрсету </t>
  </si>
  <si>
    <t>80 У</t>
  </si>
  <si>
    <t>49.39.34.000.000.00.0777.000000000000</t>
  </si>
  <si>
    <t>Услуги автобусов по перевозкам пассажиров не по расписанию</t>
  </si>
  <si>
    <t xml:space="preserve">Жолаушыларды кестетен тыс тасымалдау бойынша автобустар қызметтері </t>
  </si>
  <si>
    <t>Оказание транспортных услуг по перевозке пассажиров автобусами для НГДУ "Жайкмунайгаз" АО "Эмбамунайгаз"</t>
  </si>
  <si>
    <t xml:space="preserve">"Ембімұнайгаз" АҚ "Жайықмұнайгаз" МГӨБ автобустармен  жолаушылар тасымалдау бойынша көлікпен қызмет көрсету </t>
  </si>
  <si>
    <t>81 У</t>
  </si>
  <si>
    <t>Оказание транспортных услуг по перевозке пассажиров автобусами для НГДУ "Жылыоймунайгаз" АО "Эмбамунайгаз"</t>
  </si>
  <si>
    <t xml:space="preserve">"Ембімұнайгаз" АҚ "Жылыоймұнайгаз" МГӨБ автобустармен  жолаушылар тасымалдау бойынша көлікпен қызмет көрсету </t>
  </si>
  <si>
    <t>82 У</t>
  </si>
  <si>
    <t>Оказание транспортных услуг по перевозке пассажиров автобусами для НГДУ "Доссормунайгаз" АО "Эмбамунайгаз"</t>
  </si>
  <si>
    <t xml:space="preserve">"Ембімұнайгаз" АҚ "Доссормұнайгаз" МГӨБ автобустармен  жолаушылар тасымалдау бойынша көлікпен қызмет көрсету </t>
  </si>
  <si>
    <t>83 У</t>
  </si>
  <si>
    <t>Оказание транспортных услуг по перевозке пассажиров автобусами для НГДУ "Кайнармунайгаз" АО "Эмбамунайгаз"</t>
  </si>
  <si>
    <t xml:space="preserve">"Ембімұнайгаз" АҚ "Қайнармұнайгаз" МГӨБ автобустармен  жолаушылар тасымалдау бойынша көлікпен қызмет көрсету </t>
  </si>
  <si>
    <t>84 У</t>
  </si>
  <si>
    <t>Оказание транспортных услуг по перевозке пассажиров автобусами для Управления "Эмбамунайэнерго" АО "Эмбамунайгаз"</t>
  </si>
  <si>
    <t xml:space="preserve">"Ембамұнайэнерго" басқармасына автобустармен  жолаушылар тасымалдау бойынша көлікпен қызмет көрсету </t>
  </si>
  <si>
    <t>85 У</t>
  </si>
  <si>
    <t>49.42.19.000.000.00.0777.000000000000</t>
  </si>
  <si>
    <t>Услуги по перевозкам легковым автотранспортом</t>
  </si>
  <si>
    <t xml:space="preserve">Жеңіл автокөлікпен тасымалдау бойынша қызметтер </t>
  </si>
  <si>
    <t>Оказание транспортных услуг по перевозке пассажиров легковым автотранспортом для НГДУ "Жайкмунайгаз" АО "Эмбамунайгаз"</t>
  </si>
  <si>
    <t xml:space="preserve">"Ембімұнайгаз" АҚ "Жайықмұнайгаз" МГӨБ үшін жеңіл автокөлікпен жолаушылар тасымалдау бойынша көлікпен қызмет көрсету </t>
  </si>
  <si>
    <t>86 У</t>
  </si>
  <si>
    <t>Оказание транспортных услуг по перевозке пассажиров легковым автотранспортом для НГДУ "Жылыоймунайгаз" АО "Эмбамунайгаз"</t>
  </si>
  <si>
    <t xml:space="preserve">"Ембімұнайгаз" АҚ "Жылыоймұнайгаз" МГӨБ үшін жеңіл автокөлікпен жолаушылар тасымалдау бойынша көлікпен қызмет көрсету </t>
  </si>
  <si>
    <t>87 У</t>
  </si>
  <si>
    <t>Оказание транспортных услуг по перевозке пассажиров легковым автотранспортом для НГДУ "Доссормунайгаз" АО "Эмбамунайгаз"</t>
  </si>
  <si>
    <t xml:space="preserve">"Ембімұнайгаз" АҚ "Досоормұнайгаз" МГӨБ үшін жеңіл автокөлікпен жолаушылар тасымалдау бойынша көлікпен қызмет көрсету </t>
  </si>
  <si>
    <t>88 У</t>
  </si>
  <si>
    <t>Оказание транспортных услуг по перевозке пассажиров легковым автотранспортом для НГДУ "Кайнармунайгаз" АО "Эмбамунайгаз"</t>
  </si>
  <si>
    <t xml:space="preserve">"Ембімұнайгаз" АҚ "Қайнармұнайгаз" МГӨБ үшін жеңіл автокөлікпен жолаушылар тасымалдау бойынша көлікпен қызмет көрсету </t>
  </si>
  <si>
    <t>89 У</t>
  </si>
  <si>
    <t>Оказание транспортных услуг по перевозке пассажиров легковым автотранспортом закреплённых территорий АО "Эмбамунайгаз""</t>
  </si>
  <si>
    <t xml:space="preserve"> "Ембiмұнайгаз"АҚ - ның тағайындалған аумағына үшін жеңіл автокөлікпен жолаушылар тасымалдау бойынша көлікпен қызмет көрсету </t>
  </si>
  <si>
    <t>март - декабрь</t>
  </si>
  <si>
    <t>январь</t>
  </si>
  <si>
    <t>Итого по услугам</t>
  </si>
  <si>
    <t>11,14,20,21,23</t>
  </si>
  <si>
    <t>11,14,23</t>
  </si>
  <si>
    <t>исключить</t>
  </si>
  <si>
    <t>Оказание транспортных услуг по перевозке грузов технологическим автотранспортом для закреплённых территорий АО "Эмбамунайгаз"</t>
  </si>
  <si>
    <t>Оказание транспортных услуг технологическим, пассажирским автотранспортом и спецтехникой для Управления "Эмбамунайэнерго".</t>
  </si>
  <si>
    <t>Исключить</t>
  </si>
  <si>
    <t>Включить</t>
  </si>
  <si>
    <t>57-1 У</t>
  </si>
  <si>
    <t>58-1 У</t>
  </si>
  <si>
    <t>59-1 У</t>
  </si>
  <si>
    <t>60-1 У</t>
  </si>
  <si>
    <t>61-1 У</t>
  </si>
  <si>
    <t>62-1 У</t>
  </si>
  <si>
    <t>63-1 У</t>
  </si>
  <si>
    <t>64-1 У</t>
  </si>
  <si>
    <t>65-1 У</t>
  </si>
  <si>
    <t>66-1 У</t>
  </si>
  <si>
    <t>67-1 У</t>
  </si>
  <si>
    <t>68-1 У</t>
  </si>
  <si>
    <t>69-1 У</t>
  </si>
  <si>
    <t>70-1 У</t>
  </si>
  <si>
    <t>71-1 У</t>
  </si>
  <si>
    <t>72-1 У</t>
  </si>
  <si>
    <t>73-1 У</t>
  </si>
  <si>
    <t>74-1 У</t>
  </si>
  <si>
    <t>75-1 У</t>
  </si>
  <si>
    <t>76-1 У</t>
  </si>
  <si>
    <t>77-1 У</t>
  </si>
  <si>
    <t>78-1 У</t>
  </si>
  <si>
    <t>79-1 У</t>
  </si>
  <si>
    <t>80-1 У</t>
  </si>
  <si>
    <t>81-1 У</t>
  </si>
  <si>
    <t>82-1 У</t>
  </si>
  <si>
    <t>83-1 У</t>
  </si>
  <si>
    <t>84-1 У</t>
  </si>
  <si>
    <t>2 изменения и дополнения в План закупок товаров, работ и услуг АО "Эмбамунайгаз" на 2017 год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</si>
  <si>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</si>
  <si>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</si>
  <si>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</si>
  <si>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</si>
  <si>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</si>
  <si>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</si>
  <si>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</si>
  <si>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</si>
  <si>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</si>
  <si>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</si>
  <si>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</si>
  <si>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</si>
  <si>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</si>
  <si>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>а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</si>
  <si>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</si>
  <si>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</si>
  <si>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</si>
  <si>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</si>
  <si>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</si>
  <si>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</si>
  <si>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</si>
  <si>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</si>
  <si>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</si>
  <si>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</si>
  <si>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</si>
  <si>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</si>
  <si>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</si>
  <si>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</si>
  <si>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</si>
  <si>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</si>
  <si>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</si>
  <si>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</si>
  <si>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</si>
  <si>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</si>
  <si>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</si>
  <si>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</si>
  <si>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</si>
  <si>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</si>
  <si>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</si>
  <si>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</si>
  <si>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</si>
  <si>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</si>
  <si>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</si>
  <si>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</si>
  <si>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</si>
  <si>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</si>
  <si>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</si>
  <si>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</si>
  <si>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</si>
  <si>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</si>
  <si>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</si>
  <si>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</si>
  <si>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</si>
  <si>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</si>
  <si>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</si>
  <si>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</si>
  <si>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</si>
  <si>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</si>
  <si>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</si>
  <si>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</si>
  <si>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</si>
  <si>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</si>
  <si>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</si>
  <si>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</si>
  <si>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</si>
  <si>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</si>
  <si>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</si>
  <si>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Приказ №05 от 10.01.2017г.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</si>
</sst>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6" formatCode="[$-419]0"/>
    <numFmt numFmtId="167" formatCode="_-* #,##0.00_р_._-;\-* #,##0.00_р_._-;_-* &quot;-&quot;??_р_._-;_-@_-"/>
    <numFmt numFmtId="168" formatCode="&quot; &quot;#,##0.00&quot;    &quot;;&quot;-&quot;#,##0.00&quot;    &quot;;&quot; -&quot;#&quot;    &quot;;&quot; &quot;@&quot; &quot;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4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ont="0" applyFill="0" applyBorder="0" applyAlignment="0" applyProtection="0"/>
    <xf numFmtId="0" fontId="2" fillId="0" borderId="0"/>
    <xf numFmtId="0" fontId="7" fillId="0" borderId="0"/>
    <xf numFmtId="167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7" fillId="0" borderId="0"/>
    <xf numFmtId="168" fontId="11" fillId="0" borderId="0"/>
    <xf numFmtId="169" fontId="10" fillId="0" borderId="0" applyFont="0" applyFill="0" applyBorder="0" applyAlignment="0" applyProtection="0"/>
    <xf numFmtId="0" fontId="10" fillId="0" borderId="0"/>
    <xf numFmtId="49" fontId="12" fillId="2" borderId="3">
      <alignment vertical="center"/>
    </xf>
    <xf numFmtId="0" fontId="10" fillId="0" borderId="0"/>
    <xf numFmtId="0" fontId="9" fillId="0" borderId="0"/>
    <xf numFmtId="0" fontId="1" fillId="0" borderId="0"/>
    <xf numFmtId="0" fontId="10" fillId="0" borderId="0"/>
  </cellStyleXfs>
  <cellXfs count="6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4" fontId="3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1" xfId="3" applyNumberFormat="1" applyFont="1" applyFill="1" applyBorder="1" applyAlignment="1">
      <alignment vertical="center"/>
    </xf>
    <xf numFmtId="0" fontId="5" fillId="0" borderId="2" xfId="3" applyNumberFormat="1" applyFont="1" applyFill="1" applyBorder="1" applyAlignment="1">
      <alignment vertical="center"/>
    </xf>
    <xf numFmtId="164" fontId="5" fillId="0" borderId="1" xfId="3" applyNumberFormat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vertical="center"/>
    </xf>
    <xf numFmtId="0" fontId="5" fillId="0" borderId="4" xfId="3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/>
    <xf numFmtId="0" fontId="0" fillId="0" borderId="0" xfId="0" applyFill="1" applyAlignment="1"/>
    <xf numFmtId="0" fontId="4" fillId="0" borderId="0" xfId="28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</cellXfs>
  <cellStyles count="29">
    <cellStyle name="Excel Built-in Comma" xfId="21"/>
    <cellStyle name="Normal 2 3 2" xfId="6"/>
    <cellStyle name="Normal 2 3 2 2" xfId="16"/>
    <cellStyle name="Normal 2 3 2 2 2" xfId="25"/>
    <cellStyle name="SAS FM Row header 4 18" xfId="24"/>
    <cellStyle name="Style 1" xfId="15"/>
    <cellStyle name="Обычный" xfId="0" builtinId="0"/>
    <cellStyle name="Обычный 10 2" xfId="18"/>
    <cellStyle name="Обычный 11" xfId="13"/>
    <cellStyle name="Обычный 133 2" xfId="27"/>
    <cellStyle name="Обычный 151" xfId="8"/>
    <cellStyle name="Обычный 152" xfId="9"/>
    <cellStyle name="Обычный 154" xfId="5"/>
    <cellStyle name="Обычный 2" xfId="1"/>
    <cellStyle name="Обычный 2 2" xfId="2"/>
    <cellStyle name="Обычный 2 2 2" xfId="10"/>
    <cellStyle name="Обычный 2 2 2 2" xfId="19"/>
    <cellStyle name="Обычный 2_План ГЗ на 2011г  первочередные " xfId="12"/>
    <cellStyle name="Обычный 22 3" xfId="20"/>
    <cellStyle name="Обычный 3" xfId="23"/>
    <cellStyle name="Обычный 3 2" xfId="28"/>
    <cellStyle name="Обычный 4" xfId="17"/>
    <cellStyle name="Обычный 4 2" xfId="3"/>
    <cellStyle name="Обычный 4 2 2" xfId="7"/>
    <cellStyle name="Стиль 1" xfId="4"/>
    <cellStyle name="Стиль 1 6" xfId="26"/>
    <cellStyle name="Финансовый 10" xfId="22"/>
    <cellStyle name="Финансовый 20" xfId="11"/>
    <cellStyle name="Финансовый 3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4"/>
  <sheetViews>
    <sheetView tabSelected="1" zoomScale="85" zoomScaleNormal="85" zoomScaleSheetLayoutView="100" workbookViewId="0">
      <pane ySplit="6" topLeftCell="A7" activePane="bottomLeft" state="frozen"/>
      <selection pane="bottomLeft" activeCell="O13" sqref="O13"/>
    </sheetView>
  </sheetViews>
  <sheetFormatPr defaultColWidth="9.140625" defaultRowHeight="12.75" outlineLevelRow="1" outlineLevelCol="1" x14ac:dyDescent="0.25"/>
  <cols>
    <col min="1" max="1" width="7.140625" style="44" customWidth="1"/>
    <col min="2" max="2" width="5.5703125" style="44" customWidth="1"/>
    <col min="3" max="3" width="9.7109375" style="44" customWidth="1"/>
    <col min="4" max="4" width="13.5703125" style="44" customWidth="1"/>
    <col min="5" max="5" width="23" style="44" customWidth="1" outlineLevel="1"/>
    <col min="6" max="6" width="13.5703125" style="44" customWidth="1"/>
    <col min="7" max="7" width="12.28515625" style="44" customWidth="1" outlineLevel="1"/>
    <col min="8" max="8" width="39.42578125" style="44" customWidth="1"/>
    <col min="9" max="9" width="4" style="44" customWidth="1" outlineLevel="1"/>
    <col min="10" max="10" width="6.140625" style="44" customWidth="1"/>
    <col min="11" max="11" width="4.140625" style="44" customWidth="1"/>
    <col min="12" max="12" width="10.85546875" style="44" customWidth="1"/>
    <col min="13" max="13" width="6.28515625" style="44" customWidth="1"/>
    <col min="14" max="14" width="15" style="44" customWidth="1"/>
    <col min="15" max="15" width="9.5703125" style="44" customWidth="1"/>
    <col min="16" max="16" width="5.42578125" style="44" customWidth="1"/>
    <col min="17" max="17" width="14.7109375" style="44" customWidth="1"/>
    <col min="18" max="18" width="12.140625" style="44" customWidth="1"/>
    <col min="19" max="19" width="5.7109375" style="45" customWidth="1"/>
    <col min="20" max="20" width="6.7109375" style="44" customWidth="1"/>
    <col min="21" max="21" width="11.42578125" style="46" customWidth="1"/>
    <col min="22" max="22" width="17.42578125" style="46" customWidth="1"/>
    <col min="23" max="23" width="19.28515625" style="46" customWidth="1"/>
    <col min="24" max="24" width="21.140625" style="46" customWidth="1"/>
    <col min="25" max="25" width="5.28515625" style="44" customWidth="1"/>
    <col min="26" max="26" width="5.140625" style="44" customWidth="1"/>
    <col min="27" max="27" width="13.42578125" style="44" customWidth="1"/>
    <col min="28" max="28" width="14.28515625" style="22" customWidth="1"/>
    <col min="29" max="29" width="15.42578125" style="22" customWidth="1"/>
    <col min="30" max="16384" width="9.140625" style="22"/>
  </cols>
  <sheetData>
    <row r="1" spans="1:27" s="6" customForma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4"/>
      <c r="V1" s="4"/>
      <c r="W1" s="1"/>
      <c r="X1" s="4"/>
      <c r="Y1" s="2"/>
      <c r="Z1" s="5"/>
      <c r="AA1" s="1"/>
    </row>
    <row r="2" spans="1:27" s="6" customForma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4"/>
      <c r="V2" s="4"/>
      <c r="W2" s="7"/>
      <c r="X2" s="7" t="s">
        <v>0</v>
      </c>
      <c r="Y2" s="2"/>
      <c r="Z2" s="5"/>
      <c r="AA2" s="1"/>
    </row>
    <row r="3" spans="1:27" s="13" customFormat="1" x14ac:dyDescent="0.25">
      <c r="A3" s="8"/>
      <c r="B3" s="8"/>
      <c r="C3" s="9"/>
      <c r="D3" s="50" t="s">
        <v>199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"/>
      <c r="S3" s="10"/>
      <c r="T3" s="9"/>
      <c r="U3" s="11"/>
      <c r="V3" s="11"/>
      <c r="W3" s="7"/>
      <c r="X3" s="11" t="s">
        <v>267</v>
      </c>
      <c r="Y3" s="9"/>
      <c r="Z3" s="12"/>
      <c r="AA3" s="8"/>
    </row>
    <row r="4" spans="1:27" s="6" customFormat="1" x14ac:dyDescent="0.25">
      <c r="A4" s="9"/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"/>
      <c r="S4" s="15"/>
      <c r="T4" s="9"/>
      <c r="U4" s="11"/>
      <c r="V4" s="11"/>
      <c r="W4" s="11"/>
      <c r="X4" s="16"/>
      <c r="Y4" s="17"/>
      <c r="Z4" s="18"/>
      <c r="AA4" s="2"/>
    </row>
    <row r="5" spans="1:27" x14ac:dyDescent="0.25">
      <c r="A5" s="19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19" t="s">
        <v>17</v>
      </c>
      <c r="R5" s="19" t="s">
        <v>18</v>
      </c>
      <c r="S5" s="20" t="s">
        <v>19</v>
      </c>
      <c r="T5" s="19" t="s">
        <v>20</v>
      </c>
      <c r="U5" s="21" t="s">
        <v>21</v>
      </c>
      <c r="V5" s="21" t="s">
        <v>22</v>
      </c>
      <c r="W5" s="21" t="s">
        <v>23</v>
      </c>
      <c r="X5" s="21" t="s">
        <v>24</v>
      </c>
      <c r="Y5" s="19" t="s">
        <v>25</v>
      </c>
      <c r="Z5" s="19" t="s">
        <v>26</v>
      </c>
      <c r="AA5" s="19" t="s">
        <v>27</v>
      </c>
    </row>
    <row r="6" spans="1:27" x14ac:dyDescent="0.25">
      <c r="A6" s="23">
        <v>1</v>
      </c>
      <c r="B6" s="23">
        <v>2</v>
      </c>
      <c r="C6" s="23">
        <v>3</v>
      </c>
      <c r="D6" s="23">
        <v>4</v>
      </c>
      <c r="E6" s="23"/>
      <c r="F6" s="23">
        <v>5</v>
      </c>
      <c r="G6" s="23"/>
      <c r="H6" s="23">
        <v>6</v>
      </c>
      <c r="I6" s="23"/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4">
        <v>15</v>
      </c>
      <c r="S6" s="25">
        <v>16</v>
      </c>
      <c r="T6" s="23">
        <v>17</v>
      </c>
      <c r="U6" s="23">
        <v>18</v>
      </c>
      <c r="V6" s="23">
        <v>19</v>
      </c>
      <c r="W6" s="23">
        <v>20</v>
      </c>
      <c r="X6" s="23">
        <v>21</v>
      </c>
      <c r="Y6" s="23">
        <v>22</v>
      </c>
      <c r="Z6" s="23">
        <v>23</v>
      </c>
      <c r="AA6" s="23">
        <v>24</v>
      </c>
    </row>
    <row r="7" spans="1:27" x14ac:dyDescent="0.25">
      <c r="A7" s="49" t="s">
        <v>169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25"/>
      <c r="T7" s="47"/>
      <c r="U7" s="47"/>
      <c r="V7" s="47"/>
      <c r="W7" s="47"/>
      <c r="X7" s="47"/>
      <c r="Y7" s="47"/>
      <c r="Z7" s="47"/>
      <c r="AA7" s="47"/>
    </row>
    <row r="8" spans="1:27" s="30" customFormat="1" x14ac:dyDescent="0.25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7"/>
      <c r="S8" s="31"/>
      <c r="T8" s="29"/>
      <c r="U8" s="32"/>
      <c r="V8" s="32"/>
      <c r="W8" s="32"/>
      <c r="X8" s="32"/>
      <c r="Y8" s="29"/>
      <c r="Z8" s="29"/>
      <c r="AA8" s="29"/>
    </row>
    <row r="9" spans="1:27" outlineLevel="1" x14ac:dyDescent="0.25">
      <c r="A9" s="26" t="s">
        <v>39</v>
      </c>
      <c r="B9" s="34" t="s">
        <v>28</v>
      </c>
      <c r="C9" s="40" t="s">
        <v>40</v>
      </c>
      <c r="D9" s="40" t="s">
        <v>41</v>
      </c>
      <c r="E9" s="40" t="s">
        <v>42</v>
      </c>
      <c r="F9" s="40" t="s">
        <v>43</v>
      </c>
      <c r="G9" s="40" t="s">
        <v>44</v>
      </c>
      <c r="H9" s="40" t="s">
        <v>45</v>
      </c>
      <c r="I9" s="40" t="s">
        <v>46</v>
      </c>
      <c r="J9" s="40" t="s">
        <v>34</v>
      </c>
      <c r="K9" s="43">
        <v>100</v>
      </c>
      <c r="L9" s="36">
        <v>230000000</v>
      </c>
      <c r="M9" s="33" t="s">
        <v>30</v>
      </c>
      <c r="N9" s="37" t="s">
        <v>31</v>
      </c>
      <c r="O9" s="40" t="s">
        <v>32</v>
      </c>
      <c r="P9" s="35" t="s">
        <v>36</v>
      </c>
      <c r="Q9" s="35" t="s">
        <v>33</v>
      </c>
      <c r="R9" s="42" t="s">
        <v>35</v>
      </c>
      <c r="S9" s="38" t="s">
        <v>36</v>
      </c>
      <c r="T9" s="40"/>
      <c r="U9" s="39"/>
      <c r="V9" s="39"/>
      <c r="W9" s="39">
        <v>0</v>
      </c>
      <c r="X9" s="39">
        <f t="shared" ref="X9:X41" si="0">W9*1.12</f>
        <v>0</v>
      </c>
      <c r="Y9" s="40"/>
      <c r="Z9" s="33">
        <v>2016</v>
      </c>
      <c r="AA9" s="40" t="s">
        <v>164</v>
      </c>
    </row>
    <row r="10" spans="1:27" outlineLevel="1" x14ac:dyDescent="0.25">
      <c r="A10" s="26" t="s">
        <v>47</v>
      </c>
      <c r="B10" s="34" t="s">
        <v>28</v>
      </c>
      <c r="C10" s="40" t="s">
        <v>40</v>
      </c>
      <c r="D10" s="40" t="s">
        <v>41</v>
      </c>
      <c r="E10" s="40" t="s">
        <v>42</v>
      </c>
      <c r="F10" s="40" t="s">
        <v>43</v>
      </c>
      <c r="G10" s="40" t="s">
        <v>44</v>
      </c>
      <c r="H10" s="40" t="s">
        <v>48</v>
      </c>
      <c r="I10" s="40" t="s">
        <v>49</v>
      </c>
      <c r="J10" s="40" t="s">
        <v>34</v>
      </c>
      <c r="K10" s="43">
        <v>100</v>
      </c>
      <c r="L10" s="36">
        <v>230000000</v>
      </c>
      <c r="M10" s="33" t="s">
        <v>30</v>
      </c>
      <c r="N10" s="37" t="s">
        <v>31</v>
      </c>
      <c r="O10" s="40" t="s">
        <v>32</v>
      </c>
      <c r="P10" s="35" t="s">
        <v>36</v>
      </c>
      <c r="Q10" s="35" t="s">
        <v>33</v>
      </c>
      <c r="R10" s="42" t="s">
        <v>35</v>
      </c>
      <c r="S10" s="38" t="s">
        <v>36</v>
      </c>
      <c r="T10" s="40"/>
      <c r="U10" s="39"/>
      <c r="V10" s="39"/>
      <c r="W10" s="39">
        <v>0</v>
      </c>
      <c r="X10" s="39">
        <f t="shared" si="0"/>
        <v>0</v>
      </c>
      <c r="Y10" s="40"/>
      <c r="Z10" s="33">
        <v>2016</v>
      </c>
      <c r="AA10" s="40" t="s">
        <v>164</v>
      </c>
    </row>
    <row r="11" spans="1:27" outlineLevel="1" x14ac:dyDescent="0.25">
      <c r="A11" s="26" t="s">
        <v>50</v>
      </c>
      <c r="B11" s="34" t="s">
        <v>28</v>
      </c>
      <c r="C11" s="40" t="s">
        <v>40</v>
      </c>
      <c r="D11" s="40" t="s">
        <v>41</v>
      </c>
      <c r="E11" s="40" t="s">
        <v>42</v>
      </c>
      <c r="F11" s="40" t="s">
        <v>43</v>
      </c>
      <c r="G11" s="40" t="s">
        <v>44</v>
      </c>
      <c r="H11" s="40" t="s">
        <v>51</v>
      </c>
      <c r="I11" s="40" t="s">
        <v>52</v>
      </c>
      <c r="J11" s="40" t="s">
        <v>34</v>
      </c>
      <c r="K11" s="43">
        <v>100</v>
      </c>
      <c r="L11" s="36">
        <v>230000000</v>
      </c>
      <c r="M11" s="33" t="s">
        <v>30</v>
      </c>
      <c r="N11" s="37" t="s">
        <v>31</v>
      </c>
      <c r="O11" s="40" t="s">
        <v>32</v>
      </c>
      <c r="P11" s="35" t="s">
        <v>36</v>
      </c>
      <c r="Q11" s="35" t="s">
        <v>33</v>
      </c>
      <c r="R11" s="42" t="s">
        <v>35</v>
      </c>
      <c r="S11" s="38" t="s">
        <v>36</v>
      </c>
      <c r="T11" s="40"/>
      <c r="U11" s="39"/>
      <c r="V11" s="39"/>
      <c r="W11" s="39">
        <v>0</v>
      </c>
      <c r="X11" s="39">
        <f t="shared" si="0"/>
        <v>0</v>
      </c>
      <c r="Y11" s="40"/>
      <c r="Z11" s="33">
        <v>2016</v>
      </c>
      <c r="AA11" s="40" t="s">
        <v>164</v>
      </c>
    </row>
    <row r="12" spans="1:27" outlineLevel="1" x14ac:dyDescent="0.25">
      <c r="A12" s="26" t="s">
        <v>53</v>
      </c>
      <c r="B12" s="34" t="s">
        <v>28</v>
      </c>
      <c r="C12" s="40" t="s">
        <v>40</v>
      </c>
      <c r="D12" s="40" t="s">
        <v>41</v>
      </c>
      <c r="E12" s="40" t="s">
        <v>42</v>
      </c>
      <c r="F12" s="40" t="s">
        <v>43</v>
      </c>
      <c r="G12" s="40" t="s">
        <v>44</v>
      </c>
      <c r="H12" s="40" t="s">
        <v>54</v>
      </c>
      <c r="I12" s="40" t="s">
        <v>55</v>
      </c>
      <c r="J12" s="40" t="s">
        <v>34</v>
      </c>
      <c r="K12" s="43">
        <v>100</v>
      </c>
      <c r="L12" s="36">
        <v>230000000</v>
      </c>
      <c r="M12" s="33" t="s">
        <v>30</v>
      </c>
      <c r="N12" s="37" t="s">
        <v>31</v>
      </c>
      <c r="O12" s="40" t="s">
        <v>32</v>
      </c>
      <c r="P12" s="35" t="s">
        <v>36</v>
      </c>
      <c r="Q12" s="35" t="s">
        <v>33</v>
      </c>
      <c r="R12" s="42" t="s">
        <v>35</v>
      </c>
      <c r="S12" s="38" t="s">
        <v>36</v>
      </c>
      <c r="T12" s="40"/>
      <c r="U12" s="39"/>
      <c r="V12" s="39"/>
      <c r="W12" s="39">
        <v>0</v>
      </c>
      <c r="X12" s="39">
        <f t="shared" si="0"/>
        <v>0</v>
      </c>
      <c r="Y12" s="40"/>
      <c r="Z12" s="33">
        <v>2016</v>
      </c>
      <c r="AA12" s="40" t="s">
        <v>164</v>
      </c>
    </row>
    <row r="13" spans="1:27" outlineLevel="1" x14ac:dyDescent="0.25">
      <c r="A13" s="26" t="s">
        <v>56</v>
      </c>
      <c r="B13" s="34" t="s">
        <v>28</v>
      </c>
      <c r="C13" s="40" t="s">
        <v>40</v>
      </c>
      <c r="D13" s="40" t="s">
        <v>41</v>
      </c>
      <c r="E13" s="40" t="s">
        <v>42</v>
      </c>
      <c r="F13" s="40" t="s">
        <v>43</v>
      </c>
      <c r="G13" s="40" t="s">
        <v>44</v>
      </c>
      <c r="H13" s="40" t="s">
        <v>57</v>
      </c>
      <c r="I13" s="40" t="s">
        <v>58</v>
      </c>
      <c r="J13" s="40" t="s">
        <v>34</v>
      </c>
      <c r="K13" s="43">
        <v>100</v>
      </c>
      <c r="L13" s="36">
        <v>230000000</v>
      </c>
      <c r="M13" s="33" t="s">
        <v>30</v>
      </c>
      <c r="N13" s="37" t="s">
        <v>31</v>
      </c>
      <c r="O13" s="40" t="s">
        <v>32</v>
      </c>
      <c r="P13" s="35" t="s">
        <v>36</v>
      </c>
      <c r="Q13" s="35" t="s">
        <v>33</v>
      </c>
      <c r="R13" s="42" t="s">
        <v>35</v>
      </c>
      <c r="S13" s="38" t="s">
        <v>36</v>
      </c>
      <c r="T13" s="40"/>
      <c r="U13" s="39"/>
      <c r="V13" s="39"/>
      <c r="W13" s="39">
        <v>0</v>
      </c>
      <c r="X13" s="39">
        <f t="shared" si="0"/>
        <v>0</v>
      </c>
      <c r="Y13" s="40"/>
      <c r="Z13" s="33">
        <v>2016</v>
      </c>
      <c r="AA13" s="40" t="s">
        <v>164</v>
      </c>
    </row>
    <row r="14" spans="1:27" outlineLevel="1" x14ac:dyDescent="0.25">
      <c r="A14" s="26" t="s">
        <v>59</v>
      </c>
      <c r="B14" s="34" t="s">
        <v>28</v>
      </c>
      <c r="C14" s="40" t="s">
        <v>60</v>
      </c>
      <c r="D14" s="40" t="s">
        <v>61</v>
      </c>
      <c r="E14" s="40" t="s">
        <v>62</v>
      </c>
      <c r="F14" s="40" t="s">
        <v>61</v>
      </c>
      <c r="G14" s="40" t="s">
        <v>62</v>
      </c>
      <c r="H14" s="40" t="s">
        <v>63</v>
      </c>
      <c r="I14" s="40" t="s">
        <v>64</v>
      </c>
      <c r="J14" s="40" t="s">
        <v>34</v>
      </c>
      <c r="K14" s="43">
        <v>100</v>
      </c>
      <c r="L14" s="36">
        <v>230000000</v>
      </c>
      <c r="M14" s="33" t="s">
        <v>30</v>
      </c>
      <c r="N14" s="37" t="s">
        <v>31</v>
      </c>
      <c r="O14" s="40" t="s">
        <v>32</v>
      </c>
      <c r="P14" s="35" t="s">
        <v>36</v>
      </c>
      <c r="Q14" s="35" t="s">
        <v>33</v>
      </c>
      <c r="R14" s="42" t="s">
        <v>35</v>
      </c>
      <c r="S14" s="38" t="s">
        <v>36</v>
      </c>
      <c r="T14" s="40"/>
      <c r="U14" s="39"/>
      <c r="V14" s="39"/>
      <c r="W14" s="39">
        <v>0</v>
      </c>
      <c r="X14" s="39">
        <f t="shared" si="0"/>
        <v>0</v>
      </c>
      <c r="Y14" s="40"/>
      <c r="Z14" s="33">
        <v>2016</v>
      </c>
      <c r="AA14" s="40" t="s">
        <v>164</v>
      </c>
    </row>
    <row r="15" spans="1:27" outlineLevel="1" x14ac:dyDescent="0.25">
      <c r="A15" s="26" t="s">
        <v>65</v>
      </c>
      <c r="B15" s="34" t="s">
        <v>28</v>
      </c>
      <c r="C15" s="40" t="s">
        <v>60</v>
      </c>
      <c r="D15" s="40" t="s">
        <v>61</v>
      </c>
      <c r="E15" s="40" t="s">
        <v>62</v>
      </c>
      <c r="F15" s="40" t="s">
        <v>61</v>
      </c>
      <c r="G15" s="40" t="s">
        <v>62</v>
      </c>
      <c r="H15" s="40" t="s">
        <v>66</v>
      </c>
      <c r="I15" s="40" t="s">
        <v>67</v>
      </c>
      <c r="J15" s="40" t="s">
        <v>34</v>
      </c>
      <c r="K15" s="43">
        <v>100</v>
      </c>
      <c r="L15" s="36">
        <v>230000000</v>
      </c>
      <c r="M15" s="33" t="s">
        <v>30</v>
      </c>
      <c r="N15" s="37" t="s">
        <v>31</v>
      </c>
      <c r="O15" s="40" t="s">
        <v>32</v>
      </c>
      <c r="P15" s="35" t="s">
        <v>36</v>
      </c>
      <c r="Q15" s="35" t="s">
        <v>33</v>
      </c>
      <c r="R15" s="42" t="s">
        <v>35</v>
      </c>
      <c r="S15" s="38" t="s">
        <v>36</v>
      </c>
      <c r="T15" s="40"/>
      <c r="U15" s="39"/>
      <c r="V15" s="39"/>
      <c r="W15" s="39">
        <v>0</v>
      </c>
      <c r="X15" s="39">
        <f t="shared" si="0"/>
        <v>0</v>
      </c>
      <c r="Y15" s="40"/>
      <c r="Z15" s="33">
        <v>2016</v>
      </c>
      <c r="AA15" s="40" t="s">
        <v>164</v>
      </c>
    </row>
    <row r="16" spans="1:27" outlineLevel="1" x14ac:dyDescent="0.25">
      <c r="A16" s="26" t="s">
        <v>68</v>
      </c>
      <c r="B16" s="34" t="s">
        <v>28</v>
      </c>
      <c r="C16" s="40" t="s">
        <v>60</v>
      </c>
      <c r="D16" s="40" t="s">
        <v>61</v>
      </c>
      <c r="E16" s="40" t="s">
        <v>62</v>
      </c>
      <c r="F16" s="40" t="s">
        <v>61</v>
      </c>
      <c r="G16" s="40" t="s">
        <v>62</v>
      </c>
      <c r="H16" s="40" t="s">
        <v>69</v>
      </c>
      <c r="I16" s="40" t="s">
        <v>70</v>
      </c>
      <c r="J16" s="40" t="s">
        <v>34</v>
      </c>
      <c r="K16" s="43">
        <v>100</v>
      </c>
      <c r="L16" s="36">
        <v>230000000</v>
      </c>
      <c r="M16" s="33" t="s">
        <v>30</v>
      </c>
      <c r="N16" s="37" t="s">
        <v>31</v>
      </c>
      <c r="O16" s="40" t="s">
        <v>32</v>
      </c>
      <c r="P16" s="35" t="s">
        <v>36</v>
      </c>
      <c r="Q16" s="35" t="s">
        <v>33</v>
      </c>
      <c r="R16" s="42" t="s">
        <v>35</v>
      </c>
      <c r="S16" s="38" t="s">
        <v>36</v>
      </c>
      <c r="T16" s="40"/>
      <c r="U16" s="39"/>
      <c r="V16" s="39"/>
      <c r="W16" s="39">
        <v>0</v>
      </c>
      <c r="X16" s="39">
        <f t="shared" si="0"/>
        <v>0</v>
      </c>
      <c r="Y16" s="40"/>
      <c r="Z16" s="33">
        <v>2016</v>
      </c>
      <c r="AA16" s="40" t="s">
        <v>164</v>
      </c>
    </row>
    <row r="17" spans="1:27" outlineLevel="1" x14ac:dyDescent="0.25">
      <c r="A17" s="26" t="s">
        <v>71</v>
      </c>
      <c r="B17" s="34" t="s">
        <v>28</v>
      </c>
      <c r="C17" s="40" t="s">
        <v>60</v>
      </c>
      <c r="D17" s="40" t="s">
        <v>61</v>
      </c>
      <c r="E17" s="40" t="s">
        <v>62</v>
      </c>
      <c r="F17" s="40" t="s">
        <v>61</v>
      </c>
      <c r="G17" s="40" t="s">
        <v>62</v>
      </c>
      <c r="H17" s="40" t="s">
        <v>72</v>
      </c>
      <c r="I17" s="40" t="s">
        <v>73</v>
      </c>
      <c r="J17" s="40" t="s">
        <v>34</v>
      </c>
      <c r="K17" s="43">
        <v>100</v>
      </c>
      <c r="L17" s="36">
        <v>230000000</v>
      </c>
      <c r="M17" s="33" t="s">
        <v>30</v>
      </c>
      <c r="N17" s="37" t="s">
        <v>31</v>
      </c>
      <c r="O17" s="40" t="s">
        <v>32</v>
      </c>
      <c r="P17" s="35" t="s">
        <v>36</v>
      </c>
      <c r="Q17" s="35" t="s">
        <v>33</v>
      </c>
      <c r="R17" s="42" t="s">
        <v>35</v>
      </c>
      <c r="S17" s="38" t="s">
        <v>36</v>
      </c>
      <c r="T17" s="40"/>
      <c r="U17" s="39"/>
      <c r="V17" s="39"/>
      <c r="W17" s="39">
        <v>0</v>
      </c>
      <c r="X17" s="39">
        <f t="shared" si="0"/>
        <v>0</v>
      </c>
      <c r="Y17" s="40"/>
      <c r="Z17" s="33">
        <v>2016</v>
      </c>
      <c r="AA17" s="40" t="s">
        <v>164</v>
      </c>
    </row>
    <row r="18" spans="1:27" outlineLevel="1" x14ac:dyDescent="0.25">
      <c r="A18" s="26" t="s">
        <v>74</v>
      </c>
      <c r="B18" s="34" t="s">
        <v>28</v>
      </c>
      <c r="C18" s="40" t="s">
        <v>75</v>
      </c>
      <c r="D18" s="40" t="s">
        <v>76</v>
      </c>
      <c r="E18" s="40" t="s">
        <v>77</v>
      </c>
      <c r="F18" s="40" t="s">
        <v>76</v>
      </c>
      <c r="G18" s="40" t="s">
        <v>77</v>
      </c>
      <c r="H18" s="40" t="s">
        <v>78</v>
      </c>
      <c r="I18" s="40" t="s">
        <v>79</v>
      </c>
      <c r="J18" s="40" t="s">
        <v>34</v>
      </c>
      <c r="K18" s="43">
        <v>100</v>
      </c>
      <c r="L18" s="36">
        <v>230000000</v>
      </c>
      <c r="M18" s="33" t="s">
        <v>30</v>
      </c>
      <c r="N18" s="37" t="s">
        <v>31</v>
      </c>
      <c r="O18" s="40" t="s">
        <v>32</v>
      </c>
      <c r="P18" s="35" t="s">
        <v>36</v>
      </c>
      <c r="Q18" s="35" t="s">
        <v>33</v>
      </c>
      <c r="R18" s="42" t="s">
        <v>35</v>
      </c>
      <c r="S18" s="38" t="s">
        <v>36</v>
      </c>
      <c r="T18" s="40"/>
      <c r="U18" s="39"/>
      <c r="V18" s="39"/>
      <c r="W18" s="39">
        <v>0</v>
      </c>
      <c r="X18" s="39">
        <f t="shared" si="0"/>
        <v>0</v>
      </c>
      <c r="Y18" s="40"/>
      <c r="Z18" s="33">
        <v>2016</v>
      </c>
      <c r="AA18" s="40" t="s">
        <v>164</v>
      </c>
    </row>
    <row r="19" spans="1:27" outlineLevel="1" x14ac:dyDescent="0.25">
      <c r="A19" s="26" t="s">
        <v>80</v>
      </c>
      <c r="B19" s="34" t="s">
        <v>28</v>
      </c>
      <c r="C19" s="40" t="s">
        <v>75</v>
      </c>
      <c r="D19" s="40" t="s">
        <v>76</v>
      </c>
      <c r="E19" s="40" t="s">
        <v>77</v>
      </c>
      <c r="F19" s="40" t="s">
        <v>76</v>
      </c>
      <c r="G19" s="40" t="s">
        <v>77</v>
      </c>
      <c r="H19" s="40" t="s">
        <v>81</v>
      </c>
      <c r="I19" s="40" t="s">
        <v>82</v>
      </c>
      <c r="J19" s="40" t="s">
        <v>34</v>
      </c>
      <c r="K19" s="43">
        <v>100</v>
      </c>
      <c r="L19" s="36">
        <v>230000000</v>
      </c>
      <c r="M19" s="33" t="s">
        <v>30</v>
      </c>
      <c r="N19" s="37" t="s">
        <v>31</v>
      </c>
      <c r="O19" s="40" t="s">
        <v>32</v>
      </c>
      <c r="P19" s="35" t="s">
        <v>36</v>
      </c>
      <c r="Q19" s="35" t="s">
        <v>33</v>
      </c>
      <c r="R19" s="42" t="s">
        <v>35</v>
      </c>
      <c r="S19" s="38" t="s">
        <v>36</v>
      </c>
      <c r="T19" s="40"/>
      <c r="U19" s="39"/>
      <c r="V19" s="39"/>
      <c r="W19" s="39">
        <v>0</v>
      </c>
      <c r="X19" s="39">
        <f t="shared" si="0"/>
        <v>0</v>
      </c>
      <c r="Y19" s="40"/>
      <c r="Z19" s="33">
        <v>2016</v>
      </c>
      <c r="AA19" s="40" t="s">
        <v>164</v>
      </c>
    </row>
    <row r="20" spans="1:27" outlineLevel="1" x14ac:dyDescent="0.25">
      <c r="A20" s="26" t="s">
        <v>83</v>
      </c>
      <c r="B20" s="34" t="s">
        <v>28</v>
      </c>
      <c r="C20" s="40" t="s">
        <v>75</v>
      </c>
      <c r="D20" s="40" t="s">
        <v>76</v>
      </c>
      <c r="E20" s="40" t="s">
        <v>77</v>
      </c>
      <c r="F20" s="40" t="s">
        <v>76</v>
      </c>
      <c r="G20" s="40" t="s">
        <v>77</v>
      </c>
      <c r="H20" s="40" t="s">
        <v>84</v>
      </c>
      <c r="I20" s="40" t="s">
        <v>85</v>
      </c>
      <c r="J20" s="40" t="s">
        <v>34</v>
      </c>
      <c r="K20" s="43">
        <v>100</v>
      </c>
      <c r="L20" s="36">
        <v>230000000</v>
      </c>
      <c r="M20" s="33" t="s">
        <v>30</v>
      </c>
      <c r="N20" s="37" t="s">
        <v>31</v>
      </c>
      <c r="O20" s="40" t="s">
        <v>32</v>
      </c>
      <c r="P20" s="35" t="s">
        <v>36</v>
      </c>
      <c r="Q20" s="35" t="s">
        <v>33</v>
      </c>
      <c r="R20" s="42" t="s">
        <v>35</v>
      </c>
      <c r="S20" s="38" t="s">
        <v>36</v>
      </c>
      <c r="T20" s="40"/>
      <c r="U20" s="39"/>
      <c r="V20" s="39"/>
      <c r="W20" s="39">
        <v>0</v>
      </c>
      <c r="X20" s="39">
        <f t="shared" si="0"/>
        <v>0</v>
      </c>
      <c r="Y20" s="40"/>
      <c r="Z20" s="33">
        <v>2016</v>
      </c>
      <c r="AA20" s="40" t="s">
        <v>164</v>
      </c>
    </row>
    <row r="21" spans="1:27" outlineLevel="1" x14ac:dyDescent="0.25">
      <c r="A21" s="26" t="s">
        <v>86</v>
      </c>
      <c r="B21" s="34" t="s">
        <v>28</v>
      </c>
      <c r="C21" s="40" t="s">
        <v>75</v>
      </c>
      <c r="D21" s="40" t="s">
        <v>76</v>
      </c>
      <c r="E21" s="40" t="s">
        <v>77</v>
      </c>
      <c r="F21" s="40" t="s">
        <v>76</v>
      </c>
      <c r="G21" s="40" t="s">
        <v>77</v>
      </c>
      <c r="H21" s="40" t="s">
        <v>87</v>
      </c>
      <c r="I21" s="40" t="s">
        <v>88</v>
      </c>
      <c r="J21" s="40" t="s">
        <v>34</v>
      </c>
      <c r="K21" s="43">
        <v>100</v>
      </c>
      <c r="L21" s="36">
        <v>230000000</v>
      </c>
      <c r="M21" s="33" t="s">
        <v>30</v>
      </c>
      <c r="N21" s="37" t="s">
        <v>31</v>
      </c>
      <c r="O21" s="40" t="s">
        <v>32</v>
      </c>
      <c r="P21" s="35" t="s">
        <v>36</v>
      </c>
      <c r="Q21" s="35" t="s">
        <v>33</v>
      </c>
      <c r="R21" s="42" t="s">
        <v>35</v>
      </c>
      <c r="S21" s="38" t="s">
        <v>36</v>
      </c>
      <c r="T21" s="40"/>
      <c r="U21" s="39"/>
      <c r="V21" s="39"/>
      <c r="W21" s="39">
        <v>0</v>
      </c>
      <c r="X21" s="39">
        <f t="shared" si="0"/>
        <v>0</v>
      </c>
      <c r="Y21" s="40"/>
      <c r="Z21" s="33">
        <v>2016</v>
      </c>
      <c r="AA21" s="40" t="s">
        <v>164</v>
      </c>
    </row>
    <row r="22" spans="1:27" outlineLevel="1" x14ac:dyDescent="0.25">
      <c r="A22" s="26" t="s">
        <v>89</v>
      </c>
      <c r="B22" s="34" t="s">
        <v>28</v>
      </c>
      <c r="C22" s="40" t="s">
        <v>90</v>
      </c>
      <c r="D22" s="40" t="s">
        <v>91</v>
      </c>
      <c r="E22" s="40" t="s">
        <v>92</v>
      </c>
      <c r="F22" s="40" t="s">
        <v>91</v>
      </c>
      <c r="G22" s="40" t="s">
        <v>92</v>
      </c>
      <c r="H22" s="40" t="s">
        <v>93</v>
      </c>
      <c r="I22" s="40" t="s">
        <v>94</v>
      </c>
      <c r="J22" s="40" t="s">
        <v>34</v>
      </c>
      <c r="K22" s="43">
        <v>100</v>
      </c>
      <c r="L22" s="36">
        <v>230000000</v>
      </c>
      <c r="M22" s="33" t="s">
        <v>30</v>
      </c>
      <c r="N22" s="37" t="s">
        <v>31</v>
      </c>
      <c r="O22" s="40" t="s">
        <v>32</v>
      </c>
      <c r="P22" s="35" t="s">
        <v>36</v>
      </c>
      <c r="Q22" s="35" t="s">
        <v>33</v>
      </c>
      <c r="R22" s="42" t="s">
        <v>35</v>
      </c>
      <c r="S22" s="38" t="s">
        <v>36</v>
      </c>
      <c r="T22" s="40"/>
      <c r="U22" s="39"/>
      <c r="V22" s="39"/>
      <c r="W22" s="39">
        <v>0</v>
      </c>
      <c r="X22" s="39">
        <f t="shared" si="0"/>
        <v>0</v>
      </c>
      <c r="Y22" s="40"/>
      <c r="Z22" s="41">
        <v>2016</v>
      </c>
      <c r="AA22" s="40" t="s">
        <v>164</v>
      </c>
    </row>
    <row r="23" spans="1:27" outlineLevel="1" x14ac:dyDescent="0.25">
      <c r="A23" s="26" t="s">
        <v>95</v>
      </c>
      <c r="B23" s="34" t="s">
        <v>28</v>
      </c>
      <c r="C23" s="40" t="s">
        <v>90</v>
      </c>
      <c r="D23" s="40" t="s">
        <v>91</v>
      </c>
      <c r="E23" s="40" t="s">
        <v>92</v>
      </c>
      <c r="F23" s="40" t="s">
        <v>91</v>
      </c>
      <c r="G23" s="40" t="s">
        <v>92</v>
      </c>
      <c r="H23" s="40" t="s">
        <v>96</v>
      </c>
      <c r="I23" s="40" t="s">
        <v>97</v>
      </c>
      <c r="J23" s="40" t="s">
        <v>34</v>
      </c>
      <c r="K23" s="43">
        <v>100</v>
      </c>
      <c r="L23" s="36">
        <v>230000000</v>
      </c>
      <c r="M23" s="33" t="s">
        <v>30</v>
      </c>
      <c r="N23" s="37" t="s">
        <v>31</v>
      </c>
      <c r="O23" s="40" t="s">
        <v>32</v>
      </c>
      <c r="P23" s="35" t="s">
        <v>36</v>
      </c>
      <c r="Q23" s="35" t="s">
        <v>33</v>
      </c>
      <c r="R23" s="42" t="s">
        <v>35</v>
      </c>
      <c r="S23" s="38" t="s">
        <v>36</v>
      </c>
      <c r="T23" s="40"/>
      <c r="U23" s="39"/>
      <c r="V23" s="39"/>
      <c r="W23" s="39">
        <v>0</v>
      </c>
      <c r="X23" s="39">
        <f t="shared" si="0"/>
        <v>0</v>
      </c>
      <c r="Y23" s="40"/>
      <c r="Z23" s="41">
        <v>2016</v>
      </c>
      <c r="AA23" s="40" t="s">
        <v>164</v>
      </c>
    </row>
    <row r="24" spans="1:27" outlineLevel="1" x14ac:dyDescent="0.25">
      <c r="A24" s="26" t="s">
        <v>98</v>
      </c>
      <c r="B24" s="34" t="s">
        <v>28</v>
      </c>
      <c r="C24" s="40" t="s">
        <v>90</v>
      </c>
      <c r="D24" s="40" t="s">
        <v>91</v>
      </c>
      <c r="E24" s="40" t="s">
        <v>92</v>
      </c>
      <c r="F24" s="40" t="s">
        <v>91</v>
      </c>
      <c r="G24" s="40" t="s">
        <v>92</v>
      </c>
      <c r="H24" s="40" t="s">
        <v>99</v>
      </c>
      <c r="I24" s="40" t="s">
        <v>100</v>
      </c>
      <c r="J24" s="40" t="s">
        <v>34</v>
      </c>
      <c r="K24" s="43">
        <v>100</v>
      </c>
      <c r="L24" s="36">
        <v>230000000</v>
      </c>
      <c r="M24" s="33" t="s">
        <v>30</v>
      </c>
      <c r="N24" s="37" t="s">
        <v>31</v>
      </c>
      <c r="O24" s="40" t="s">
        <v>32</v>
      </c>
      <c r="P24" s="35" t="s">
        <v>36</v>
      </c>
      <c r="Q24" s="35" t="s">
        <v>33</v>
      </c>
      <c r="R24" s="42" t="s">
        <v>35</v>
      </c>
      <c r="S24" s="38" t="s">
        <v>36</v>
      </c>
      <c r="T24" s="40"/>
      <c r="U24" s="39"/>
      <c r="V24" s="39"/>
      <c r="W24" s="39">
        <v>0</v>
      </c>
      <c r="X24" s="39">
        <f t="shared" si="0"/>
        <v>0</v>
      </c>
      <c r="Y24" s="40"/>
      <c r="Z24" s="41">
        <v>2016</v>
      </c>
      <c r="AA24" s="40" t="s">
        <v>164</v>
      </c>
    </row>
    <row r="25" spans="1:27" outlineLevel="1" x14ac:dyDescent="0.25">
      <c r="A25" s="26" t="s">
        <v>101</v>
      </c>
      <c r="B25" s="34" t="s">
        <v>28</v>
      </c>
      <c r="C25" s="40" t="s">
        <v>90</v>
      </c>
      <c r="D25" s="40" t="s">
        <v>91</v>
      </c>
      <c r="E25" s="40" t="s">
        <v>92</v>
      </c>
      <c r="F25" s="40" t="s">
        <v>91</v>
      </c>
      <c r="G25" s="40" t="s">
        <v>92</v>
      </c>
      <c r="H25" s="40" t="s">
        <v>102</v>
      </c>
      <c r="I25" s="40" t="s">
        <v>103</v>
      </c>
      <c r="J25" s="40" t="s">
        <v>34</v>
      </c>
      <c r="K25" s="43">
        <v>100</v>
      </c>
      <c r="L25" s="36">
        <v>230000000</v>
      </c>
      <c r="M25" s="33" t="s">
        <v>30</v>
      </c>
      <c r="N25" s="37" t="s">
        <v>31</v>
      </c>
      <c r="O25" s="40" t="s">
        <v>32</v>
      </c>
      <c r="P25" s="35" t="s">
        <v>36</v>
      </c>
      <c r="Q25" s="35" t="s">
        <v>33</v>
      </c>
      <c r="R25" s="42" t="s">
        <v>35</v>
      </c>
      <c r="S25" s="38" t="s">
        <v>36</v>
      </c>
      <c r="T25" s="40"/>
      <c r="U25" s="39"/>
      <c r="V25" s="39"/>
      <c r="W25" s="39">
        <v>0</v>
      </c>
      <c r="X25" s="39">
        <f t="shared" si="0"/>
        <v>0</v>
      </c>
      <c r="Y25" s="40"/>
      <c r="Z25" s="41">
        <v>2016</v>
      </c>
      <c r="AA25" s="40" t="s">
        <v>164</v>
      </c>
    </row>
    <row r="26" spans="1:27" outlineLevel="1" x14ac:dyDescent="0.25">
      <c r="A26" s="26" t="s">
        <v>104</v>
      </c>
      <c r="B26" s="34" t="s">
        <v>28</v>
      </c>
      <c r="C26" s="40" t="s">
        <v>90</v>
      </c>
      <c r="D26" s="40" t="s">
        <v>91</v>
      </c>
      <c r="E26" s="40" t="s">
        <v>92</v>
      </c>
      <c r="F26" s="40" t="s">
        <v>91</v>
      </c>
      <c r="G26" s="40" t="s">
        <v>92</v>
      </c>
      <c r="H26" s="40" t="s">
        <v>105</v>
      </c>
      <c r="I26" s="40" t="s">
        <v>106</v>
      </c>
      <c r="J26" s="40" t="s">
        <v>34</v>
      </c>
      <c r="K26" s="43">
        <v>100</v>
      </c>
      <c r="L26" s="36">
        <v>230000000</v>
      </c>
      <c r="M26" s="33" t="s">
        <v>30</v>
      </c>
      <c r="N26" s="37" t="s">
        <v>31</v>
      </c>
      <c r="O26" s="40" t="s">
        <v>32</v>
      </c>
      <c r="P26" s="35" t="s">
        <v>36</v>
      </c>
      <c r="Q26" s="35" t="s">
        <v>33</v>
      </c>
      <c r="R26" s="42" t="s">
        <v>35</v>
      </c>
      <c r="S26" s="38" t="s">
        <v>36</v>
      </c>
      <c r="T26" s="40"/>
      <c r="U26" s="39"/>
      <c r="V26" s="39"/>
      <c r="W26" s="39">
        <v>0</v>
      </c>
      <c r="X26" s="39">
        <f t="shared" si="0"/>
        <v>0</v>
      </c>
      <c r="Y26" s="40"/>
      <c r="Z26" s="41">
        <v>2016</v>
      </c>
      <c r="AA26" s="40" t="s">
        <v>164</v>
      </c>
    </row>
    <row r="27" spans="1:27" outlineLevel="1" x14ac:dyDescent="0.25">
      <c r="A27" s="26" t="s">
        <v>107</v>
      </c>
      <c r="B27" s="34" t="s">
        <v>28</v>
      </c>
      <c r="C27" s="40" t="s">
        <v>108</v>
      </c>
      <c r="D27" s="40" t="s">
        <v>109</v>
      </c>
      <c r="E27" s="40" t="s">
        <v>110</v>
      </c>
      <c r="F27" s="40" t="s">
        <v>109</v>
      </c>
      <c r="G27" s="40" t="s">
        <v>110</v>
      </c>
      <c r="H27" s="40" t="s">
        <v>111</v>
      </c>
      <c r="I27" s="40" t="s">
        <v>112</v>
      </c>
      <c r="J27" s="40" t="s">
        <v>34</v>
      </c>
      <c r="K27" s="43">
        <v>100</v>
      </c>
      <c r="L27" s="36">
        <v>230000000</v>
      </c>
      <c r="M27" s="33" t="s">
        <v>30</v>
      </c>
      <c r="N27" s="37" t="s">
        <v>31</v>
      </c>
      <c r="O27" s="40" t="s">
        <v>32</v>
      </c>
      <c r="P27" s="35" t="s">
        <v>36</v>
      </c>
      <c r="Q27" s="35" t="s">
        <v>33</v>
      </c>
      <c r="R27" s="42" t="s">
        <v>35</v>
      </c>
      <c r="S27" s="38" t="s">
        <v>36</v>
      </c>
      <c r="T27" s="40"/>
      <c r="U27" s="39"/>
      <c r="V27" s="39"/>
      <c r="W27" s="39">
        <v>0</v>
      </c>
      <c r="X27" s="39">
        <f t="shared" si="0"/>
        <v>0</v>
      </c>
      <c r="Y27" s="40"/>
      <c r="Z27" s="41">
        <v>2016</v>
      </c>
      <c r="AA27" s="40" t="s">
        <v>164</v>
      </c>
    </row>
    <row r="28" spans="1:27" outlineLevel="1" x14ac:dyDescent="0.25">
      <c r="A28" s="26" t="s">
        <v>113</v>
      </c>
      <c r="B28" s="34" t="s">
        <v>28</v>
      </c>
      <c r="C28" s="40" t="s">
        <v>108</v>
      </c>
      <c r="D28" s="40" t="s">
        <v>109</v>
      </c>
      <c r="E28" s="40" t="s">
        <v>110</v>
      </c>
      <c r="F28" s="40" t="s">
        <v>109</v>
      </c>
      <c r="G28" s="40" t="s">
        <v>110</v>
      </c>
      <c r="H28" s="40" t="s">
        <v>114</v>
      </c>
      <c r="I28" s="40" t="s">
        <v>115</v>
      </c>
      <c r="J28" s="40" t="s">
        <v>34</v>
      </c>
      <c r="K28" s="43">
        <v>100</v>
      </c>
      <c r="L28" s="36">
        <v>230000000</v>
      </c>
      <c r="M28" s="33" t="s">
        <v>30</v>
      </c>
      <c r="N28" s="37" t="s">
        <v>31</v>
      </c>
      <c r="O28" s="40" t="s">
        <v>32</v>
      </c>
      <c r="P28" s="35" t="s">
        <v>36</v>
      </c>
      <c r="Q28" s="35" t="s">
        <v>33</v>
      </c>
      <c r="R28" s="42" t="s">
        <v>35</v>
      </c>
      <c r="S28" s="38" t="s">
        <v>36</v>
      </c>
      <c r="T28" s="40"/>
      <c r="U28" s="39"/>
      <c r="V28" s="39"/>
      <c r="W28" s="39">
        <v>0</v>
      </c>
      <c r="X28" s="39">
        <f t="shared" si="0"/>
        <v>0</v>
      </c>
      <c r="Y28" s="40"/>
      <c r="Z28" s="41">
        <v>2016</v>
      </c>
      <c r="AA28" s="40" t="s">
        <v>164</v>
      </c>
    </row>
    <row r="29" spans="1:27" outlineLevel="1" x14ac:dyDescent="0.25">
      <c r="A29" s="26" t="s">
        <v>116</v>
      </c>
      <c r="B29" s="34" t="s">
        <v>28</v>
      </c>
      <c r="C29" s="40" t="s">
        <v>108</v>
      </c>
      <c r="D29" s="40" t="s">
        <v>109</v>
      </c>
      <c r="E29" s="40" t="s">
        <v>110</v>
      </c>
      <c r="F29" s="40" t="s">
        <v>109</v>
      </c>
      <c r="G29" s="40" t="s">
        <v>110</v>
      </c>
      <c r="H29" s="40" t="s">
        <v>117</v>
      </c>
      <c r="I29" s="40" t="s">
        <v>118</v>
      </c>
      <c r="J29" s="40" t="s">
        <v>34</v>
      </c>
      <c r="K29" s="43">
        <v>100</v>
      </c>
      <c r="L29" s="36">
        <v>230000000</v>
      </c>
      <c r="M29" s="33" t="s">
        <v>30</v>
      </c>
      <c r="N29" s="37" t="s">
        <v>31</v>
      </c>
      <c r="O29" s="40" t="s">
        <v>32</v>
      </c>
      <c r="P29" s="35" t="s">
        <v>36</v>
      </c>
      <c r="Q29" s="35" t="s">
        <v>33</v>
      </c>
      <c r="R29" s="42" t="s">
        <v>35</v>
      </c>
      <c r="S29" s="38" t="s">
        <v>36</v>
      </c>
      <c r="T29" s="40"/>
      <c r="U29" s="39"/>
      <c r="V29" s="39"/>
      <c r="W29" s="39">
        <v>0</v>
      </c>
      <c r="X29" s="39">
        <f t="shared" si="0"/>
        <v>0</v>
      </c>
      <c r="Y29" s="40"/>
      <c r="Z29" s="41">
        <v>2016</v>
      </c>
      <c r="AA29" s="40" t="s">
        <v>164</v>
      </c>
    </row>
    <row r="30" spans="1:27" outlineLevel="1" x14ac:dyDescent="0.25">
      <c r="A30" s="26" t="s">
        <v>119</v>
      </c>
      <c r="B30" s="34" t="s">
        <v>28</v>
      </c>
      <c r="C30" s="40" t="s">
        <v>108</v>
      </c>
      <c r="D30" s="40" t="s">
        <v>109</v>
      </c>
      <c r="E30" s="40" t="s">
        <v>110</v>
      </c>
      <c r="F30" s="40" t="s">
        <v>109</v>
      </c>
      <c r="G30" s="40" t="s">
        <v>110</v>
      </c>
      <c r="H30" s="40" t="s">
        <v>120</v>
      </c>
      <c r="I30" s="40" t="s">
        <v>121</v>
      </c>
      <c r="J30" s="40" t="s">
        <v>34</v>
      </c>
      <c r="K30" s="43">
        <v>100</v>
      </c>
      <c r="L30" s="36">
        <v>230000000</v>
      </c>
      <c r="M30" s="33" t="s">
        <v>30</v>
      </c>
      <c r="N30" s="37" t="s">
        <v>31</v>
      </c>
      <c r="O30" s="40" t="s">
        <v>32</v>
      </c>
      <c r="P30" s="35" t="s">
        <v>36</v>
      </c>
      <c r="Q30" s="35" t="s">
        <v>33</v>
      </c>
      <c r="R30" s="42" t="s">
        <v>35</v>
      </c>
      <c r="S30" s="38" t="s">
        <v>36</v>
      </c>
      <c r="T30" s="40"/>
      <c r="U30" s="39"/>
      <c r="V30" s="39"/>
      <c r="W30" s="39">
        <v>0</v>
      </c>
      <c r="X30" s="39">
        <f t="shared" si="0"/>
        <v>0</v>
      </c>
      <c r="Y30" s="40"/>
      <c r="Z30" s="41">
        <v>2016</v>
      </c>
      <c r="AA30" s="40" t="s">
        <v>164</v>
      </c>
    </row>
    <row r="31" spans="1:27" outlineLevel="1" x14ac:dyDescent="0.25">
      <c r="A31" s="26" t="s">
        <v>122</v>
      </c>
      <c r="B31" s="34" t="s">
        <v>28</v>
      </c>
      <c r="C31" s="40" t="s">
        <v>108</v>
      </c>
      <c r="D31" s="40" t="s">
        <v>109</v>
      </c>
      <c r="E31" s="40" t="s">
        <v>110</v>
      </c>
      <c r="F31" s="40" t="s">
        <v>109</v>
      </c>
      <c r="G31" s="40" t="s">
        <v>110</v>
      </c>
      <c r="H31" s="40" t="s">
        <v>123</v>
      </c>
      <c r="I31" s="40" t="s">
        <v>124</v>
      </c>
      <c r="J31" s="40" t="s">
        <v>34</v>
      </c>
      <c r="K31" s="43">
        <v>100</v>
      </c>
      <c r="L31" s="36">
        <v>230000000</v>
      </c>
      <c r="M31" s="33" t="s">
        <v>30</v>
      </c>
      <c r="N31" s="37" t="s">
        <v>31</v>
      </c>
      <c r="O31" s="40" t="s">
        <v>32</v>
      </c>
      <c r="P31" s="35" t="s">
        <v>36</v>
      </c>
      <c r="Q31" s="35" t="s">
        <v>33</v>
      </c>
      <c r="R31" s="42" t="s">
        <v>35</v>
      </c>
      <c r="S31" s="38" t="s">
        <v>36</v>
      </c>
      <c r="T31" s="40"/>
      <c r="U31" s="39"/>
      <c r="V31" s="39"/>
      <c r="W31" s="39">
        <v>0</v>
      </c>
      <c r="X31" s="39">
        <f t="shared" si="0"/>
        <v>0</v>
      </c>
      <c r="Y31" s="40"/>
      <c r="Z31" s="41">
        <v>2016</v>
      </c>
      <c r="AA31" s="40" t="s">
        <v>165</v>
      </c>
    </row>
    <row r="32" spans="1:27" outlineLevel="1" x14ac:dyDescent="0.25">
      <c r="A32" s="26" t="s">
        <v>125</v>
      </c>
      <c r="B32" s="34" t="s">
        <v>28</v>
      </c>
      <c r="C32" s="40" t="s">
        <v>126</v>
      </c>
      <c r="D32" s="40" t="s">
        <v>127</v>
      </c>
      <c r="E32" s="40" t="s">
        <v>128</v>
      </c>
      <c r="F32" s="40" t="s">
        <v>127</v>
      </c>
      <c r="G32" s="40" t="s">
        <v>128</v>
      </c>
      <c r="H32" s="40" t="s">
        <v>129</v>
      </c>
      <c r="I32" s="40" t="s">
        <v>130</v>
      </c>
      <c r="J32" s="40" t="s">
        <v>34</v>
      </c>
      <c r="K32" s="43">
        <v>100</v>
      </c>
      <c r="L32" s="36">
        <v>230000000</v>
      </c>
      <c r="M32" s="33" t="s">
        <v>30</v>
      </c>
      <c r="N32" s="37" t="s">
        <v>31</v>
      </c>
      <c r="O32" s="40" t="s">
        <v>32</v>
      </c>
      <c r="P32" s="35" t="s">
        <v>36</v>
      </c>
      <c r="Q32" s="35" t="s">
        <v>33</v>
      </c>
      <c r="R32" s="42" t="s">
        <v>35</v>
      </c>
      <c r="S32" s="38" t="s">
        <v>36</v>
      </c>
      <c r="T32" s="40"/>
      <c r="U32" s="39"/>
      <c r="V32" s="39"/>
      <c r="W32" s="39">
        <v>0</v>
      </c>
      <c r="X32" s="39">
        <f t="shared" si="0"/>
        <v>0</v>
      </c>
      <c r="Y32" s="40"/>
      <c r="Z32" s="41">
        <v>2016</v>
      </c>
      <c r="AA32" s="40" t="s">
        <v>164</v>
      </c>
    </row>
    <row r="33" spans="1:27" outlineLevel="1" x14ac:dyDescent="0.25">
      <c r="A33" s="26" t="s">
        <v>131</v>
      </c>
      <c r="B33" s="34" t="s">
        <v>28</v>
      </c>
      <c r="C33" s="40" t="s">
        <v>126</v>
      </c>
      <c r="D33" s="40" t="s">
        <v>127</v>
      </c>
      <c r="E33" s="40" t="s">
        <v>128</v>
      </c>
      <c r="F33" s="40" t="s">
        <v>127</v>
      </c>
      <c r="G33" s="40" t="s">
        <v>128</v>
      </c>
      <c r="H33" s="40" t="s">
        <v>132</v>
      </c>
      <c r="I33" s="40" t="s">
        <v>133</v>
      </c>
      <c r="J33" s="40" t="s">
        <v>34</v>
      </c>
      <c r="K33" s="43">
        <v>100</v>
      </c>
      <c r="L33" s="36">
        <v>230000000</v>
      </c>
      <c r="M33" s="33" t="s">
        <v>30</v>
      </c>
      <c r="N33" s="37" t="s">
        <v>31</v>
      </c>
      <c r="O33" s="40" t="s">
        <v>32</v>
      </c>
      <c r="P33" s="35" t="s">
        <v>36</v>
      </c>
      <c r="Q33" s="35" t="s">
        <v>33</v>
      </c>
      <c r="R33" s="42" t="s">
        <v>35</v>
      </c>
      <c r="S33" s="38" t="s">
        <v>36</v>
      </c>
      <c r="T33" s="40"/>
      <c r="U33" s="39"/>
      <c r="V33" s="39"/>
      <c r="W33" s="39">
        <v>0</v>
      </c>
      <c r="X33" s="39">
        <f t="shared" si="0"/>
        <v>0</v>
      </c>
      <c r="Y33" s="40"/>
      <c r="Z33" s="41">
        <v>2016</v>
      </c>
      <c r="AA33" s="40" t="s">
        <v>164</v>
      </c>
    </row>
    <row r="34" spans="1:27" outlineLevel="1" x14ac:dyDescent="0.25">
      <c r="A34" s="26" t="s">
        <v>134</v>
      </c>
      <c r="B34" s="34" t="s">
        <v>28</v>
      </c>
      <c r="C34" s="40" t="s">
        <v>126</v>
      </c>
      <c r="D34" s="40" t="s">
        <v>127</v>
      </c>
      <c r="E34" s="40" t="s">
        <v>128</v>
      </c>
      <c r="F34" s="40" t="s">
        <v>127</v>
      </c>
      <c r="G34" s="40" t="s">
        <v>128</v>
      </c>
      <c r="H34" s="40" t="s">
        <v>135</v>
      </c>
      <c r="I34" s="40" t="s">
        <v>136</v>
      </c>
      <c r="J34" s="40" t="s">
        <v>34</v>
      </c>
      <c r="K34" s="43">
        <v>100</v>
      </c>
      <c r="L34" s="36">
        <v>230000000</v>
      </c>
      <c r="M34" s="33" t="s">
        <v>30</v>
      </c>
      <c r="N34" s="37" t="s">
        <v>31</v>
      </c>
      <c r="O34" s="40" t="s">
        <v>32</v>
      </c>
      <c r="P34" s="35" t="s">
        <v>36</v>
      </c>
      <c r="Q34" s="35" t="s">
        <v>33</v>
      </c>
      <c r="R34" s="42" t="s">
        <v>35</v>
      </c>
      <c r="S34" s="38" t="s">
        <v>36</v>
      </c>
      <c r="T34" s="40"/>
      <c r="U34" s="39"/>
      <c r="V34" s="39"/>
      <c r="W34" s="39">
        <v>0</v>
      </c>
      <c r="X34" s="39">
        <f t="shared" si="0"/>
        <v>0</v>
      </c>
      <c r="Y34" s="40"/>
      <c r="Z34" s="41">
        <v>2016</v>
      </c>
      <c r="AA34" s="40" t="s">
        <v>164</v>
      </c>
    </row>
    <row r="35" spans="1:27" outlineLevel="1" x14ac:dyDescent="0.25">
      <c r="A35" s="26" t="s">
        <v>137</v>
      </c>
      <c r="B35" s="34" t="s">
        <v>28</v>
      </c>
      <c r="C35" s="40" t="s">
        <v>126</v>
      </c>
      <c r="D35" s="40" t="s">
        <v>127</v>
      </c>
      <c r="E35" s="40" t="s">
        <v>128</v>
      </c>
      <c r="F35" s="40" t="s">
        <v>127</v>
      </c>
      <c r="G35" s="40" t="s">
        <v>128</v>
      </c>
      <c r="H35" s="40" t="s">
        <v>138</v>
      </c>
      <c r="I35" s="40" t="s">
        <v>139</v>
      </c>
      <c r="J35" s="40" t="s">
        <v>34</v>
      </c>
      <c r="K35" s="43">
        <v>100</v>
      </c>
      <c r="L35" s="36">
        <v>230000000</v>
      </c>
      <c r="M35" s="33" t="s">
        <v>30</v>
      </c>
      <c r="N35" s="37" t="s">
        <v>31</v>
      </c>
      <c r="O35" s="40" t="s">
        <v>32</v>
      </c>
      <c r="P35" s="35" t="s">
        <v>36</v>
      </c>
      <c r="Q35" s="35" t="s">
        <v>33</v>
      </c>
      <c r="R35" s="42" t="s">
        <v>35</v>
      </c>
      <c r="S35" s="38" t="s">
        <v>36</v>
      </c>
      <c r="T35" s="40"/>
      <c r="U35" s="39"/>
      <c r="V35" s="39"/>
      <c r="W35" s="39">
        <v>0</v>
      </c>
      <c r="X35" s="39">
        <f t="shared" si="0"/>
        <v>0</v>
      </c>
      <c r="Y35" s="40"/>
      <c r="Z35" s="41">
        <v>2016</v>
      </c>
      <c r="AA35" s="40" t="s">
        <v>164</v>
      </c>
    </row>
    <row r="36" spans="1:27" outlineLevel="1" x14ac:dyDescent="0.25">
      <c r="A36" s="26" t="s">
        <v>140</v>
      </c>
      <c r="B36" s="34" t="s">
        <v>28</v>
      </c>
      <c r="C36" s="40" t="s">
        <v>126</v>
      </c>
      <c r="D36" s="40" t="s">
        <v>127</v>
      </c>
      <c r="E36" s="40" t="s">
        <v>128</v>
      </c>
      <c r="F36" s="40" t="s">
        <v>127</v>
      </c>
      <c r="G36" s="40" t="s">
        <v>128</v>
      </c>
      <c r="H36" s="40" t="s">
        <v>141</v>
      </c>
      <c r="I36" s="40" t="s">
        <v>142</v>
      </c>
      <c r="J36" s="40" t="s">
        <v>34</v>
      </c>
      <c r="K36" s="43">
        <v>100</v>
      </c>
      <c r="L36" s="36">
        <v>230000000</v>
      </c>
      <c r="M36" s="33" t="s">
        <v>30</v>
      </c>
      <c r="N36" s="37" t="s">
        <v>31</v>
      </c>
      <c r="O36" s="40" t="s">
        <v>32</v>
      </c>
      <c r="P36" s="35" t="s">
        <v>36</v>
      </c>
      <c r="Q36" s="35" t="s">
        <v>33</v>
      </c>
      <c r="R36" s="42" t="s">
        <v>35</v>
      </c>
      <c r="S36" s="38" t="s">
        <v>36</v>
      </c>
      <c r="T36" s="40"/>
      <c r="U36" s="39"/>
      <c r="V36" s="39"/>
      <c r="W36" s="39">
        <v>0</v>
      </c>
      <c r="X36" s="39">
        <f t="shared" si="0"/>
        <v>0</v>
      </c>
      <c r="Y36" s="40"/>
      <c r="Z36" s="41">
        <v>2016</v>
      </c>
      <c r="AA36" s="40" t="s">
        <v>164</v>
      </c>
    </row>
    <row r="37" spans="1:27" outlineLevel="1" x14ac:dyDescent="0.25">
      <c r="A37" s="26" t="s">
        <v>143</v>
      </c>
      <c r="B37" s="34" t="s">
        <v>28</v>
      </c>
      <c r="C37" s="40" t="s">
        <v>144</v>
      </c>
      <c r="D37" s="40" t="s">
        <v>145</v>
      </c>
      <c r="E37" s="40" t="s">
        <v>146</v>
      </c>
      <c r="F37" s="40" t="s">
        <v>145</v>
      </c>
      <c r="G37" s="40" t="s">
        <v>146</v>
      </c>
      <c r="H37" s="40" t="s">
        <v>147</v>
      </c>
      <c r="I37" s="40" t="s">
        <v>148</v>
      </c>
      <c r="J37" s="40" t="s">
        <v>34</v>
      </c>
      <c r="K37" s="43">
        <v>100</v>
      </c>
      <c r="L37" s="36">
        <v>230000000</v>
      </c>
      <c r="M37" s="33" t="s">
        <v>30</v>
      </c>
      <c r="N37" s="37" t="s">
        <v>31</v>
      </c>
      <c r="O37" s="40" t="s">
        <v>32</v>
      </c>
      <c r="P37" s="35" t="s">
        <v>36</v>
      </c>
      <c r="Q37" s="35" t="s">
        <v>33</v>
      </c>
      <c r="R37" s="42" t="s">
        <v>35</v>
      </c>
      <c r="S37" s="38" t="s">
        <v>36</v>
      </c>
      <c r="T37" s="40"/>
      <c r="U37" s="39"/>
      <c r="V37" s="39"/>
      <c r="W37" s="39">
        <v>0</v>
      </c>
      <c r="X37" s="39">
        <f t="shared" si="0"/>
        <v>0</v>
      </c>
      <c r="Y37" s="40"/>
      <c r="Z37" s="41">
        <v>2016</v>
      </c>
      <c r="AA37" s="40" t="s">
        <v>166</v>
      </c>
    </row>
    <row r="38" spans="1:27" outlineLevel="1" x14ac:dyDescent="0.25">
      <c r="A38" s="26" t="s">
        <v>149</v>
      </c>
      <c r="B38" s="34" t="s">
        <v>28</v>
      </c>
      <c r="C38" s="40" t="s">
        <v>144</v>
      </c>
      <c r="D38" s="40" t="s">
        <v>145</v>
      </c>
      <c r="E38" s="40" t="s">
        <v>146</v>
      </c>
      <c r="F38" s="40" t="s">
        <v>145</v>
      </c>
      <c r="G38" s="40" t="s">
        <v>146</v>
      </c>
      <c r="H38" s="40" t="s">
        <v>150</v>
      </c>
      <c r="I38" s="40" t="s">
        <v>151</v>
      </c>
      <c r="J38" s="40" t="s">
        <v>34</v>
      </c>
      <c r="K38" s="43">
        <v>100</v>
      </c>
      <c r="L38" s="36">
        <v>230000000</v>
      </c>
      <c r="M38" s="33" t="s">
        <v>30</v>
      </c>
      <c r="N38" s="37" t="s">
        <v>31</v>
      </c>
      <c r="O38" s="40" t="s">
        <v>32</v>
      </c>
      <c r="P38" s="35" t="s">
        <v>36</v>
      </c>
      <c r="Q38" s="35" t="s">
        <v>33</v>
      </c>
      <c r="R38" s="42" t="s">
        <v>35</v>
      </c>
      <c r="S38" s="38" t="s">
        <v>36</v>
      </c>
      <c r="T38" s="40"/>
      <c r="U38" s="39"/>
      <c r="V38" s="39"/>
      <c r="W38" s="39">
        <v>0</v>
      </c>
      <c r="X38" s="39">
        <f t="shared" si="0"/>
        <v>0</v>
      </c>
      <c r="Y38" s="40"/>
      <c r="Z38" s="41">
        <v>2016</v>
      </c>
      <c r="AA38" s="40" t="s">
        <v>166</v>
      </c>
    </row>
    <row r="39" spans="1:27" outlineLevel="1" x14ac:dyDescent="0.25">
      <c r="A39" s="26" t="s">
        <v>152</v>
      </c>
      <c r="B39" s="34" t="s">
        <v>28</v>
      </c>
      <c r="C39" s="40" t="s">
        <v>144</v>
      </c>
      <c r="D39" s="40" t="s">
        <v>145</v>
      </c>
      <c r="E39" s="40" t="s">
        <v>146</v>
      </c>
      <c r="F39" s="40" t="s">
        <v>145</v>
      </c>
      <c r="G39" s="40" t="s">
        <v>146</v>
      </c>
      <c r="H39" s="40" t="s">
        <v>153</v>
      </c>
      <c r="I39" s="40" t="s">
        <v>154</v>
      </c>
      <c r="J39" s="40" t="s">
        <v>34</v>
      </c>
      <c r="K39" s="43">
        <v>100</v>
      </c>
      <c r="L39" s="36">
        <v>230000000</v>
      </c>
      <c r="M39" s="33" t="s">
        <v>30</v>
      </c>
      <c r="N39" s="37" t="s">
        <v>31</v>
      </c>
      <c r="O39" s="40" t="s">
        <v>32</v>
      </c>
      <c r="P39" s="35" t="s">
        <v>36</v>
      </c>
      <c r="Q39" s="35" t="s">
        <v>33</v>
      </c>
      <c r="R39" s="42" t="s">
        <v>35</v>
      </c>
      <c r="S39" s="38" t="s">
        <v>36</v>
      </c>
      <c r="T39" s="40"/>
      <c r="U39" s="39"/>
      <c r="V39" s="39"/>
      <c r="W39" s="39">
        <v>0</v>
      </c>
      <c r="X39" s="39">
        <f t="shared" si="0"/>
        <v>0</v>
      </c>
      <c r="Y39" s="40"/>
      <c r="Z39" s="41">
        <v>2016</v>
      </c>
      <c r="AA39" s="40" t="s">
        <v>166</v>
      </c>
    </row>
    <row r="40" spans="1:27" outlineLevel="1" x14ac:dyDescent="0.25">
      <c r="A40" s="26" t="s">
        <v>155</v>
      </c>
      <c r="B40" s="34" t="s">
        <v>28</v>
      </c>
      <c r="C40" s="40" t="s">
        <v>144</v>
      </c>
      <c r="D40" s="40" t="s">
        <v>145</v>
      </c>
      <c r="E40" s="40" t="s">
        <v>146</v>
      </c>
      <c r="F40" s="40" t="s">
        <v>145</v>
      </c>
      <c r="G40" s="40" t="s">
        <v>146</v>
      </c>
      <c r="H40" s="40" t="s">
        <v>156</v>
      </c>
      <c r="I40" s="40" t="s">
        <v>157</v>
      </c>
      <c r="J40" s="40" t="s">
        <v>34</v>
      </c>
      <c r="K40" s="43">
        <v>100</v>
      </c>
      <c r="L40" s="36">
        <v>230000000</v>
      </c>
      <c r="M40" s="33" t="s">
        <v>30</v>
      </c>
      <c r="N40" s="37" t="s">
        <v>31</v>
      </c>
      <c r="O40" s="40" t="s">
        <v>32</v>
      </c>
      <c r="P40" s="35" t="s">
        <v>36</v>
      </c>
      <c r="Q40" s="35" t="s">
        <v>33</v>
      </c>
      <c r="R40" s="42" t="s">
        <v>35</v>
      </c>
      <c r="S40" s="38" t="s">
        <v>36</v>
      </c>
      <c r="T40" s="40"/>
      <c r="U40" s="39"/>
      <c r="V40" s="39"/>
      <c r="W40" s="39">
        <v>0</v>
      </c>
      <c r="X40" s="39">
        <f t="shared" si="0"/>
        <v>0</v>
      </c>
      <c r="Y40" s="40"/>
      <c r="Z40" s="41">
        <v>2016</v>
      </c>
      <c r="AA40" s="40" t="s">
        <v>166</v>
      </c>
    </row>
    <row r="41" spans="1:27" outlineLevel="1" x14ac:dyDescent="0.25">
      <c r="A41" s="26" t="s">
        <v>158</v>
      </c>
      <c r="B41" s="34" t="s">
        <v>28</v>
      </c>
      <c r="C41" s="40" t="s">
        <v>144</v>
      </c>
      <c r="D41" s="40" t="s">
        <v>145</v>
      </c>
      <c r="E41" s="40" t="s">
        <v>146</v>
      </c>
      <c r="F41" s="40" t="s">
        <v>145</v>
      </c>
      <c r="G41" s="40" t="s">
        <v>146</v>
      </c>
      <c r="H41" s="40" t="s">
        <v>159</v>
      </c>
      <c r="I41" s="40" t="s">
        <v>160</v>
      </c>
      <c r="J41" s="40" t="s">
        <v>34</v>
      </c>
      <c r="K41" s="43">
        <v>100</v>
      </c>
      <c r="L41" s="36">
        <v>230000000</v>
      </c>
      <c r="M41" s="33" t="s">
        <v>30</v>
      </c>
      <c r="N41" s="37" t="s">
        <v>31</v>
      </c>
      <c r="O41" s="40" t="s">
        <v>32</v>
      </c>
      <c r="P41" s="35" t="s">
        <v>36</v>
      </c>
      <c r="Q41" s="35" t="s">
        <v>33</v>
      </c>
      <c r="R41" s="42" t="s">
        <v>35</v>
      </c>
      <c r="S41" s="38" t="s">
        <v>36</v>
      </c>
      <c r="T41" s="40"/>
      <c r="U41" s="39"/>
      <c r="V41" s="39"/>
      <c r="W41" s="39">
        <v>0</v>
      </c>
      <c r="X41" s="39">
        <f t="shared" si="0"/>
        <v>0</v>
      </c>
      <c r="Y41" s="40"/>
      <c r="Z41" s="41">
        <v>2016</v>
      </c>
      <c r="AA41" s="40" t="s">
        <v>166</v>
      </c>
    </row>
    <row r="42" spans="1:27" s="30" customFormat="1" x14ac:dyDescent="0.25">
      <c r="A42" s="19" t="s">
        <v>163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6"/>
      <c r="S42" s="23"/>
      <c r="T42" s="19"/>
      <c r="U42" s="21"/>
      <c r="V42" s="21"/>
      <c r="W42" s="21">
        <f>SUM(W9:W41)</f>
        <v>0</v>
      </c>
      <c r="X42" s="21">
        <f>SUM(X9:X41)</f>
        <v>0</v>
      </c>
      <c r="Y42" s="19"/>
      <c r="Z42" s="19"/>
      <c r="AA42" s="19"/>
    </row>
    <row r="43" spans="1:27" x14ac:dyDescent="0.25">
      <c r="A43" s="49" t="s">
        <v>170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25"/>
      <c r="T43" s="47"/>
      <c r="U43" s="47"/>
      <c r="V43" s="47"/>
      <c r="W43" s="47"/>
      <c r="X43" s="47"/>
      <c r="Y43" s="47"/>
      <c r="Z43" s="47"/>
      <c r="AA43" s="47"/>
    </row>
    <row r="44" spans="1:27" s="30" customFormat="1" x14ac:dyDescent="0.25">
      <c r="A44" s="29" t="s">
        <v>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  <c r="S44" s="31"/>
      <c r="T44" s="29"/>
      <c r="U44" s="32"/>
      <c r="V44" s="32"/>
      <c r="W44" s="32"/>
      <c r="X44" s="32"/>
      <c r="Y44" s="29"/>
      <c r="Z44" s="29"/>
      <c r="AA44" s="29"/>
    </row>
    <row r="45" spans="1:27" outlineLevel="1" x14ac:dyDescent="0.25">
      <c r="A45" s="26" t="s">
        <v>171</v>
      </c>
      <c r="B45" s="34" t="s">
        <v>28</v>
      </c>
      <c r="C45" s="40" t="s">
        <v>40</v>
      </c>
      <c r="D45" s="40" t="s">
        <v>41</v>
      </c>
      <c r="E45" s="40" t="s">
        <v>42</v>
      </c>
      <c r="F45" s="40" t="s">
        <v>43</v>
      </c>
      <c r="G45" s="40" t="s">
        <v>44</v>
      </c>
      <c r="H45" s="40" t="s">
        <v>45</v>
      </c>
      <c r="I45" s="40" t="s">
        <v>46</v>
      </c>
      <c r="J45" s="40" t="s">
        <v>34</v>
      </c>
      <c r="K45" s="43">
        <v>100</v>
      </c>
      <c r="L45" s="36">
        <v>230000000</v>
      </c>
      <c r="M45" s="33" t="s">
        <v>30</v>
      </c>
      <c r="N45" s="37" t="s">
        <v>37</v>
      </c>
      <c r="O45" s="40" t="s">
        <v>32</v>
      </c>
      <c r="P45" s="35" t="s">
        <v>36</v>
      </c>
      <c r="Q45" s="35" t="s">
        <v>161</v>
      </c>
      <c r="R45" s="42" t="s">
        <v>35</v>
      </c>
      <c r="S45" s="38" t="s">
        <v>36</v>
      </c>
      <c r="T45" s="40"/>
      <c r="U45" s="39"/>
      <c r="V45" s="39"/>
      <c r="W45" s="39">
        <v>95674049</v>
      </c>
      <c r="X45" s="39">
        <f t="shared" ref="X45:X72" si="1">W45*1.12</f>
        <v>107154934.88000001</v>
      </c>
      <c r="Y45" s="40"/>
      <c r="Z45" s="33">
        <v>2017</v>
      </c>
      <c r="AA45" s="40"/>
    </row>
    <row r="46" spans="1:27" outlineLevel="1" x14ac:dyDescent="0.25">
      <c r="A46" s="26" t="s">
        <v>172</v>
      </c>
      <c r="B46" s="34" t="s">
        <v>28</v>
      </c>
      <c r="C46" s="40" t="s">
        <v>40</v>
      </c>
      <c r="D46" s="40" t="s">
        <v>41</v>
      </c>
      <c r="E46" s="40" t="s">
        <v>42</v>
      </c>
      <c r="F46" s="40" t="s">
        <v>43</v>
      </c>
      <c r="G46" s="40" t="s">
        <v>44</v>
      </c>
      <c r="H46" s="40" t="s">
        <v>48</v>
      </c>
      <c r="I46" s="40" t="s">
        <v>49</v>
      </c>
      <c r="J46" s="40" t="s">
        <v>34</v>
      </c>
      <c r="K46" s="43">
        <v>100</v>
      </c>
      <c r="L46" s="36">
        <v>230000000</v>
      </c>
      <c r="M46" s="33" t="s">
        <v>30</v>
      </c>
      <c r="N46" s="37" t="s">
        <v>37</v>
      </c>
      <c r="O46" s="40" t="s">
        <v>32</v>
      </c>
      <c r="P46" s="35" t="s">
        <v>36</v>
      </c>
      <c r="Q46" s="35" t="s">
        <v>161</v>
      </c>
      <c r="R46" s="42" t="s">
        <v>35</v>
      </c>
      <c r="S46" s="38" t="s">
        <v>36</v>
      </c>
      <c r="T46" s="40"/>
      <c r="U46" s="39"/>
      <c r="V46" s="39"/>
      <c r="W46" s="39">
        <v>173380630</v>
      </c>
      <c r="X46" s="39">
        <f t="shared" si="1"/>
        <v>194186305.60000002</v>
      </c>
      <c r="Y46" s="40"/>
      <c r="Z46" s="33">
        <v>2017</v>
      </c>
      <c r="AA46" s="40"/>
    </row>
    <row r="47" spans="1:27" outlineLevel="1" x14ac:dyDescent="0.25">
      <c r="A47" s="26" t="s">
        <v>173</v>
      </c>
      <c r="B47" s="34" t="s">
        <v>28</v>
      </c>
      <c r="C47" s="40" t="s">
        <v>40</v>
      </c>
      <c r="D47" s="40" t="s">
        <v>41</v>
      </c>
      <c r="E47" s="40" t="s">
        <v>42</v>
      </c>
      <c r="F47" s="40" t="s">
        <v>43</v>
      </c>
      <c r="G47" s="40" t="s">
        <v>44</v>
      </c>
      <c r="H47" s="40" t="s">
        <v>51</v>
      </c>
      <c r="I47" s="40" t="s">
        <v>52</v>
      </c>
      <c r="J47" s="40" t="s">
        <v>34</v>
      </c>
      <c r="K47" s="43">
        <v>100</v>
      </c>
      <c r="L47" s="36">
        <v>230000000</v>
      </c>
      <c r="M47" s="33" t="s">
        <v>30</v>
      </c>
      <c r="N47" s="37" t="s">
        <v>37</v>
      </c>
      <c r="O47" s="40" t="s">
        <v>32</v>
      </c>
      <c r="P47" s="35" t="s">
        <v>36</v>
      </c>
      <c r="Q47" s="35" t="s">
        <v>161</v>
      </c>
      <c r="R47" s="42" t="s">
        <v>35</v>
      </c>
      <c r="S47" s="38" t="s">
        <v>36</v>
      </c>
      <c r="T47" s="40"/>
      <c r="U47" s="39"/>
      <c r="V47" s="39"/>
      <c r="W47" s="39">
        <v>89909672</v>
      </c>
      <c r="X47" s="39">
        <f t="shared" si="1"/>
        <v>100698832.64000002</v>
      </c>
      <c r="Y47" s="40"/>
      <c r="Z47" s="33">
        <v>2017</v>
      </c>
      <c r="AA47" s="40"/>
    </row>
    <row r="48" spans="1:27" outlineLevel="1" x14ac:dyDescent="0.25">
      <c r="A48" s="26" t="s">
        <v>174</v>
      </c>
      <c r="B48" s="34" t="s">
        <v>28</v>
      </c>
      <c r="C48" s="40" t="s">
        <v>40</v>
      </c>
      <c r="D48" s="40" t="s">
        <v>41</v>
      </c>
      <c r="E48" s="40" t="s">
        <v>42</v>
      </c>
      <c r="F48" s="40" t="s">
        <v>43</v>
      </c>
      <c r="G48" s="40" t="s">
        <v>44</v>
      </c>
      <c r="H48" s="40" t="s">
        <v>54</v>
      </c>
      <c r="I48" s="40" t="s">
        <v>55</v>
      </c>
      <c r="J48" s="40" t="s">
        <v>34</v>
      </c>
      <c r="K48" s="43">
        <v>100</v>
      </c>
      <c r="L48" s="36">
        <v>230000000</v>
      </c>
      <c r="M48" s="33" t="s">
        <v>30</v>
      </c>
      <c r="N48" s="37" t="s">
        <v>37</v>
      </c>
      <c r="O48" s="40" t="s">
        <v>32</v>
      </c>
      <c r="P48" s="35" t="s">
        <v>36</v>
      </c>
      <c r="Q48" s="35" t="s">
        <v>161</v>
      </c>
      <c r="R48" s="42" t="s">
        <v>35</v>
      </c>
      <c r="S48" s="38" t="s">
        <v>36</v>
      </c>
      <c r="T48" s="40"/>
      <c r="U48" s="39"/>
      <c r="V48" s="39"/>
      <c r="W48" s="28">
        <v>89270510</v>
      </c>
      <c r="X48" s="39">
        <f t="shared" si="1"/>
        <v>99982971.200000003</v>
      </c>
      <c r="Y48" s="40"/>
      <c r="Z48" s="33">
        <v>2017</v>
      </c>
      <c r="AA48" s="40"/>
    </row>
    <row r="49" spans="1:27" outlineLevel="1" x14ac:dyDescent="0.25">
      <c r="A49" s="26" t="s">
        <v>175</v>
      </c>
      <c r="B49" s="34" t="s">
        <v>28</v>
      </c>
      <c r="C49" s="40" t="s">
        <v>40</v>
      </c>
      <c r="D49" s="40" t="s">
        <v>41</v>
      </c>
      <c r="E49" s="40" t="s">
        <v>42</v>
      </c>
      <c r="F49" s="40" t="s">
        <v>43</v>
      </c>
      <c r="G49" s="40" t="s">
        <v>44</v>
      </c>
      <c r="H49" s="40" t="s">
        <v>57</v>
      </c>
      <c r="I49" s="40" t="s">
        <v>58</v>
      </c>
      <c r="J49" s="40" t="s">
        <v>34</v>
      </c>
      <c r="K49" s="43">
        <v>100</v>
      </c>
      <c r="L49" s="36">
        <v>230000000</v>
      </c>
      <c r="M49" s="33" t="s">
        <v>30</v>
      </c>
      <c r="N49" s="37" t="s">
        <v>37</v>
      </c>
      <c r="O49" s="40" t="s">
        <v>32</v>
      </c>
      <c r="P49" s="35" t="s">
        <v>36</v>
      </c>
      <c r="Q49" s="35" t="s">
        <v>161</v>
      </c>
      <c r="R49" s="42" t="s">
        <v>35</v>
      </c>
      <c r="S49" s="38" t="s">
        <v>36</v>
      </c>
      <c r="T49" s="40"/>
      <c r="U49" s="39"/>
      <c r="V49" s="39"/>
      <c r="W49" s="28">
        <v>8249176</v>
      </c>
      <c r="X49" s="39">
        <f t="shared" si="1"/>
        <v>9239077.120000001</v>
      </c>
      <c r="Y49" s="40"/>
      <c r="Z49" s="33">
        <v>2017</v>
      </c>
      <c r="AA49" s="40"/>
    </row>
    <row r="50" spans="1:27" outlineLevel="1" x14ac:dyDescent="0.25">
      <c r="A50" s="26" t="s">
        <v>176</v>
      </c>
      <c r="B50" s="34" t="s">
        <v>28</v>
      </c>
      <c r="C50" s="40" t="s">
        <v>60</v>
      </c>
      <c r="D50" s="40" t="s">
        <v>61</v>
      </c>
      <c r="E50" s="40" t="s">
        <v>62</v>
      </c>
      <c r="F50" s="40" t="s">
        <v>61</v>
      </c>
      <c r="G50" s="40" t="s">
        <v>62</v>
      </c>
      <c r="H50" s="40" t="s">
        <v>63</v>
      </c>
      <c r="I50" s="40" t="s">
        <v>64</v>
      </c>
      <c r="J50" s="40" t="s">
        <v>34</v>
      </c>
      <c r="K50" s="43">
        <v>100</v>
      </c>
      <c r="L50" s="36">
        <v>230000000</v>
      </c>
      <c r="M50" s="33" t="s">
        <v>30</v>
      </c>
      <c r="N50" s="37" t="s">
        <v>37</v>
      </c>
      <c r="O50" s="40" t="s">
        <v>32</v>
      </c>
      <c r="P50" s="35" t="s">
        <v>36</v>
      </c>
      <c r="Q50" s="35" t="s">
        <v>161</v>
      </c>
      <c r="R50" s="42" t="s">
        <v>35</v>
      </c>
      <c r="S50" s="38" t="s">
        <v>36</v>
      </c>
      <c r="T50" s="40"/>
      <c r="U50" s="39"/>
      <c r="V50" s="39"/>
      <c r="W50" s="28">
        <v>19880136</v>
      </c>
      <c r="X50" s="39">
        <f t="shared" si="1"/>
        <v>22265752.32</v>
      </c>
      <c r="Y50" s="40"/>
      <c r="Z50" s="33">
        <v>2017</v>
      </c>
      <c r="AA50" s="40"/>
    </row>
    <row r="51" spans="1:27" outlineLevel="1" x14ac:dyDescent="0.25">
      <c r="A51" s="26" t="s">
        <v>177</v>
      </c>
      <c r="B51" s="34" t="s">
        <v>28</v>
      </c>
      <c r="C51" s="40" t="s">
        <v>60</v>
      </c>
      <c r="D51" s="40" t="s">
        <v>61</v>
      </c>
      <c r="E51" s="40" t="s">
        <v>62</v>
      </c>
      <c r="F51" s="40" t="s">
        <v>61</v>
      </c>
      <c r="G51" s="40" t="s">
        <v>62</v>
      </c>
      <c r="H51" s="40" t="s">
        <v>66</v>
      </c>
      <c r="I51" s="40" t="s">
        <v>67</v>
      </c>
      <c r="J51" s="40" t="s">
        <v>34</v>
      </c>
      <c r="K51" s="43">
        <v>100</v>
      </c>
      <c r="L51" s="36">
        <v>230000000</v>
      </c>
      <c r="M51" s="33" t="s">
        <v>30</v>
      </c>
      <c r="N51" s="37" t="s">
        <v>37</v>
      </c>
      <c r="O51" s="40" t="s">
        <v>32</v>
      </c>
      <c r="P51" s="35" t="s">
        <v>36</v>
      </c>
      <c r="Q51" s="35" t="s">
        <v>161</v>
      </c>
      <c r="R51" s="42" t="s">
        <v>35</v>
      </c>
      <c r="S51" s="38" t="s">
        <v>36</v>
      </c>
      <c r="T51" s="40"/>
      <c r="U51" s="39"/>
      <c r="V51" s="39"/>
      <c r="W51" s="28">
        <v>48289500</v>
      </c>
      <c r="X51" s="39">
        <f t="shared" si="1"/>
        <v>54084240.000000007</v>
      </c>
      <c r="Y51" s="40"/>
      <c r="Z51" s="33">
        <v>2017</v>
      </c>
      <c r="AA51" s="40"/>
    </row>
    <row r="52" spans="1:27" outlineLevel="1" x14ac:dyDescent="0.25">
      <c r="A52" s="26" t="s">
        <v>178</v>
      </c>
      <c r="B52" s="34" t="s">
        <v>28</v>
      </c>
      <c r="C52" s="40" t="s">
        <v>60</v>
      </c>
      <c r="D52" s="40" t="s">
        <v>61</v>
      </c>
      <c r="E52" s="40" t="s">
        <v>62</v>
      </c>
      <c r="F52" s="40" t="s">
        <v>61</v>
      </c>
      <c r="G52" s="40" t="s">
        <v>62</v>
      </c>
      <c r="H52" s="40" t="s">
        <v>69</v>
      </c>
      <c r="I52" s="40" t="s">
        <v>70</v>
      </c>
      <c r="J52" s="40" t="s">
        <v>34</v>
      </c>
      <c r="K52" s="43">
        <v>100</v>
      </c>
      <c r="L52" s="36">
        <v>230000000</v>
      </c>
      <c r="M52" s="33" t="s">
        <v>30</v>
      </c>
      <c r="N52" s="37" t="s">
        <v>37</v>
      </c>
      <c r="O52" s="40" t="s">
        <v>32</v>
      </c>
      <c r="P52" s="35" t="s">
        <v>36</v>
      </c>
      <c r="Q52" s="35" t="s">
        <v>161</v>
      </c>
      <c r="R52" s="42" t="s">
        <v>35</v>
      </c>
      <c r="S52" s="38" t="s">
        <v>36</v>
      </c>
      <c r="T52" s="40"/>
      <c r="U52" s="39"/>
      <c r="V52" s="39"/>
      <c r="W52" s="28">
        <v>70031180</v>
      </c>
      <c r="X52" s="39">
        <f t="shared" si="1"/>
        <v>78434921.600000009</v>
      </c>
      <c r="Y52" s="40"/>
      <c r="Z52" s="33">
        <v>2017</v>
      </c>
      <c r="AA52" s="40"/>
    </row>
    <row r="53" spans="1:27" outlineLevel="1" x14ac:dyDescent="0.25">
      <c r="A53" s="26" t="s">
        <v>179</v>
      </c>
      <c r="B53" s="34" t="s">
        <v>28</v>
      </c>
      <c r="C53" s="40" t="s">
        <v>60</v>
      </c>
      <c r="D53" s="40" t="s">
        <v>61</v>
      </c>
      <c r="E53" s="40" t="s">
        <v>62</v>
      </c>
      <c r="F53" s="40" t="s">
        <v>61</v>
      </c>
      <c r="G53" s="40" t="s">
        <v>62</v>
      </c>
      <c r="H53" s="40" t="s">
        <v>72</v>
      </c>
      <c r="I53" s="40" t="s">
        <v>73</v>
      </c>
      <c r="J53" s="40" t="s">
        <v>34</v>
      </c>
      <c r="K53" s="43">
        <v>100</v>
      </c>
      <c r="L53" s="36">
        <v>230000000</v>
      </c>
      <c r="M53" s="33" t="s">
        <v>30</v>
      </c>
      <c r="N53" s="37" t="s">
        <v>37</v>
      </c>
      <c r="O53" s="40" t="s">
        <v>32</v>
      </c>
      <c r="P53" s="35" t="s">
        <v>36</v>
      </c>
      <c r="Q53" s="35" t="s">
        <v>161</v>
      </c>
      <c r="R53" s="42" t="s">
        <v>35</v>
      </c>
      <c r="S53" s="38" t="s">
        <v>36</v>
      </c>
      <c r="T53" s="40"/>
      <c r="U53" s="39"/>
      <c r="V53" s="39"/>
      <c r="W53" s="28">
        <v>45444600</v>
      </c>
      <c r="X53" s="39">
        <f t="shared" si="1"/>
        <v>50897952.000000007</v>
      </c>
      <c r="Y53" s="40"/>
      <c r="Z53" s="33">
        <v>2017</v>
      </c>
      <c r="AA53" s="40"/>
    </row>
    <row r="54" spans="1:27" outlineLevel="1" x14ac:dyDescent="0.25">
      <c r="A54" s="26" t="s">
        <v>180</v>
      </c>
      <c r="B54" s="34" t="s">
        <v>28</v>
      </c>
      <c r="C54" s="40" t="s">
        <v>75</v>
      </c>
      <c r="D54" s="40" t="s">
        <v>76</v>
      </c>
      <c r="E54" s="40" t="s">
        <v>77</v>
      </c>
      <c r="F54" s="40" t="s">
        <v>76</v>
      </c>
      <c r="G54" s="40" t="s">
        <v>77</v>
      </c>
      <c r="H54" s="40" t="s">
        <v>78</v>
      </c>
      <c r="I54" s="40" t="s">
        <v>79</v>
      </c>
      <c r="J54" s="40" t="s">
        <v>34</v>
      </c>
      <c r="K54" s="43">
        <v>100</v>
      </c>
      <c r="L54" s="36">
        <v>230000000</v>
      </c>
      <c r="M54" s="33" t="s">
        <v>30</v>
      </c>
      <c r="N54" s="37" t="s">
        <v>37</v>
      </c>
      <c r="O54" s="40" t="s">
        <v>32</v>
      </c>
      <c r="P54" s="35" t="s">
        <v>36</v>
      </c>
      <c r="Q54" s="35" t="s">
        <v>161</v>
      </c>
      <c r="R54" s="42" t="s">
        <v>35</v>
      </c>
      <c r="S54" s="38" t="s">
        <v>36</v>
      </c>
      <c r="T54" s="40"/>
      <c r="U54" s="39"/>
      <c r="V54" s="39"/>
      <c r="W54" s="28">
        <v>18728000</v>
      </c>
      <c r="X54" s="39">
        <f t="shared" si="1"/>
        <v>20975360.000000004</v>
      </c>
      <c r="Y54" s="40"/>
      <c r="Z54" s="33">
        <v>2017</v>
      </c>
      <c r="AA54" s="40"/>
    </row>
    <row r="55" spans="1:27" outlineLevel="1" x14ac:dyDescent="0.25">
      <c r="A55" s="26" t="s">
        <v>181</v>
      </c>
      <c r="B55" s="34" t="s">
        <v>28</v>
      </c>
      <c r="C55" s="40" t="s">
        <v>75</v>
      </c>
      <c r="D55" s="40" t="s">
        <v>76</v>
      </c>
      <c r="E55" s="40" t="s">
        <v>77</v>
      </c>
      <c r="F55" s="40" t="s">
        <v>76</v>
      </c>
      <c r="G55" s="40" t="s">
        <v>77</v>
      </c>
      <c r="H55" s="40" t="s">
        <v>81</v>
      </c>
      <c r="I55" s="40" t="s">
        <v>82</v>
      </c>
      <c r="J55" s="40" t="s">
        <v>34</v>
      </c>
      <c r="K55" s="43">
        <v>100</v>
      </c>
      <c r="L55" s="36">
        <v>230000000</v>
      </c>
      <c r="M55" s="33" t="s">
        <v>30</v>
      </c>
      <c r="N55" s="37" t="s">
        <v>37</v>
      </c>
      <c r="O55" s="40" t="s">
        <v>32</v>
      </c>
      <c r="P55" s="35" t="s">
        <v>36</v>
      </c>
      <c r="Q55" s="35" t="s">
        <v>161</v>
      </c>
      <c r="R55" s="42" t="s">
        <v>35</v>
      </c>
      <c r="S55" s="38" t="s">
        <v>36</v>
      </c>
      <c r="T55" s="40"/>
      <c r="U55" s="39"/>
      <c r="V55" s="39"/>
      <c r="W55" s="28">
        <v>5073000</v>
      </c>
      <c r="X55" s="39">
        <f t="shared" si="1"/>
        <v>5681760.0000000009</v>
      </c>
      <c r="Y55" s="40"/>
      <c r="Z55" s="33">
        <v>2017</v>
      </c>
      <c r="AA55" s="40"/>
    </row>
    <row r="56" spans="1:27" outlineLevel="1" x14ac:dyDescent="0.25">
      <c r="A56" s="26" t="s">
        <v>182</v>
      </c>
      <c r="B56" s="34" t="s">
        <v>28</v>
      </c>
      <c r="C56" s="40" t="s">
        <v>75</v>
      </c>
      <c r="D56" s="40" t="s">
        <v>76</v>
      </c>
      <c r="E56" s="40" t="s">
        <v>77</v>
      </c>
      <c r="F56" s="40" t="s">
        <v>76</v>
      </c>
      <c r="G56" s="40" t="s">
        <v>77</v>
      </c>
      <c r="H56" s="40" t="s">
        <v>84</v>
      </c>
      <c r="I56" s="40" t="s">
        <v>85</v>
      </c>
      <c r="J56" s="40" t="s">
        <v>34</v>
      </c>
      <c r="K56" s="43">
        <v>100</v>
      </c>
      <c r="L56" s="36">
        <v>230000000</v>
      </c>
      <c r="M56" s="33" t="s">
        <v>30</v>
      </c>
      <c r="N56" s="37" t="s">
        <v>37</v>
      </c>
      <c r="O56" s="40" t="s">
        <v>32</v>
      </c>
      <c r="P56" s="35" t="s">
        <v>36</v>
      </c>
      <c r="Q56" s="35" t="s">
        <v>161</v>
      </c>
      <c r="R56" s="42" t="s">
        <v>35</v>
      </c>
      <c r="S56" s="38" t="s">
        <v>36</v>
      </c>
      <c r="T56" s="40"/>
      <c r="U56" s="39"/>
      <c r="V56" s="39"/>
      <c r="W56" s="28">
        <v>17154847.999999899</v>
      </c>
      <c r="X56" s="39">
        <f t="shared" si="1"/>
        <v>19213429.75999989</v>
      </c>
      <c r="Y56" s="40"/>
      <c r="Z56" s="33">
        <v>2017</v>
      </c>
      <c r="AA56" s="40"/>
    </row>
    <row r="57" spans="1:27" outlineLevel="1" x14ac:dyDescent="0.25">
      <c r="A57" s="26" t="s">
        <v>183</v>
      </c>
      <c r="B57" s="34" t="s">
        <v>28</v>
      </c>
      <c r="C57" s="40" t="s">
        <v>75</v>
      </c>
      <c r="D57" s="40" t="s">
        <v>76</v>
      </c>
      <c r="E57" s="40" t="s">
        <v>77</v>
      </c>
      <c r="F57" s="40" t="s">
        <v>76</v>
      </c>
      <c r="G57" s="40" t="s">
        <v>77</v>
      </c>
      <c r="H57" s="40" t="s">
        <v>87</v>
      </c>
      <c r="I57" s="40" t="s">
        <v>88</v>
      </c>
      <c r="J57" s="40" t="s">
        <v>34</v>
      </c>
      <c r="K57" s="43">
        <v>100</v>
      </c>
      <c r="L57" s="36">
        <v>230000000</v>
      </c>
      <c r="M57" s="33" t="s">
        <v>30</v>
      </c>
      <c r="N57" s="37" t="s">
        <v>37</v>
      </c>
      <c r="O57" s="40" t="s">
        <v>32</v>
      </c>
      <c r="P57" s="35" t="s">
        <v>36</v>
      </c>
      <c r="Q57" s="35" t="s">
        <v>161</v>
      </c>
      <c r="R57" s="42" t="s">
        <v>35</v>
      </c>
      <c r="S57" s="38" t="s">
        <v>36</v>
      </c>
      <c r="T57" s="40"/>
      <c r="U57" s="39"/>
      <c r="V57" s="39"/>
      <c r="W57" s="28">
        <v>3558320</v>
      </c>
      <c r="X57" s="39">
        <f t="shared" si="1"/>
        <v>3985318.4000000004</v>
      </c>
      <c r="Y57" s="40"/>
      <c r="Z57" s="33">
        <v>2017</v>
      </c>
      <c r="AA57" s="40"/>
    </row>
    <row r="58" spans="1:27" outlineLevel="1" x14ac:dyDescent="0.25">
      <c r="A58" s="26" t="s">
        <v>184</v>
      </c>
      <c r="B58" s="34" t="s">
        <v>28</v>
      </c>
      <c r="C58" s="40" t="s">
        <v>90</v>
      </c>
      <c r="D58" s="40" t="s">
        <v>91</v>
      </c>
      <c r="E58" s="40" t="s">
        <v>92</v>
      </c>
      <c r="F58" s="40" t="s">
        <v>91</v>
      </c>
      <c r="G58" s="40" t="s">
        <v>92</v>
      </c>
      <c r="H58" s="40" t="s">
        <v>93</v>
      </c>
      <c r="I58" s="40" t="s">
        <v>94</v>
      </c>
      <c r="J58" s="40" t="s">
        <v>34</v>
      </c>
      <c r="K58" s="43">
        <v>100</v>
      </c>
      <c r="L58" s="36">
        <v>230000000</v>
      </c>
      <c r="M58" s="33" t="s">
        <v>30</v>
      </c>
      <c r="N58" s="37" t="s">
        <v>37</v>
      </c>
      <c r="O58" s="40" t="s">
        <v>32</v>
      </c>
      <c r="P58" s="35" t="s">
        <v>36</v>
      </c>
      <c r="Q58" s="35" t="s">
        <v>161</v>
      </c>
      <c r="R58" s="42" t="s">
        <v>35</v>
      </c>
      <c r="S58" s="38" t="s">
        <v>36</v>
      </c>
      <c r="T58" s="40"/>
      <c r="U58" s="39"/>
      <c r="V58" s="39"/>
      <c r="W58" s="28">
        <v>14955330</v>
      </c>
      <c r="X58" s="39">
        <f t="shared" si="1"/>
        <v>16749969.600000001</v>
      </c>
      <c r="Y58" s="40"/>
      <c r="Z58" s="33">
        <v>2017</v>
      </c>
      <c r="AA58" s="40"/>
    </row>
    <row r="59" spans="1:27" outlineLevel="1" x14ac:dyDescent="0.25">
      <c r="A59" s="26" t="s">
        <v>185</v>
      </c>
      <c r="B59" s="34" t="s">
        <v>28</v>
      </c>
      <c r="C59" s="40" t="s">
        <v>90</v>
      </c>
      <c r="D59" s="40" t="s">
        <v>91</v>
      </c>
      <c r="E59" s="40" t="s">
        <v>92</v>
      </c>
      <c r="F59" s="40" t="s">
        <v>91</v>
      </c>
      <c r="G59" s="40" t="s">
        <v>92</v>
      </c>
      <c r="H59" s="40" t="s">
        <v>96</v>
      </c>
      <c r="I59" s="40" t="s">
        <v>97</v>
      </c>
      <c r="J59" s="40" t="s">
        <v>34</v>
      </c>
      <c r="K59" s="43">
        <v>100</v>
      </c>
      <c r="L59" s="36">
        <v>230000000</v>
      </c>
      <c r="M59" s="33" t="s">
        <v>30</v>
      </c>
      <c r="N59" s="37" t="s">
        <v>37</v>
      </c>
      <c r="O59" s="40" t="s">
        <v>32</v>
      </c>
      <c r="P59" s="35" t="s">
        <v>36</v>
      </c>
      <c r="Q59" s="35" t="s">
        <v>161</v>
      </c>
      <c r="R59" s="42" t="s">
        <v>35</v>
      </c>
      <c r="S59" s="38" t="s">
        <v>36</v>
      </c>
      <c r="T59" s="40"/>
      <c r="U59" s="39"/>
      <c r="V59" s="39"/>
      <c r="W59" s="28">
        <v>32074950</v>
      </c>
      <c r="X59" s="39">
        <f t="shared" si="1"/>
        <v>35923944</v>
      </c>
      <c r="Y59" s="40"/>
      <c r="Z59" s="33">
        <v>2017</v>
      </c>
      <c r="AA59" s="40"/>
    </row>
    <row r="60" spans="1:27" outlineLevel="1" x14ac:dyDescent="0.25">
      <c r="A60" s="26" t="s">
        <v>186</v>
      </c>
      <c r="B60" s="34" t="s">
        <v>28</v>
      </c>
      <c r="C60" s="40" t="s">
        <v>90</v>
      </c>
      <c r="D60" s="40" t="s">
        <v>91</v>
      </c>
      <c r="E60" s="40" t="s">
        <v>92</v>
      </c>
      <c r="F60" s="40" t="s">
        <v>91</v>
      </c>
      <c r="G60" s="40" t="s">
        <v>92</v>
      </c>
      <c r="H60" s="40" t="s">
        <v>99</v>
      </c>
      <c r="I60" s="40" t="s">
        <v>100</v>
      </c>
      <c r="J60" s="40" t="s">
        <v>34</v>
      </c>
      <c r="K60" s="43">
        <v>100</v>
      </c>
      <c r="L60" s="36">
        <v>230000000</v>
      </c>
      <c r="M60" s="33" t="s">
        <v>30</v>
      </c>
      <c r="N60" s="37" t="s">
        <v>37</v>
      </c>
      <c r="O60" s="40" t="s">
        <v>32</v>
      </c>
      <c r="P60" s="35" t="s">
        <v>36</v>
      </c>
      <c r="Q60" s="35" t="s">
        <v>161</v>
      </c>
      <c r="R60" s="42" t="s">
        <v>35</v>
      </c>
      <c r="S60" s="38" t="s">
        <v>36</v>
      </c>
      <c r="T60" s="40"/>
      <c r="U60" s="39"/>
      <c r="V60" s="39"/>
      <c r="W60" s="28">
        <v>20953800</v>
      </c>
      <c r="X60" s="39">
        <f t="shared" si="1"/>
        <v>23468256.000000004</v>
      </c>
      <c r="Y60" s="40"/>
      <c r="Z60" s="33">
        <v>2017</v>
      </c>
      <c r="AA60" s="40"/>
    </row>
    <row r="61" spans="1:27" outlineLevel="1" x14ac:dyDescent="0.25">
      <c r="A61" s="26" t="s">
        <v>187</v>
      </c>
      <c r="B61" s="34" t="s">
        <v>28</v>
      </c>
      <c r="C61" s="40" t="s">
        <v>90</v>
      </c>
      <c r="D61" s="40" t="s">
        <v>91</v>
      </c>
      <c r="E61" s="40" t="s">
        <v>92</v>
      </c>
      <c r="F61" s="40" t="s">
        <v>91</v>
      </c>
      <c r="G61" s="40" t="s">
        <v>92</v>
      </c>
      <c r="H61" s="40" t="s">
        <v>102</v>
      </c>
      <c r="I61" s="40" t="s">
        <v>103</v>
      </c>
      <c r="J61" s="40" t="s">
        <v>34</v>
      </c>
      <c r="K61" s="43">
        <v>100</v>
      </c>
      <c r="L61" s="36">
        <v>230000000</v>
      </c>
      <c r="M61" s="33" t="s">
        <v>30</v>
      </c>
      <c r="N61" s="37" t="s">
        <v>37</v>
      </c>
      <c r="O61" s="40" t="s">
        <v>32</v>
      </c>
      <c r="P61" s="35" t="s">
        <v>36</v>
      </c>
      <c r="Q61" s="35" t="s">
        <v>161</v>
      </c>
      <c r="R61" s="42" t="s">
        <v>35</v>
      </c>
      <c r="S61" s="38" t="s">
        <v>36</v>
      </c>
      <c r="T61" s="40"/>
      <c r="U61" s="39"/>
      <c r="V61" s="39"/>
      <c r="W61" s="28">
        <v>59926920</v>
      </c>
      <c r="X61" s="39">
        <f t="shared" si="1"/>
        <v>67118150.400000006</v>
      </c>
      <c r="Y61" s="40"/>
      <c r="Z61" s="33">
        <v>2017</v>
      </c>
      <c r="AA61" s="40"/>
    </row>
    <row r="62" spans="1:27" outlineLevel="1" x14ac:dyDescent="0.25">
      <c r="A62" s="26" t="s">
        <v>188</v>
      </c>
      <c r="B62" s="34" t="s">
        <v>28</v>
      </c>
      <c r="C62" s="40" t="s">
        <v>90</v>
      </c>
      <c r="D62" s="40" t="s">
        <v>91</v>
      </c>
      <c r="E62" s="40" t="s">
        <v>92</v>
      </c>
      <c r="F62" s="40" t="s">
        <v>91</v>
      </c>
      <c r="G62" s="40" t="s">
        <v>92</v>
      </c>
      <c r="H62" s="40" t="s">
        <v>105</v>
      </c>
      <c r="I62" s="40" t="s">
        <v>106</v>
      </c>
      <c r="J62" s="40" t="s">
        <v>34</v>
      </c>
      <c r="K62" s="43">
        <v>100</v>
      </c>
      <c r="L62" s="36">
        <v>230000000</v>
      </c>
      <c r="M62" s="33" t="s">
        <v>30</v>
      </c>
      <c r="N62" s="37" t="s">
        <v>37</v>
      </c>
      <c r="O62" s="40" t="s">
        <v>32</v>
      </c>
      <c r="P62" s="35" t="s">
        <v>36</v>
      </c>
      <c r="Q62" s="35" t="s">
        <v>161</v>
      </c>
      <c r="R62" s="42" t="s">
        <v>35</v>
      </c>
      <c r="S62" s="38" t="s">
        <v>36</v>
      </c>
      <c r="T62" s="40"/>
      <c r="U62" s="39"/>
      <c r="V62" s="39"/>
      <c r="W62" s="28">
        <v>2126960</v>
      </c>
      <c r="X62" s="39">
        <f t="shared" si="1"/>
        <v>2382195.2000000002</v>
      </c>
      <c r="Y62" s="40"/>
      <c r="Z62" s="33">
        <v>2017</v>
      </c>
      <c r="AA62" s="40"/>
    </row>
    <row r="63" spans="1:27" outlineLevel="1" x14ac:dyDescent="0.25">
      <c r="A63" s="26" t="s">
        <v>189</v>
      </c>
      <c r="B63" s="34" t="s">
        <v>28</v>
      </c>
      <c r="C63" s="40" t="s">
        <v>108</v>
      </c>
      <c r="D63" s="40" t="s">
        <v>109</v>
      </c>
      <c r="E63" s="40" t="s">
        <v>110</v>
      </c>
      <c r="F63" s="40" t="s">
        <v>109</v>
      </c>
      <c r="G63" s="40" t="s">
        <v>110</v>
      </c>
      <c r="H63" s="40" t="s">
        <v>111</v>
      </c>
      <c r="I63" s="40" t="s">
        <v>112</v>
      </c>
      <c r="J63" s="40" t="s">
        <v>34</v>
      </c>
      <c r="K63" s="43">
        <v>100</v>
      </c>
      <c r="L63" s="36">
        <v>230000000</v>
      </c>
      <c r="M63" s="33" t="s">
        <v>30</v>
      </c>
      <c r="N63" s="37" t="s">
        <v>37</v>
      </c>
      <c r="O63" s="40" t="s">
        <v>32</v>
      </c>
      <c r="P63" s="35" t="s">
        <v>36</v>
      </c>
      <c r="Q63" s="35" t="s">
        <v>161</v>
      </c>
      <c r="R63" s="42" t="s">
        <v>35</v>
      </c>
      <c r="S63" s="38" t="s">
        <v>36</v>
      </c>
      <c r="T63" s="40"/>
      <c r="U63" s="39"/>
      <c r="V63" s="39"/>
      <c r="W63" s="28">
        <v>18542850</v>
      </c>
      <c r="X63" s="39">
        <f t="shared" si="1"/>
        <v>20767992.000000004</v>
      </c>
      <c r="Y63" s="40"/>
      <c r="Z63" s="33">
        <v>2017</v>
      </c>
      <c r="AA63" s="40"/>
    </row>
    <row r="64" spans="1:27" outlineLevel="1" x14ac:dyDescent="0.25">
      <c r="A64" s="26" t="s">
        <v>190</v>
      </c>
      <c r="B64" s="34" t="s">
        <v>28</v>
      </c>
      <c r="C64" s="40" t="s">
        <v>108</v>
      </c>
      <c r="D64" s="40" t="s">
        <v>109</v>
      </c>
      <c r="E64" s="40" t="s">
        <v>110</v>
      </c>
      <c r="F64" s="40" t="s">
        <v>109</v>
      </c>
      <c r="G64" s="40" t="s">
        <v>110</v>
      </c>
      <c r="H64" s="40" t="s">
        <v>114</v>
      </c>
      <c r="I64" s="40" t="s">
        <v>115</v>
      </c>
      <c r="J64" s="40" t="s">
        <v>34</v>
      </c>
      <c r="K64" s="43">
        <v>100</v>
      </c>
      <c r="L64" s="36">
        <v>230000000</v>
      </c>
      <c r="M64" s="33" t="s">
        <v>30</v>
      </c>
      <c r="N64" s="37" t="s">
        <v>37</v>
      </c>
      <c r="O64" s="40" t="s">
        <v>32</v>
      </c>
      <c r="P64" s="35" t="s">
        <v>36</v>
      </c>
      <c r="Q64" s="35" t="s">
        <v>161</v>
      </c>
      <c r="R64" s="42" t="s">
        <v>35</v>
      </c>
      <c r="S64" s="38" t="s">
        <v>36</v>
      </c>
      <c r="T64" s="40"/>
      <c r="U64" s="39"/>
      <c r="V64" s="39"/>
      <c r="W64" s="28">
        <v>27921100</v>
      </c>
      <c r="X64" s="39">
        <f t="shared" si="1"/>
        <v>31271632.000000004</v>
      </c>
      <c r="Y64" s="40"/>
      <c r="Z64" s="33">
        <v>2017</v>
      </c>
      <c r="AA64" s="40"/>
    </row>
    <row r="65" spans="1:27" outlineLevel="1" x14ac:dyDescent="0.25">
      <c r="A65" s="26" t="s">
        <v>191</v>
      </c>
      <c r="B65" s="34" t="s">
        <v>28</v>
      </c>
      <c r="C65" s="40" t="s">
        <v>108</v>
      </c>
      <c r="D65" s="40" t="s">
        <v>109</v>
      </c>
      <c r="E65" s="40" t="s">
        <v>110</v>
      </c>
      <c r="F65" s="40" t="s">
        <v>109</v>
      </c>
      <c r="G65" s="40" t="s">
        <v>110</v>
      </c>
      <c r="H65" s="40" t="s">
        <v>117</v>
      </c>
      <c r="I65" s="40" t="s">
        <v>118</v>
      </c>
      <c r="J65" s="40" t="s">
        <v>34</v>
      </c>
      <c r="K65" s="43">
        <v>100</v>
      </c>
      <c r="L65" s="36">
        <v>230000000</v>
      </c>
      <c r="M65" s="33" t="s">
        <v>30</v>
      </c>
      <c r="N65" s="37" t="s">
        <v>37</v>
      </c>
      <c r="O65" s="40" t="s">
        <v>32</v>
      </c>
      <c r="P65" s="35" t="s">
        <v>36</v>
      </c>
      <c r="Q65" s="35" t="s">
        <v>161</v>
      </c>
      <c r="R65" s="42" t="s">
        <v>35</v>
      </c>
      <c r="S65" s="38" t="s">
        <v>36</v>
      </c>
      <c r="T65" s="40"/>
      <c r="U65" s="39"/>
      <c r="V65" s="39"/>
      <c r="W65" s="28">
        <v>56904120</v>
      </c>
      <c r="X65" s="39">
        <f t="shared" si="1"/>
        <v>63732614.400000006</v>
      </c>
      <c r="Y65" s="40"/>
      <c r="Z65" s="33">
        <v>2017</v>
      </c>
      <c r="AA65" s="40"/>
    </row>
    <row r="66" spans="1:27" outlineLevel="1" x14ac:dyDescent="0.25">
      <c r="A66" s="26" t="s">
        <v>192</v>
      </c>
      <c r="B66" s="34" t="s">
        <v>28</v>
      </c>
      <c r="C66" s="40" t="s">
        <v>108</v>
      </c>
      <c r="D66" s="40" t="s">
        <v>109</v>
      </c>
      <c r="E66" s="40" t="s">
        <v>110</v>
      </c>
      <c r="F66" s="40" t="s">
        <v>109</v>
      </c>
      <c r="G66" s="40" t="s">
        <v>110</v>
      </c>
      <c r="H66" s="40" t="s">
        <v>120</v>
      </c>
      <c r="I66" s="40" t="s">
        <v>121</v>
      </c>
      <c r="J66" s="40" t="s">
        <v>34</v>
      </c>
      <c r="K66" s="43">
        <v>100</v>
      </c>
      <c r="L66" s="36">
        <v>230000000</v>
      </c>
      <c r="M66" s="33" t="s">
        <v>30</v>
      </c>
      <c r="N66" s="37" t="s">
        <v>37</v>
      </c>
      <c r="O66" s="40" t="s">
        <v>32</v>
      </c>
      <c r="P66" s="35" t="s">
        <v>36</v>
      </c>
      <c r="Q66" s="35" t="s">
        <v>161</v>
      </c>
      <c r="R66" s="42" t="s">
        <v>35</v>
      </c>
      <c r="S66" s="38" t="s">
        <v>36</v>
      </c>
      <c r="T66" s="40"/>
      <c r="U66" s="39"/>
      <c r="V66" s="39"/>
      <c r="W66" s="28">
        <v>31702580</v>
      </c>
      <c r="X66" s="39">
        <f t="shared" si="1"/>
        <v>35506889.600000001</v>
      </c>
      <c r="Y66" s="40"/>
      <c r="Z66" s="33">
        <v>2017</v>
      </c>
      <c r="AA66" s="40"/>
    </row>
    <row r="67" spans="1:27" outlineLevel="1" x14ac:dyDescent="0.25">
      <c r="A67" s="26" t="s">
        <v>193</v>
      </c>
      <c r="B67" s="34" t="s">
        <v>28</v>
      </c>
      <c r="C67" s="40" t="s">
        <v>108</v>
      </c>
      <c r="D67" s="40" t="s">
        <v>109</v>
      </c>
      <c r="E67" s="40" t="s">
        <v>110</v>
      </c>
      <c r="F67" s="40" t="s">
        <v>109</v>
      </c>
      <c r="G67" s="40" t="s">
        <v>110</v>
      </c>
      <c r="H67" s="40" t="s">
        <v>123</v>
      </c>
      <c r="I67" s="40" t="s">
        <v>124</v>
      </c>
      <c r="J67" s="40" t="s">
        <v>34</v>
      </c>
      <c r="K67" s="43">
        <v>100</v>
      </c>
      <c r="L67" s="36">
        <v>230000000</v>
      </c>
      <c r="M67" s="33" t="s">
        <v>30</v>
      </c>
      <c r="N67" s="37" t="s">
        <v>37</v>
      </c>
      <c r="O67" s="40" t="s">
        <v>32</v>
      </c>
      <c r="P67" s="35" t="s">
        <v>36</v>
      </c>
      <c r="Q67" s="35" t="s">
        <v>161</v>
      </c>
      <c r="R67" s="42" t="s">
        <v>35</v>
      </c>
      <c r="S67" s="38" t="s">
        <v>36</v>
      </c>
      <c r="T67" s="40"/>
      <c r="U67" s="39"/>
      <c r="V67" s="39"/>
      <c r="W67" s="28">
        <v>399280</v>
      </c>
      <c r="X67" s="39">
        <f t="shared" si="1"/>
        <v>447193.60000000003</v>
      </c>
      <c r="Y67" s="40"/>
      <c r="Z67" s="33">
        <v>2017</v>
      </c>
      <c r="AA67" s="40"/>
    </row>
    <row r="68" spans="1:27" outlineLevel="1" x14ac:dyDescent="0.25">
      <c r="A68" s="26" t="s">
        <v>194</v>
      </c>
      <c r="B68" s="34" t="s">
        <v>28</v>
      </c>
      <c r="C68" s="40" t="s">
        <v>126</v>
      </c>
      <c r="D68" s="40" t="s">
        <v>127</v>
      </c>
      <c r="E68" s="40" t="s">
        <v>128</v>
      </c>
      <c r="F68" s="40" t="s">
        <v>127</v>
      </c>
      <c r="G68" s="40" t="s">
        <v>128</v>
      </c>
      <c r="H68" s="40" t="s">
        <v>129</v>
      </c>
      <c r="I68" s="40" t="s">
        <v>130</v>
      </c>
      <c r="J68" s="40" t="s">
        <v>34</v>
      </c>
      <c r="K68" s="43">
        <v>100</v>
      </c>
      <c r="L68" s="36">
        <v>230000000</v>
      </c>
      <c r="M68" s="33" t="s">
        <v>30</v>
      </c>
      <c r="N68" s="37" t="s">
        <v>37</v>
      </c>
      <c r="O68" s="40" t="s">
        <v>32</v>
      </c>
      <c r="P68" s="35" t="s">
        <v>36</v>
      </c>
      <c r="Q68" s="35" t="s">
        <v>161</v>
      </c>
      <c r="R68" s="42" t="s">
        <v>35</v>
      </c>
      <c r="S68" s="38" t="s">
        <v>36</v>
      </c>
      <c r="T68" s="40"/>
      <c r="U68" s="39"/>
      <c r="V68" s="39"/>
      <c r="W68" s="28">
        <v>10355820</v>
      </c>
      <c r="X68" s="39">
        <f t="shared" si="1"/>
        <v>11598518.4</v>
      </c>
      <c r="Y68" s="40"/>
      <c r="Z68" s="33">
        <v>2017</v>
      </c>
      <c r="AA68" s="40"/>
    </row>
    <row r="69" spans="1:27" outlineLevel="1" x14ac:dyDescent="0.25">
      <c r="A69" s="26" t="s">
        <v>195</v>
      </c>
      <c r="B69" s="34" t="s">
        <v>28</v>
      </c>
      <c r="C69" s="40" t="s">
        <v>126</v>
      </c>
      <c r="D69" s="40" t="s">
        <v>127</v>
      </c>
      <c r="E69" s="40" t="s">
        <v>128</v>
      </c>
      <c r="F69" s="40" t="s">
        <v>127</v>
      </c>
      <c r="G69" s="40" t="s">
        <v>128</v>
      </c>
      <c r="H69" s="40" t="s">
        <v>132</v>
      </c>
      <c r="I69" s="40" t="s">
        <v>133</v>
      </c>
      <c r="J69" s="40" t="s">
        <v>34</v>
      </c>
      <c r="K69" s="43">
        <v>100</v>
      </c>
      <c r="L69" s="36">
        <v>230000000</v>
      </c>
      <c r="M69" s="33" t="s">
        <v>30</v>
      </c>
      <c r="N69" s="37" t="s">
        <v>37</v>
      </c>
      <c r="O69" s="40" t="s">
        <v>32</v>
      </c>
      <c r="P69" s="35" t="s">
        <v>36</v>
      </c>
      <c r="Q69" s="35" t="s">
        <v>161</v>
      </c>
      <c r="R69" s="42" t="s">
        <v>35</v>
      </c>
      <c r="S69" s="38" t="s">
        <v>36</v>
      </c>
      <c r="T69" s="40"/>
      <c r="U69" s="39"/>
      <c r="V69" s="39"/>
      <c r="W69" s="28">
        <v>134665100</v>
      </c>
      <c r="X69" s="39">
        <f t="shared" si="1"/>
        <v>150824912</v>
      </c>
      <c r="Y69" s="40"/>
      <c r="Z69" s="33">
        <v>2017</v>
      </c>
      <c r="AA69" s="40"/>
    </row>
    <row r="70" spans="1:27" outlineLevel="1" x14ac:dyDescent="0.25">
      <c r="A70" s="26" t="s">
        <v>196</v>
      </c>
      <c r="B70" s="34" t="s">
        <v>28</v>
      </c>
      <c r="C70" s="40" t="s">
        <v>126</v>
      </c>
      <c r="D70" s="40" t="s">
        <v>127</v>
      </c>
      <c r="E70" s="40" t="s">
        <v>128</v>
      </c>
      <c r="F70" s="40" t="s">
        <v>127</v>
      </c>
      <c r="G70" s="40" t="s">
        <v>128</v>
      </c>
      <c r="H70" s="40" t="s">
        <v>135</v>
      </c>
      <c r="I70" s="40" t="s">
        <v>136</v>
      </c>
      <c r="J70" s="40" t="s">
        <v>34</v>
      </c>
      <c r="K70" s="43">
        <v>100</v>
      </c>
      <c r="L70" s="36">
        <v>230000000</v>
      </c>
      <c r="M70" s="33" t="s">
        <v>30</v>
      </c>
      <c r="N70" s="37" t="s">
        <v>37</v>
      </c>
      <c r="O70" s="40" t="s">
        <v>32</v>
      </c>
      <c r="P70" s="35" t="s">
        <v>36</v>
      </c>
      <c r="Q70" s="35" t="s">
        <v>161</v>
      </c>
      <c r="R70" s="42" t="s">
        <v>35</v>
      </c>
      <c r="S70" s="38" t="s">
        <v>36</v>
      </c>
      <c r="T70" s="40"/>
      <c r="U70" s="39"/>
      <c r="V70" s="39"/>
      <c r="W70" s="28">
        <v>15399376</v>
      </c>
      <c r="X70" s="39">
        <f t="shared" si="1"/>
        <v>17247301.120000001</v>
      </c>
      <c r="Y70" s="40"/>
      <c r="Z70" s="33">
        <v>2017</v>
      </c>
      <c r="AA70" s="40"/>
    </row>
    <row r="71" spans="1:27" outlineLevel="1" x14ac:dyDescent="0.25">
      <c r="A71" s="26" t="s">
        <v>197</v>
      </c>
      <c r="B71" s="34" t="s">
        <v>28</v>
      </c>
      <c r="C71" s="40" t="s">
        <v>126</v>
      </c>
      <c r="D71" s="40" t="s">
        <v>127</v>
      </c>
      <c r="E71" s="40" t="s">
        <v>128</v>
      </c>
      <c r="F71" s="40" t="s">
        <v>127</v>
      </c>
      <c r="G71" s="40" t="s">
        <v>128</v>
      </c>
      <c r="H71" s="40" t="s">
        <v>138</v>
      </c>
      <c r="I71" s="40" t="s">
        <v>139</v>
      </c>
      <c r="J71" s="40" t="s">
        <v>34</v>
      </c>
      <c r="K71" s="43">
        <v>100</v>
      </c>
      <c r="L71" s="36">
        <v>230000000</v>
      </c>
      <c r="M71" s="33" t="s">
        <v>30</v>
      </c>
      <c r="N71" s="37" t="s">
        <v>37</v>
      </c>
      <c r="O71" s="40" t="s">
        <v>32</v>
      </c>
      <c r="P71" s="35" t="s">
        <v>36</v>
      </c>
      <c r="Q71" s="35" t="s">
        <v>161</v>
      </c>
      <c r="R71" s="42" t="s">
        <v>35</v>
      </c>
      <c r="S71" s="38" t="s">
        <v>36</v>
      </c>
      <c r="T71" s="40"/>
      <c r="U71" s="39"/>
      <c r="V71" s="39"/>
      <c r="W71" s="28">
        <v>15354112</v>
      </c>
      <c r="X71" s="39">
        <f t="shared" si="1"/>
        <v>17196605.440000001</v>
      </c>
      <c r="Y71" s="40"/>
      <c r="Z71" s="33">
        <v>2017</v>
      </c>
      <c r="AA71" s="40"/>
    </row>
    <row r="72" spans="1:27" outlineLevel="1" x14ac:dyDescent="0.25">
      <c r="A72" s="26" t="s">
        <v>198</v>
      </c>
      <c r="B72" s="34" t="s">
        <v>28</v>
      </c>
      <c r="C72" s="40" t="s">
        <v>126</v>
      </c>
      <c r="D72" s="40" t="s">
        <v>127</v>
      </c>
      <c r="E72" s="40" t="s">
        <v>128</v>
      </c>
      <c r="F72" s="40" t="s">
        <v>127</v>
      </c>
      <c r="G72" s="40" t="s">
        <v>128</v>
      </c>
      <c r="H72" s="40" t="s">
        <v>141</v>
      </c>
      <c r="I72" s="40" t="s">
        <v>142</v>
      </c>
      <c r="J72" s="40" t="s">
        <v>34</v>
      </c>
      <c r="K72" s="43">
        <v>100</v>
      </c>
      <c r="L72" s="36">
        <v>230000000</v>
      </c>
      <c r="M72" s="33" t="s">
        <v>30</v>
      </c>
      <c r="N72" s="37" t="s">
        <v>37</v>
      </c>
      <c r="O72" s="40" t="s">
        <v>32</v>
      </c>
      <c r="P72" s="35" t="s">
        <v>36</v>
      </c>
      <c r="Q72" s="35" t="s">
        <v>161</v>
      </c>
      <c r="R72" s="42" t="s">
        <v>35</v>
      </c>
      <c r="S72" s="38" t="s">
        <v>36</v>
      </c>
      <c r="T72" s="40"/>
      <c r="U72" s="39"/>
      <c r="V72" s="39"/>
      <c r="W72" s="28">
        <v>11103360</v>
      </c>
      <c r="X72" s="39">
        <f t="shared" si="1"/>
        <v>12435763.200000001</v>
      </c>
      <c r="Y72" s="40"/>
      <c r="Z72" s="33">
        <v>2017</v>
      </c>
      <c r="AA72" s="40"/>
    </row>
    <row r="73" spans="1:27" outlineLevel="1" x14ac:dyDescent="0.25">
      <c r="A73" s="62" t="s">
        <v>241</v>
      </c>
      <c r="B73" s="34" t="s">
        <v>28</v>
      </c>
      <c r="C73" s="40" t="s">
        <v>40</v>
      </c>
      <c r="D73" s="40" t="s">
        <v>41</v>
      </c>
      <c r="E73" s="40" t="s">
        <v>42</v>
      </c>
      <c r="F73" s="40" t="s">
        <v>43</v>
      </c>
      <c r="G73" s="40" t="s">
        <v>44</v>
      </c>
      <c r="H73" s="40" t="s">
        <v>45</v>
      </c>
      <c r="I73" s="40" t="s">
        <v>46</v>
      </c>
      <c r="J73" s="40" t="s">
        <v>29</v>
      </c>
      <c r="K73" s="43">
        <v>100</v>
      </c>
      <c r="L73" s="36">
        <v>230000000</v>
      </c>
      <c r="M73" s="33" t="s">
        <v>30</v>
      </c>
      <c r="N73" s="37" t="s">
        <v>162</v>
      </c>
      <c r="O73" s="40" t="s">
        <v>32</v>
      </c>
      <c r="P73" s="35" t="s">
        <v>36</v>
      </c>
      <c r="Q73" s="35" t="s">
        <v>37</v>
      </c>
      <c r="R73" s="42" t="s">
        <v>35</v>
      </c>
      <c r="S73" s="38" t="s">
        <v>36</v>
      </c>
      <c r="T73" s="40"/>
      <c r="U73" s="39"/>
      <c r="V73" s="39"/>
      <c r="W73" s="28">
        <v>19547511</v>
      </c>
      <c r="X73" s="39">
        <f t="shared" ref="X73:X98" si="2">W73*1.12</f>
        <v>21893212.32</v>
      </c>
      <c r="Y73" s="40"/>
      <c r="Z73" s="33">
        <v>2017</v>
      </c>
      <c r="AA73" s="40"/>
    </row>
    <row r="74" spans="1:27" outlineLevel="1" x14ac:dyDescent="0.25">
      <c r="A74" s="62" t="s">
        <v>242</v>
      </c>
      <c r="B74" s="34" t="s">
        <v>28</v>
      </c>
      <c r="C74" s="40" t="s">
        <v>40</v>
      </c>
      <c r="D74" s="40" t="s">
        <v>41</v>
      </c>
      <c r="E74" s="40" t="s">
        <v>42</v>
      </c>
      <c r="F74" s="40" t="s">
        <v>43</v>
      </c>
      <c r="G74" s="40" t="s">
        <v>44</v>
      </c>
      <c r="H74" s="40" t="s">
        <v>48</v>
      </c>
      <c r="I74" s="40" t="s">
        <v>49</v>
      </c>
      <c r="J74" s="40" t="s">
        <v>29</v>
      </c>
      <c r="K74" s="43">
        <v>100</v>
      </c>
      <c r="L74" s="36">
        <v>230000000</v>
      </c>
      <c r="M74" s="33" t="s">
        <v>30</v>
      </c>
      <c r="N74" s="37" t="s">
        <v>162</v>
      </c>
      <c r="O74" s="40" t="s">
        <v>32</v>
      </c>
      <c r="P74" s="35" t="s">
        <v>36</v>
      </c>
      <c r="Q74" s="35" t="s">
        <v>37</v>
      </c>
      <c r="R74" s="42" t="s">
        <v>35</v>
      </c>
      <c r="S74" s="38" t="s">
        <v>36</v>
      </c>
      <c r="T74" s="40"/>
      <c r="U74" s="39"/>
      <c r="V74" s="39"/>
      <c r="W74" s="28">
        <v>29090170</v>
      </c>
      <c r="X74" s="39">
        <f t="shared" si="2"/>
        <v>32580990.400000002</v>
      </c>
      <c r="Y74" s="40"/>
      <c r="Z74" s="33">
        <v>2017</v>
      </c>
      <c r="AA74" s="40"/>
    </row>
    <row r="75" spans="1:27" outlineLevel="1" x14ac:dyDescent="0.25">
      <c r="A75" s="62" t="s">
        <v>243</v>
      </c>
      <c r="B75" s="34" t="s">
        <v>28</v>
      </c>
      <c r="C75" s="40" t="s">
        <v>40</v>
      </c>
      <c r="D75" s="40" t="s">
        <v>41</v>
      </c>
      <c r="E75" s="40" t="s">
        <v>42</v>
      </c>
      <c r="F75" s="40" t="s">
        <v>43</v>
      </c>
      <c r="G75" s="40" t="s">
        <v>44</v>
      </c>
      <c r="H75" s="40" t="s">
        <v>51</v>
      </c>
      <c r="I75" s="40" t="s">
        <v>52</v>
      </c>
      <c r="J75" s="40" t="s">
        <v>29</v>
      </c>
      <c r="K75" s="43">
        <v>100</v>
      </c>
      <c r="L75" s="36">
        <v>230000000</v>
      </c>
      <c r="M75" s="33" t="s">
        <v>30</v>
      </c>
      <c r="N75" s="37" t="s">
        <v>162</v>
      </c>
      <c r="O75" s="40" t="s">
        <v>32</v>
      </c>
      <c r="P75" s="35" t="s">
        <v>36</v>
      </c>
      <c r="Q75" s="35" t="s">
        <v>37</v>
      </c>
      <c r="R75" s="42" t="s">
        <v>35</v>
      </c>
      <c r="S75" s="38" t="s">
        <v>36</v>
      </c>
      <c r="T75" s="40"/>
      <c r="U75" s="39"/>
      <c r="V75" s="39"/>
      <c r="W75" s="28">
        <v>9753528</v>
      </c>
      <c r="X75" s="39">
        <f t="shared" si="2"/>
        <v>10923951.360000001</v>
      </c>
      <c r="Y75" s="40"/>
      <c r="Z75" s="33">
        <v>2017</v>
      </c>
      <c r="AA75" s="40"/>
    </row>
    <row r="76" spans="1:27" outlineLevel="1" x14ac:dyDescent="0.25">
      <c r="A76" s="62" t="s">
        <v>244</v>
      </c>
      <c r="B76" s="34" t="s">
        <v>28</v>
      </c>
      <c r="C76" s="40" t="s">
        <v>40</v>
      </c>
      <c r="D76" s="40" t="s">
        <v>41</v>
      </c>
      <c r="E76" s="40" t="s">
        <v>42</v>
      </c>
      <c r="F76" s="40" t="s">
        <v>43</v>
      </c>
      <c r="G76" s="40" t="s">
        <v>44</v>
      </c>
      <c r="H76" s="40" t="s">
        <v>54</v>
      </c>
      <c r="I76" s="40" t="s">
        <v>55</v>
      </c>
      <c r="J76" s="40" t="s">
        <v>29</v>
      </c>
      <c r="K76" s="43">
        <v>100</v>
      </c>
      <c r="L76" s="36">
        <v>230000000</v>
      </c>
      <c r="M76" s="33" t="s">
        <v>30</v>
      </c>
      <c r="N76" s="37" t="s">
        <v>162</v>
      </c>
      <c r="O76" s="40" t="s">
        <v>32</v>
      </c>
      <c r="P76" s="35" t="s">
        <v>36</v>
      </c>
      <c r="Q76" s="35" t="s">
        <v>37</v>
      </c>
      <c r="R76" s="42" t="s">
        <v>35</v>
      </c>
      <c r="S76" s="38" t="s">
        <v>36</v>
      </c>
      <c r="T76" s="40"/>
      <c r="U76" s="39"/>
      <c r="V76" s="39"/>
      <c r="W76" s="28">
        <v>19735290</v>
      </c>
      <c r="X76" s="39">
        <f t="shared" si="2"/>
        <v>22103524.800000001</v>
      </c>
      <c r="Y76" s="40"/>
      <c r="Z76" s="33">
        <v>2017</v>
      </c>
      <c r="AA76" s="40"/>
    </row>
    <row r="77" spans="1:27" outlineLevel="1" x14ac:dyDescent="0.25">
      <c r="A77" s="62" t="s">
        <v>245</v>
      </c>
      <c r="B77" s="34" t="s">
        <v>28</v>
      </c>
      <c r="C77" s="40" t="s">
        <v>40</v>
      </c>
      <c r="D77" s="40" t="s">
        <v>41</v>
      </c>
      <c r="E77" s="40" t="s">
        <v>42</v>
      </c>
      <c r="F77" s="40" t="s">
        <v>43</v>
      </c>
      <c r="G77" s="40" t="s">
        <v>44</v>
      </c>
      <c r="H77" s="40" t="s">
        <v>167</v>
      </c>
      <c r="I77" s="40" t="s">
        <v>58</v>
      </c>
      <c r="J77" s="40" t="s">
        <v>29</v>
      </c>
      <c r="K77" s="43">
        <v>100</v>
      </c>
      <c r="L77" s="36">
        <v>230000000</v>
      </c>
      <c r="M77" s="33" t="s">
        <v>30</v>
      </c>
      <c r="N77" s="37" t="s">
        <v>162</v>
      </c>
      <c r="O77" s="40" t="s">
        <v>32</v>
      </c>
      <c r="P77" s="35" t="s">
        <v>36</v>
      </c>
      <c r="Q77" s="35" t="s">
        <v>37</v>
      </c>
      <c r="R77" s="42" t="s">
        <v>35</v>
      </c>
      <c r="S77" s="38" t="s">
        <v>36</v>
      </c>
      <c r="T77" s="40"/>
      <c r="U77" s="39"/>
      <c r="V77" s="39"/>
      <c r="W77" s="28">
        <v>731880</v>
      </c>
      <c r="X77" s="39">
        <f t="shared" si="2"/>
        <v>819705.60000000009</v>
      </c>
      <c r="Y77" s="40"/>
      <c r="Z77" s="33">
        <v>2017</v>
      </c>
      <c r="AA77" s="40"/>
    </row>
    <row r="78" spans="1:27" outlineLevel="1" x14ac:dyDescent="0.25">
      <c r="A78" s="62" t="s">
        <v>246</v>
      </c>
      <c r="B78" s="34" t="s">
        <v>28</v>
      </c>
      <c r="C78" s="40" t="s">
        <v>60</v>
      </c>
      <c r="D78" s="40" t="s">
        <v>61</v>
      </c>
      <c r="E78" s="40" t="s">
        <v>62</v>
      </c>
      <c r="F78" s="40" t="s">
        <v>61</v>
      </c>
      <c r="G78" s="40" t="s">
        <v>62</v>
      </c>
      <c r="H78" s="40" t="s">
        <v>63</v>
      </c>
      <c r="I78" s="40" t="s">
        <v>64</v>
      </c>
      <c r="J78" s="40" t="s">
        <v>29</v>
      </c>
      <c r="K78" s="43">
        <v>100</v>
      </c>
      <c r="L78" s="36">
        <v>230000000</v>
      </c>
      <c r="M78" s="33" t="s">
        <v>30</v>
      </c>
      <c r="N78" s="37" t="s">
        <v>162</v>
      </c>
      <c r="O78" s="40" t="s">
        <v>32</v>
      </c>
      <c r="P78" s="35" t="s">
        <v>36</v>
      </c>
      <c r="Q78" s="35" t="s">
        <v>37</v>
      </c>
      <c r="R78" s="42" t="s">
        <v>35</v>
      </c>
      <c r="S78" s="38" t="s">
        <v>36</v>
      </c>
      <c r="T78" s="40"/>
      <c r="U78" s="39"/>
      <c r="V78" s="39"/>
      <c r="W78" s="28">
        <v>6767064</v>
      </c>
      <c r="X78" s="39">
        <f t="shared" si="2"/>
        <v>7579111.6800000006</v>
      </c>
      <c r="Y78" s="40"/>
      <c r="Z78" s="33">
        <v>2017</v>
      </c>
      <c r="AA78" s="40"/>
    </row>
    <row r="79" spans="1:27" outlineLevel="1" x14ac:dyDescent="0.25">
      <c r="A79" s="62" t="s">
        <v>247</v>
      </c>
      <c r="B79" s="34" t="s">
        <v>28</v>
      </c>
      <c r="C79" s="40" t="s">
        <v>60</v>
      </c>
      <c r="D79" s="40" t="s">
        <v>61</v>
      </c>
      <c r="E79" s="40" t="s">
        <v>62</v>
      </c>
      <c r="F79" s="40" t="s">
        <v>61</v>
      </c>
      <c r="G79" s="40" t="s">
        <v>62</v>
      </c>
      <c r="H79" s="40" t="s">
        <v>66</v>
      </c>
      <c r="I79" s="40" t="s">
        <v>67</v>
      </c>
      <c r="J79" s="40" t="s">
        <v>29</v>
      </c>
      <c r="K79" s="43">
        <v>100</v>
      </c>
      <c r="L79" s="36">
        <v>230000000</v>
      </c>
      <c r="M79" s="33" t="s">
        <v>30</v>
      </c>
      <c r="N79" s="37" t="s">
        <v>162</v>
      </c>
      <c r="O79" s="40" t="s">
        <v>32</v>
      </c>
      <c r="P79" s="35" t="s">
        <v>36</v>
      </c>
      <c r="Q79" s="35" t="s">
        <v>37</v>
      </c>
      <c r="R79" s="42" t="s">
        <v>35</v>
      </c>
      <c r="S79" s="38" t="s">
        <v>36</v>
      </c>
      <c r="T79" s="40"/>
      <c r="U79" s="39"/>
      <c r="V79" s="39"/>
      <c r="W79" s="28">
        <v>16368500</v>
      </c>
      <c r="X79" s="39">
        <f t="shared" si="2"/>
        <v>18332720</v>
      </c>
      <c r="Y79" s="40"/>
      <c r="Z79" s="33">
        <v>2017</v>
      </c>
      <c r="AA79" s="40"/>
    </row>
    <row r="80" spans="1:27" outlineLevel="1" x14ac:dyDescent="0.25">
      <c r="A80" s="62" t="s">
        <v>248</v>
      </c>
      <c r="B80" s="34" t="s">
        <v>28</v>
      </c>
      <c r="C80" s="40" t="s">
        <v>60</v>
      </c>
      <c r="D80" s="40" t="s">
        <v>61</v>
      </c>
      <c r="E80" s="40" t="s">
        <v>62</v>
      </c>
      <c r="F80" s="40" t="s">
        <v>61</v>
      </c>
      <c r="G80" s="40" t="s">
        <v>62</v>
      </c>
      <c r="H80" s="40" t="s">
        <v>69</v>
      </c>
      <c r="I80" s="40" t="s">
        <v>70</v>
      </c>
      <c r="J80" s="40" t="s">
        <v>29</v>
      </c>
      <c r="K80" s="43">
        <v>100</v>
      </c>
      <c r="L80" s="36">
        <v>230000000</v>
      </c>
      <c r="M80" s="33" t="s">
        <v>30</v>
      </c>
      <c r="N80" s="37" t="s">
        <v>162</v>
      </c>
      <c r="O80" s="40" t="s">
        <v>32</v>
      </c>
      <c r="P80" s="35" t="s">
        <v>36</v>
      </c>
      <c r="Q80" s="35" t="s">
        <v>37</v>
      </c>
      <c r="R80" s="42" t="s">
        <v>35</v>
      </c>
      <c r="S80" s="38" t="s">
        <v>36</v>
      </c>
      <c r="T80" s="40"/>
      <c r="U80" s="39"/>
      <c r="V80" s="39"/>
      <c r="W80" s="28">
        <v>18166320</v>
      </c>
      <c r="X80" s="39">
        <f t="shared" si="2"/>
        <v>20346278.400000002</v>
      </c>
      <c r="Y80" s="40"/>
      <c r="Z80" s="33">
        <v>2017</v>
      </c>
      <c r="AA80" s="40"/>
    </row>
    <row r="81" spans="1:27" outlineLevel="1" x14ac:dyDescent="0.25">
      <c r="A81" s="62" t="s">
        <v>249</v>
      </c>
      <c r="B81" s="34" t="s">
        <v>28</v>
      </c>
      <c r="C81" s="40" t="s">
        <v>60</v>
      </c>
      <c r="D81" s="40" t="s">
        <v>61</v>
      </c>
      <c r="E81" s="40" t="s">
        <v>62</v>
      </c>
      <c r="F81" s="40" t="s">
        <v>61</v>
      </c>
      <c r="G81" s="40" t="s">
        <v>62</v>
      </c>
      <c r="H81" s="40" t="s">
        <v>72</v>
      </c>
      <c r="I81" s="40" t="s">
        <v>73</v>
      </c>
      <c r="J81" s="40" t="s">
        <v>29</v>
      </c>
      <c r="K81" s="43">
        <v>100</v>
      </c>
      <c r="L81" s="36">
        <v>230000000</v>
      </c>
      <c r="M81" s="33" t="s">
        <v>30</v>
      </c>
      <c r="N81" s="37" t="s">
        <v>162</v>
      </c>
      <c r="O81" s="40" t="s">
        <v>32</v>
      </c>
      <c r="P81" s="35" t="s">
        <v>36</v>
      </c>
      <c r="Q81" s="35" t="s">
        <v>37</v>
      </c>
      <c r="R81" s="42" t="s">
        <v>35</v>
      </c>
      <c r="S81" s="38" t="s">
        <v>36</v>
      </c>
      <c r="T81" s="40"/>
      <c r="U81" s="39"/>
      <c r="V81" s="39"/>
      <c r="W81" s="28">
        <v>8595000</v>
      </c>
      <c r="X81" s="39">
        <f t="shared" si="2"/>
        <v>9626400</v>
      </c>
      <c r="Y81" s="40"/>
      <c r="Z81" s="33">
        <v>2017</v>
      </c>
      <c r="AA81" s="40"/>
    </row>
    <row r="82" spans="1:27" outlineLevel="1" x14ac:dyDescent="0.25">
      <c r="A82" s="62" t="s">
        <v>250</v>
      </c>
      <c r="B82" s="34" t="s">
        <v>28</v>
      </c>
      <c r="C82" s="40" t="s">
        <v>75</v>
      </c>
      <c r="D82" s="40" t="s">
        <v>76</v>
      </c>
      <c r="E82" s="40" t="s">
        <v>77</v>
      </c>
      <c r="F82" s="40" t="s">
        <v>76</v>
      </c>
      <c r="G82" s="40" t="s">
        <v>77</v>
      </c>
      <c r="H82" s="40" t="s">
        <v>78</v>
      </c>
      <c r="I82" s="40" t="s">
        <v>79</v>
      </c>
      <c r="J82" s="40" t="s">
        <v>29</v>
      </c>
      <c r="K82" s="43">
        <v>100</v>
      </c>
      <c r="L82" s="36">
        <v>230000000</v>
      </c>
      <c r="M82" s="33" t="s">
        <v>30</v>
      </c>
      <c r="N82" s="37" t="s">
        <v>162</v>
      </c>
      <c r="O82" s="40" t="s">
        <v>32</v>
      </c>
      <c r="P82" s="35" t="s">
        <v>36</v>
      </c>
      <c r="Q82" s="35" t="s">
        <v>37</v>
      </c>
      <c r="R82" s="42" t="s">
        <v>35</v>
      </c>
      <c r="S82" s="38" t="s">
        <v>36</v>
      </c>
      <c r="T82" s="40"/>
      <c r="U82" s="39"/>
      <c r="V82" s="39"/>
      <c r="W82" s="28">
        <v>1498240</v>
      </c>
      <c r="X82" s="39">
        <f t="shared" si="2"/>
        <v>1678028.8</v>
      </c>
      <c r="Y82" s="40"/>
      <c r="Z82" s="33">
        <v>2017</v>
      </c>
      <c r="AA82" s="40"/>
    </row>
    <row r="83" spans="1:27" outlineLevel="1" x14ac:dyDescent="0.25">
      <c r="A83" s="62" t="s">
        <v>251</v>
      </c>
      <c r="B83" s="34" t="s">
        <v>28</v>
      </c>
      <c r="C83" s="40" t="s">
        <v>75</v>
      </c>
      <c r="D83" s="40" t="s">
        <v>76</v>
      </c>
      <c r="E83" s="40" t="s">
        <v>77</v>
      </c>
      <c r="F83" s="40" t="s">
        <v>76</v>
      </c>
      <c r="G83" s="40" t="s">
        <v>77</v>
      </c>
      <c r="H83" s="40" t="s">
        <v>81</v>
      </c>
      <c r="I83" s="40" t="s">
        <v>82</v>
      </c>
      <c r="J83" s="40" t="s">
        <v>29</v>
      </c>
      <c r="K83" s="43">
        <v>100</v>
      </c>
      <c r="L83" s="36">
        <v>230000000</v>
      </c>
      <c r="M83" s="33" t="s">
        <v>30</v>
      </c>
      <c r="N83" s="37" t="s">
        <v>162</v>
      </c>
      <c r="O83" s="40" t="s">
        <v>32</v>
      </c>
      <c r="P83" s="35" t="s">
        <v>36</v>
      </c>
      <c r="Q83" s="35" t="s">
        <v>37</v>
      </c>
      <c r="R83" s="42" t="s">
        <v>35</v>
      </c>
      <c r="S83" s="38" t="s">
        <v>36</v>
      </c>
      <c r="T83" s="40"/>
      <c r="U83" s="39"/>
      <c r="V83" s="39"/>
      <c r="W83" s="28">
        <v>1691000</v>
      </c>
      <c r="X83" s="39">
        <f t="shared" si="2"/>
        <v>1893920.0000000002</v>
      </c>
      <c r="Y83" s="40"/>
      <c r="Z83" s="33">
        <v>2017</v>
      </c>
      <c r="AA83" s="40"/>
    </row>
    <row r="84" spans="1:27" outlineLevel="1" x14ac:dyDescent="0.25">
      <c r="A84" s="62" t="s">
        <v>252</v>
      </c>
      <c r="B84" s="34" t="s">
        <v>28</v>
      </c>
      <c r="C84" s="40" t="s">
        <v>75</v>
      </c>
      <c r="D84" s="40" t="s">
        <v>76</v>
      </c>
      <c r="E84" s="40" t="s">
        <v>77</v>
      </c>
      <c r="F84" s="40" t="s">
        <v>76</v>
      </c>
      <c r="G84" s="40" t="s">
        <v>77</v>
      </c>
      <c r="H84" s="40" t="s">
        <v>84</v>
      </c>
      <c r="I84" s="40" t="s">
        <v>85</v>
      </c>
      <c r="J84" s="40" t="s">
        <v>29</v>
      </c>
      <c r="K84" s="43">
        <v>100</v>
      </c>
      <c r="L84" s="36">
        <v>230000000</v>
      </c>
      <c r="M84" s="33" t="s">
        <v>30</v>
      </c>
      <c r="N84" s="37" t="s">
        <v>162</v>
      </c>
      <c r="O84" s="40" t="s">
        <v>32</v>
      </c>
      <c r="P84" s="35" t="s">
        <v>36</v>
      </c>
      <c r="Q84" s="35" t="s">
        <v>37</v>
      </c>
      <c r="R84" s="42" t="s">
        <v>35</v>
      </c>
      <c r="S84" s="38" t="s">
        <v>36</v>
      </c>
      <c r="T84" s="40"/>
      <c r="U84" s="39"/>
      <c r="V84" s="39"/>
      <c r="W84" s="28">
        <v>1573152</v>
      </c>
      <c r="X84" s="39">
        <f t="shared" si="2"/>
        <v>1761930.2400000002</v>
      </c>
      <c r="Y84" s="40"/>
      <c r="Z84" s="33">
        <v>2017</v>
      </c>
      <c r="AA84" s="40"/>
    </row>
    <row r="85" spans="1:27" outlineLevel="1" x14ac:dyDescent="0.25">
      <c r="A85" s="62" t="s">
        <v>253</v>
      </c>
      <c r="B85" s="34" t="s">
        <v>28</v>
      </c>
      <c r="C85" s="40" t="s">
        <v>75</v>
      </c>
      <c r="D85" s="40" t="s">
        <v>76</v>
      </c>
      <c r="E85" s="40" t="s">
        <v>77</v>
      </c>
      <c r="F85" s="40" t="s">
        <v>76</v>
      </c>
      <c r="G85" s="40" t="s">
        <v>77</v>
      </c>
      <c r="H85" s="40" t="s">
        <v>87</v>
      </c>
      <c r="I85" s="40" t="s">
        <v>88</v>
      </c>
      <c r="J85" s="40" t="s">
        <v>29</v>
      </c>
      <c r="K85" s="43">
        <v>100</v>
      </c>
      <c r="L85" s="36">
        <v>230000000</v>
      </c>
      <c r="M85" s="33" t="s">
        <v>30</v>
      </c>
      <c r="N85" s="37" t="s">
        <v>162</v>
      </c>
      <c r="O85" s="40" t="s">
        <v>32</v>
      </c>
      <c r="P85" s="35" t="s">
        <v>36</v>
      </c>
      <c r="Q85" s="35" t="s">
        <v>37</v>
      </c>
      <c r="R85" s="42" t="s">
        <v>35</v>
      </c>
      <c r="S85" s="38" t="s">
        <v>36</v>
      </c>
      <c r="T85" s="40"/>
      <c r="U85" s="39"/>
      <c r="V85" s="39"/>
      <c r="W85" s="28">
        <v>2060080</v>
      </c>
      <c r="X85" s="39">
        <f t="shared" si="2"/>
        <v>2307289.6</v>
      </c>
      <c r="Y85" s="40"/>
      <c r="Z85" s="33">
        <v>2017</v>
      </c>
      <c r="AA85" s="40"/>
    </row>
    <row r="86" spans="1:27" outlineLevel="1" x14ac:dyDescent="0.25">
      <c r="A86" s="62" t="s">
        <v>254</v>
      </c>
      <c r="B86" s="34" t="s">
        <v>28</v>
      </c>
      <c r="C86" s="40" t="s">
        <v>90</v>
      </c>
      <c r="D86" s="40" t="s">
        <v>91</v>
      </c>
      <c r="E86" s="40" t="s">
        <v>92</v>
      </c>
      <c r="F86" s="40" t="s">
        <v>91</v>
      </c>
      <c r="G86" s="40" t="s">
        <v>92</v>
      </c>
      <c r="H86" s="40" t="s">
        <v>93</v>
      </c>
      <c r="I86" s="40" t="s">
        <v>94</v>
      </c>
      <c r="J86" s="40" t="s">
        <v>29</v>
      </c>
      <c r="K86" s="43">
        <v>100</v>
      </c>
      <c r="L86" s="36">
        <v>230000000</v>
      </c>
      <c r="M86" s="33" t="s">
        <v>30</v>
      </c>
      <c r="N86" s="37" t="s">
        <v>162</v>
      </c>
      <c r="O86" s="40" t="s">
        <v>32</v>
      </c>
      <c r="P86" s="35" t="s">
        <v>36</v>
      </c>
      <c r="Q86" s="35" t="s">
        <v>37</v>
      </c>
      <c r="R86" s="42" t="s">
        <v>35</v>
      </c>
      <c r="S86" s="38" t="s">
        <v>36</v>
      </c>
      <c r="T86" s="40"/>
      <c r="U86" s="39"/>
      <c r="V86" s="39"/>
      <c r="W86" s="28">
        <v>4432040</v>
      </c>
      <c r="X86" s="39">
        <f t="shared" si="2"/>
        <v>4963884.8000000007</v>
      </c>
      <c r="Y86" s="40"/>
      <c r="Z86" s="33">
        <v>2017</v>
      </c>
      <c r="AA86" s="40"/>
    </row>
    <row r="87" spans="1:27" outlineLevel="1" x14ac:dyDescent="0.25">
      <c r="A87" s="62" t="s">
        <v>255</v>
      </c>
      <c r="B87" s="34" t="s">
        <v>28</v>
      </c>
      <c r="C87" s="40" t="s">
        <v>90</v>
      </c>
      <c r="D87" s="40" t="s">
        <v>91</v>
      </c>
      <c r="E87" s="40" t="s">
        <v>92</v>
      </c>
      <c r="F87" s="40" t="s">
        <v>91</v>
      </c>
      <c r="G87" s="40" t="s">
        <v>92</v>
      </c>
      <c r="H87" s="40" t="s">
        <v>96</v>
      </c>
      <c r="I87" s="40" t="s">
        <v>97</v>
      </c>
      <c r="J87" s="40" t="s">
        <v>29</v>
      </c>
      <c r="K87" s="43">
        <v>100</v>
      </c>
      <c r="L87" s="36">
        <v>230000000</v>
      </c>
      <c r="M87" s="33" t="s">
        <v>30</v>
      </c>
      <c r="N87" s="37" t="s">
        <v>162</v>
      </c>
      <c r="O87" s="40" t="s">
        <v>32</v>
      </c>
      <c r="P87" s="35" t="s">
        <v>36</v>
      </c>
      <c r="Q87" s="35" t="s">
        <v>37</v>
      </c>
      <c r="R87" s="42" t="s">
        <v>35</v>
      </c>
      <c r="S87" s="38" t="s">
        <v>36</v>
      </c>
      <c r="T87" s="40"/>
      <c r="U87" s="39"/>
      <c r="V87" s="39"/>
      <c r="W87" s="28">
        <v>8807250</v>
      </c>
      <c r="X87" s="39">
        <f t="shared" si="2"/>
        <v>9864120.0000000019</v>
      </c>
      <c r="Y87" s="40"/>
      <c r="Z87" s="33">
        <v>2017</v>
      </c>
      <c r="AA87" s="40"/>
    </row>
    <row r="88" spans="1:27" outlineLevel="1" x14ac:dyDescent="0.25">
      <c r="A88" s="62" t="s">
        <v>256</v>
      </c>
      <c r="B88" s="34" t="s">
        <v>28</v>
      </c>
      <c r="C88" s="40" t="s">
        <v>90</v>
      </c>
      <c r="D88" s="40" t="s">
        <v>91</v>
      </c>
      <c r="E88" s="40" t="s">
        <v>92</v>
      </c>
      <c r="F88" s="40" t="s">
        <v>91</v>
      </c>
      <c r="G88" s="40" t="s">
        <v>92</v>
      </c>
      <c r="H88" s="40" t="s">
        <v>99</v>
      </c>
      <c r="I88" s="40" t="s">
        <v>100</v>
      </c>
      <c r="J88" s="40" t="s">
        <v>29</v>
      </c>
      <c r="K88" s="43">
        <v>100</v>
      </c>
      <c r="L88" s="36">
        <v>230000000</v>
      </c>
      <c r="M88" s="33" t="s">
        <v>30</v>
      </c>
      <c r="N88" s="37" t="s">
        <v>162</v>
      </c>
      <c r="O88" s="40" t="s">
        <v>32</v>
      </c>
      <c r="P88" s="35" t="s">
        <v>36</v>
      </c>
      <c r="Q88" s="35" t="s">
        <v>37</v>
      </c>
      <c r="R88" s="42" t="s">
        <v>35</v>
      </c>
      <c r="S88" s="38" t="s">
        <v>36</v>
      </c>
      <c r="T88" s="40"/>
      <c r="U88" s="39"/>
      <c r="V88" s="39"/>
      <c r="W88" s="28">
        <v>2882700</v>
      </c>
      <c r="X88" s="39">
        <f t="shared" si="2"/>
        <v>3228624.0000000005</v>
      </c>
      <c r="Y88" s="40"/>
      <c r="Z88" s="33">
        <v>2017</v>
      </c>
      <c r="AA88" s="40"/>
    </row>
    <row r="89" spans="1:27" outlineLevel="1" x14ac:dyDescent="0.25">
      <c r="A89" s="62" t="s">
        <v>257</v>
      </c>
      <c r="B89" s="34" t="s">
        <v>28</v>
      </c>
      <c r="C89" s="40" t="s">
        <v>90</v>
      </c>
      <c r="D89" s="40" t="s">
        <v>91</v>
      </c>
      <c r="E89" s="40" t="s">
        <v>92</v>
      </c>
      <c r="F89" s="40" t="s">
        <v>91</v>
      </c>
      <c r="G89" s="40" t="s">
        <v>92</v>
      </c>
      <c r="H89" s="40" t="s">
        <v>102</v>
      </c>
      <c r="I89" s="40" t="s">
        <v>103</v>
      </c>
      <c r="J89" s="40" t="s">
        <v>29</v>
      </c>
      <c r="K89" s="43">
        <v>100</v>
      </c>
      <c r="L89" s="36">
        <v>230000000</v>
      </c>
      <c r="M89" s="33" t="s">
        <v>30</v>
      </c>
      <c r="N89" s="37" t="s">
        <v>162</v>
      </c>
      <c r="O89" s="40" t="s">
        <v>32</v>
      </c>
      <c r="P89" s="35" t="s">
        <v>36</v>
      </c>
      <c r="Q89" s="35" t="s">
        <v>37</v>
      </c>
      <c r="R89" s="42" t="s">
        <v>35</v>
      </c>
      <c r="S89" s="38" t="s">
        <v>36</v>
      </c>
      <c r="T89" s="40"/>
      <c r="U89" s="39"/>
      <c r="V89" s="39"/>
      <c r="W89" s="28">
        <v>13318780</v>
      </c>
      <c r="X89" s="39">
        <f t="shared" si="2"/>
        <v>14917033.600000001</v>
      </c>
      <c r="Y89" s="40"/>
      <c r="Z89" s="33">
        <v>2017</v>
      </c>
      <c r="AA89" s="40"/>
    </row>
    <row r="90" spans="1:27" outlineLevel="1" x14ac:dyDescent="0.25">
      <c r="A90" s="62" t="s">
        <v>258</v>
      </c>
      <c r="B90" s="34" t="s">
        <v>28</v>
      </c>
      <c r="C90" s="40" t="s">
        <v>90</v>
      </c>
      <c r="D90" s="40" t="s">
        <v>91</v>
      </c>
      <c r="E90" s="40" t="s">
        <v>92</v>
      </c>
      <c r="F90" s="40" t="s">
        <v>91</v>
      </c>
      <c r="G90" s="40" t="s">
        <v>92</v>
      </c>
      <c r="H90" s="40" t="s">
        <v>168</v>
      </c>
      <c r="I90" s="40" t="s">
        <v>106</v>
      </c>
      <c r="J90" s="40" t="s">
        <v>29</v>
      </c>
      <c r="K90" s="43">
        <v>100</v>
      </c>
      <c r="L90" s="36">
        <v>230000000</v>
      </c>
      <c r="M90" s="33" t="s">
        <v>30</v>
      </c>
      <c r="N90" s="37" t="s">
        <v>162</v>
      </c>
      <c r="O90" s="40" t="s">
        <v>32</v>
      </c>
      <c r="P90" s="35" t="s">
        <v>36</v>
      </c>
      <c r="Q90" s="35" t="s">
        <v>37</v>
      </c>
      <c r="R90" s="42" t="s">
        <v>35</v>
      </c>
      <c r="S90" s="38" t="s">
        <v>36</v>
      </c>
      <c r="T90" s="40"/>
      <c r="U90" s="39"/>
      <c r="V90" s="39"/>
      <c r="W90" s="28">
        <v>2754656</v>
      </c>
      <c r="X90" s="39">
        <f t="shared" si="2"/>
        <v>3085214.72</v>
      </c>
      <c r="Y90" s="40"/>
      <c r="Z90" s="33">
        <v>2017</v>
      </c>
      <c r="AA90" s="40"/>
    </row>
    <row r="91" spans="1:27" outlineLevel="1" x14ac:dyDescent="0.25">
      <c r="A91" s="62" t="s">
        <v>259</v>
      </c>
      <c r="B91" s="34" t="s">
        <v>28</v>
      </c>
      <c r="C91" s="40" t="s">
        <v>108</v>
      </c>
      <c r="D91" s="40" t="s">
        <v>109</v>
      </c>
      <c r="E91" s="40" t="s">
        <v>110</v>
      </c>
      <c r="F91" s="40" t="s">
        <v>109</v>
      </c>
      <c r="G91" s="40" t="s">
        <v>110</v>
      </c>
      <c r="H91" s="40" t="s">
        <v>111</v>
      </c>
      <c r="I91" s="40" t="s">
        <v>112</v>
      </c>
      <c r="J91" s="40" t="s">
        <v>29</v>
      </c>
      <c r="K91" s="43">
        <v>100</v>
      </c>
      <c r="L91" s="36">
        <v>230000000</v>
      </c>
      <c r="M91" s="33" t="s">
        <v>30</v>
      </c>
      <c r="N91" s="37" t="s">
        <v>162</v>
      </c>
      <c r="O91" s="40" t="s">
        <v>32</v>
      </c>
      <c r="P91" s="35" t="s">
        <v>36</v>
      </c>
      <c r="Q91" s="35" t="s">
        <v>37</v>
      </c>
      <c r="R91" s="42" t="s">
        <v>35</v>
      </c>
      <c r="S91" s="38" t="s">
        <v>36</v>
      </c>
      <c r="T91" s="40"/>
      <c r="U91" s="39"/>
      <c r="V91" s="39"/>
      <c r="W91" s="28">
        <v>6750630</v>
      </c>
      <c r="X91" s="39">
        <f t="shared" si="2"/>
        <v>7560705.6000000006</v>
      </c>
      <c r="Y91" s="40"/>
      <c r="Z91" s="33">
        <v>2017</v>
      </c>
      <c r="AA91" s="40"/>
    </row>
    <row r="92" spans="1:27" outlineLevel="1" x14ac:dyDescent="0.25">
      <c r="A92" s="62" t="s">
        <v>260</v>
      </c>
      <c r="B92" s="34" t="s">
        <v>28</v>
      </c>
      <c r="C92" s="40" t="s">
        <v>108</v>
      </c>
      <c r="D92" s="40" t="s">
        <v>109</v>
      </c>
      <c r="E92" s="40" t="s">
        <v>110</v>
      </c>
      <c r="F92" s="40" t="s">
        <v>109</v>
      </c>
      <c r="G92" s="40" t="s">
        <v>110</v>
      </c>
      <c r="H92" s="40" t="s">
        <v>114</v>
      </c>
      <c r="I92" s="40" t="s">
        <v>115</v>
      </c>
      <c r="J92" s="40" t="s">
        <v>29</v>
      </c>
      <c r="K92" s="43">
        <v>100</v>
      </c>
      <c r="L92" s="36">
        <v>230000000</v>
      </c>
      <c r="M92" s="33" t="s">
        <v>30</v>
      </c>
      <c r="N92" s="37" t="s">
        <v>162</v>
      </c>
      <c r="O92" s="40" t="s">
        <v>32</v>
      </c>
      <c r="P92" s="35" t="s">
        <v>36</v>
      </c>
      <c r="Q92" s="35" t="s">
        <v>37</v>
      </c>
      <c r="R92" s="42" t="s">
        <v>35</v>
      </c>
      <c r="S92" s="38" t="s">
        <v>36</v>
      </c>
      <c r="T92" s="40"/>
      <c r="U92" s="39"/>
      <c r="V92" s="39"/>
      <c r="W92" s="28">
        <v>7165800</v>
      </c>
      <c r="X92" s="39">
        <f t="shared" si="2"/>
        <v>8025696.0000000009</v>
      </c>
      <c r="Y92" s="40"/>
      <c r="Z92" s="33">
        <v>2017</v>
      </c>
      <c r="AA92" s="40"/>
    </row>
    <row r="93" spans="1:27" outlineLevel="1" x14ac:dyDescent="0.25">
      <c r="A93" s="62" t="s">
        <v>261</v>
      </c>
      <c r="B93" s="34" t="s">
        <v>28</v>
      </c>
      <c r="C93" s="40" t="s">
        <v>108</v>
      </c>
      <c r="D93" s="40" t="s">
        <v>109</v>
      </c>
      <c r="E93" s="40" t="s">
        <v>110</v>
      </c>
      <c r="F93" s="40" t="s">
        <v>109</v>
      </c>
      <c r="G93" s="40" t="s">
        <v>110</v>
      </c>
      <c r="H93" s="40" t="s">
        <v>117</v>
      </c>
      <c r="I93" s="40" t="s">
        <v>118</v>
      </c>
      <c r="J93" s="40" t="s">
        <v>29</v>
      </c>
      <c r="K93" s="43">
        <v>100</v>
      </c>
      <c r="L93" s="36">
        <v>230000000</v>
      </c>
      <c r="M93" s="33" t="s">
        <v>30</v>
      </c>
      <c r="N93" s="37" t="s">
        <v>162</v>
      </c>
      <c r="O93" s="40" t="s">
        <v>32</v>
      </c>
      <c r="P93" s="35" t="s">
        <v>36</v>
      </c>
      <c r="Q93" s="35" t="s">
        <v>37</v>
      </c>
      <c r="R93" s="42" t="s">
        <v>35</v>
      </c>
      <c r="S93" s="38" t="s">
        <v>36</v>
      </c>
      <c r="T93" s="40"/>
      <c r="U93" s="39"/>
      <c r="V93" s="39"/>
      <c r="W93" s="28">
        <v>10178380</v>
      </c>
      <c r="X93" s="39">
        <f t="shared" si="2"/>
        <v>11399785.600000001</v>
      </c>
      <c r="Y93" s="40"/>
      <c r="Z93" s="33">
        <v>2017</v>
      </c>
      <c r="AA93" s="40"/>
    </row>
    <row r="94" spans="1:27" outlineLevel="1" x14ac:dyDescent="0.25">
      <c r="A94" s="62" t="s">
        <v>262</v>
      </c>
      <c r="B94" s="34" t="s">
        <v>28</v>
      </c>
      <c r="C94" s="40" t="s">
        <v>108</v>
      </c>
      <c r="D94" s="40" t="s">
        <v>109</v>
      </c>
      <c r="E94" s="40" t="s">
        <v>110</v>
      </c>
      <c r="F94" s="40" t="s">
        <v>109</v>
      </c>
      <c r="G94" s="40" t="s">
        <v>110</v>
      </c>
      <c r="H94" s="40" t="s">
        <v>120</v>
      </c>
      <c r="I94" s="40" t="s">
        <v>121</v>
      </c>
      <c r="J94" s="40" t="s">
        <v>29</v>
      </c>
      <c r="K94" s="43">
        <v>100</v>
      </c>
      <c r="L94" s="36">
        <v>230000000</v>
      </c>
      <c r="M94" s="33" t="s">
        <v>30</v>
      </c>
      <c r="N94" s="37" t="s">
        <v>162</v>
      </c>
      <c r="O94" s="40" t="s">
        <v>32</v>
      </c>
      <c r="P94" s="35" t="s">
        <v>36</v>
      </c>
      <c r="Q94" s="35" t="s">
        <v>37</v>
      </c>
      <c r="R94" s="42" t="s">
        <v>35</v>
      </c>
      <c r="S94" s="38" t="s">
        <v>36</v>
      </c>
      <c r="T94" s="40"/>
      <c r="U94" s="39"/>
      <c r="V94" s="39"/>
      <c r="W94" s="28">
        <v>5035620</v>
      </c>
      <c r="X94" s="39">
        <f t="shared" si="2"/>
        <v>5639894.4000000004</v>
      </c>
      <c r="Y94" s="40"/>
      <c r="Z94" s="33">
        <v>2017</v>
      </c>
      <c r="AA94" s="40"/>
    </row>
    <row r="95" spans="1:27" outlineLevel="1" x14ac:dyDescent="0.25">
      <c r="A95" s="62" t="s">
        <v>263</v>
      </c>
      <c r="B95" s="34" t="s">
        <v>28</v>
      </c>
      <c r="C95" s="40" t="s">
        <v>126</v>
      </c>
      <c r="D95" s="40" t="s">
        <v>127</v>
      </c>
      <c r="E95" s="40" t="s">
        <v>128</v>
      </c>
      <c r="F95" s="40" t="s">
        <v>127</v>
      </c>
      <c r="G95" s="40" t="s">
        <v>128</v>
      </c>
      <c r="H95" s="40" t="s">
        <v>129</v>
      </c>
      <c r="I95" s="40" t="s">
        <v>130</v>
      </c>
      <c r="J95" s="40" t="s">
        <v>29</v>
      </c>
      <c r="K95" s="43">
        <v>100</v>
      </c>
      <c r="L95" s="36">
        <v>230000000</v>
      </c>
      <c r="M95" s="33" t="s">
        <v>30</v>
      </c>
      <c r="N95" s="37" t="s">
        <v>162</v>
      </c>
      <c r="O95" s="40" t="s">
        <v>32</v>
      </c>
      <c r="P95" s="35" t="s">
        <v>36</v>
      </c>
      <c r="Q95" s="35" t="s">
        <v>37</v>
      </c>
      <c r="R95" s="42" t="s">
        <v>35</v>
      </c>
      <c r="S95" s="38" t="s">
        <v>36</v>
      </c>
      <c r="T95" s="40"/>
      <c r="U95" s="39"/>
      <c r="V95" s="39"/>
      <c r="W95" s="28">
        <v>598080</v>
      </c>
      <c r="X95" s="39">
        <f t="shared" si="2"/>
        <v>669849.60000000009</v>
      </c>
      <c r="Y95" s="40"/>
      <c r="Z95" s="33">
        <v>2017</v>
      </c>
      <c r="AA95" s="40"/>
    </row>
    <row r="96" spans="1:27" outlineLevel="1" x14ac:dyDescent="0.25">
      <c r="A96" s="62" t="s">
        <v>264</v>
      </c>
      <c r="B96" s="34" t="s">
        <v>28</v>
      </c>
      <c r="C96" s="40" t="s">
        <v>126</v>
      </c>
      <c r="D96" s="40" t="s">
        <v>127</v>
      </c>
      <c r="E96" s="40" t="s">
        <v>128</v>
      </c>
      <c r="F96" s="40" t="s">
        <v>127</v>
      </c>
      <c r="G96" s="40" t="s">
        <v>128</v>
      </c>
      <c r="H96" s="40" t="s">
        <v>132</v>
      </c>
      <c r="I96" s="40" t="s">
        <v>133</v>
      </c>
      <c r="J96" s="40" t="s">
        <v>29</v>
      </c>
      <c r="K96" s="43">
        <v>100</v>
      </c>
      <c r="L96" s="36">
        <v>230000000</v>
      </c>
      <c r="M96" s="33" t="s">
        <v>30</v>
      </c>
      <c r="N96" s="37" t="s">
        <v>162</v>
      </c>
      <c r="O96" s="40" t="s">
        <v>32</v>
      </c>
      <c r="P96" s="35" t="s">
        <v>36</v>
      </c>
      <c r="Q96" s="35" t="s">
        <v>37</v>
      </c>
      <c r="R96" s="42" t="s">
        <v>35</v>
      </c>
      <c r="S96" s="38" t="s">
        <v>36</v>
      </c>
      <c r="T96" s="40"/>
      <c r="U96" s="39"/>
      <c r="V96" s="39"/>
      <c r="W96" s="28">
        <v>26755300</v>
      </c>
      <c r="X96" s="39">
        <f t="shared" si="2"/>
        <v>29965936.000000004</v>
      </c>
      <c r="Y96" s="40"/>
      <c r="Z96" s="33">
        <v>2017</v>
      </c>
      <c r="AA96" s="40"/>
    </row>
    <row r="97" spans="1:29" outlineLevel="1" x14ac:dyDescent="0.25">
      <c r="A97" s="62" t="s">
        <v>265</v>
      </c>
      <c r="B97" s="34" t="s">
        <v>28</v>
      </c>
      <c r="C97" s="40" t="s">
        <v>126</v>
      </c>
      <c r="D97" s="40" t="s">
        <v>127</v>
      </c>
      <c r="E97" s="40" t="s">
        <v>128</v>
      </c>
      <c r="F97" s="40" t="s">
        <v>127</v>
      </c>
      <c r="G97" s="40" t="s">
        <v>128</v>
      </c>
      <c r="H97" s="40" t="s">
        <v>135</v>
      </c>
      <c r="I97" s="40" t="s">
        <v>136</v>
      </c>
      <c r="J97" s="40" t="s">
        <v>29</v>
      </c>
      <c r="K97" s="43">
        <v>100</v>
      </c>
      <c r="L97" s="36">
        <v>230000000</v>
      </c>
      <c r="M97" s="33" t="s">
        <v>30</v>
      </c>
      <c r="N97" s="37" t="s">
        <v>162</v>
      </c>
      <c r="O97" s="40" t="s">
        <v>32</v>
      </c>
      <c r="P97" s="35" t="s">
        <v>36</v>
      </c>
      <c r="Q97" s="35" t="s">
        <v>37</v>
      </c>
      <c r="R97" s="42" t="s">
        <v>35</v>
      </c>
      <c r="S97" s="38" t="s">
        <v>36</v>
      </c>
      <c r="T97" s="40"/>
      <c r="U97" s="39"/>
      <c r="V97" s="39"/>
      <c r="W97" s="28">
        <v>1240384</v>
      </c>
      <c r="X97" s="39">
        <f t="shared" si="2"/>
        <v>1389230.0800000001</v>
      </c>
      <c r="Y97" s="40"/>
      <c r="Z97" s="33">
        <v>2017</v>
      </c>
      <c r="AA97" s="40"/>
    </row>
    <row r="98" spans="1:29" outlineLevel="1" x14ac:dyDescent="0.25">
      <c r="A98" s="62" t="s">
        <v>266</v>
      </c>
      <c r="B98" s="34" t="s">
        <v>28</v>
      </c>
      <c r="C98" s="40" t="s">
        <v>126</v>
      </c>
      <c r="D98" s="40" t="s">
        <v>127</v>
      </c>
      <c r="E98" s="40" t="s">
        <v>128</v>
      </c>
      <c r="F98" s="40" t="s">
        <v>127</v>
      </c>
      <c r="G98" s="40" t="s">
        <v>128</v>
      </c>
      <c r="H98" s="40" t="s">
        <v>138</v>
      </c>
      <c r="I98" s="40" t="s">
        <v>139</v>
      </c>
      <c r="J98" s="40" t="s">
        <v>29</v>
      </c>
      <c r="K98" s="43">
        <v>100</v>
      </c>
      <c r="L98" s="36">
        <v>230000000</v>
      </c>
      <c r="M98" s="33" t="s">
        <v>30</v>
      </c>
      <c r="N98" s="37" t="s">
        <v>162</v>
      </c>
      <c r="O98" s="40" t="s">
        <v>32</v>
      </c>
      <c r="P98" s="35" t="s">
        <v>36</v>
      </c>
      <c r="Q98" s="35" t="s">
        <v>37</v>
      </c>
      <c r="R98" s="42" t="s">
        <v>35</v>
      </c>
      <c r="S98" s="38" t="s">
        <v>36</v>
      </c>
      <c r="T98" s="40"/>
      <c r="U98" s="39"/>
      <c r="V98" s="39"/>
      <c r="W98" s="28">
        <v>2021888</v>
      </c>
      <c r="X98" s="39">
        <f t="shared" si="2"/>
        <v>2264514.5600000001</v>
      </c>
      <c r="Y98" s="40"/>
      <c r="Z98" s="33">
        <v>2017</v>
      </c>
      <c r="AA98" s="40"/>
    </row>
    <row r="99" spans="1:29" s="30" customFormat="1" x14ac:dyDescent="0.25">
      <c r="A99" s="19" t="s">
        <v>163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6"/>
      <c r="S99" s="23"/>
      <c r="T99" s="19"/>
      <c r="U99" s="21"/>
      <c r="V99" s="21"/>
      <c r="W99" s="21">
        <f>SUM(W45:W98)</f>
        <v>1364548522</v>
      </c>
      <c r="X99" s="21">
        <f>SUM(X45:X98)</f>
        <v>1528294344.6399994</v>
      </c>
      <c r="Y99" s="19"/>
      <c r="Z99" s="19"/>
      <c r="AA99" s="19"/>
    </row>
    <row r="101" spans="1:29" ht="15" x14ac:dyDescent="0.25">
      <c r="A101" s="52"/>
      <c r="B101" s="51"/>
      <c r="C101" s="51"/>
      <c r="D101" s="52"/>
      <c r="E101" s="52"/>
      <c r="F101" s="52"/>
      <c r="G101" s="52"/>
      <c r="H101" s="52"/>
      <c r="I101" s="52"/>
      <c r="J101" s="52"/>
      <c r="K101" s="53"/>
      <c r="L101" s="52"/>
      <c r="M101" s="52"/>
      <c r="N101" s="54"/>
      <c r="O101" s="54"/>
      <c r="P101" s="54"/>
      <c r="Q101" s="54"/>
      <c r="R101" s="54"/>
      <c r="S101" s="54"/>
      <c r="T101" s="54"/>
      <c r="U101" s="54"/>
    </row>
    <row r="102" spans="1:29" ht="15.75" x14ac:dyDescent="0.25">
      <c r="A102" s="51"/>
      <c r="B102" s="63" t="s">
        <v>200</v>
      </c>
      <c r="C102" s="52"/>
      <c r="D102" s="51"/>
      <c r="E102" s="51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64"/>
      <c r="Q102" s="64"/>
      <c r="R102" s="64"/>
      <c r="S102" s="64"/>
      <c r="T102" s="64"/>
      <c r="U102" s="64"/>
      <c r="V102" s="64"/>
      <c r="W102" s="64"/>
      <c r="Y102" s="46"/>
      <c r="Z102" s="46"/>
      <c r="AB102" s="44"/>
      <c r="AC102" s="44"/>
    </row>
    <row r="103" spans="1:29" ht="15" x14ac:dyDescent="0.25">
      <c r="A103" s="52"/>
      <c r="B103" s="55" t="s">
        <v>201</v>
      </c>
      <c r="C103" s="52"/>
      <c r="D103" s="56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64"/>
      <c r="Q103" s="64"/>
      <c r="R103" s="64"/>
      <c r="S103" s="64"/>
      <c r="T103" s="64"/>
      <c r="U103" s="64"/>
      <c r="V103" s="64"/>
      <c r="W103" s="64"/>
      <c r="Y103" s="46"/>
      <c r="Z103" s="46"/>
      <c r="AB103" s="44"/>
      <c r="AC103" s="44"/>
    </row>
    <row r="104" spans="1:29" ht="15" x14ac:dyDescent="0.25">
      <c r="A104" s="52"/>
      <c r="B104" s="55" t="s">
        <v>202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64"/>
      <c r="Q104" s="64"/>
      <c r="R104" s="64"/>
      <c r="S104" s="64"/>
      <c r="T104" s="64"/>
      <c r="U104" s="64"/>
      <c r="V104" s="64"/>
      <c r="W104" s="64"/>
      <c r="Y104" s="46"/>
      <c r="Z104" s="46"/>
      <c r="AB104" s="44"/>
      <c r="AC104" s="44"/>
    </row>
    <row r="105" spans="1:29" ht="15" x14ac:dyDescent="0.25">
      <c r="A105" s="52"/>
      <c r="B105" s="55" t="s">
        <v>203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64"/>
      <c r="Q105" s="64"/>
      <c r="R105" s="64"/>
      <c r="S105" s="64"/>
      <c r="T105" s="64"/>
      <c r="U105" s="64"/>
      <c r="V105" s="64"/>
      <c r="W105" s="64"/>
      <c r="Y105" s="46"/>
      <c r="Z105" s="46"/>
      <c r="AB105" s="44"/>
      <c r="AC105" s="44"/>
    </row>
    <row r="106" spans="1:29" ht="15" x14ac:dyDescent="0.25">
      <c r="A106" s="52"/>
      <c r="B106" s="55" t="s">
        <v>204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64"/>
      <c r="Q106" s="64"/>
      <c r="R106" s="64"/>
      <c r="S106" s="64"/>
      <c r="T106" s="64"/>
      <c r="U106" s="64"/>
      <c r="V106" s="64"/>
      <c r="W106" s="64"/>
      <c r="Y106" s="46"/>
      <c r="Z106" s="46"/>
      <c r="AB106" s="44"/>
      <c r="AC106" s="44"/>
    </row>
    <row r="107" spans="1:29" ht="15" x14ac:dyDescent="0.25">
      <c r="A107" s="52"/>
      <c r="B107" s="55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64"/>
      <c r="Q107" s="64"/>
      <c r="R107" s="64"/>
      <c r="S107" s="64"/>
      <c r="T107" s="64"/>
      <c r="U107" s="64"/>
      <c r="V107" s="64"/>
      <c r="W107" s="64"/>
      <c r="Y107" s="46"/>
      <c r="Z107" s="46"/>
      <c r="AB107" s="44"/>
      <c r="AC107" s="44"/>
    </row>
    <row r="108" spans="1:29" ht="15" x14ac:dyDescent="0.25">
      <c r="A108" s="52">
        <v>1</v>
      </c>
      <c r="B108" s="55" t="s">
        <v>205</v>
      </c>
      <c r="C108" s="51"/>
      <c r="D108" s="51"/>
      <c r="E108" s="51"/>
      <c r="F108" s="52"/>
      <c r="G108" s="65"/>
      <c r="H108" s="52"/>
      <c r="I108" s="52"/>
      <c r="J108" s="51"/>
      <c r="K108" s="51"/>
      <c r="L108" s="51"/>
      <c r="M108" s="52"/>
      <c r="N108" s="52"/>
      <c r="O108" s="52"/>
      <c r="P108" s="64"/>
      <c r="Q108" s="64"/>
      <c r="R108" s="64"/>
      <c r="S108" s="64"/>
      <c r="T108" s="64"/>
      <c r="U108" s="64"/>
      <c r="V108" s="64"/>
      <c r="W108" s="64"/>
      <c r="Y108" s="46"/>
      <c r="Z108" s="46"/>
      <c r="AB108" s="44"/>
      <c r="AC108" s="44"/>
    </row>
    <row r="109" spans="1:29" ht="15" x14ac:dyDescent="0.25">
      <c r="A109" s="52"/>
      <c r="B109" s="55" t="s">
        <v>206</v>
      </c>
      <c r="C109" s="52"/>
      <c r="D109" s="52"/>
      <c r="E109" s="52"/>
      <c r="F109" s="52"/>
      <c r="G109" s="65"/>
      <c r="H109" s="52"/>
      <c r="I109" s="52"/>
      <c r="J109" s="52"/>
      <c r="K109" s="52"/>
      <c r="L109" s="52"/>
      <c r="M109" s="52"/>
      <c r="N109" s="52"/>
      <c r="O109" s="52"/>
      <c r="P109" s="64"/>
      <c r="Q109" s="64"/>
      <c r="R109" s="64"/>
      <c r="S109" s="64"/>
      <c r="T109" s="64"/>
      <c r="U109" s="64"/>
      <c r="V109" s="64"/>
      <c r="W109" s="64"/>
      <c r="Y109" s="46"/>
      <c r="Z109" s="46"/>
      <c r="AB109" s="44"/>
      <c r="AC109" s="44"/>
    </row>
    <row r="110" spans="1:29" ht="15" x14ac:dyDescent="0.25">
      <c r="A110" s="52"/>
      <c r="B110" s="55" t="s">
        <v>207</v>
      </c>
      <c r="C110" s="52"/>
      <c r="D110" s="52"/>
      <c r="E110" s="52"/>
      <c r="F110" s="52"/>
      <c r="G110" s="65"/>
      <c r="H110" s="52"/>
      <c r="I110" s="52"/>
      <c r="J110" s="52"/>
      <c r="K110" s="52"/>
      <c r="L110" s="52"/>
      <c r="M110" s="52"/>
      <c r="N110" s="52"/>
      <c r="O110" s="52"/>
      <c r="P110" s="64"/>
      <c r="Q110" s="64"/>
      <c r="R110" s="64"/>
      <c r="S110" s="64"/>
      <c r="T110" s="64"/>
      <c r="U110" s="64"/>
      <c r="V110" s="64"/>
      <c r="W110" s="64"/>
      <c r="Y110" s="46"/>
      <c r="Z110" s="46"/>
      <c r="AB110" s="44"/>
      <c r="AC110" s="44"/>
    </row>
    <row r="111" spans="1:29" ht="15" x14ac:dyDescent="0.25">
      <c r="A111" s="52"/>
      <c r="B111" s="57" t="s">
        <v>208</v>
      </c>
      <c r="C111" s="51"/>
      <c r="D111" s="51"/>
      <c r="E111" s="51"/>
      <c r="F111" s="51"/>
      <c r="G111" s="65"/>
      <c r="H111" s="51"/>
      <c r="I111" s="52"/>
      <c r="J111" s="52"/>
      <c r="K111" s="52"/>
      <c r="L111" s="52"/>
      <c r="M111" s="52"/>
      <c r="N111" s="52"/>
      <c r="O111" s="52"/>
      <c r="P111" s="64"/>
      <c r="Q111" s="64"/>
      <c r="R111" s="64"/>
      <c r="S111" s="64"/>
      <c r="T111" s="64"/>
      <c r="U111" s="64"/>
      <c r="V111" s="64"/>
      <c r="W111" s="64"/>
      <c r="Y111" s="46"/>
      <c r="Z111" s="46"/>
      <c r="AB111" s="44"/>
      <c r="AC111" s="44"/>
    </row>
    <row r="112" spans="1:29" ht="15" x14ac:dyDescent="0.25">
      <c r="A112" s="52"/>
      <c r="B112" s="57" t="s">
        <v>209</v>
      </c>
      <c r="C112" s="51"/>
      <c r="D112" s="51"/>
      <c r="E112" s="51"/>
      <c r="F112" s="51"/>
      <c r="G112" s="65"/>
      <c r="H112" s="51"/>
      <c r="I112" s="52"/>
      <c r="J112" s="52"/>
      <c r="K112" s="52"/>
      <c r="L112" s="52"/>
      <c r="M112" s="52"/>
      <c r="N112" s="52"/>
      <c r="O112" s="52"/>
      <c r="P112" s="64"/>
      <c r="Q112" s="64"/>
      <c r="R112" s="64"/>
      <c r="S112" s="64"/>
      <c r="T112" s="64"/>
      <c r="U112" s="64"/>
      <c r="V112" s="64"/>
      <c r="W112" s="64"/>
      <c r="Y112" s="46"/>
      <c r="Z112" s="46"/>
      <c r="AB112" s="44"/>
      <c r="AC112" s="44"/>
    </row>
    <row r="113" spans="1:29" ht="15" x14ac:dyDescent="0.25">
      <c r="A113" s="51"/>
      <c r="B113" s="55" t="s">
        <v>210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64"/>
      <c r="Q113" s="64"/>
      <c r="R113" s="64"/>
      <c r="S113" s="64"/>
      <c r="T113" s="64"/>
      <c r="U113" s="64"/>
      <c r="V113" s="64"/>
      <c r="W113" s="64"/>
      <c r="Y113" s="46"/>
      <c r="Z113" s="46"/>
      <c r="AB113" s="44"/>
      <c r="AC113" s="44"/>
    </row>
    <row r="114" spans="1:29" ht="15" x14ac:dyDescent="0.25">
      <c r="A114" s="51"/>
      <c r="B114" s="58" t="s">
        <v>211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64"/>
      <c r="Q114" s="64"/>
      <c r="R114" s="64"/>
      <c r="S114" s="64"/>
      <c r="T114" s="64"/>
      <c r="U114" s="64"/>
      <c r="V114" s="64"/>
      <c r="W114" s="64"/>
      <c r="Y114" s="46"/>
      <c r="Z114" s="46"/>
      <c r="AB114" s="44"/>
      <c r="AC114" s="44"/>
    </row>
    <row r="115" spans="1:29" ht="15" x14ac:dyDescent="0.25">
      <c r="A115" s="51"/>
      <c r="B115" s="55" t="s">
        <v>212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64"/>
      <c r="Q115" s="64"/>
      <c r="R115" s="64"/>
      <c r="S115" s="64"/>
      <c r="T115" s="64"/>
      <c r="U115" s="64"/>
      <c r="V115" s="64"/>
      <c r="W115" s="64"/>
      <c r="Y115" s="46"/>
      <c r="Z115" s="46"/>
      <c r="AB115" s="44"/>
      <c r="AC115" s="44"/>
    </row>
    <row r="116" spans="1:29" ht="15" x14ac:dyDescent="0.25">
      <c r="A116" s="51" t="s">
        <v>213</v>
      </c>
      <c r="B116" s="55" t="s">
        <v>214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64"/>
      <c r="Q116" s="64"/>
      <c r="R116" s="64"/>
      <c r="S116" s="64"/>
      <c r="T116" s="64"/>
      <c r="U116" s="64"/>
      <c r="V116" s="64"/>
      <c r="W116" s="64"/>
      <c r="Y116" s="46"/>
      <c r="Z116" s="46"/>
      <c r="AB116" s="44"/>
      <c r="AC116" s="44"/>
    </row>
    <row r="117" spans="1:29" ht="15" x14ac:dyDescent="0.25">
      <c r="A117" s="51"/>
      <c r="B117" s="57" t="s">
        <v>215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64"/>
      <c r="Q117" s="64"/>
      <c r="R117" s="64"/>
      <c r="S117" s="64"/>
      <c r="T117" s="64"/>
      <c r="U117" s="64"/>
      <c r="V117" s="64"/>
      <c r="W117" s="64"/>
      <c r="Y117" s="46"/>
      <c r="Z117" s="46"/>
      <c r="AB117" s="44"/>
      <c r="AC117" s="44"/>
    </row>
    <row r="118" spans="1:29" ht="15" x14ac:dyDescent="0.25">
      <c r="A118" s="51"/>
      <c r="B118" s="57" t="s">
        <v>216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64"/>
      <c r="Q118" s="64"/>
      <c r="R118" s="64"/>
      <c r="S118" s="64"/>
      <c r="T118" s="64"/>
      <c r="U118" s="64"/>
      <c r="V118" s="64"/>
      <c r="W118" s="64"/>
      <c r="Y118" s="46"/>
      <c r="Z118" s="46"/>
      <c r="AB118" s="44"/>
      <c r="AC118" s="44"/>
    </row>
    <row r="119" spans="1:29" ht="15" x14ac:dyDescent="0.25">
      <c r="A119" s="51"/>
      <c r="B119" s="55" t="s">
        <v>217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64"/>
      <c r="Q119" s="64"/>
      <c r="R119" s="64"/>
      <c r="S119" s="64"/>
      <c r="T119" s="64"/>
      <c r="U119" s="64"/>
      <c r="V119" s="64"/>
      <c r="W119" s="64"/>
      <c r="Y119" s="46"/>
      <c r="Z119" s="46"/>
      <c r="AB119" s="44"/>
      <c r="AC119" s="44"/>
    </row>
    <row r="120" spans="1:29" ht="15" x14ac:dyDescent="0.25">
      <c r="A120" s="52"/>
      <c r="B120" s="55" t="s">
        <v>218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2"/>
      <c r="N120" s="52"/>
      <c r="O120" s="52"/>
      <c r="P120" s="64"/>
      <c r="Q120" s="64"/>
      <c r="R120" s="64"/>
      <c r="S120" s="64"/>
      <c r="T120" s="64"/>
      <c r="U120" s="64"/>
      <c r="V120" s="64"/>
      <c r="W120" s="64"/>
      <c r="Y120" s="46"/>
      <c r="Z120" s="46"/>
      <c r="AB120" s="44"/>
      <c r="AC120" s="44"/>
    </row>
    <row r="121" spans="1:29" ht="15" x14ac:dyDescent="0.25">
      <c r="A121" s="52"/>
      <c r="B121" s="55" t="s">
        <v>219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64"/>
      <c r="Q121" s="64"/>
      <c r="R121" s="64"/>
      <c r="S121" s="64"/>
      <c r="T121" s="64"/>
      <c r="U121" s="64"/>
      <c r="V121" s="64"/>
      <c r="W121" s="64"/>
      <c r="Y121" s="46"/>
      <c r="Z121" s="46"/>
      <c r="AB121" s="44"/>
      <c r="AC121" s="44"/>
    </row>
    <row r="122" spans="1:29" ht="15" x14ac:dyDescent="0.25">
      <c r="A122" s="52">
        <v>2</v>
      </c>
      <c r="B122" s="55" t="s">
        <v>220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64"/>
      <c r="Q122" s="64"/>
      <c r="R122" s="64"/>
      <c r="S122" s="64"/>
      <c r="T122" s="64"/>
      <c r="U122" s="64"/>
      <c r="V122" s="64"/>
      <c r="W122" s="64"/>
      <c r="Y122" s="46"/>
      <c r="Z122" s="46"/>
      <c r="AB122" s="44"/>
      <c r="AC122" s="44"/>
    </row>
    <row r="123" spans="1:29" ht="15" x14ac:dyDescent="0.25">
      <c r="A123" s="52">
        <v>3</v>
      </c>
      <c r="B123" s="55" t="s">
        <v>221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64"/>
      <c r="Q123" s="64"/>
      <c r="R123" s="64"/>
      <c r="S123" s="64"/>
      <c r="T123" s="64"/>
      <c r="U123" s="64"/>
      <c r="V123" s="64"/>
      <c r="W123" s="64"/>
      <c r="Y123" s="46"/>
      <c r="Z123" s="46"/>
      <c r="AB123" s="44"/>
      <c r="AC123" s="44"/>
    </row>
    <row r="124" spans="1:29" ht="15" x14ac:dyDescent="0.25">
      <c r="A124" s="52">
        <v>4</v>
      </c>
      <c r="B124" s="55" t="s">
        <v>222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64"/>
      <c r="Q124" s="64"/>
      <c r="R124" s="64"/>
      <c r="S124" s="64"/>
      <c r="T124" s="64"/>
      <c r="U124" s="64"/>
      <c r="V124" s="64"/>
      <c r="W124" s="64"/>
      <c r="Y124" s="46"/>
      <c r="Z124" s="46"/>
      <c r="AB124" s="44"/>
      <c r="AC124" s="44"/>
    </row>
    <row r="125" spans="1:29" ht="15" x14ac:dyDescent="0.25">
      <c r="A125" s="52">
        <v>5</v>
      </c>
      <c r="B125" s="55" t="s">
        <v>222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64"/>
      <c r="Q125" s="64"/>
      <c r="R125" s="64"/>
      <c r="S125" s="64"/>
      <c r="T125" s="64"/>
      <c r="U125" s="64"/>
      <c r="V125" s="64"/>
      <c r="W125" s="64"/>
      <c r="Y125" s="46"/>
      <c r="Z125" s="46"/>
      <c r="AB125" s="44"/>
      <c r="AC125" s="44"/>
    </row>
    <row r="126" spans="1:29" ht="15" x14ac:dyDescent="0.25">
      <c r="A126" s="52">
        <v>6</v>
      </c>
      <c r="B126" s="60" t="s">
        <v>223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52"/>
      <c r="N126" s="52"/>
      <c r="O126" s="52"/>
      <c r="P126" s="64"/>
      <c r="Q126" s="64"/>
      <c r="R126" s="64"/>
      <c r="S126" s="64"/>
      <c r="T126" s="64"/>
      <c r="U126" s="64"/>
      <c r="V126" s="64"/>
      <c r="W126" s="64"/>
      <c r="Y126" s="46"/>
      <c r="Z126" s="46"/>
      <c r="AB126" s="44"/>
      <c r="AC126" s="44"/>
    </row>
    <row r="127" spans="1:29" ht="15" x14ac:dyDescent="0.25">
      <c r="A127" s="51">
        <v>7</v>
      </c>
      <c r="B127" s="55" t="s">
        <v>224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64"/>
      <c r="Q127" s="64"/>
      <c r="R127" s="64"/>
      <c r="S127" s="64"/>
      <c r="T127" s="64"/>
      <c r="U127" s="64"/>
      <c r="V127" s="64"/>
      <c r="W127" s="64"/>
      <c r="Y127" s="46"/>
      <c r="Z127" s="46"/>
      <c r="AB127" s="44"/>
      <c r="AC127" s="44"/>
    </row>
    <row r="128" spans="1:29" ht="15" x14ac:dyDescent="0.25">
      <c r="A128" s="51">
        <v>8</v>
      </c>
      <c r="B128" s="55" t="s">
        <v>225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64"/>
      <c r="Q128" s="64"/>
      <c r="R128" s="64"/>
      <c r="S128" s="64"/>
      <c r="T128" s="64"/>
      <c r="U128" s="64"/>
      <c r="V128" s="64"/>
      <c r="W128" s="64"/>
      <c r="Y128" s="46"/>
      <c r="Z128" s="46"/>
      <c r="AB128" s="44"/>
      <c r="AC128" s="44"/>
    </row>
    <row r="129" spans="1:29" ht="15" x14ac:dyDescent="0.25">
      <c r="A129" s="51">
        <v>9</v>
      </c>
      <c r="B129" s="55" t="s">
        <v>226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64"/>
      <c r="Q129" s="64"/>
      <c r="R129" s="64"/>
      <c r="S129" s="64"/>
      <c r="T129" s="64"/>
      <c r="U129" s="64"/>
      <c r="V129" s="64"/>
      <c r="W129" s="64"/>
      <c r="Y129" s="46"/>
      <c r="Z129" s="46"/>
      <c r="AB129" s="44"/>
      <c r="AC129" s="44"/>
    </row>
    <row r="130" spans="1:29" ht="15" x14ac:dyDescent="0.25">
      <c r="A130" s="51">
        <v>10</v>
      </c>
      <c r="B130" s="55" t="s">
        <v>227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64"/>
      <c r="Q130" s="64"/>
      <c r="R130" s="64"/>
      <c r="S130" s="64"/>
      <c r="T130" s="64"/>
      <c r="U130" s="64"/>
      <c r="V130" s="64"/>
      <c r="W130" s="64"/>
      <c r="Y130" s="46"/>
      <c r="Z130" s="46"/>
      <c r="AB130" s="44"/>
      <c r="AC130" s="44"/>
    </row>
    <row r="131" spans="1:29" ht="15" x14ac:dyDescent="0.25">
      <c r="A131" s="51">
        <v>11</v>
      </c>
      <c r="B131" s="55" t="s">
        <v>228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64"/>
      <c r="Q131" s="64"/>
      <c r="R131" s="64"/>
      <c r="S131" s="64"/>
      <c r="T131" s="64"/>
      <c r="U131" s="64"/>
      <c r="V131" s="64"/>
      <c r="W131" s="64"/>
      <c r="Y131" s="46"/>
      <c r="Z131" s="46"/>
      <c r="AB131" s="44"/>
      <c r="AC131" s="44"/>
    </row>
    <row r="132" spans="1:29" ht="15" x14ac:dyDescent="0.25">
      <c r="A132" s="51">
        <v>12</v>
      </c>
      <c r="B132" s="55" t="s">
        <v>229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64"/>
      <c r="Q132" s="64"/>
      <c r="R132" s="64"/>
      <c r="S132" s="64"/>
      <c r="T132" s="64"/>
      <c r="U132" s="64"/>
      <c r="V132" s="64"/>
      <c r="W132" s="64"/>
      <c r="Y132" s="46"/>
      <c r="Z132" s="46"/>
      <c r="AB132" s="44"/>
      <c r="AC132" s="44"/>
    </row>
    <row r="133" spans="1:29" ht="15" x14ac:dyDescent="0.25">
      <c r="A133" s="51"/>
      <c r="B133" s="55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64"/>
      <c r="Q133" s="64"/>
      <c r="R133" s="64"/>
      <c r="S133" s="64"/>
      <c r="T133" s="64"/>
      <c r="U133" s="64"/>
      <c r="V133" s="64"/>
      <c r="W133" s="64"/>
      <c r="Y133" s="46"/>
      <c r="Z133" s="46"/>
      <c r="AB133" s="44"/>
      <c r="AC133" s="44"/>
    </row>
    <row r="134" spans="1:29" ht="28.5" customHeight="1" x14ac:dyDescent="0.25">
      <c r="A134" s="51">
        <v>13</v>
      </c>
      <c r="B134" s="55" t="s">
        <v>230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64"/>
      <c r="Q134" s="64"/>
      <c r="R134" s="64"/>
      <c r="S134" s="64"/>
      <c r="T134" s="64"/>
      <c r="U134" s="64"/>
      <c r="V134" s="64"/>
      <c r="W134" s="64"/>
      <c r="Y134" s="46"/>
      <c r="Z134" s="46"/>
      <c r="AB134" s="44"/>
      <c r="AC134" s="44"/>
    </row>
    <row r="135" spans="1:29" x14ac:dyDescent="0.25">
      <c r="A135" s="51">
        <v>14</v>
      </c>
      <c r="B135" s="66" t="s">
        <v>231</v>
      </c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</row>
    <row r="136" spans="1:29" ht="15" x14ac:dyDescent="0.25">
      <c r="A136" s="51">
        <v>15</v>
      </c>
      <c r="B136" s="55" t="s">
        <v>232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64"/>
      <c r="Q136" s="64"/>
      <c r="R136" s="64"/>
      <c r="S136" s="64"/>
      <c r="T136" s="64"/>
      <c r="U136" s="64"/>
      <c r="V136" s="64"/>
      <c r="W136" s="64"/>
      <c r="Y136" s="46"/>
      <c r="Z136" s="46"/>
      <c r="AB136" s="44"/>
      <c r="AC136" s="44"/>
    </row>
    <row r="137" spans="1:29" ht="15" x14ac:dyDescent="0.25">
      <c r="A137" s="51">
        <v>16</v>
      </c>
      <c r="B137" s="55" t="s">
        <v>233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64"/>
      <c r="Q137" s="64"/>
      <c r="R137" s="64"/>
      <c r="S137" s="64"/>
      <c r="T137" s="64"/>
      <c r="U137" s="64"/>
      <c r="V137" s="64"/>
      <c r="W137" s="64"/>
      <c r="Y137" s="46"/>
      <c r="Z137" s="46"/>
      <c r="AB137" s="44"/>
      <c r="AC137" s="44"/>
    </row>
    <row r="138" spans="1:29" ht="15" x14ac:dyDescent="0.25">
      <c r="A138" s="51">
        <v>17</v>
      </c>
      <c r="B138" s="55" t="s">
        <v>234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64"/>
      <c r="Q138" s="64"/>
      <c r="R138" s="64"/>
      <c r="S138" s="64"/>
      <c r="T138" s="64"/>
      <c r="U138" s="64"/>
      <c r="V138" s="64"/>
      <c r="W138" s="64"/>
      <c r="Y138" s="46"/>
      <c r="Z138" s="46"/>
      <c r="AB138" s="44"/>
      <c r="AC138" s="44"/>
    </row>
    <row r="139" spans="1:29" ht="15" x14ac:dyDescent="0.25">
      <c r="A139" s="51">
        <v>18</v>
      </c>
      <c r="B139" s="55" t="s">
        <v>235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64"/>
      <c r="Q139" s="64"/>
      <c r="R139" s="64"/>
      <c r="S139" s="64"/>
      <c r="T139" s="64"/>
      <c r="U139" s="64"/>
      <c r="V139" s="64"/>
      <c r="W139" s="64"/>
      <c r="Y139" s="46"/>
      <c r="Z139" s="46"/>
      <c r="AB139" s="44"/>
      <c r="AC139" s="44"/>
    </row>
    <row r="140" spans="1:29" ht="15" x14ac:dyDescent="0.25">
      <c r="A140" s="51">
        <v>19</v>
      </c>
      <c r="B140" s="55" t="s">
        <v>236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64"/>
      <c r="Q140" s="64"/>
      <c r="R140" s="64"/>
      <c r="S140" s="64"/>
      <c r="T140" s="64"/>
      <c r="U140" s="64"/>
      <c r="V140" s="64"/>
      <c r="W140" s="64"/>
      <c r="Y140" s="46"/>
      <c r="Z140" s="46"/>
      <c r="AB140" s="44"/>
      <c r="AC140" s="44"/>
    </row>
    <row r="141" spans="1:29" ht="15" x14ac:dyDescent="0.25">
      <c r="A141" s="51">
        <v>20.21</v>
      </c>
      <c r="B141" s="55" t="s">
        <v>237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64"/>
      <c r="Q141" s="64"/>
      <c r="R141" s="64"/>
      <c r="S141" s="64"/>
      <c r="T141" s="64"/>
      <c r="U141" s="64"/>
      <c r="V141" s="64"/>
      <c r="W141" s="64"/>
      <c r="Y141" s="46"/>
      <c r="Z141" s="46"/>
      <c r="AB141" s="44"/>
      <c r="AC141" s="44"/>
    </row>
    <row r="142" spans="1:29" ht="41.25" customHeight="1" x14ac:dyDescent="0.25">
      <c r="A142" s="51">
        <v>22</v>
      </c>
      <c r="B142" s="55" t="s">
        <v>238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64"/>
      <c r="Q142" s="64"/>
      <c r="R142" s="64"/>
      <c r="S142" s="64"/>
      <c r="T142" s="64"/>
      <c r="U142" s="64"/>
      <c r="V142" s="64"/>
      <c r="W142" s="64"/>
      <c r="Y142" s="46"/>
      <c r="Z142" s="46"/>
      <c r="AB142" s="44"/>
      <c r="AC142" s="44"/>
    </row>
    <row r="143" spans="1:29" x14ac:dyDescent="0.25">
      <c r="A143" s="51">
        <v>23</v>
      </c>
      <c r="B143" s="66" t="s">
        <v>239</v>
      </c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</row>
    <row r="144" spans="1:29" ht="15" x14ac:dyDescent="0.25">
      <c r="A144" s="51">
        <v>24</v>
      </c>
      <c r="B144" s="55" t="s">
        <v>240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64"/>
      <c r="Q144" s="64"/>
      <c r="R144" s="64"/>
      <c r="S144" s="64"/>
      <c r="T144" s="64"/>
      <c r="U144" s="64"/>
      <c r="V144" s="64"/>
      <c r="W144" s="64"/>
      <c r="Y144" s="46"/>
      <c r="Z144" s="46"/>
      <c r="AB144" s="44"/>
      <c r="AC144" s="44"/>
    </row>
  </sheetData>
  <protectedRanges>
    <protectedRange algorithmName="SHA-512" hashValue="b4jNsXhDwS2c1yWfZAwuxC61ASGz8etnaIvi4JvF+E+1QYkWqkJ/Zpj5SSug7ELWWhsnYfzBejywtfU4B5gY1Q==" saltValue="ZvjzfQ4RIqeGHS1eSpw3fA==" spinCount="100000" sqref="B218:B219 D218:K219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218:N219" name="Диапазон3_74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218:R219" name="Диапазон3_74_2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218:W219" name="Диапазон3_74_2_4_2" securityDescriptor="O:WDG:WDD:(A;;CC;;;S-1-5-21-1281035640-548247933-376692995-11259)(A;;CC;;;S-1-5-21-1281035640-548247933-376692995-11258)(A;;CC;;;S-1-5-21-1281035640-548247933-376692995-5864)"/>
    <protectedRange algorithmName="SHA-512" hashValue="0HJb0e38ZjiI7WvQu03U7C0Nidn4GX0XIGXtNPRGf4HjxPG1Ypc8RCHzIgf6qlEakZU5a+g8HAecTlYDDUQa6g==" saltValue="EtHoKkH0KIbm+jumIl2OFg==" spinCount="100000" sqref="R257" name="Диапазон3_2_1" securityDescriptor="O:WDG:WDD:(A;;CC;;;S-1-5-21-1281035640-548247933-376692995-11259)(A;;CC;;;S-1-5-21-1281035640-548247933-376692995-11258)(A;;CC;;;S-1-5-21-1281035640-548247933-376692995-5864)"/>
    <protectedRange algorithmName="SHA-512" hashValue="CdGwk8I/7xRmFPTXcZlke2PXzVZ+iN601XR5z2MsUqwaBCo2k9vU+bejyHVsIuOmHfHgpg0Wv25Jg01AF4ApQg==" saltValue="iCxRlNYYdOD1pcfOkyuFvA==" spinCount="100000" sqref="AA257 O296 O298 K257 O289 O300:O309 O257:O287 O165:O172 T257:W257 B257:J257 C258:G259" name="Диапазон3_1_1_1" securityDescriptor="O:WDG:WDD:(A;;CC;;;S-1-5-21-1281035640-548247933-376692995-11259)(A;;CC;;;S-1-5-21-1281035640-548247933-376692995-11258)(A;;CC;;;S-1-5-21-1281035640-548247933-376692995-5864)"/>
    <protectedRange algorithmName="SHA-512" hashValue="oo7h8I+Xw+JZU6IINu5nMLPoj2IKk2V+WfAEzC2E+miC70p9ENtPuRttKX8kCg9ZxJfuMrxUC5hPoxjP8Eys5w==" saltValue="QoBhshK5Jmrl7HLP3lVZXw==" spinCount="100000" sqref="K258 R258 Y258 B258 T258:W258 J258:J266" name="Диапазон3_6" securityDescriptor="O:WDG:WDD:(A;;CC;;;S-1-5-21-1281035640-548247933-376692995-11259)(A;;CC;;;S-1-5-21-1281035640-548247933-376692995-11258)(A;;CC;;;S-1-5-21-1281035640-548247933-376692995-5864)"/>
    <protectedRange algorithmName="SHA-512" hashValue="nZqNh8ZG3Ug+nuS1yZI8le2EFFGuHyicmM3DjhOw5r9C8YN9oG05a/NhBDkek02oP44QxgIaCNxmda2Gb75MeQ==" saltValue="pUdrxG571ieKjLr6AEOdow==" spinCount="100000" sqref="R244 T244:W244" name="Диапазон3_25" securityDescriptor="O:WDG:WDD:(A;;CC;;;S-1-5-21-1281035640-548247933-376692995-11259)(A;;CC;;;S-1-5-21-1281035640-548247933-376692995-11258)(A;;CC;;;S-1-5-21-1281035640-548247933-376692995-5864)"/>
    <protectedRange algorithmName="SHA-512" hashValue="/6njqoO0fct8TJ1iPbHpgD6xpCm7lk318vFuaSC8X1fCjD4SHh5n7v3R7sQop2NXAG5fdP1dzlsthLHw4oZ9dg==" saltValue="x4O1pVYNrjOG4DoFkwwbJw==" spinCount="100000" sqref="K244 B244:J244" name="Диапазон3_36" securityDescriptor="O:WDG:WDD:(A;;CC;;;S-1-5-21-1281035640-548247933-376692995-11259)(A;;CC;;;S-1-5-21-1281035640-548247933-376692995-11258)(A;;CC;;;S-1-5-21-1281035640-548247933-376692995-5864)"/>
    <protectedRange algorithmName="SHA-512" hashValue="EMK//miAeovruYfupsnFwQdCKGbtpBWhBInB6H1uq3t6DQfA7VKV+8+KH/iG02IRFx/lXlrNhFbJqpVMyWAcwg==" saltValue="szoL75ujiq19WQcUZlYO7w==" spinCount="100000" sqref="R248 T248:W248" name="Диапазон3_25_1" securityDescriptor="O:WDG:WDD:(A;;CC;;;S-1-5-21-1281035640-548247933-376692995-11259)(A;;CC;;;S-1-5-21-1281035640-548247933-376692995-11258)(A;;CC;;;S-1-5-21-1281035640-548247933-376692995-5864)"/>
    <protectedRange algorithmName="SHA-512" hashValue="gjLsWtvU7XSDyU6D9+heagjXaRvN7lq8zR/wU2gRnNvSdi8PE2W+QluEWD/63oKpUAdy3AGXLU4pcliSYc2Ffg==" saltValue="7k3DPc7AUj1pPUwBk+ehPA==" spinCount="100000" sqref="K248 J248 B248" name="Диапазон3_37" securityDescriptor="O:WDG:WDD:(A;;CC;;;S-1-5-21-1281035640-548247933-376692995-11259)(A;;CC;;;S-1-5-21-1281035640-548247933-376692995-11258)(A;;CC;;;S-1-5-21-1281035640-548247933-376692995-5864)"/>
    <protectedRange algorithmName="SHA-512" hashValue="rISX7GJVxtXGGL7yTTXLbtaOKOAN/TtqHo2LZ/Qir+5eA8+/YOYL5iTwqDjIiWXwp2WOUQu0OeFhOIDwg22Wlg==" saltValue="T+gicU5QB84F1QTu52ZnkA==" spinCount="100000" sqref="H250:J250 Q250:R250 K250 Q251:Q266 T250:W250" name="Диапазон3_25_3" securityDescriptor="O:WDG:WDD:(A;;CC;;;S-1-5-21-1281035640-548247933-376692995-11259)(A;;CC;;;S-1-5-21-1281035640-548247933-376692995-11258)(A;;CC;;;S-1-5-21-1281035640-548247933-376692995-5864)"/>
    <protectedRange algorithmName="SHA-512" hashValue="8adUfwvXjGmfe4tHt2x2l3nIXqQRQuHXwStVqDcmSQD5uTCFbytfsCHLkWFTKgKnpDht9yA8Fi73Aj4zHoZeHQ==" saltValue="y1726rpLK29OZZ0oY2BRYA==" spinCount="100000" sqref="B255:B256" name="Диапазон3_40" securityDescriptor="O:WDG:WDD:(A;;CC;;;S-1-5-21-1281035640-548247933-376692995-11259)(A;;CC;;;S-1-5-21-1281035640-548247933-376692995-11258)(A;;CC;;;S-1-5-21-1281035640-548247933-376692995-5864)"/>
    <protectedRange algorithmName="SHA-512" hashValue="xHJUZpMZZUPVRM+cjuVt7cMEpLLYEB7o5smxuUdYlWqmTl9Cbb1zt2Vr15x+mg18DMjKC66zr/lLQehVfD+tCg==" saltValue="8nzD4dIif6ud8kv+NOO1rg==" spinCount="100000" sqref="H258:I258" name="Диапазон3_25_5" securityDescriptor="O:WDG:WDD:(A;;CC;;;S-1-5-21-1281035640-548247933-376692995-11259)(A;;CC;;;S-1-5-21-1281035640-548247933-376692995-11258)(A;;CC;;;S-1-5-21-1281035640-548247933-376692995-5864)"/>
    <protectedRange algorithmName="SHA-512" hashValue="YMBJzixDsXAlDKKKMWwknKtW1q5TsaoDxOax5hjAiwuIG9Eb3LlSQYrZzR0hXtmXHsd7E2nDAzSfBivUrZeNbA==" saltValue="GCSuTENSVGxILC/NMIrgEQ==" spinCount="100000" sqref="H259:I259 Y259:Y266 R259:R266 K259:K266 T259:V266 B259:B266 W259" name="Диапазон3_25_6" securityDescriptor="O:WDG:WDD:(A;;CC;;;S-1-5-21-1281035640-548247933-376692995-11259)(A;;CC;;;S-1-5-21-1281035640-548247933-376692995-11258)(A;;CC;;;S-1-5-21-1281035640-548247933-376692995-5864)"/>
    <protectedRange algorithmName="SHA-512" hashValue="4xOgnaWsLO5yIUJjBq8ivQdv7zIsFsLqoO9aH0OMQYuFLMa8bhYsru4+kCW2IFm+Ij/NOeK6ItJBpMQTax/pYQ==" saltValue="sLFKxGP1wnnfOTfmFQKdeg==" spinCount="100000" sqref="J236" name="Диапазон3_60_1" securityDescriptor="O:WDG:WDD:(A;;CC;;;S-1-5-21-1281035640-548247933-376692995-11259)(A;;CC;;;S-1-5-21-1281035640-548247933-376692995-11258)(A;;CC;;;S-1-5-21-1281035640-548247933-376692995-5864)"/>
    <protectedRange algorithmName="SHA-512" hashValue="/7YNShCzcbz8hyI1hz6yzivsM+QscpYURVftluswzrlYI11pu2vgxY5CH52pciM6yqChs3FrxuQ6thqVm5P6yg==" saltValue="RZE14m2M6REqe99hRpO9fw==" spinCount="100000" sqref="Q236:R236 T236:W236" name="Диапазон3_25_9_1_1" securityDescriptor="O:WDG:WDD:(A;;CC;;;S-1-5-21-1281035640-548247933-376692995-11259)(A;;CC;;;S-1-5-21-1281035640-548247933-376692995-11258)(A;;CC;;;S-1-5-21-1281035640-548247933-376692995-5864)"/>
    <protectedRange algorithmName="SHA-512" hashValue="0JGgFlKq5H26iesoXhnjBPtqL6Hu+rmPpurfxyd6L9xE6dc1TAo+h+cCeUjzbQdtql7VcPuQWWFrG7HzUdsyHA==" saltValue="VoXDI24xJwZRmuZGuwSiIg==" spinCount="100000" sqref="K236 B236" name="Диапазон3_45_1" securityDescriptor="O:WDG:WDD:(A;;CC;;;S-1-5-21-1281035640-548247933-376692995-11259)(A;;CC;;;S-1-5-21-1281035640-548247933-376692995-11258)(A;;CC;;;S-1-5-21-1281035640-548247933-376692995-5864)"/>
    <protectedRange algorithmName="SHA-512" hashValue="rHe4ISXWUV72W58Fs/K2YdUgm5W2iPY+nNJzkq3nv6qFMyNUrCwkSSOYH01y0PD4A23MgLZNvhj7TKk4Pb62nw==" saltValue="2JtudrOC9VD9WY1D63dp+g==" spinCount="100000" sqref="R245 T245:W245" name="Диапазон3_25_10_1" securityDescriptor="O:WDG:WDD:(A;;CC;;;S-1-5-21-1281035640-548247933-376692995-11259)(A;;CC;;;S-1-5-21-1281035640-548247933-376692995-11258)(A;;CC;;;S-1-5-21-1281035640-548247933-376692995-5864)"/>
    <protectedRange algorithmName="SHA-512" hashValue="8GsdpPEXxIsRy0fRUZA2s9WcdwIawUgK84kj7JbKhC+fVGpt2X8LKLELo4LxA9ofdqBffEviF/1z9JOo5Fw0Ew==" saltValue="oWO9ZZ35FiPt3V5I/pSw2A==" spinCount="100000" sqref="B245 J245:K245" name="Диапазон3_46_1" securityDescriptor="O:WDG:WDD:(A;;CC;;;S-1-5-21-1281035640-548247933-376692995-11259)(A;;CC;;;S-1-5-21-1281035640-548247933-376692995-11258)(A;;CC;;;S-1-5-21-1281035640-548247933-376692995-5864)"/>
    <protectedRange algorithmName="SHA-512" hashValue="HWv1T40QxFTwAErqeyD/KNizNSkZJgF2cyh0hDLv+pWWX8qArDONTwrGZKbfGcfTrzEkSDOzUxrNhKSLFlz3KA==" saltValue="/OErn3ENNHikmMCGcT+jBQ==" spinCount="100000" sqref="R246 T246:W246" name="Диапазон3_25_11_1" securityDescriptor="O:WDG:WDD:(A;;CC;;;S-1-5-21-1281035640-548247933-376692995-11259)(A;;CC;;;S-1-5-21-1281035640-548247933-376692995-11258)(A;;CC;;;S-1-5-21-1281035640-548247933-376692995-5864)"/>
    <protectedRange algorithmName="SHA-512" hashValue="UBZe/cJ8GlSt4ftcQrx2Vr/2hDeTl8dDnXmwtfsM3jvplmgvsKGf9CCweKxCCbDsKOv7q1WByZJGeyxnkQ6Xrw==" saltValue="STZ+QN0348+NFvK3l5vT0g==" spinCount="100000" sqref="B246 J246:K246" name="Диапазон3_47_1" securityDescriptor="O:WDG:WDD:(A;;CC;;;S-1-5-21-1281035640-548247933-376692995-11259)(A;;CC;;;S-1-5-21-1281035640-548247933-376692995-11258)(A;;CC;;;S-1-5-21-1281035640-548247933-376692995-5864)"/>
    <protectedRange algorithmName="SHA-512" hashValue="D1GQ42C1X3nTwBygX9VjfMVlJbIbpvbGO/lxnVjvRzbfQAZBqI801rxlPCMykhhS+tIgjIs5LmebNVm/LYPoQQ==" saltValue="deEBUMwBVqKa24NOzziWkw==" spinCount="100000" sqref="R247 T247:W247" name="Диапазон3_25_12_1" securityDescriptor="O:WDG:WDD:(A;;CC;;;S-1-5-21-1281035640-548247933-376692995-11259)(A;;CC;;;S-1-5-21-1281035640-548247933-376692995-11258)(A;;CC;;;S-1-5-21-1281035640-548247933-376692995-5864)"/>
    <protectedRange algorithmName="SHA-512" hashValue="N1MoWzaMM31tuxe2mN4tc5F2MtEosyO0g6Nf7xk3/Ns8kpq41hQK8MRfkd7qMalRqTjl4uY5TcvxtbizXoSUpw==" saltValue="bwQyRpWcaR7MHtYHj0/m8A==" spinCount="100000" sqref="B247 J247:K247" name="Диапазон3_48_1" securityDescriptor="O:WDG:WDD:(A;;CC;;;S-1-5-21-1281035640-548247933-376692995-11259)(A;;CC;;;S-1-5-21-1281035640-548247933-376692995-11258)(A;;CC;;;S-1-5-21-1281035640-548247933-376692995-5864)"/>
    <protectedRange algorithmName="SHA-512" hashValue="bNTIaaUlkFl2/+6Rz08tL2/UlcoxEvERVzyFdC/JY0IoqnmGBtqQ7dT4HeXSdjm2o33CmrPTnY0sU8cd5SPatQ==" saltValue="ARDjtf8pIHogWU600OoIkg==" spinCount="100000" sqref="D250 F250" name="Диапазон3_5_1_2_1" securityDescriptor="O:WDG:WDD:(A;;CC;;;S-1-5-21-1281035640-548247933-376692995-11259)(A;;CC;;;S-1-5-21-1281035640-548247933-376692995-11258)(A;;CC;;;S-1-5-21-1281035640-548247933-376692995-5864)"/>
    <protectedRange algorithmName="SHA-512" hashValue="rKhX7LGLXl0n8ayoLun+agjTy75j/pivXpfmrJCmRRSYHyt7z9Cwvw2kRRC98v/UEFnUEmlXObxonoxI6kON5Q==" saltValue="DAvsK4tfglk7n+hUqC2IsA==" spinCount="100000" sqref="J249" name="Диапазон3_60_1_1_1" securityDescriptor="O:WDG:WDD:(A;;CC;;;S-1-5-21-1281035640-548247933-376692995-11259)(A;;CC;;;S-1-5-21-1281035640-548247933-376692995-11258)(A;;CC;;;S-1-5-21-1281035640-548247933-376692995-5864)"/>
    <protectedRange algorithmName="SHA-512" hashValue="ruFZe8+e541/Bk8aoncRMzxzxowBBXNa3Zpu20AANEGl7rf8gkjqQ2CbEoLiYjhzquL12mPI1gZ06P1rFPJVJA==" saltValue="WX8MOwo1CLc9sPwnJQmFGw==" spinCount="100000" sqref="K249 R249 T249:W249 B249:I249" name="Диапазон3_5_1_3_3_1_5_1" securityDescriptor="O:WDG:WDD:(A;;CC;;;S-1-5-21-1281035640-548247933-376692995-11259)(A;;CC;;;S-1-5-21-1281035640-548247933-376692995-11258)(A;;CC;;;S-1-5-21-1281035640-548247933-376692995-5864)"/>
    <protectedRange algorithmName="SHA-512" hashValue="3S2K85mnaG+w9nEkDRkKRZcAzrGqFwEahBePGlxY0vs1Cv+zis69RqjVz7t+u3WyFzmHjQfGQcFV0427QlIZoA==" saltValue="OenYNOD+HgdJR91ssJcXng==" spinCount="100000" sqref="B268:B272" name="Диапазон3_40_1" securityDescriptor="O:WDG:WDD:(A;;CC;;;S-1-5-21-1281035640-548247933-376692995-11259)(A;;CC;;;S-1-5-21-1281035640-548247933-376692995-11258)(A;;CC;;;S-1-5-21-1281035640-548247933-376692995-5864)"/>
    <protectedRange algorithmName="SHA-512" hashValue="m/11vTYcOXZjsqKSu7JgX6SPB2zccxM9cdgN1HfHbUeCeWcGRtF4FaKx68GKqXDC2OZ5rerwMaLFFYX0J8kQCQ==" saltValue="mvkDBcQpZ8fHsjkVtXtSsw==" spinCount="100000" sqref="R255:R256 Y255:Y256 T255:W256" name="Диапазон3_25_4_1_1" securityDescriptor="O:WDG:WDD:(A;;CC;;;S-1-5-21-1281035640-548247933-376692995-11259)(A;;CC;;;S-1-5-21-1281035640-548247933-376692995-11258)(A;;CC;;;S-1-5-21-1281035640-548247933-376692995-5864)"/>
    <protectedRange algorithmName="SHA-512" hashValue="YKY9r5o4mFxyNRYYQ0fskBh0GuzkzsrX70fBhp5rkkh08gouvSCyEoVIl+c+2+7C8Xx/djPC24HHBntP145Stg==" saltValue="Bj8qqZu6X5fMT71F6VXBCQ==" spinCount="100000" sqref="J255:J256 K255:K256" name="Диапазон3_40_1_1" securityDescriptor="O:WDG:WDD:(A;;CC;;;S-1-5-21-1281035640-548247933-376692995-11259)(A;;CC;;;S-1-5-21-1281035640-548247933-376692995-11258)(A;;CC;;;S-1-5-21-1281035640-548247933-376692995-5864)"/>
    <protectedRange algorithmName="SHA-512" hashValue="zH1f2pvdqg4wngL9Oe6ZTuVRPrrmVZR1LLBIyoMAdHmhKMzRSrSM/4dk/GmSW9ukmBLAhuTR/CQulhZe/Rwb2A==" saltValue="99DFlCR/mYpj3oc6IA+bAQ==" spinCount="100000" sqref="J157:J160" name="Диапазон3_8_1_1_2" securityDescriptor="O:WDG:WDD:(A;;CC;;;S-1-5-21-1281035640-548247933-376692995-11259)(A;;CC;;;S-1-5-21-1281035640-548247933-376692995-11258)(A;;CC;;;S-1-5-21-1281035640-548247933-376692995-5864)"/>
    <protectedRange algorithmName="SHA-512" hashValue="xTn+g2JPPjWgkM/LYaGI422w7X43KniPEDdRH9dYrhnSqWYotE06hNYKVbciONhaX4FbzQoMbNAOupVrWptzOQ==" saltValue="YCudsF8aAP0WdGgHEEt7Ow==" spinCount="100000" sqref="Y182:Y193 R182:R193 T182:W193 O292 O189:O190 C182:K193 AA182:AA193" name="Диапазон3_16" securityDescriptor="O:WDG:WDD:(A;;CC;;;S-1-5-21-1281035640-548247933-376692995-11259)(A;;CC;;;S-1-5-21-1281035640-548247933-376692995-11258)(A;;CC;;;S-1-5-21-1281035640-548247933-376692995-5864)"/>
    <protectedRange algorithmName="SHA-512" hashValue="jM6lJSnqaDQBsi8dICmcE5A4OrFy48RZe8/tMa/gQsV7TgpEnRFiP8P+d8HSIxTgmKWFVXrofvlYsOTodcDj6Q==" saltValue="Q02l5vdjf9chGO9wHssjgg==" spinCount="100000" sqref="B182:B193 B290:B295" name="Диапазон3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297 K294:K301 K290:K293 Y289:Y295 O299 Q182:Q193 AA296:AA301 Q290:R301 T290:W301 B296:J301 C290:J295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EEr//wit5/cTBIgUiJGYx4PQ8X5E84HR1jC8swJc86E47gxGQTz+qy+v0YvV7BMCSkH8pbF7taoIw9FiQM0Bew==" saltValue="P7nbaEHkr8sgA+oGq5BavA==" spinCount="100000" sqref="Q161:R164 J165:J168 T173:W181 T161:W164 R173:R181 C173:K173 AA161:AA164 AA173:AA181 B161:K164 Y173:Y181 Y161:Y164 D174:K181" name="Диапазон3_12" securityDescriptor="O:WDG:WDD:(A;;CC;;;S-1-5-21-1281035640-548247933-376692995-11259)(A;;CC;;;S-1-5-21-1281035640-548247933-376692995-11258)(A;;CC;;;S-1-5-21-1281035640-548247933-376692995-5864)"/>
    <protectedRange algorithmName="SHA-512" hashValue="uxiot3BlxIVXc8GOhEoefIA7uBLJbK6JkzbsTqL0AeTCV2indtjl0kHRZAl5rIGsKu+221FGiZMDotns9xLvQQ==" saltValue="ydyMLuxi7SbxoiAG+1pKQQ==" spinCount="100000" sqref="B173:B181" name="Диапазон3_1_4" securityDescriptor="O:WDG:WDD:(A;;CC;;;S-1-5-21-1281035640-548247933-376692995-11259)(A;;CC;;;S-1-5-21-1281035640-548247933-376692995-11258)(A;;CC;;;S-1-5-21-1281035640-548247933-376692995-5864)"/>
    <protectedRange algorithmName="SHA-512" hashValue="IH1mRofI1RZtl7QFfMuwx5/pKd0CsegJndqdEsWs+27MiCbrRVAMzZ8q8wo2uHrzi/WD3vBgslL67h5I/HUklA==" saltValue="w8CVk8TPSK6SCslvhM6+3w==" spinCount="100000" sqref="AA280:AA282 AA169:AA172 R169:R172 Y169:Y172 Y280:Y282 R280:R282 W165:W168 T169:W172 T280:W282 G169:K172 D280:K282" name="Диапазон3_15" securityDescriptor="O:WDG:WDD:(A;;CC;;;S-1-5-21-1281035640-548247933-376692995-11259)(A;;CC;;;S-1-5-21-1281035640-548247933-376692995-11258)(A;;CC;;;S-1-5-21-1281035640-548247933-376692995-5864)"/>
    <protectedRange algorithmName="SHA-512" hashValue="MpOcRic9MPjWUlbKabhNH2HhrNj7lCbTkVuaVJtRll4RycpPpEUpxR4/HX4ztbUbAkIXlsm0Fz76JfM34ubquw==" saltValue="eVJmqWVSG8Hz5ozTVKQhAQ==" spinCount="100000" sqref="B169:B172 B280:B282" name="Диапазон3_1_5" securityDescriptor="O:WDG:WDD:(A;;CC;;;S-1-5-21-1281035640-548247933-376692995-11259)(A;;CC;;;S-1-5-21-1281035640-548247933-376692995-11258)(A;;CC;;;S-1-5-21-1281035640-548247933-376692995-5864)"/>
    <protectedRange algorithmName="SHA-512" hashValue="YoYV30vK0sSKDvkts01G4iT5A13JOuh55QfSw/d6wZqbZTBImyQWhCu01I6szohndnPj2vvm3B/nn5iSxuM/zQ==" saltValue="Cv+ItiGRZ4wD2nNQPKSNdQ==" spinCount="100000" sqref="Q165:R168 K165:K168 N161:N165 Y165:Y168 T165:V168 C169:F172 B165:I168" name="Диапазон3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289 Q289:R289 T289:W289 B289:J289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mHemC5SlVSmuFr3tLO/nSu5mvr9LIH+MQg+IogHTXVK+Wyr0T+bqkIi3TPnF/+/5X4dWnLObL51pvFROTnz+XA==" saltValue="0f9jGUOECKvy+yeFDyZR+A==" spinCount="100000" sqref="K201:K212 Y201:Y212 Q201:R212 T201:W212 B201:I212" name="Диапазон3_2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J201:J213" name="Диапазон3_23_2_2_2_4_1_1" securityDescriptor="O:WDG:WDD:(A;;CC;;;S-1-5-21-1281035640-548247933-376692995-11259)(A;;CC;;;S-1-5-21-1281035640-548247933-376692995-11258)(A;;CC;;;S-1-5-21-1281035640-548247933-376692995-5864)"/>
    <protectedRange algorithmName="SHA-512" hashValue="Q10Nu+NhHGLQlNQgUo2+4GZzrz25WJkTkXdnqqwFmHINUZcuR4CJDqhKkXJlo73EX0e+ByvH3N2oah9p2Z4Z8Q==" saltValue="FWWjp4TsK10zwgaWDoKvQg==" spinCount="100000" sqref="D216:J216 D213:I215 Y213:Y216 Q213:R216 K213:K216 T213:W216 B213:C216" name="Диапазон3_2_3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J214:J215" name="Диапазон3_23_2_2_2_4_1_2" securityDescriptor="O:WDG:WDD:(A;;CC;;;S-1-5-21-1281035640-548247933-376692995-11259)(A;;CC;;;S-1-5-21-1281035640-548247933-376692995-11258)(A;;CC;;;S-1-5-21-1281035640-548247933-376692995-5864)"/>
    <protectedRange algorithmName="SHA-512" hashValue="fHiMhwVt9QJCeU0NgAA7CKDJaX92Jv7w899x1Tw6aHkvKpbRsIJQg/zkeUNgtD1u2czZuy9dvXhPMkftRfMJtQ==" saltValue="dIqERlbZxljRz8Qd6q1klA==" spinCount="100000" sqref="K217 Y217 Q217:R217 T217:W217 B217:J217" name="Диапазон3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02 K309 C302:J302 D307:J307 K307 Y302 D309:J309 Y307 N307 Q307:R307 Q309:R309 R302 B302:B309 T302:W302 T309:Y309 T307:V307 C307:C309" name="Диапазон3_74_2_4_4" securityDescriptor="O:WDG:WDD:(A;;CC;;;S-1-5-21-1281035640-548247933-376692995-11259)(A;;CC;;;S-1-5-21-1281035640-548247933-376692995-11258)(A;;CC;;;S-1-5-21-1281035640-548247933-376692995-5864)"/>
    <protectedRange algorithmName="SHA-512" hashValue="5pDRf/965mmkUfhbjjlklnHeniYIAPD+c7eSyFmRrdNUzxDU/4431f4SolUmA6LJ7CxEbNiL1KVBLuKYZeLEOQ==" saltValue="2PT3TneyRccg0IYTmKyh8w==" spinCount="100000" sqref="N303:N306 K303:K306 R303:R306 Y303:Y306 T303:W306 C303:J306" name="Диапазон3_14_1_2" securityDescriptor="O:WDG:WDD:(A;;CC;;;S-1-5-21-1281035640-548247933-376692995-11259)(A;;CC;;;S-1-5-21-1281035640-548247933-376692995-11258)(A;;CC;;;S-1-5-21-1281035640-548247933-376692995-5864)"/>
    <protectedRange algorithmName="SHA-512" hashValue="V5nDGwSdkm4Gsig6GISPiKUQblDZoOXz7uojbtOTTNuOUeYUpJXUk/fyvBYm7fjESFlCmZ9f7UAa8ayedmR6DA==" saltValue="l45rhds/XYTJJauTn9x9OA==" spinCount="100000" sqref="Q303:Q306" name="Диапазон3_1_1_1_3" securityDescriptor="O:WDG:WDD:(A;;CC;;;S-1-5-21-1281035640-548247933-376692995-11259)(A;;CC;;;S-1-5-21-1281035640-548247933-376692995-11258)(A;;CC;;;S-1-5-21-1281035640-548247933-376692995-5864)"/>
    <protectedRange algorithmName="SHA-512" hashValue="+s/G5pOiiwMUBXHoDi7eiRODPog8tdojUbtH8SwTX9oTohZG5rDWiE/d39bh5bDElmBZh9HsVZJUhA0utJUO1w==" saltValue="XWG/EHBc5DA7K8U+a06z+A==" spinCount="100000" sqref="N308 K308 D308:J308 R308 T308:Y308" name="Диапазон3_15_1" securityDescriptor="O:WDG:WDD:(A;;CC;;;S-1-5-21-1281035640-548247933-376692995-11259)(A;;CC;;;S-1-5-21-1281035640-548247933-376692995-11258)(A;;CC;;;S-1-5-21-1281035640-548247933-376692995-5864)"/>
    <protectedRange algorithmName="SHA-512" hashValue="sdydCTlbL9UNJLD62lYeGnhvncUcuo/7h6eCmhBgrvJ7DqXpC8nqdgK4S6of7sHlfX55fhFqxT9hwRzJtqpPTQ==" saltValue="hhPva5drH8dX7Afv+o9wjw==" spinCount="100000" sqref="Q308" name="Диапазон3_2_1_1_2" securityDescriptor="O:WDG:WDD:(A;;CC;;;S-1-5-21-1281035640-548247933-376692995-11259)(A;;CC;;;S-1-5-21-1281035640-548247933-376692995-11258)(A;;CC;;;S-1-5-21-1281035640-548247933-376692995-5864)"/>
    <protectedRange algorithmName="SHA-512" hashValue="jyoyJQvpHwocbKCSBW/v23DYDLGIkKaD+N28HXgoc1BVuT546KIoMq0jJwZCKUaikckPUazF3/NF7JYQ/fhP8g==" saltValue="ShFm/kJ/soospqWCwiW/KQ==" spinCount="100000" sqref="AA286" name="Диапазон3_2_2_2" securityDescriptor="O:WDG:WDD:(A;;CC;;;S-1-5-21-1281035640-548247933-376692995-11259)(A;;CC;;;S-1-5-21-1281035640-548247933-376692995-11258)(A;;CC;;;S-1-5-21-1281035640-548247933-376692995-5864)"/>
    <protectedRange algorithmName="SHA-512" hashValue="m3HAKKdLnG006Kt5ijrRBEz4Kmt+tpKpUGjVXXHGL5B3s784Y+pBqpoWAbvL7+0NIU6vY2/2C8KLEW8NimclVg==" saltValue="0WbDnXaU7WV9Ozr4pKPZRA==" spinCount="100000" sqref="K286 Q286:R286 T286:Y286 B286:J286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A+iUtunE4bBF+GvndjNSwhRfHsaVRteRFXdnfjPI5CasGCy4E2lMOgdisC1n1UW/sQ4cvh07VgJZcoKDLAsczA==" saltValue="cpyuwjAG8yv8NccBVYQIiQ==" spinCount="100000" sqref="AA287 Q287:R287 T287:Y287 B287:K287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CmszbyG6MIlWJW+dd5wGdVSmNww+gowl8TWWJL/1kPWTwWbpKDLNhDddLIgjZ0J8lWbbKoWhmFVOfV9dfI5Ixw==" saltValue="9fZd+YmQ7WLmPMEhwXUOzA==" spinCount="100000" sqref="C174:C179" name="Диапазон3_12_2" securityDescriptor="O:WDG:WDD:(A;;CC;;;S-1-5-21-1281035640-548247933-376692995-11259)(A;;CC;;;S-1-5-21-1281035640-548247933-376692995-11258)(A;;CC;;;S-1-5-21-1281035640-548247933-376692995-5864)"/>
    <protectedRange algorithmName="SHA-512" hashValue="URo45HaxWsk15deNrgEvmJ5IMSL8u/d6C5hIvXm2LSM0o/DCS6OVbtn3/1+Kj/w2Vg1t4QRC0YXmQZZibjy5Qw==" saltValue="Oh9kLDzaCYcK2pC7STbrDQ==" spinCount="100000" sqref="C180:C181" name="Диапазон3_15_2" securityDescriptor="O:WDG:WDD:(A;;CC;;;S-1-5-21-1281035640-548247933-376692995-11259)(A;;CC;;;S-1-5-21-1281035640-548247933-376692995-11258)(A;;CC;;;S-1-5-21-1281035640-548247933-376692995-5864)"/>
    <protectedRange algorithmName="SHA-512" hashValue="E1Z0Utcpq1QG/SkZ+4eJSiygr80V5LDyJEvQtNzl+VgNW9tp9ZQRg1TRsaSbq3pGOPFi1C4hpcp+5sjUNEHBuQ==" saltValue="x0oxKXDWrXtC4/N4w4gmFw==" spinCount="100000" sqref="C280:C282" name="Диапазон3_1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218:C219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Zm3yfLke10K+UmxQNVjofW+DPjQ6j0HF6WPX52cOHN4tPmoYJ4XiSLJsry/qfH5/M+dmeor27mLBxngHWoMMMw==" saltValue="CQjf4t5/KZJDfaNonLM2Sw==" spinCount="100000" sqref="W155:X155 W154:Y154 L154 I156 O150:O156 K150:L153 AB150:AH156 Q150:R156 B150:J155 T150:Y153 AA150:AA156" name="Диапазон3_19" securityDescriptor="O:WDG:WDD:(A;;CC;;;S-1-5-21-1281035640-548247933-376692995-11259)(A;;CC;;;S-1-5-21-1281035640-548247933-376692995-11258)(A;;CC;;;S-1-5-21-1281035640-548247933-376692995-5864)"/>
    <protectedRange algorithmName="SHA-512" hashValue="2nnxX19JU2cu9ubMLaP/9ec0+NFBwA1Pw1hnh2yh+2T0Zg1SlSLx+WdJP6bOi38ABHPJRLhlT66tV/JEbdHUmw==" saltValue="3MiySIXge64yklxJiUXPCw==" spinCount="100000" sqref="AI150:BU156" name="Диапазон2_3" securityDescriptor="O:WDG:WDD:(A;;CC;;;S-1-5-21-1281035640-548247933-376692995-6379)(A;;CC;;;S-1-5-21-1281035640-548247933-376692995-6642)(A;;CC;;;S-1-5-21-1281035640-548247933-376692995-10647)(A;;CC;;;S-1-5-21-1281035640-548247933-376692995-11261)(A;;CC;;;S-1-5-21-1281035640-548247933-376692995-9162)(A;;CC;;;S-1-5-21-1281035640-548247933-376692995-2146)(A;;CC;;;S-1-5-21-1281035640-548247933-376692995-10641)"/>
    <protectedRange algorithmName="SHA-512" hashValue="2k6WFe0BM88OeI7WbCgW9zMZudT9NuJqR0Y63HxTJZsRQvjehmvcAau93GV16WV7ipkQ9Gp6rc8+9z1fUHWcHw==" saltValue="TYBGRtL9PFm3lQgbtgVlxg==" spinCount="100000" sqref="W156:Y156 Y155 K156 N150:N156 T154:V156" name="Диапазон3_26_3" securityDescriptor="O:WDG:WDD:(A;;CC;;;S-1-5-21-1281035640-548247933-376692995-11259)(A;;CC;;;S-1-5-21-1281035640-548247933-376692995-11258)(A;;CC;;;S-1-5-21-1281035640-548247933-376692995-5864)"/>
    <protectedRange algorithmName="SHA-512" hashValue="cQ2cOhnB0E8iul4ljteCXhGM5rSnFSpFuymUReYQ4s+NJ5TzfIByKrYkHlX1KEPgMvHat2lk2jEdQ0BoTLVbUQ==" saltValue="au7nHXjZC3uOfacWe2I4Rw==" spinCount="100000" sqref="J156" name="Диапазон3_32_3_2" securityDescriptor="O:WDG:WDD:(A;;CC;;;S-1-5-21-1281035640-548247933-376692995-11259)(A;;CC;;;S-1-5-21-1281035640-548247933-376692995-11258)(A;;CC;;;S-1-5-21-1281035640-548247933-376692995-5864)"/>
    <protectedRange algorithmName="SHA-512" hashValue="520pRMmTblji+U2n4SIozBA+xOi54INpUwQPREGTaKdfg9srTcibwDZ7FI+psgj7zNVR/o6NmKJPt7tszjWKAA==" saltValue="io7JWXfHhfAN1KjEmG/6SA==" spinCount="100000" sqref="K154:K155" name="Диапазон3_27_1" securityDescriptor="O:WDG:WDD:(A;;CC;;;S-1-5-21-1281035640-548247933-376692995-11259)(A;;CC;;;S-1-5-21-1281035640-548247933-376692995-11258)(A;;CC;;;S-1-5-21-1281035640-548247933-376692995-5864)"/>
    <protectedRange algorithmName="SHA-512" hashValue="6n4LVnXENSee+7OHOTIefSUPQ3W+dW8amv6a8WTUxX+6/YP4Cb13T9MWuYwSqMU+BAekqI0N4BogNSlJdGn7yA==" saltValue="+BjxFYAJfKbGW4d27uf35g==" spinCount="100000" sqref="L155:L156" name="Диапазон3_3_1" securityDescriptor="O:WDG:WDD:(A;;CC;;;S-1-5-21-1281035640-548247933-376692995-11259)(A;;CC;;;S-1-5-21-1281035640-548247933-376692995-11258)(A;;CC;;;S-1-5-21-1281035640-548247933-376692995-5864)"/>
    <protectedRange algorithmName="SHA-512" hashValue="1B/zWULN6DCYmOStow8GOCxlLgy3j78c59Koorv8bc+WdimNNxDIltEvskEeRYJcTCSClGsKKCQsECw/xyssxw==" saltValue="wAkO90DREaH8fqNw1Ot+NQ==" spinCount="100000" sqref="G156" name="Диапазон3_4_6_2_1_1_1" securityDescriptor="O:WDG:WDD:(A;;CC;;;S-1-5-21-1281035640-548247933-376692995-11259)(A;;CC;;;S-1-5-21-1281035640-548247933-376692995-11258)(A;;CC;;;S-1-5-21-1281035640-548247933-376692995-5864)"/>
    <protectedRange algorithmName="SHA-512" hashValue="bQDf+FRAcHMpamaDtCYIi95avHhA1wJPaoOaTm0cVIEwg31DgkXgG11mjsp57eHMV9pzzmCJOoytdsT/qd8Dug==" saltValue="Z1rDuGUj5OkOMfm4bwI09Q==" spinCount="100000" sqref="Q227:Q232 AA227:AH232" name="Диапазон3_20" securityDescriptor="O:WDG:WDD:(A;;CC;;;S-1-5-21-1281035640-548247933-376692995-11259)(A;;CC;;;S-1-5-21-1281035640-548247933-376692995-11258)(A;;CC;;;S-1-5-21-1281035640-548247933-376692995-5864)"/>
    <protectedRange algorithmName="SHA-512" hashValue="cd98zazHCNkdBcKhocdu6UDxwqiaX5HVKUcru1PB62yUwBbwB2pBZS+tGmFjf8U5ac9aL8BD18Y9cPFi7kP/xQ==" saltValue="uzvPUOJKCk0AZB0RzfycTw==" spinCount="100000" sqref="AI227:BU232" name="Диапазон2_4" securityDescriptor="O:WDG:WDD:(A;;CC;;;S-1-5-21-1281035640-548247933-376692995-6379)(A;;CC;;;S-1-5-21-1281035640-548247933-376692995-6642)(A;;CC;;;S-1-5-21-1281035640-548247933-376692995-10647)(A;;CC;;;S-1-5-21-1281035640-548247933-376692995-11261)(A;;CC;;;S-1-5-21-1281035640-548247933-376692995-9162)(A;;CC;;;S-1-5-21-1281035640-548247933-376692995-2146)(A;;CC;;;S-1-5-21-1281035640-548247933-376692995-10641)"/>
    <protectedRange algorithmName="SHA-512" hashValue="d5+S+hdIogT/Qta52guNAJ+8/OxSEjvGnqsdzuNQG7Lt9zC4q/Jp9LMc17YsCLC8Dxw6KzvJC8tfwVjttiJwOQ==" saltValue="2FjkoVaLcS5/giT9YSWptA==" spinCount="100000" sqref="N227:N232" name="Диапазон3_26_4" securityDescriptor="O:WDG:WDD:(A;;CC;;;S-1-5-21-1281035640-548247933-376692995-11259)(A;;CC;;;S-1-5-21-1281035640-548247933-376692995-11258)(A;;CC;;;S-1-5-21-1281035640-548247933-376692995-5864)"/>
    <protectedRange algorithmName="SHA-512" hashValue="Irta5dVe9tNZ8ySg+jBy94Qn6FDzPZxOt8YhlESAtTgLC1D2d/NyCFSFY8pEAIplT07nu2z3g6OPqRaznc+TKg==" saltValue="YO867GssSnBkHaSlLr96yw==" spinCount="100000" sqref="J227:J232" name="Диапазон3_32_3_3" securityDescriptor="O:WDG:WDD:(A;;CC;;;S-1-5-21-1281035640-548247933-376692995-11259)(A;;CC;;;S-1-5-21-1281035640-548247933-376692995-11258)(A;;CC;;;S-1-5-21-1281035640-548247933-376692995-5864)"/>
    <protectedRange algorithmName="SHA-512" hashValue="zZn1OTXQcyeFonU54eLiuPR8e+HdlCuxDK+GxHRM33lLRmwPeR2iqZIOVOK6MEETYtdRdQ2ZNKWXy9W2/QCa5Q==" saltValue="a4sfETDTyS+FjNTUWNERPg==" spinCount="100000" sqref="R227:R232 O227:O232 K227:L232 T227:Y232 B227:I227" name="Диапазон3_5_1" securityDescriptor="O:WDG:WDD:(A;;CC;;;S-1-5-21-1281035640-548247933-376692995-11259)(A;;CC;;;S-1-5-21-1281035640-548247933-376692995-11258)(A;;CC;;;S-1-5-21-1281035640-548247933-376692995-5864)"/>
    <protectedRange algorithmName="SHA-512" hashValue="P0+jrtIJPQMf1ixB9u0ZzHtFamzMXHSj8FIVaITOnmxP7Ac8MW3Pt/3r51DE9tnLPg/eIJiyP8p8Fg+jnM5FCQ==" saltValue="M81FAOn21P0d93CzzIY8Kg==" spinCount="100000" sqref="B228:I232" name="Диапазон3_6_3_2" securityDescriptor="O:WDG:WDD:(A;;CC;;;S-1-5-21-1281035640-548247933-376692995-11259)(A;;CC;;;S-1-5-21-1281035640-548247933-376692995-11258)(A;;CC;;;S-1-5-21-1281035640-548247933-376692995-5864)"/>
    <protectedRange algorithmName="SHA-512" hashValue="41fENbASRAJWr/vo68CgRyKV4Ens+uaBMMBOx0YkE/0Nz2/vUZS6FL7a8gDbYKZy2MJJp2U/gS8v329XyiMXUw==" saltValue="yoqxN9a7EETlNKaJRFs3og==" spinCount="100000" sqref="C236" name="Диапазон3_45_1_1" securityDescriptor="O:WDG:WDD:(A;;CC;;;S-1-5-21-1281035640-548247933-376692995-11259)(A;;CC;;;S-1-5-21-1281035640-548247933-376692995-11258)(A;;CC;;;S-1-5-21-1281035640-548247933-376692995-5864)"/>
    <protectedRange algorithmName="SHA-512" hashValue="CoEz++k34hzvbKbNMrizFdbIMp4larezcyelQe2wPPhe9KSepHA1zT/OuriEGunMnFsU2JciqqVKoPGcWzxLZw==" saltValue="m3qhOGFYOuhZrM5Wq2lt4A==" spinCount="100000" sqref="D236:I236" name="Диапазон3_45_1_2" securityDescriptor="O:WDG:WDD:(A;;CC;;;S-1-5-21-1281035640-548247933-376692995-11259)(A;;CC;;;S-1-5-21-1281035640-548247933-376692995-11258)(A;;CC;;;S-1-5-21-1281035640-548247933-376692995-5864)"/>
    <protectedRange algorithmName="SHA-512" hashValue="oG9wM3g0YlCudIUXpsHw6/SIouhRoGJypnZRaoa5y1sDdrjihhx87apf7YghqFBaY/tI8iZcik3NOgIle1DBEw==" saltValue="IBNxT1Cv9HwBC8FoBwXH5A==" spinCount="100000" sqref="D245:I245 D246:G247" name="Диапазон3_46_1_1" securityDescriptor="O:WDG:WDD:(A;;CC;;;S-1-5-21-1281035640-548247933-376692995-11259)(A;;CC;;;S-1-5-21-1281035640-548247933-376692995-11258)(A;;CC;;;S-1-5-21-1281035640-548247933-376692995-5864)"/>
    <protectedRange algorithmName="SHA-512" hashValue="Fx2+L+w/8mMAaz9YpowGFW68R/DGmstzjMuMuGMxicwRnr0u5bnNMr5V0+Feytfk9iazDTqvfuRIg0NV+vtI9Q==" saltValue="M/mXr7r2a73DQOaLUveq1g==" spinCount="100000" sqref="H246:I246 C245:C247" name="Диапазон3_47_1_1" securityDescriptor="O:WDG:WDD:(A;;CC;;;S-1-5-21-1281035640-548247933-376692995-11259)(A;;CC;;;S-1-5-21-1281035640-548247933-376692995-11258)(A;;CC;;;S-1-5-21-1281035640-548247933-376692995-5864)"/>
    <protectedRange algorithmName="SHA-512" hashValue="geHlJITY6m4BS52lPgL+nErE5GZ/Ko01R+8g8RJ1zoILQ+C1dQxyBv+c5YShTvk+JNKWVq8j6mwsDOg7UN2Bdw==" saltValue="Lfz7ZvK0ouaByzmtbuM10g==" spinCount="100000" sqref="H247:I247" name="Диапазон3_48_1_1" securityDescriptor="O:WDG:WDD:(A;;CC;;;S-1-5-21-1281035640-548247933-376692995-11259)(A;;CC;;;S-1-5-21-1281035640-548247933-376692995-11258)(A;;CC;;;S-1-5-21-1281035640-548247933-376692995-5864)"/>
    <protectedRange algorithmName="SHA-512" hashValue="SqZTuKYcxVVExmGA2TN96/FgsjI7t2IgvBFdoVUSUu/N/vMlGd1dJczdPEgdhkp6qZfRpW66vsD5dlf708BdBA==" saltValue="27DAoEgGQ4FwocZjcAnDqg==" spinCount="100000" sqref="C248:I248" name="Диапазон3_37_1" securityDescriptor="O:WDG:WDD:(A;;CC;;;S-1-5-21-1281035640-548247933-376692995-11259)(A;;CC;;;S-1-5-21-1281035640-548247933-376692995-11258)(A;;CC;;;S-1-5-21-1281035640-548247933-376692995-5864)"/>
    <protectedRange algorithmName="SHA-512" hashValue="B4EiSEx60FiI2y8RjFc2e6htkhRZEWtKlw6tec0H9cTZ8EZTRMbNfa4FUxx9YuvA5M4nooHLdRhscDZmzc+SAQ==" saltValue="7McFJchpaJBy1ssQ6itPeQ==" spinCount="100000" sqref="C255:G256" name="Диапазон3_40_2" securityDescriptor="O:WDG:WDD:(A;;CC;;;S-1-5-21-1281035640-548247933-376692995-11259)(A;;CC;;;S-1-5-21-1281035640-548247933-376692995-11258)(A;;CC;;;S-1-5-21-1281035640-548247933-376692995-5864)"/>
    <protectedRange algorithmName="SHA-512" hashValue="3O1TrUYndv0sgzUKZTJjzPPVAQfZHBaSZ3HNed/izkKXqIBppjclDiWEww89a3iVoqAbaSHLOBi+y1FM2GW8iA==" saltValue="f6dVOlfZMyp+t1csSODBCA==" spinCount="100000" sqref="C260:G266" name="Диапазон3_40_3" securityDescriptor="O:WDG:WDD:(A;;CC;;;S-1-5-21-1281035640-548247933-376692995-11259)(A;;CC;;;S-1-5-21-1281035640-548247933-376692995-11258)(A;;CC;;;S-1-5-21-1281035640-548247933-376692995-5864)"/>
    <protectedRange algorithmName="SHA-512" hashValue="3hPfq7SqVPP4RAmsnLnkd8i+0H2ujnCws4BhEoD9akV7hDhroxkaqn9Mug2Ot/RBYppJqIds7IU/YFGSUSr+XA==" saltValue="vToLS5ZQkrft+SUXOu7JLg==" spinCount="100000" sqref="H260:I266" name="Диапазон3_25_6_1" securityDescriptor="O:WDG:WDD:(A;;CC;;;S-1-5-21-1281035640-548247933-376692995-11259)(A;;CC;;;S-1-5-21-1281035640-548247933-376692995-11258)(A;;CC;;;S-1-5-21-1281035640-548247933-376692995-5864)"/>
    <protectedRange algorithmName="SHA-512" hashValue="p/G8fvwe0w64KDh7lx++wePSSNak4B67Ue2FA3LcvvpJ3aOOvCXZvo+7DKMRMNcWTgxwMmMpKbS7VxR+mWfsGA==" saltValue="3JI69jtPHUZWMcrYM3EECQ==" spinCount="100000" sqref="W260:W266" name="Диапазон3_25_6_3" securityDescriptor="O:WDG:WDD:(A;;CC;;;S-1-5-21-1281035640-548247933-376692995-11259)(A;;CC;;;S-1-5-21-1281035640-548247933-376692995-11258)(A;;CC;;;S-1-5-21-1281035640-548247933-376692995-5864)"/>
    <protectedRange algorithmName="SHA-512" hashValue="xAnO4O0wH7tK8BxaL9ju53eongktp0RNQ1RMvNWpvlSri5vPGvRw5c/6J/0NoUN64RlW2YPvyqNcLp25lPn8Fg==" saltValue="oKf5YaNjr/lszHZ2muEBow==" spinCount="100000" sqref="C268:G272" name="Диапазон3_1_1_3" securityDescriptor="O:WDG:WDD:(A;;CC;;;S-1-5-21-1281035640-548247933-376692995-11259)(A;;CC;;;S-1-5-21-1281035640-548247933-376692995-11258)(A;;CC;;;S-1-5-21-1281035640-548247933-376692995-5864)"/>
    <protectedRange algorithmName="SHA-512" hashValue="tbsHrkpiqSzv4iD+9eQ3j/49VdPn29kxGldyX5RATM6CZxXxJBjGpW++mZz5nw0W1a6MTXbRN3MlEzzWMYNHmQ==" saltValue="sQ/2l22py3WJp2NgEraoVw==" spinCount="100000" sqref="H268:I272" name="Диапазон3_40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302" name="Диапазон3_74_2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302" name="Диапазон3_74_2_4_6" securityDescriptor="O:WDG:WDD:(A;;CC;;;S-1-5-21-1281035640-548247933-376692995-11259)(A;;CC;;;S-1-5-21-1281035640-548247933-376692995-11258)(A;;CC;;;S-1-5-21-1281035640-548247933-376692995-5864)"/>
    <protectedRange algorithmName="SHA-512" hashValue="dpDvhBMWT9s2FL1dRC/quCYPLAQxwTKW+nMgZ+qjzBAFOyH4lkbBnqaagrp5YJE/ucT8NDQ88hyUq6lfwXf4hw==" saltValue="OTrL3aCzXEG7CgrzUIJXTg==" spinCount="100000" sqref="O288" name="Диапазон3_1_1_1_1" securityDescriptor="O:WDG:WDD:(A;;CC;;;S-1-5-21-1281035640-548247933-376692995-11259)(A;;CC;;;S-1-5-21-1281035640-548247933-376692995-11258)(A;;CC;;;S-1-5-21-1281035640-548247933-376692995-5864)"/>
    <protectedRange algorithmName="SHA-512" hashValue="p4swa3PsCCH1lbVct5p2OherNekGPj/mgQqjj7wlcq1ttTGvg68k9aqNbpwE/R6htzkuN9xcDnmFAYd/Ij87SA==" saltValue="QdBqGIduBgIiGUbfp0yKnw==" spinCount="100000" sqref="H255:I256" name="Диапазон3_40_1_1_2" securityDescriptor="O:WDG:WDD:(A;;CC;;;S-1-5-21-1281035640-548247933-376692995-11259)(A;;CC;;;S-1-5-21-1281035640-548247933-376692995-11258)(A;;CC;;;S-1-5-21-1281035640-548247933-376692995-5864)"/>
  </protectedRanges>
  <autoFilter ref="A6:AA42"/>
  <mergeCells count="2">
    <mergeCell ref="B135:AC135"/>
    <mergeCell ref="B143:AC143"/>
  </mergeCells>
  <pageMargins left="0.31496062992125984" right="0.11811023622047245" top="0.35433070866141736" bottom="0.35433070866141736" header="0.31496062992125984" footer="0.31496062992125984"/>
  <pageSetup paperSize="8" scale="73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 (2)</vt:lpstr>
      <vt:lpstr>'ТРУ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Туленов Данияр Салаватович</dc:creator>
  <cp:lastModifiedBy>Тусипкалиева Айгуль Мугиевна</cp:lastModifiedBy>
  <cp:lastPrinted>2017-01-09T04:39:13Z</cp:lastPrinted>
  <dcterms:created xsi:type="dcterms:W3CDTF">2016-12-28T11:56:49Z</dcterms:created>
  <dcterms:modified xsi:type="dcterms:W3CDTF">2017-01-11T03:54:36Z</dcterms:modified>
</cp:coreProperties>
</file>