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7\38 изменения и дополнения 2017 свод\эмг\"/>
    </mc:Choice>
  </mc:AlternateContent>
  <bookViews>
    <workbookView xWindow="0" yWindow="0" windowWidth="28800" windowHeight="12435"/>
  </bookViews>
  <sheets>
    <sheet name="№38" sheetId="3" r:id="rId1"/>
    <sheet name="инструкция" sheetId="2" r:id="rId2"/>
  </sheets>
  <definedNames>
    <definedName name="_xlnm._FilterDatabase" localSheetId="0" hidden="1">№38!$B$6:$AA$78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1" i="3" l="1"/>
  <c r="V78" i="3"/>
  <c r="W58" i="3"/>
  <c r="W57" i="3" l="1"/>
  <c r="W77" i="3"/>
  <c r="W21" i="3" l="1"/>
  <c r="W22" i="3"/>
  <c r="W23" i="3"/>
  <c r="W24" i="3"/>
  <c r="W25" i="3"/>
  <c r="W26" i="3"/>
  <c r="W35" i="3"/>
  <c r="W36" i="3"/>
  <c r="W37" i="3"/>
  <c r="W38" i="3"/>
  <c r="W39" i="3"/>
  <c r="W40" i="3"/>
  <c r="W45" i="3" l="1"/>
  <c r="W46" i="3"/>
  <c r="W47" i="3"/>
  <c r="W48" i="3"/>
  <c r="W49" i="3"/>
  <c r="W50" i="3"/>
  <c r="W51" i="3"/>
  <c r="W52" i="3"/>
  <c r="W53" i="3"/>
  <c r="W54" i="3"/>
  <c r="W55" i="3"/>
  <c r="W56" i="3"/>
  <c r="W18" i="3"/>
  <c r="W19" i="3"/>
  <c r="W20" i="3"/>
  <c r="W65" i="3"/>
  <c r="W66" i="3"/>
  <c r="W67" i="3"/>
  <c r="W68" i="3"/>
  <c r="W69" i="3"/>
  <c r="W70" i="3"/>
  <c r="W71" i="3"/>
  <c r="W72" i="3"/>
  <c r="W73" i="3"/>
  <c r="W74" i="3"/>
  <c r="W75" i="3"/>
  <c r="W76" i="3"/>
  <c r="W32" i="3"/>
  <c r="W33" i="3"/>
  <c r="W34" i="3"/>
  <c r="V59" i="3"/>
  <c r="W62" i="3" l="1"/>
  <c r="W63" i="3"/>
  <c r="W64" i="3"/>
  <c r="W31" i="3" l="1"/>
  <c r="W30" i="3"/>
  <c r="W29" i="3"/>
  <c r="W17" i="3"/>
  <c r="W16" i="3"/>
  <c r="W15" i="3"/>
  <c r="W41" i="3" l="1"/>
  <c r="W14" i="3"/>
  <c r="W44" i="3" l="1"/>
  <c r="W59" i="3" s="1"/>
  <c r="W61" i="3"/>
  <c r="W78" i="3" s="1"/>
</calcChain>
</file>

<file path=xl/sharedStrings.xml><?xml version="1.0" encoding="utf-8"?>
<sst xmlns="http://schemas.openxmlformats.org/spreadsheetml/2006/main" count="895" uniqueCount="279">
  <si>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</si>
  <si>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</si>
  <si>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</si>
  <si>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</si>
  <si>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</si>
  <si>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</si>
  <si>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</si>
  <si>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</si>
  <si>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</si>
  <si>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</si>
  <si>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</si>
  <si>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</si>
  <si>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</si>
  <si>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</si>
  <si>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</si>
  <si>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</si>
  <si>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</si>
  <si>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</si>
  <si>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</si>
  <si>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</si>
  <si>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</si>
  <si>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</si>
  <si>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</si>
  <si>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</si>
  <si>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</si>
  <si>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</si>
  <si>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АО Эмбамунайгаз</t>
  </si>
  <si>
    <t>ОИ</t>
  </si>
  <si>
    <t>Атырауская область</t>
  </si>
  <si>
    <t>100% предоплата</t>
  </si>
  <si>
    <t xml:space="preserve">январь, ферваль </t>
  </si>
  <si>
    <t>промежуточный платеж  100 % в течении 30 рабочих дней.</t>
  </si>
  <si>
    <t>ЭОТТ</t>
  </si>
  <si>
    <t>Орех</t>
  </si>
  <si>
    <t>Opex</t>
  </si>
  <si>
    <t>промежуточный платеж  90% в течении 30 рабочих дней; 10 % окончательный расчет</t>
  </si>
  <si>
    <t>февраль, март</t>
  </si>
  <si>
    <t>Сарех</t>
  </si>
  <si>
    <t>июнь</t>
  </si>
  <si>
    <t>ЦПЭ</t>
  </si>
  <si>
    <t>апрель</t>
  </si>
  <si>
    <t>*</t>
  </si>
  <si>
    <t>декабрь</t>
  </si>
  <si>
    <t>октябрь</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</si>
  <si>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</si>
  <si>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</si>
  <si>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</si>
  <si>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март-декабрь</t>
  </si>
  <si>
    <t/>
  </si>
  <si>
    <t>ЭОТ</t>
  </si>
  <si>
    <t>февраль</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</si>
  <si>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</si>
  <si>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</si>
  <si>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</si>
  <si>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30% предоплата; промежуточный платеж 95 % в течении 30 рабочих дней с пропорциональным удержанием; 5% окончательный расчет</t>
  </si>
  <si>
    <t>22-3 Р</t>
  </si>
  <si>
    <t>май-декабрь</t>
  </si>
  <si>
    <t>Работы по строительству эксплуатационных скважин  на месторождениях НГДУ "Жылыоймунайгаз"</t>
  </si>
  <si>
    <t>март-октябрь</t>
  </si>
  <si>
    <t>23-1 Р</t>
  </si>
  <si>
    <t xml:space="preserve">Атырауская область </t>
  </si>
  <si>
    <t xml:space="preserve">Инженерно-геодезические работы </t>
  </si>
  <si>
    <t>Топогеодезические и геологические изыскания для разработки ПСД объектов НГДУ "Жылыоймунайгаз"</t>
  </si>
  <si>
    <t>Топогеодезические и геологические изыскания для разработки ПСД объектов НГДУ "Доссормунайгаз"</t>
  </si>
  <si>
    <t>Топогеодезические и геологические изыскания для разработки ПСД объектов НГДУ "Кайнармунайгаз"</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</si>
  <si>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</si>
  <si>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</si>
  <si>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</si>
  <si>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апрель-октябрь</t>
  </si>
  <si>
    <t>63-5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</si>
  <si>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</si>
  <si>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64-3 Р</t>
  </si>
  <si>
    <t>Атырауская область, г.Атырау</t>
  </si>
  <si>
    <t>промежуточный платеж  100% в течении 30 рабочих дней</t>
  </si>
  <si>
    <t>с момента заключения договора до 31 декабря</t>
  </si>
  <si>
    <t>октябрь-декабрь</t>
  </si>
  <si>
    <t>апрель-декабрь</t>
  </si>
  <si>
    <t>43.13.10.335.000.00.0999.000000000000</t>
  </si>
  <si>
    <t>Работы по разведочному/пробному бурению</t>
  </si>
  <si>
    <t>Работы по строительству 4-х поисково-разведочных скважин  на месторождениях НГДУ "Кайнармунайгаз"</t>
  </si>
  <si>
    <t>171-2 Р</t>
  </si>
  <si>
    <t>45.20.21.000.001.00.0999.000000000000</t>
  </si>
  <si>
    <t>Работы по ремонту автотранспортных средств, систем, узлов и агрегатов</t>
  </si>
  <si>
    <t>Техническое обслуживание и ремонт узлов и агрегатов автомобилей марки "КамАЗ" НГДУ "Жылыоймунайгаз"</t>
  </si>
  <si>
    <t>198-1 Р</t>
  </si>
  <si>
    <t>Техническое обслуживание и ремонт узлов и агрегатов автомобилей марки "КамАЗ" НГДУ "Кайнармунайгаз"</t>
  </si>
  <si>
    <t>200-1 Р</t>
  </si>
  <si>
    <t>Техническое обслуживание и ремонт узлов и агрегатов автотранспортных средств марок "ГАЗ" и "ПАЗ" НГДУ "Жылыоймунайгаз"</t>
  </si>
  <si>
    <t>211-1 Р</t>
  </si>
  <si>
    <t>Работы по приготовлению, сопровождению и контролю за буровым раствором при строительстве поисково-разведочных скважин  на месторождениях НГДУ "Кайнармунайгаз"</t>
  </si>
  <si>
    <t>268-1 Р</t>
  </si>
  <si>
    <t>г.Атырау, Атырауская область</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</si>
  <si>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</si>
  <si>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Атырауская область Жылыойский район</t>
  </si>
  <si>
    <t>Разработка проекта нормативов ПДВ загрязняющих веществ в атмосферный воздух для НГДУ «Жайыкмунайгаз» АО «Эмбамунайгаз»</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</si>
  <si>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</si>
  <si>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</si>
  <si>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</si>
  <si>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п.140, пп.10</t>
  </si>
  <si>
    <t>20, 21</t>
  </si>
  <si>
    <t>71.20.19.000.010.00.0777.000000000000</t>
  </si>
  <si>
    <t>Услуги по диагностированию/экспертизе/анализу/испытаниям/тестированию/осмотру</t>
  </si>
  <si>
    <t>71.12.20.000.000.00.0777.000000000000</t>
  </si>
  <si>
    <t>Услуги по авторскому/техническому надзору/управлению проектами, работами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</si>
  <si>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</si>
  <si>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</si>
  <si>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</si>
  <si>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"Жылыоймунайгаз" АО "Эмбамунайгаз"</t>
  </si>
  <si>
    <t>Оказание транспортных услуг по перевозке грузов технологическим автотранспортом для НГДУ "Доссормунайгаз" АО "Эмбамунайгаз"</t>
  </si>
  <si>
    <t>59-4 У</t>
  </si>
  <si>
    <t>230000000</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</si>
  <si>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</si>
  <si>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</si>
  <si>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"Жылыоймунайгаз" АО "Эмбамунайгаз"</t>
  </si>
  <si>
    <t>63-5 У</t>
  </si>
  <si>
    <t>Услуги по перевозке автоцистернами нефти и технологической жидкости для НГДУ "Кайнармунайгаз" АО "Эмбамунайгаз"</t>
  </si>
  <si>
    <t>65-3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</si>
  <si>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</si>
  <si>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</si>
  <si>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"Доссормунайгаз" АО "Эмбамунайгаз"</t>
  </si>
  <si>
    <t>68-3 У</t>
  </si>
  <si>
    <t>77.39.19.900.035.00.0777.000000000000</t>
  </si>
  <si>
    <t>Услуги по аренде специальной техники с водителем</t>
  </si>
  <si>
    <t>Оказание транспортных услуг специальной техникой для НГДУ "Жылыоймунайгаз" АО "Эмбамунайгаз"</t>
  </si>
  <si>
    <t>71-4 У</t>
  </si>
  <si>
    <t>Оказание транспортных услуг специальной техникой для НГДУ "Доссормунайгаз" АО "Эмбамунайгаз"</t>
  </si>
  <si>
    <t>72-4 У</t>
  </si>
  <si>
    <t>Оказание транспортных услуг специальной техникой для НГДУ "Кайнармунайгаз" АО "Эмбамунайгаз"</t>
  </si>
  <si>
    <t>73-4 У</t>
  </si>
  <si>
    <t>77.39.19.900.002.00.0777.000000000000</t>
  </si>
  <si>
    <t>Услуги по аренде самоходных машин</t>
  </si>
  <si>
    <t>Оказание транспортных услуг самоходными машинами для НГДУ "Доссормунайгаз" АО "Эмбамунайгаз"</t>
  </si>
  <si>
    <t>77-4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</si>
  <si>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</si>
  <si>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</si>
  <si>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"Доссормунайгаз" АО "Эмбамунайгаз"</t>
  </si>
  <si>
    <t>82-4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</si>
  <si>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</si>
  <si>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</si>
  <si>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</si>
  <si>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Услуги по проведению государственного технического обследования недвижимого имущества и изготовление технических паспортов </t>
  </si>
  <si>
    <t>Услуги по экспертизе проектами, касающимися строительства зданий</t>
  </si>
  <si>
    <t>ноябрь</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</si>
  <si>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</si>
  <si>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</si>
  <si>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</si>
  <si>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автотранспортом и специальной техникой для УПТО и КО АО "Эмбамунайгаз"</t>
  </si>
  <si>
    <t>387-3 У</t>
  </si>
  <si>
    <t>Оказание транспортных услуг технологическим автотранспортом и специальной техникой для закреплённых территорий АО "Эмбамунайгаз"</t>
  </si>
  <si>
    <t>436-1 У</t>
  </si>
  <si>
    <t>Услуги по обучению и повышению квалификации работников</t>
  </si>
  <si>
    <t>Услуги по на проведение комплексной вневедомственной экспертизы по рабочему проекту "Проектирование и монтаж блочно модульной котельной с двумя котлами 2*1300 квт. на месторождении «С.Балгимбаева» НГДУ «Жайыкмунайгаз»</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</si>
  <si>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</si>
  <si>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</si>
  <si>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</si>
  <si>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</si>
  <si>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</si>
  <si>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</si>
  <si>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</si>
  <si>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</si>
  <si>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</si>
  <si>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</si>
  <si>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</si>
  <si>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</si>
  <si>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</si>
  <si>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</si>
  <si>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</si>
  <si>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</si>
  <si>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</si>
  <si>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</si>
  <si>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</si>
  <si>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</si>
  <si>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</si>
  <si>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</si>
  <si>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</si>
  <si>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</si>
  <si>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</si>
  <si>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</si>
  <si>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</si>
  <si>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</si>
  <si>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</si>
  <si>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</si>
  <si>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</si>
  <si>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</si>
  <si>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</si>
  <si>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</si>
  <si>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</si>
  <si>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</si>
  <si>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</si>
  <si>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</si>
  <si>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</si>
  <si>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</si>
  <si>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</si>
  <si>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</si>
  <si>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</si>
  <si>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г.Атырау, ул.Валиханова, 1</t>
  </si>
  <si>
    <t>355-2 Р</t>
  </si>
  <si>
    <t>406-2 У</t>
  </si>
  <si>
    <t>116-2 У</t>
  </si>
  <si>
    <t>528-1 У</t>
  </si>
  <si>
    <t>71.12.35.100.000.00.0999.000000000001</t>
  </si>
  <si>
    <t>Создание планово-высотных съемочных сетей</t>
  </si>
  <si>
    <t xml:space="preserve">декабрь </t>
  </si>
  <si>
    <t>552 У</t>
  </si>
  <si>
    <t>ноябрь - декабрь</t>
  </si>
  <si>
    <t>376 Р</t>
  </si>
  <si>
    <t>377 Р</t>
  </si>
  <si>
    <t>378 Р</t>
  </si>
  <si>
    <t>Приложение 1</t>
  </si>
  <si>
    <t>Исключить</t>
  </si>
  <si>
    <t>1. Товары</t>
  </si>
  <si>
    <t>Итого по товарам исключить</t>
  </si>
  <si>
    <t>Включить</t>
  </si>
  <si>
    <t>Итого по товарам включить</t>
  </si>
  <si>
    <t>2. Работы</t>
  </si>
  <si>
    <t>Итого по работам исключить</t>
  </si>
  <si>
    <t>Итого по работам включить</t>
  </si>
  <si>
    <t>3. Услуги</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</si>
  <si>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</si>
  <si>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</si>
  <si>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 32 32</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</si>
  <si>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</si>
  <si>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</si>
  <si>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38 изменения и дополнения в План закупок товаров, работ и услуг АО "Эмбамунайгаз" на 2017 год</t>
  </si>
  <si>
    <t>116-3 У</t>
  </si>
  <si>
    <t>уменьшение на сумму 350 000,00тг без НДС</t>
  </si>
  <si>
    <t>исключить</t>
  </si>
  <si>
    <t>376-1 Р</t>
  </si>
  <si>
    <t>377-1 Р</t>
  </si>
  <si>
    <t>378-1 Р</t>
  </si>
  <si>
    <t>Атырауская область Макатский район</t>
  </si>
  <si>
    <t>Атырауская область Кызылкугинский район</t>
  </si>
  <si>
    <t>198-2 Р</t>
  </si>
  <si>
    <t>200-2 Р</t>
  </si>
  <si>
    <t>211-2 Р</t>
  </si>
  <si>
    <t>59-5 У</t>
  </si>
  <si>
    <t>63-6 У</t>
  </si>
  <si>
    <t>65-4 У</t>
  </si>
  <si>
    <t>68-4 У</t>
  </si>
  <si>
    <t>71-5 У</t>
  </si>
  <si>
    <t>72-5 У</t>
  </si>
  <si>
    <t>73-5 У</t>
  </si>
  <si>
    <t>77-5 У</t>
  </si>
  <si>
    <t>82-5 У</t>
  </si>
  <si>
    <t>387-4 У</t>
  </si>
  <si>
    <t>406-3 У</t>
  </si>
  <si>
    <t>436-2 У</t>
  </si>
  <si>
    <t>увеличение на сумму 178 570,00тг без НДС</t>
  </si>
  <si>
    <t>увеличение на сумму 207 200,00тг без НДС</t>
  </si>
  <si>
    <t>увеличение на сумму 2 269 660,00тг без НДС</t>
  </si>
  <si>
    <t>уменьшение на сумму 1 290 503,00тг без НДС</t>
  </si>
  <si>
    <t>уменьшение на сумму 1 388 340,00тг без НДС</t>
  </si>
  <si>
    <t>увеличение на сумму 17 851 941,00 тг без НДС</t>
  </si>
  <si>
    <t>увеличение на сумму 1 152 000,00тг без НДС</t>
  </si>
  <si>
    <t>уменьшение на сумму 6 433 742,00тг без НДС</t>
  </si>
  <si>
    <t>увеличение на сумму 935 425,00тг без НДС</t>
  </si>
  <si>
    <t>увеличение на сумму 2 772 708,00тг без НДС</t>
  </si>
  <si>
    <t>увеличение на сумму 9 318 612,00тг без НДС</t>
  </si>
  <si>
    <t>увеличение на сумму 2 354 786,00тг без НДС</t>
  </si>
  <si>
    <t>увеличение на сумму 1 273 525,00тг без НДС</t>
  </si>
  <si>
    <t>уменьшение на сумму 2 165 944,00тг без НДС</t>
  </si>
  <si>
    <t>уменьшение на сумму 250,00тг без НДС</t>
  </si>
  <si>
    <t>554 У</t>
  </si>
  <si>
    <t>555 У</t>
  </si>
  <si>
    <t>556 У</t>
  </si>
  <si>
    <t>22-4 Р</t>
  </si>
  <si>
    <t>23-2 Р</t>
  </si>
  <si>
    <t>63-6 Р</t>
  </si>
  <si>
    <t>64-4 Р</t>
  </si>
  <si>
    <t>171-3 Р</t>
  </si>
  <si>
    <t>268-2 Р</t>
  </si>
  <si>
    <t>увеличение на сумму 12 562 844,95тг без НДС</t>
  </si>
  <si>
    <t>уменьшение на сумму 16 944 420,10тг без НДС</t>
  </si>
  <si>
    <t>увеличение на сумму 956 487,22тг без НДС</t>
  </si>
  <si>
    <t>уменьшение на сумму 2 311 245,50тг без НДС</t>
  </si>
  <si>
    <t>уменьшение на сумму 61 468 861,99тг без НДС</t>
  </si>
  <si>
    <t>уменьшение на сумму 1 948 781,40тг без НДС</t>
  </si>
  <si>
    <t>528-2 У</t>
  </si>
  <si>
    <t>Приказ №1202 от 08.12.2017г.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</si>
</sst>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р_._-;\-* #,##0.00\ _р_._-;_-* &quot;-&quot;??\ _р_._-;_-@_-"/>
    <numFmt numFmtId="164" formatCode="#,##0.00;[Red]#,##0.00"/>
    <numFmt numFmtId="165" formatCode="[$-419]General"/>
    <numFmt numFmtId="167" formatCode="[$-419]0"/>
    <numFmt numFmtId="168" formatCode="_(* #,##0.00_);_(* \(#,##0.00\);_(* &quot;-&quot;??_);_(@_)"/>
    <numFmt numFmtId="169" formatCode="[$-419]#,##0.00"/>
    <numFmt numFmtId="172" formatCode="_-* #,##0.00_р_._-;\-* #,##0.00_р_._-;_-* &quot;-&quot;??_р_._-;_-@_-"/>
    <numFmt numFmtId="174" formatCode="#,##0.00\ _р_."/>
    <numFmt numFmtId="176" formatCode="[$-419]#,##0"/>
    <numFmt numFmtId="182" formatCode="#,##0.000"/>
    <numFmt numFmtId="183" formatCode="_-* #,##0.000\ _р_._-;\-* #,##0.000\ _р_._-;_-* &quot;-&quot;??\ _р_._-;_-@_-"/>
    <numFmt numFmtId="184" formatCode="_-* #,##0.0\ _р_._-;\-* #,##0.0\ _р_._-;_-* &quot;-&quot;??\ _р_._-;_-@_-"/>
  </numFmts>
  <fonts count="27"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Times New Roman"/>
      <family val="1"/>
      <charset val="204"/>
    </font>
    <font>
      <sz val="10"/>
      <name val="Times New Roman"/>
      <family val="1"/>
      <charset val="204"/>
    </font>
    <font>
      <b/>
      <sz val="10"/>
      <name val="Times New Roman"/>
      <family val="1"/>
      <charset val="204"/>
    </font>
    <font>
      <b/>
      <sz val="10"/>
      <color theme="1"/>
      <name val="Times New Roman"/>
      <family val="1"/>
      <charset val="204"/>
    </font>
    <font>
      <sz val="11"/>
      <color indexed="8"/>
      <name val="Calibri"/>
      <family val="2"/>
      <scheme val="minor"/>
    </font>
    <font>
      <sz val="10"/>
      <name val="Helv"/>
    </font>
    <font>
      <sz val="10"/>
      <color indexed="8"/>
      <name val="Arial"/>
      <family val="2"/>
      <charset val="204"/>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sz val="10"/>
      <color indexed="8"/>
      <name val="Times New Roman"/>
      <family val="1"/>
      <charset val="204"/>
    </font>
    <font>
      <sz val="10"/>
      <name val="Times New Roman Cyr"/>
      <charset val="204"/>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b/>
      <i/>
      <sz val="10"/>
      <name val="Times New Roman"/>
      <family val="1"/>
      <charset val="204"/>
    </font>
    <font>
      <u/>
      <sz val="10"/>
      <name val="Times New Roman"/>
      <family val="1"/>
      <charset val="204"/>
    </font>
    <font>
      <b/>
      <u/>
      <sz val="10"/>
      <name val="Times New Roman"/>
      <family val="1"/>
      <charset val="204"/>
    </font>
  </fonts>
  <fills count="6">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mediumGray">
        <fgColor indexed="9"/>
        <bgColor indexed="4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0">
    <xf numFmtId="0" fontId="0" fillId="0" borderId="0"/>
    <xf numFmtId="43" fontId="1" fillId="0" borderId="0" applyFont="0" applyFill="0" applyBorder="0" applyAlignment="0" applyProtection="0"/>
    <xf numFmtId="0" fontId="2" fillId="0" borderId="0"/>
    <xf numFmtId="0" fontId="2" fillId="0" borderId="0"/>
    <xf numFmtId="0" fontId="7" fillId="0" borderId="0"/>
    <xf numFmtId="0" fontId="8" fillId="0" borderId="0"/>
    <xf numFmtId="0" fontId="2" fillId="0" borderId="0"/>
    <xf numFmtId="0" fontId="11" fillId="0" borderId="0"/>
    <xf numFmtId="43" fontId="1" fillId="0" borderId="0" applyFont="0" applyFill="0" applyBorder="0" applyAlignment="0" applyProtection="0"/>
    <xf numFmtId="168" fontId="11" fillId="0" borderId="0" applyFont="0" applyFill="0" applyBorder="0" applyAlignment="0" applyProtection="0"/>
    <xf numFmtId="43" fontId="1" fillId="0" borderId="0" applyFont="0" applyFill="0" applyBorder="0" applyAlignment="0" applyProtection="0"/>
    <xf numFmtId="0" fontId="7" fillId="0" borderId="0"/>
    <xf numFmtId="0" fontId="2" fillId="0" borderId="0"/>
    <xf numFmtId="0" fontId="2" fillId="0" borderId="0"/>
    <xf numFmtId="0" fontId="2" fillId="0" borderId="0"/>
    <xf numFmtId="0" fontId="11" fillId="0" borderId="0"/>
    <xf numFmtId="0" fontId="11" fillId="0" borderId="0" applyNumberFormat="0" applyFont="0" applyFill="0" applyBorder="0" applyAlignment="0" applyProtection="0"/>
    <xf numFmtId="0" fontId="2" fillId="0" borderId="0"/>
    <xf numFmtId="0" fontId="11" fillId="0" borderId="0"/>
    <xf numFmtId="0" fontId="12"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72" fontId="1" fillId="0" borderId="0" applyFont="0" applyFill="0" applyBorder="0" applyAlignment="0" applyProtection="0"/>
    <xf numFmtId="0" fontId="8" fillId="0" borderId="0"/>
    <xf numFmtId="0" fontId="11" fillId="0" borderId="0"/>
    <xf numFmtId="0" fontId="2" fillId="0" borderId="0"/>
    <xf numFmtId="0" fontId="11" fillId="0" borderId="0"/>
    <xf numFmtId="0" fontId="11" fillId="0" borderId="0"/>
    <xf numFmtId="0" fontId="2" fillId="0" borderId="0"/>
    <xf numFmtId="0" fontId="8" fillId="0" borderId="0"/>
    <xf numFmtId="43" fontId="1" fillId="0" borderId="0" applyFont="0" applyFill="0" applyBorder="0" applyAlignment="0" applyProtection="0"/>
    <xf numFmtId="0" fontId="12" fillId="0" borderId="0"/>
    <xf numFmtId="0" fontId="11" fillId="0" borderId="0"/>
    <xf numFmtId="0" fontId="13" fillId="0" borderId="0"/>
    <xf numFmtId="0" fontId="11" fillId="0" borderId="0"/>
    <xf numFmtId="0" fontId="8" fillId="0" borderId="0"/>
    <xf numFmtId="0" fontId="11" fillId="0" borderId="0"/>
    <xf numFmtId="49" fontId="16" fillId="4" borderId="2">
      <alignment vertical="center"/>
    </xf>
    <xf numFmtId="0" fontId="11" fillId="0" borderId="0"/>
    <xf numFmtId="0" fontId="1" fillId="0" borderId="0"/>
    <xf numFmtId="0" fontId="1" fillId="0" borderId="0"/>
    <xf numFmtId="0" fontId="11" fillId="0" borderId="0"/>
    <xf numFmtId="43" fontId="11" fillId="0" borderId="0" applyFont="0" applyFill="0" applyBorder="0" applyAlignment="0" applyProtection="0"/>
  </cellStyleXfs>
  <cellXfs count="239">
    <xf numFmtId="0" fontId="0" fillId="0" borderId="0" xfId="0"/>
    <xf numFmtId="0" fontId="4" fillId="0" borderId="0" xfId="0" applyNumberFormat="1" applyFont="1" applyFill="1" applyBorder="1"/>
    <xf numFmtId="0" fontId="17" fillId="0" borderId="0" xfId="0" applyNumberFormat="1" applyFont="1" applyFill="1" applyBorder="1"/>
    <xf numFmtId="0" fontId="18" fillId="0" borderId="0" xfId="0" applyNumberFormat="1" applyFont="1" applyFill="1" applyBorder="1" applyAlignment="1">
      <alignment wrapText="1"/>
    </xf>
    <xf numFmtId="0" fontId="18" fillId="0" borderId="0" xfId="0" applyNumberFormat="1" applyFont="1" applyFill="1" applyBorder="1"/>
    <xf numFmtId="0" fontId="19" fillId="0" borderId="0" xfId="0" applyFont="1" applyFill="1"/>
    <xf numFmtId="0" fontId="20" fillId="0" borderId="0" xfId="0" applyNumberFormat="1" applyFont="1" applyFill="1" applyBorder="1"/>
    <xf numFmtId="0" fontId="21" fillId="0" borderId="0" xfId="0" applyNumberFormat="1" applyFont="1" applyFill="1" applyBorder="1"/>
    <xf numFmtId="0" fontId="20" fillId="0" borderId="0" xfId="0" applyNumberFormat="1" applyFont="1" applyFill="1" applyBorder="1" applyAlignment="1">
      <alignment horizontal="center"/>
    </xf>
    <xf numFmtId="0" fontId="22" fillId="0" borderId="0" xfId="0" applyNumberFormat="1" applyFont="1" applyFill="1" applyBorder="1" applyAlignment="1">
      <alignment horizontal="left"/>
    </xf>
    <xf numFmtId="0" fontId="17" fillId="0" borderId="0" xfId="0" applyNumberFormat="1" applyFont="1" applyFill="1" applyBorder="1" applyAlignment="1">
      <alignment horizontal="left" wrapText="1"/>
    </xf>
    <xf numFmtId="0" fontId="17" fillId="0" borderId="0" xfId="0" applyNumberFormat="1" applyFont="1" applyFill="1" applyBorder="1" applyAlignment="1">
      <alignment horizontal="left"/>
    </xf>
    <xf numFmtId="0" fontId="17" fillId="0" borderId="0" xfId="0" applyNumberFormat="1" applyFont="1" applyFill="1" applyBorder="1" applyAlignment="1">
      <alignment wrapText="1"/>
    </xf>
    <xf numFmtId="0" fontId="23" fillId="0" borderId="0" xfId="0" applyNumberFormat="1" applyFont="1" applyFill="1" applyBorder="1"/>
    <xf numFmtId="49" fontId="17" fillId="0" borderId="0" xfId="0" applyNumberFormat="1" applyFont="1" applyFill="1" applyBorder="1"/>
    <xf numFmtId="0" fontId="20" fillId="0" borderId="0" xfId="2" applyFont="1" applyFill="1" applyAlignment="1">
      <alignment horizontal="center"/>
    </xf>
    <xf numFmtId="0" fontId="20" fillId="5" borderId="0" xfId="0" applyNumberFormat="1" applyFont="1" applyFill="1" applyBorder="1" applyAlignment="1">
      <alignment horizontal="center"/>
    </xf>
    <xf numFmtId="0" fontId="4" fillId="5" borderId="0" xfId="0" applyNumberFormat="1" applyFont="1" applyFill="1" applyBorder="1"/>
    <xf numFmtId="0" fontId="19" fillId="5" borderId="0" xfId="0" applyFont="1" applyFill="1"/>
    <xf numFmtId="0" fontId="20" fillId="5" borderId="0" xfId="0" applyNumberFormat="1" applyFont="1" applyFill="1" applyBorder="1" applyAlignment="1">
      <alignment horizontal="center" vertical="center"/>
    </xf>
    <xf numFmtId="0" fontId="4" fillId="0" borderId="0" xfId="0" applyNumberFormat="1" applyFont="1" applyFill="1" applyBorder="1" applyAlignment="1">
      <alignment wrapText="1"/>
    </xf>
    <xf numFmtId="0" fontId="4" fillId="0" borderId="0" xfId="4" applyFont="1" applyFill="1" applyAlignment="1">
      <alignment vertical="center"/>
    </xf>
    <xf numFmtId="0" fontId="4" fillId="0" borderId="0" xfId="4" applyNumberFormat="1" applyFont="1" applyFill="1" applyBorder="1" applyAlignment="1">
      <alignment vertical="center"/>
    </xf>
    <xf numFmtId="4" fontId="4" fillId="0" borderId="0" xfId="4" applyNumberFormat="1" applyFont="1" applyFill="1" applyBorder="1" applyAlignment="1">
      <alignment vertical="center"/>
    </xf>
    <xf numFmtId="164" fontId="4" fillId="0" borderId="0" xfId="4" applyNumberFormat="1" applyFont="1" applyFill="1" applyBorder="1" applyAlignment="1">
      <alignment vertical="center"/>
    </xf>
    <xf numFmtId="0" fontId="0" fillId="0" borderId="0" xfId="0" applyFill="1"/>
    <xf numFmtId="0" fontId="3" fillId="0" borderId="1" xfId="5" applyNumberFormat="1" applyFont="1" applyFill="1" applyBorder="1" applyAlignment="1" applyProtection="1">
      <alignment vertical="center"/>
      <protection hidden="1"/>
    </xf>
    <xf numFmtId="0" fontId="4" fillId="0" borderId="1" xfId="0" applyFont="1" applyFill="1" applyBorder="1" applyAlignment="1"/>
    <xf numFmtId="0" fontId="4" fillId="0" borderId="1" xfId="4" applyNumberFormat="1" applyFont="1" applyFill="1" applyBorder="1" applyAlignment="1">
      <alignment vertical="center"/>
    </xf>
    <xf numFmtId="0" fontId="3" fillId="0" borderId="1" xfId="4" applyFont="1" applyFill="1" applyBorder="1" applyAlignment="1">
      <alignment vertical="center"/>
    </xf>
    <xf numFmtId="0" fontId="3" fillId="0" borderId="1" xfId="4" applyNumberFormat="1" applyFont="1" applyFill="1" applyBorder="1" applyAlignment="1">
      <alignment vertical="center"/>
    </xf>
    <xf numFmtId="0" fontId="3" fillId="0" borderId="1" xfId="2" applyFont="1" applyFill="1" applyBorder="1" applyAlignment="1">
      <alignment vertical="top"/>
    </xf>
    <xf numFmtId="0" fontId="3" fillId="0" borderId="1" xfId="4" applyNumberFormat="1" applyFont="1" applyFill="1" applyBorder="1" applyAlignment="1">
      <alignment vertical="top"/>
    </xf>
    <xf numFmtId="0" fontId="3" fillId="0" borderId="1" xfId="5" applyFont="1" applyFill="1" applyBorder="1" applyAlignment="1">
      <alignment vertical="top"/>
    </xf>
    <xf numFmtId="167" fontId="3" fillId="0" borderId="1" xfId="5" applyNumberFormat="1" applyFont="1" applyFill="1" applyBorder="1" applyAlignment="1">
      <alignment vertical="top"/>
    </xf>
    <xf numFmtId="0" fontId="3" fillId="0" borderId="1" xfId="0" applyFont="1" applyFill="1" applyBorder="1" applyAlignment="1">
      <alignment vertical="top"/>
    </xf>
    <xf numFmtId="4" fontId="3" fillId="0" borderId="1" xfId="2" applyNumberFormat="1" applyFont="1" applyFill="1" applyBorder="1" applyAlignment="1">
      <alignment vertical="top"/>
    </xf>
    <xf numFmtId="0" fontId="3" fillId="0" borderId="1" xfId="0" applyFont="1" applyFill="1" applyBorder="1" applyAlignment="1"/>
    <xf numFmtId="0" fontId="3" fillId="0" borderId="1" xfId="4" applyFont="1" applyFill="1" applyBorder="1" applyAlignment="1">
      <alignment vertical="top"/>
    </xf>
    <xf numFmtId="0" fontId="3" fillId="0" borderId="1" xfId="3" applyFont="1" applyFill="1" applyBorder="1" applyAlignment="1">
      <alignment vertical="top"/>
    </xf>
    <xf numFmtId="0" fontId="4" fillId="0" borderId="1" xfId="4" applyFont="1" applyFill="1" applyBorder="1" applyAlignment="1">
      <alignment vertical="center"/>
    </xf>
    <xf numFmtId="4" fontId="4" fillId="0" borderId="1" xfId="0" applyNumberFormat="1" applyFont="1" applyFill="1" applyBorder="1" applyAlignment="1">
      <alignment vertical="center"/>
    </xf>
    <xf numFmtId="0" fontId="4" fillId="0" borderId="1" xfId="0" applyNumberFormat="1" applyFont="1" applyFill="1" applyBorder="1" applyAlignment="1"/>
    <xf numFmtId="4" fontId="4" fillId="0" borderId="1" xfId="0" applyNumberFormat="1" applyFont="1" applyFill="1" applyBorder="1" applyAlignment="1"/>
    <xf numFmtId="0" fontId="4" fillId="0" borderId="1" xfId="0" applyFont="1" applyFill="1" applyBorder="1" applyAlignment="1">
      <alignment vertical="center"/>
    </xf>
    <xf numFmtId="0" fontId="6" fillId="0" borderId="1" xfId="0" applyFont="1" applyFill="1" applyBorder="1" applyAlignment="1">
      <alignment vertical="center"/>
    </xf>
    <xf numFmtId="0" fontId="3" fillId="0" borderId="1" xfId="5" applyFont="1" applyFill="1" applyBorder="1" applyAlignment="1">
      <alignment vertical="center"/>
    </xf>
    <xf numFmtId="0" fontId="3" fillId="0" borderId="1" xfId="28" applyFont="1" applyFill="1" applyBorder="1" applyAlignment="1">
      <alignment vertical="center"/>
    </xf>
    <xf numFmtId="0" fontId="3" fillId="0" borderId="1" xfId="2" applyFont="1" applyFill="1" applyBorder="1" applyAlignment="1">
      <alignment vertical="center"/>
    </xf>
    <xf numFmtId="0" fontId="3" fillId="0" borderId="1" xfId="0" applyFont="1" applyFill="1" applyBorder="1" applyAlignment="1">
      <alignment vertical="center"/>
    </xf>
    <xf numFmtId="167" fontId="3" fillId="0" borderId="1" xfId="5" applyNumberFormat="1" applyFont="1" applyFill="1" applyBorder="1" applyAlignment="1">
      <alignment vertical="center"/>
    </xf>
    <xf numFmtId="0" fontId="3" fillId="0" borderId="1" xfId="3" applyFont="1" applyFill="1" applyBorder="1" applyAlignment="1">
      <alignment vertical="center"/>
    </xf>
    <xf numFmtId="0" fontId="3" fillId="0" borderId="1" xfId="3" applyNumberFormat="1" applyFont="1" applyFill="1" applyBorder="1" applyAlignment="1">
      <alignment vertical="center"/>
    </xf>
    <xf numFmtId="0" fontId="3" fillId="0" borderId="1" xfId="0" applyNumberFormat="1" applyFont="1" applyFill="1" applyBorder="1" applyAlignment="1">
      <alignment vertical="center"/>
    </xf>
    <xf numFmtId="4" fontId="3" fillId="0" borderId="1" xfId="0" applyNumberFormat="1" applyFont="1" applyFill="1" applyBorder="1" applyAlignment="1">
      <alignment vertical="center"/>
    </xf>
    <xf numFmtId="4" fontId="3" fillId="0" borderId="1" xfId="1" applyNumberFormat="1" applyFont="1" applyFill="1" applyBorder="1" applyAlignment="1">
      <alignment vertical="center"/>
    </xf>
    <xf numFmtId="4" fontId="4" fillId="0" borderId="1" xfId="2" applyNumberFormat="1" applyFont="1" applyFill="1" applyBorder="1" applyAlignment="1">
      <alignment vertical="center"/>
    </xf>
    <xf numFmtId="0" fontId="3" fillId="0" borderId="1" xfId="30" applyFont="1" applyFill="1" applyBorder="1" applyAlignment="1">
      <alignment vertical="center"/>
    </xf>
    <xf numFmtId="4" fontId="3" fillId="0" borderId="1" xfId="2" applyNumberFormat="1" applyFont="1" applyFill="1" applyBorder="1" applyAlignment="1">
      <alignment vertical="center"/>
    </xf>
    <xf numFmtId="0" fontId="4" fillId="0" borderId="1" xfId="5" applyFont="1" applyFill="1" applyBorder="1" applyAlignment="1">
      <alignment vertical="center"/>
    </xf>
    <xf numFmtId="4" fontId="4" fillId="0" borderId="1" xfId="1" applyNumberFormat="1" applyFont="1" applyFill="1" applyBorder="1" applyAlignment="1">
      <alignment vertical="center"/>
    </xf>
    <xf numFmtId="0" fontId="4" fillId="0" borderId="1" xfId="2" applyFont="1" applyFill="1" applyBorder="1" applyAlignment="1">
      <alignment vertical="center"/>
    </xf>
    <xf numFmtId="0" fontId="3" fillId="0" borderId="1" xfId="31" applyFont="1" applyFill="1" applyBorder="1" applyAlignment="1">
      <alignment vertical="center"/>
    </xf>
    <xf numFmtId="4" fontId="3" fillId="0" borderId="1" xfId="32" applyNumberFormat="1" applyFont="1" applyFill="1" applyBorder="1" applyAlignment="1">
      <alignment vertical="center"/>
    </xf>
    <xf numFmtId="1" fontId="3" fillId="0" borderId="1" xfId="5" applyNumberFormat="1" applyFont="1" applyFill="1" applyBorder="1" applyAlignment="1">
      <alignment vertical="center"/>
    </xf>
    <xf numFmtId="4" fontId="3" fillId="0" borderId="1" xfId="0" applyNumberFormat="1" applyFont="1" applyFill="1" applyBorder="1" applyAlignment="1"/>
    <xf numFmtId="0" fontId="3" fillId="0" borderId="1" xfId="28" applyFont="1" applyFill="1" applyBorder="1" applyAlignment="1">
      <alignment vertical="top"/>
    </xf>
    <xf numFmtId="4" fontId="3" fillId="0" borderId="1" xfId="32" applyNumberFormat="1" applyFont="1" applyFill="1" applyBorder="1" applyAlignment="1">
      <alignment vertical="top"/>
    </xf>
    <xf numFmtId="174" fontId="3" fillId="0" borderId="1" xfId="4" applyNumberFormat="1" applyFont="1" applyFill="1" applyBorder="1" applyAlignment="1">
      <alignment vertical="top"/>
    </xf>
    <xf numFmtId="0" fontId="3" fillId="0" borderId="1" xfId="5" applyFont="1" applyFill="1" applyBorder="1" applyAlignment="1" applyProtection="1">
      <alignment vertical="center"/>
      <protection hidden="1"/>
    </xf>
    <xf numFmtId="0" fontId="3" fillId="0" borderId="1" xfId="36" applyFont="1" applyFill="1" applyBorder="1" applyAlignment="1">
      <alignment vertical="center"/>
    </xf>
    <xf numFmtId="0" fontId="3" fillId="0" borderId="1" xfId="7" applyFont="1" applyFill="1" applyBorder="1" applyAlignment="1">
      <alignment vertical="center"/>
    </xf>
    <xf numFmtId="4" fontId="3" fillId="0" borderId="1" xfId="19" applyNumberFormat="1" applyFont="1" applyFill="1" applyBorder="1" applyAlignment="1" applyProtection="1">
      <alignment vertical="center"/>
      <protection hidden="1"/>
    </xf>
    <xf numFmtId="3" fontId="3" fillId="0" borderId="1" xfId="2" applyNumberFormat="1" applyFont="1" applyFill="1" applyBorder="1" applyAlignment="1">
      <alignment vertical="center"/>
    </xf>
    <xf numFmtId="169" fontId="3" fillId="0" borderId="1" xfId="2" applyNumberFormat="1" applyFont="1" applyFill="1" applyBorder="1" applyAlignment="1">
      <alignment vertical="center"/>
    </xf>
    <xf numFmtId="176" fontId="3" fillId="0" borderId="1" xfId="2" applyNumberFormat="1" applyFont="1" applyFill="1" applyBorder="1" applyAlignment="1">
      <alignment vertical="center"/>
    </xf>
    <xf numFmtId="164" fontId="3" fillId="0" borderId="1" xfId="32" applyNumberFormat="1" applyFont="1" applyFill="1" applyBorder="1" applyAlignment="1">
      <alignment vertical="center"/>
    </xf>
    <xf numFmtId="0" fontId="3" fillId="0" borderId="1" xfId="41" applyFont="1" applyFill="1" applyBorder="1" applyAlignment="1">
      <alignment vertical="center"/>
    </xf>
    <xf numFmtId="0" fontId="4" fillId="0" borderId="1" xfId="4" applyNumberFormat="1" applyFont="1" applyFill="1" applyBorder="1" applyAlignment="1">
      <alignment vertical="top"/>
    </xf>
    <xf numFmtId="0" fontId="4" fillId="0" borderId="1" xfId="3" applyNumberFormat="1" applyFont="1" applyFill="1" applyBorder="1" applyAlignment="1">
      <alignment vertical="center"/>
    </xf>
    <xf numFmtId="0" fontId="14" fillId="0" borderId="1" xfId="0" applyNumberFormat="1" applyFont="1" applyFill="1" applyBorder="1" applyAlignment="1">
      <alignment vertical="center"/>
    </xf>
    <xf numFmtId="0" fontId="4" fillId="0" borderId="1" xfId="7" applyFont="1" applyFill="1" applyBorder="1" applyAlignment="1">
      <alignment vertical="center"/>
    </xf>
    <xf numFmtId="0" fontId="4" fillId="0" borderId="1" xfId="4" applyFont="1" applyFill="1" applyBorder="1" applyAlignment="1">
      <alignment vertical="top"/>
    </xf>
    <xf numFmtId="3" fontId="4" fillId="0" borderId="1" xfId="2" applyNumberFormat="1" applyFont="1" applyFill="1" applyBorder="1" applyAlignment="1">
      <alignment vertical="center"/>
    </xf>
    <xf numFmtId="0" fontId="4" fillId="0" borderId="3" xfId="3" applyFont="1" applyFill="1" applyBorder="1" applyAlignment="1" applyProtection="1">
      <alignment vertical="center"/>
      <protection hidden="1"/>
    </xf>
    <xf numFmtId="0" fontId="3" fillId="0" borderId="1" xfId="14" applyFont="1" applyFill="1" applyBorder="1" applyAlignment="1">
      <alignment vertical="center"/>
    </xf>
    <xf numFmtId="0" fontId="3" fillId="0" borderId="1" xfId="18" applyFont="1" applyFill="1" applyBorder="1" applyAlignment="1">
      <alignment vertical="center"/>
    </xf>
    <xf numFmtId="0" fontId="3" fillId="0" borderId="1" xfId="4" applyNumberFormat="1" applyFont="1" applyFill="1" applyBorder="1" applyAlignment="1"/>
    <xf numFmtId="0" fontId="4" fillId="0" borderId="1" xfId="5" applyNumberFormat="1" applyFont="1" applyFill="1" applyBorder="1" applyAlignment="1" applyProtection="1">
      <alignment vertical="center"/>
      <protection hidden="1"/>
    </xf>
    <xf numFmtId="1" fontId="4" fillId="0" borderId="1" xfId="5" applyNumberFormat="1" applyFont="1" applyFill="1" applyBorder="1" applyAlignment="1">
      <alignment vertical="center"/>
    </xf>
    <xf numFmtId="4" fontId="5" fillId="0" borderId="1" xfId="0" applyNumberFormat="1" applyFont="1" applyFill="1" applyBorder="1" applyAlignment="1"/>
    <xf numFmtId="43" fontId="4" fillId="0" borderId="1" xfId="1" applyFont="1" applyFill="1" applyBorder="1" applyAlignment="1">
      <alignment vertical="center"/>
    </xf>
    <xf numFmtId="3" fontId="4" fillId="0" borderId="1" xfId="0" applyNumberFormat="1" applyFont="1" applyFill="1" applyBorder="1" applyAlignment="1">
      <alignment vertical="center"/>
    </xf>
    <xf numFmtId="49" fontId="4" fillId="0" borderId="1" xfId="5" applyNumberFormat="1" applyFont="1" applyFill="1" applyBorder="1" applyAlignment="1">
      <alignment vertical="center"/>
    </xf>
    <xf numFmtId="0" fontId="4" fillId="0" borderId="1" xfId="40" applyFont="1" applyFill="1" applyBorder="1" applyAlignment="1"/>
    <xf numFmtId="0" fontId="4" fillId="0" borderId="1" xfId="5" applyFont="1" applyFill="1" applyBorder="1" applyAlignment="1"/>
    <xf numFmtId="0" fontId="5" fillId="0" borderId="1" xfId="0" applyNumberFormat="1" applyFont="1" applyFill="1" applyBorder="1" applyAlignment="1"/>
    <xf numFmtId="1" fontId="4" fillId="0" borderId="1" xfId="7" applyNumberFormat="1" applyFont="1" applyFill="1" applyBorder="1" applyAlignment="1">
      <alignment vertical="center"/>
    </xf>
    <xf numFmtId="4" fontId="14" fillId="0" borderId="1" xfId="5" applyNumberFormat="1" applyFont="1" applyFill="1" applyBorder="1" applyAlignment="1">
      <alignment vertical="center"/>
    </xf>
    <xf numFmtId="0" fontId="4" fillId="0" borderId="1" xfId="4" applyNumberFormat="1" applyFont="1" applyFill="1" applyBorder="1" applyAlignment="1"/>
    <xf numFmtId="0" fontId="4" fillId="0" borderId="0" xfId="2" applyFont="1" applyFill="1" applyBorder="1" applyAlignment="1">
      <alignment horizontal="left" vertical="center"/>
    </xf>
    <xf numFmtId="0" fontId="4" fillId="0" borderId="0" xfId="0" applyFont="1" applyFill="1" applyBorder="1" applyAlignment="1">
      <alignment horizontal="left"/>
    </xf>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4" fontId="4" fillId="0" borderId="0" xfId="4" applyNumberFormat="1" applyFont="1" applyFill="1" applyBorder="1" applyAlignment="1">
      <alignment horizontal="left" vertical="center"/>
    </xf>
    <xf numFmtId="4" fontId="4" fillId="0" borderId="0" xfId="2" applyNumberFormat="1" applyFont="1" applyFill="1" applyBorder="1" applyAlignment="1">
      <alignment horizontal="left" vertical="center"/>
    </xf>
    <xf numFmtId="0" fontId="4" fillId="0" borderId="0" xfId="4" applyNumberFormat="1" applyFont="1" applyFill="1" applyBorder="1" applyAlignment="1">
      <alignment horizontal="left" vertical="center"/>
    </xf>
    <xf numFmtId="4" fontId="5" fillId="0" borderId="0" xfId="3" applyNumberFormat="1" applyFont="1" applyFill="1" applyBorder="1" applyAlignment="1">
      <alignment horizontal="left" vertical="center"/>
    </xf>
    <xf numFmtId="0" fontId="5" fillId="0" borderId="0" xfId="2" applyFont="1" applyFill="1" applyBorder="1" applyAlignment="1">
      <alignment horizontal="left" vertical="center"/>
    </xf>
    <xf numFmtId="3" fontId="5" fillId="0" borderId="0" xfId="2" applyNumberFormat="1" applyFont="1" applyFill="1" applyBorder="1" applyAlignment="1">
      <alignment horizontal="left" vertical="center"/>
    </xf>
    <xf numFmtId="4" fontId="5" fillId="0" borderId="0" xfId="1" applyNumberFormat="1" applyFont="1" applyFill="1" applyBorder="1" applyAlignment="1">
      <alignment horizontal="left" vertical="center"/>
    </xf>
    <xf numFmtId="4" fontId="5" fillId="0" borderId="0" xfId="2" applyNumberFormat="1" applyFont="1" applyFill="1" applyBorder="1" applyAlignment="1">
      <alignment horizontal="left" vertical="center"/>
    </xf>
    <xf numFmtId="0" fontId="4" fillId="0" borderId="0" xfId="0" applyFont="1" applyFill="1" applyBorder="1" applyAlignment="1">
      <alignment horizontal="left" vertical="center"/>
    </xf>
    <xf numFmtId="4" fontId="4" fillId="0" borderId="0" xfId="3" applyNumberFormat="1"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NumberFormat="1" applyFont="1" applyFill="1" applyBorder="1" applyAlignment="1">
      <alignment horizontal="left" vertical="center"/>
    </xf>
    <xf numFmtId="3" fontId="5" fillId="0" borderId="1" xfId="4" applyNumberFormat="1" applyFont="1" applyFill="1" applyBorder="1" applyAlignment="1">
      <alignment horizontal="left" vertical="center"/>
    </xf>
    <xf numFmtId="4" fontId="5" fillId="0" borderId="1" xfId="1" applyNumberFormat="1" applyFont="1" applyFill="1" applyBorder="1" applyAlignment="1">
      <alignment horizontal="left" vertical="center"/>
    </xf>
    <xf numFmtId="4" fontId="5" fillId="0" borderId="1" xfId="4" applyNumberFormat="1" applyFont="1" applyFill="1" applyBorder="1" applyAlignment="1">
      <alignment horizontal="left" vertical="center"/>
    </xf>
    <xf numFmtId="0" fontId="5" fillId="0" borderId="1" xfId="4" applyNumberFormat="1" applyFont="1" applyFill="1" applyBorder="1" applyAlignment="1">
      <alignment horizontal="center" vertical="center"/>
    </xf>
    <xf numFmtId="0" fontId="5" fillId="0" borderId="4" xfId="4" applyNumberFormat="1" applyFont="1" applyFill="1" applyBorder="1" applyAlignment="1">
      <alignment horizontal="left" vertical="center"/>
    </xf>
    <xf numFmtId="0" fontId="4" fillId="0" borderId="0" xfId="4" applyFont="1" applyFill="1" applyBorder="1" applyAlignment="1">
      <alignment horizontal="left" vertical="center"/>
    </xf>
    <xf numFmtId="0" fontId="4" fillId="0" borderId="1" xfId="4" applyNumberFormat="1" applyFont="1" applyFill="1" applyBorder="1" applyAlignment="1">
      <alignment horizontal="center" vertical="center"/>
    </xf>
    <xf numFmtId="3" fontId="5" fillId="0" borderId="1" xfId="4"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3" fontId="5" fillId="0" borderId="4" xfId="4" applyNumberFormat="1" applyFont="1" applyFill="1" applyBorder="1" applyAlignment="1">
      <alignment horizontal="center" vertical="center"/>
    </xf>
    <xf numFmtId="0" fontId="4" fillId="0" borderId="0" xfId="4" applyFont="1" applyFill="1" applyBorder="1" applyAlignment="1">
      <alignment horizontal="center" vertical="center"/>
    </xf>
    <xf numFmtId="0" fontId="4" fillId="0" borderId="1" xfId="0" applyFont="1" applyFill="1" applyBorder="1" applyAlignment="1">
      <alignment horizontal="left" vertical="center"/>
    </xf>
    <xf numFmtId="0" fontId="24" fillId="0" borderId="1" xfId="3" applyFont="1" applyFill="1" applyBorder="1" applyAlignment="1">
      <alignment horizontal="left" vertical="top"/>
    </xf>
    <xf numFmtId="0" fontId="5" fillId="0" borderId="1" xfId="3" applyFont="1" applyFill="1" applyBorder="1" applyAlignment="1">
      <alignment horizontal="left" vertical="top"/>
    </xf>
    <xf numFmtId="4" fontId="24" fillId="0" borderId="1" xfId="3" applyNumberFormat="1" applyFont="1" applyFill="1" applyBorder="1" applyAlignment="1">
      <alignment horizontal="left" vertical="center"/>
    </xf>
    <xf numFmtId="4" fontId="24" fillId="0" borderId="1" xfId="3" applyNumberFormat="1" applyFont="1" applyFill="1" applyBorder="1" applyAlignment="1">
      <alignment horizontal="right" vertical="center"/>
    </xf>
    <xf numFmtId="0" fontId="4" fillId="0" borderId="1" xfId="0" applyFont="1" applyFill="1" applyBorder="1" applyAlignment="1">
      <alignment horizontal="left" vertical="top"/>
    </xf>
    <xf numFmtId="4" fontId="4" fillId="0" borderId="1" xfId="0" applyNumberFormat="1" applyFont="1" applyFill="1" applyBorder="1" applyAlignment="1">
      <alignment horizontal="left" vertical="center"/>
    </xf>
    <xf numFmtId="0" fontId="4" fillId="0" borderId="1" xfId="0" applyFont="1" applyFill="1" applyBorder="1" applyAlignment="1">
      <alignment horizontal="left"/>
    </xf>
    <xf numFmtId="0" fontId="4" fillId="0" borderId="1" xfId="4" applyNumberFormat="1" applyFont="1" applyFill="1" applyBorder="1" applyAlignment="1">
      <alignment horizontal="left" vertical="center"/>
    </xf>
    <xf numFmtId="0" fontId="5" fillId="0" borderId="1" xfId="0" applyFont="1" applyFill="1" applyBorder="1" applyAlignment="1">
      <alignment horizontal="left"/>
    </xf>
    <xf numFmtId="3" fontId="4" fillId="0" borderId="1" xfId="4" applyNumberFormat="1" applyFont="1" applyFill="1" applyBorder="1" applyAlignment="1">
      <alignment horizontal="left" vertical="center"/>
    </xf>
    <xf numFmtId="4" fontId="4" fillId="0" borderId="1" xfId="1" applyNumberFormat="1" applyFont="1" applyFill="1" applyBorder="1" applyAlignment="1">
      <alignment horizontal="left" vertical="center"/>
    </xf>
    <xf numFmtId="4" fontId="4" fillId="0" borderId="1" xfId="1" applyNumberFormat="1" applyFont="1" applyFill="1" applyBorder="1" applyAlignment="1">
      <alignment horizontal="center" vertical="center"/>
    </xf>
    <xf numFmtId="4" fontId="4" fillId="0" borderId="1" xfId="4" applyNumberFormat="1" applyFont="1" applyFill="1" applyBorder="1" applyAlignment="1">
      <alignment horizontal="right" vertical="center"/>
    </xf>
    <xf numFmtId="4" fontId="4" fillId="0" borderId="1" xfId="4" applyNumberFormat="1" applyFont="1" applyFill="1" applyBorder="1" applyAlignment="1">
      <alignment horizontal="left" vertical="center"/>
    </xf>
    <xf numFmtId="49" fontId="4" fillId="0" borderId="1" xfId="0" applyNumberFormat="1" applyFont="1" applyFill="1" applyBorder="1" applyAlignment="1">
      <alignment horizontal="left" wrapText="1"/>
    </xf>
    <xf numFmtId="0" fontId="5" fillId="0" borderId="1" xfId="4" applyNumberFormat="1" applyFont="1" applyFill="1" applyBorder="1" applyAlignment="1">
      <alignment horizontal="left" vertical="top"/>
    </xf>
    <xf numFmtId="0" fontId="4" fillId="0" borderId="1" xfId="4" applyNumberFormat="1" applyFont="1" applyFill="1" applyBorder="1" applyAlignment="1">
      <alignment horizontal="left" vertical="top"/>
    </xf>
    <xf numFmtId="3" fontId="4" fillId="0" borderId="1" xfId="4" applyNumberFormat="1" applyFont="1" applyFill="1" applyBorder="1" applyAlignment="1">
      <alignment horizontal="left" vertical="top"/>
    </xf>
    <xf numFmtId="4" fontId="4" fillId="0" borderId="1" xfId="1" applyNumberFormat="1" applyFont="1" applyFill="1" applyBorder="1" applyAlignment="1">
      <alignment horizontal="left" vertical="top"/>
    </xf>
    <xf numFmtId="4" fontId="5" fillId="0" borderId="1" xfId="0" applyNumberFormat="1" applyFont="1" applyFill="1" applyBorder="1" applyAlignment="1">
      <alignment horizontal="right" vertical="center"/>
    </xf>
    <xf numFmtId="4" fontId="5" fillId="0" borderId="1" xfId="0" applyNumberFormat="1" applyFont="1" applyFill="1" applyBorder="1" applyAlignment="1">
      <alignment horizontal="left" vertical="center"/>
    </xf>
    <xf numFmtId="0" fontId="5" fillId="0" borderId="1" xfId="0" applyFont="1" applyFill="1" applyBorder="1" applyAlignment="1">
      <alignment horizontal="left" vertical="top"/>
    </xf>
    <xf numFmtId="0" fontId="4" fillId="0" borderId="1" xfId="0" applyFont="1" applyFill="1" applyBorder="1" applyAlignment="1">
      <alignment horizontal="left" wrapText="1"/>
    </xf>
    <xf numFmtId="182" fontId="4" fillId="0" borderId="1" xfId="0" applyNumberFormat="1" applyFont="1" applyFill="1" applyBorder="1" applyAlignment="1">
      <alignment horizontal="left" wrapText="1"/>
    </xf>
    <xf numFmtId="4" fontId="4" fillId="0" borderId="1" xfId="0" applyNumberFormat="1" applyFont="1" applyFill="1" applyBorder="1" applyAlignment="1">
      <alignment horizontal="left" wrapText="1"/>
    </xf>
    <xf numFmtId="4" fontId="4" fillId="0" borderId="1" xfId="0" applyNumberFormat="1" applyFont="1" applyFill="1" applyBorder="1" applyAlignment="1">
      <alignment horizontal="right" wrapText="1"/>
    </xf>
    <xf numFmtId="0" fontId="6" fillId="0" borderId="1" xfId="5" applyFont="1" applyFill="1" applyBorder="1" applyAlignment="1">
      <alignment horizontal="left" vertical="center"/>
    </xf>
    <xf numFmtId="0" fontId="6" fillId="0" borderId="1" xfId="5" applyNumberFormat="1" applyFont="1" applyFill="1" applyBorder="1" applyAlignment="1" applyProtection="1">
      <alignment horizontal="left" vertical="center"/>
      <protection hidden="1"/>
    </xf>
    <xf numFmtId="0" fontId="6" fillId="0" borderId="1" xfId="0" applyFont="1" applyFill="1" applyBorder="1" applyAlignment="1">
      <alignment horizontal="left" vertical="center"/>
    </xf>
    <xf numFmtId="4" fontId="6" fillId="0" borderId="1" xfId="2" applyNumberFormat="1" applyFont="1" applyFill="1" applyBorder="1" applyAlignment="1">
      <alignment horizontal="left" vertical="center"/>
    </xf>
    <xf numFmtId="1" fontId="6" fillId="0" borderId="1" xfId="5" applyNumberFormat="1" applyFont="1" applyFill="1" applyBorder="1" applyAlignment="1">
      <alignment horizontal="left" vertical="center"/>
    </xf>
    <xf numFmtId="0" fontId="6" fillId="0" borderId="1" xfId="2" applyFont="1" applyFill="1" applyBorder="1" applyAlignment="1">
      <alignment horizontal="left" vertical="center"/>
    </xf>
    <xf numFmtId="0" fontId="6" fillId="0" borderId="1" xfId="3"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4" fontId="6" fillId="0" borderId="1" xfId="4" applyNumberFormat="1" applyFont="1" applyFill="1" applyBorder="1" applyAlignment="1">
      <alignment horizontal="right" vertical="center"/>
    </xf>
    <xf numFmtId="4" fontId="6" fillId="0" borderId="1" xfId="1" applyNumberFormat="1" applyFont="1" applyFill="1" applyBorder="1" applyAlignment="1">
      <alignment horizontal="center" vertical="center"/>
    </xf>
    <xf numFmtId="0" fontId="6" fillId="0" borderId="1" xfId="4" applyFont="1" applyFill="1" applyBorder="1" applyAlignment="1">
      <alignment horizontal="left" vertical="center"/>
    </xf>
    <xf numFmtId="4" fontId="5" fillId="0" borderId="0" xfId="4" applyNumberFormat="1" applyFont="1" applyFill="1" applyBorder="1" applyAlignment="1">
      <alignment horizontal="left" vertical="center"/>
    </xf>
    <xf numFmtId="0" fontId="5" fillId="0" borderId="0" xfId="4" applyFont="1" applyFill="1" applyBorder="1" applyAlignment="1">
      <alignment horizontal="left" vertical="center"/>
    </xf>
    <xf numFmtId="4" fontId="5" fillId="0" borderId="1" xfId="0" applyNumberFormat="1" applyFont="1" applyFill="1" applyBorder="1" applyAlignment="1">
      <alignment horizontal="left" wrapText="1"/>
    </xf>
    <xf numFmtId="183" fontId="4" fillId="0" borderId="1" xfId="1" applyNumberFormat="1" applyFont="1" applyFill="1" applyBorder="1" applyAlignment="1">
      <alignment horizontal="left" vertical="center"/>
    </xf>
    <xf numFmtId="43" fontId="4" fillId="0" borderId="1" xfId="1" applyFont="1" applyFill="1" applyBorder="1" applyAlignment="1">
      <alignment horizontal="left" vertical="center"/>
    </xf>
    <xf numFmtId="4" fontId="5" fillId="0" borderId="1" xfId="1" applyNumberFormat="1" applyFont="1" applyFill="1" applyBorder="1" applyAlignment="1">
      <alignment horizontal="right" vertical="center"/>
    </xf>
    <xf numFmtId="4" fontId="5" fillId="0" borderId="1" xfId="1" applyNumberFormat="1" applyFont="1" applyFill="1" applyBorder="1" applyAlignment="1">
      <alignment horizontal="center" vertical="center"/>
    </xf>
    <xf numFmtId="0" fontId="4" fillId="0" borderId="1" xfId="4" applyFont="1" applyFill="1" applyBorder="1" applyAlignment="1">
      <alignment horizontal="left" vertical="top" wrapText="1"/>
    </xf>
    <xf numFmtId="4" fontId="4" fillId="0" borderId="0" xfId="4" applyNumberFormat="1" applyFont="1" applyFill="1" applyBorder="1" applyAlignment="1">
      <alignment horizontal="left" vertical="top"/>
    </xf>
    <xf numFmtId="0" fontId="4" fillId="0" borderId="0" xfId="4" applyFont="1" applyFill="1" applyBorder="1" applyAlignment="1">
      <alignment horizontal="left" vertical="top"/>
    </xf>
    <xf numFmtId="0" fontId="5" fillId="0" borderId="0" xfId="4" applyNumberFormat="1" applyFont="1" applyFill="1" applyBorder="1" applyAlignment="1">
      <alignment horizontal="left" vertical="center"/>
    </xf>
    <xf numFmtId="183" fontId="4" fillId="0" borderId="0" xfId="1" applyNumberFormat="1" applyFont="1" applyFill="1" applyBorder="1" applyAlignment="1">
      <alignment horizontal="left" vertical="center"/>
    </xf>
    <xf numFmtId="43" fontId="4" fillId="0" borderId="0" xfId="1" applyFont="1" applyFill="1" applyBorder="1" applyAlignment="1">
      <alignment horizontal="left" vertical="center"/>
    </xf>
    <xf numFmtId="4"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xf>
    <xf numFmtId="184" fontId="5" fillId="0" borderId="0" xfId="1" applyNumberFormat="1" applyFont="1" applyFill="1" applyBorder="1" applyAlignment="1">
      <alignment horizontal="left" vertical="center"/>
    </xf>
    <xf numFmtId="0" fontId="5" fillId="0" borderId="0" xfId="0" applyNumberFormat="1" applyFont="1" applyFill="1" applyBorder="1" applyAlignment="1">
      <alignment horizontal="left"/>
    </xf>
    <xf numFmtId="4" fontId="4" fillId="0" borderId="0" xfId="0" applyNumberFormat="1" applyFont="1" applyFill="1" applyBorder="1" applyAlignment="1">
      <alignment horizontal="left"/>
    </xf>
    <xf numFmtId="43" fontId="4" fillId="0" borderId="0" xfId="1" applyFont="1" applyFill="1" applyBorder="1" applyAlignment="1">
      <alignment horizontal="left"/>
    </xf>
    <xf numFmtId="0" fontId="25" fillId="0" borderId="0" xfId="0" applyNumberFormat="1" applyFont="1" applyFill="1" applyBorder="1" applyAlignment="1">
      <alignment horizontal="left"/>
    </xf>
    <xf numFmtId="0" fontId="26"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justify"/>
    </xf>
    <xf numFmtId="3" fontId="4" fillId="0" borderId="0" xfId="4" applyNumberFormat="1" applyFont="1" applyFill="1" applyBorder="1" applyAlignment="1">
      <alignment horizontal="left" vertical="center"/>
    </xf>
    <xf numFmtId="43" fontId="4" fillId="0" borderId="1" xfId="0" applyNumberFormat="1" applyFont="1" applyFill="1" applyBorder="1" applyAlignment="1">
      <alignment horizontal="left" wrapText="1"/>
    </xf>
    <xf numFmtId="0" fontId="4"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4" fontId="5" fillId="0" borderId="1" xfId="0" applyNumberFormat="1" applyFont="1" applyFill="1" applyBorder="1" applyAlignment="1">
      <alignment horizontal="right" wrapText="1"/>
    </xf>
    <xf numFmtId="4" fontId="4" fillId="0" borderId="0" xfId="4"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4" fontId="3" fillId="0" borderId="1" xfId="2" applyNumberFormat="1" applyFont="1" applyFill="1" applyBorder="1" applyAlignment="1">
      <alignment horizontal="left" vertical="center"/>
    </xf>
    <xf numFmtId="0" fontId="3" fillId="0" borderId="1" xfId="0" applyFont="1" applyFill="1" applyBorder="1" applyAlignment="1">
      <alignment horizontal="left" vertical="center"/>
    </xf>
    <xf numFmtId="1" fontId="3" fillId="0" borderId="1" xfId="2" applyNumberFormat="1" applyFont="1" applyFill="1" applyBorder="1" applyAlignment="1">
      <alignment horizontal="left" vertical="center"/>
    </xf>
    <xf numFmtId="1" fontId="3" fillId="0" borderId="1" xfId="2" applyNumberFormat="1" applyFont="1" applyFill="1" applyBorder="1" applyAlignment="1">
      <alignment horizontal="left" vertical="top"/>
    </xf>
    <xf numFmtId="0" fontId="3" fillId="0" borderId="1" xfId="2" applyFont="1" applyFill="1" applyBorder="1" applyAlignment="1">
      <alignment horizontal="left" vertical="center"/>
    </xf>
    <xf numFmtId="4" fontId="3" fillId="0" borderId="1" xfId="5" applyNumberFormat="1" applyFont="1" applyFill="1" applyBorder="1" applyAlignment="1">
      <alignment horizontal="right" vertical="center"/>
    </xf>
    <xf numFmtId="4" fontId="4" fillId="0" borderId="1" xfId="32" applyNumberFormat="1" applyFont="1" applyFill="1" applyBorder="1" applyAlignment="1">
      <alignment horizontal="right" vertical="center"/>
    </xf>
    <xf numFmtId="4" fontId="4" fillId="0" borderId="1" xfId="1" applyNumberFormat="1" applyFont="1" applyFill="1" applyBorder="1" applyAlignment="1">
      <alignment horizontal="right" vertical="center"/>
    </xf>
    <xf numFmtId="4" fontId="3" fillId="0" borderId="1" xfId="32" applyNumberFormat="1" applyFont="1" applyFill="1" applyBorder="1" applyAlignment="1">
      <alignment horizontal="right" vertical="center"/>
    </xf>
    <xf numFmtId="1" fontId="4" fillId="0" borderId="1" xfId="2" applyNumberFormat="1" applyFont="1" applyFill="1" applyBorder="1" applyAlignment="1">
      <alignment horizontal="left" vertical="center"/>
    </xf>
    <xf numFmtId="0" fontId="3" fillId="0" borderId="1" xfId="0" applyFont="1" applyFill="1" applyBorder="1" applyAlignment="1">
      <alignment horizontal="left"/>
    </xf>
    <xf numFmtId="1" fontId="3" fillId="0" borderId="1" xfId="0" applyNumberFormat="1" applyFont="1" applyFill="1" applyBorder="1" applyAlignment="1">
      <alignment horizontal="left" vertical="top"/>
    </xf>
    <xf numFmtId="3" fontId="4" fillId="0" borderId="1" xfId="0" applyNumberFormat="1" applyFont="1" applyFill="1" applyBorder="1" applyAlignment="1">
      <alignment horizontal="left"/>
    </xf>
    <xf numFmtId="0" fontId="4" fillId="0" borderId="1" xfId="2" applyNumberFormat="1" applyFont="1" applyFill="1" applyBorder="1" applyAlignment="1">
      <alignment horizontal="left" vertical="center"/>
    </xf>
    <xf numFmtId="0" fontId="3" fillId="0" borderId="1" xfId="4" applyNumberFormat="1" applyFont="1" applyFill="1" applyBorder="1" applyAlignment="1">
      <alignment horizontal="left" vertical="center"/>
    </xf>
    <xf numFmtId="0" fontId="3" fillId="0" borderId="1" xfId="5" applyFont="1" applyFill="1" applyBorder="1" applyAlignment="1">
      <alignment horizontal="left" vertical="center"/>
    </xf>
    <xf numFmtId="169" fontId="3" fillId="0" borderId="1" xfId="2" applyNumberFormat="1" applyFont="1" applyFill="1" applyBorder="1" applyAlignment="1">
      <alignment horizontal="left" vertical="center"/>
    </xf>
    <xf numFmtId="0" fontId="3" fillId="0" borderId="1" xfId="18" applyFont="1" applyFill="1" applyBorder="1" applyAlignment="1">
      <alignment horizontal="left" vertical="center"/>
    </xf>
    <xf numFmtId="0" fontId="3" fillId="0" borderId="1" xfId="14" applyFont="1" applyFill="1" applyBorder="1" applyAlignment="1">
      <alignment horizontal="left" vertical="center"/>
    </xf>
    <xf numFmtId="176" fontId="3" fillId="0" borderId="1" xfId="2" applyNumberFormat="1" applyFont="1" applyFill="1" applyBorder="1" applyAlignment="1">
      <alignment horizontal="left" vertical="center"/>
    </xf>
    <xf numFmtId="167" fontId="3" fillId="0" borderId="1" xfId="5" applyNumberFormat="1" applyFont="1" applyFill="1" applyBorder="1" applyAlignment="1">
      <alignment horizontal="left" vertical="center"/>
    </xf>
    <xf numFmtId="0" fontId="3" fillId="0" borderId="1" xfId="5" applyFont="1" applyFill="1" applyBorder="1" applyAlignment="1" applyProtection="1">
      <alignment horizontal="left" vertical="center"/>
      <protection hidden="1"/>
    </xf>
    <xf numFmtId="0" fontId="3" fillId="0" borderId="1" xfId="3"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3" fontId="3" fillId="0" borderId="1" xfId="1" applyFont="1" applyFill="1" applyBorder="1" applyAlignment="1">
      <alignment horizontal="right" vertical="center"/>
    </xf>
    <xf numFmtId="0" fontId="4" fillId="0" borderId="5" xfId="0" applyNumberFormat="1" applyFont="1" applyFill="1" applyBorder="1" applyAlignment="1">
      <alignment horizontal="left" vertical="center"/>
    </xf>
    <xf numFmtId="0" fontId="4" fillId="0" borderId="1" xfId="40" applyFont="1" applyFill="1" applyBorder="1" applyAlignment="1">
      <alignment horizontal="left" vertical="center"/>
    </xf>
    <xf numFmtId="0" fontId="4" fillId="0" borderId="1" xfId="5" applyFont="1" applyFill="1" applyBorder="1" applyAlignment="1">
      <alignment horizontal="left" vertical="center"/>
    </xf>
    <xf numFmtId="3"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right" vertical="center"/>
    </xf>
    <xf numFmtId="4" fontId="4" fillId="0" borderId="1" xfId="2" applyNumberFormat="1" applyFont="1" applyFill="1" applyBorder="1" applyAlignment="1">
      <alignment horizontal="right" vertical="center"/>
    </xf>
    <xf numFmtId="4" fontId="3" fillId="0" borderId="1" xfId="0" applyNumberFormat="1" applyFont="1" applyFill="1" applyBorder="1" applyAlignment="1">
      <alignment horizontal="right"/>
    </xf>
    <xf numFmtId="4" fontId="3"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xf>
    <xf numFmtId="4" fontId="4" fillId="0" borderId="0" xfId="4" applyNumberFormat="1" applyFont="1" applyFill="1" applyBorder="1" applyAlignment="1">
      <alignment horizontal="center" vertical="center"/>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justify" vertical="justify" wrapText="1"/>
    </xf>
    <xf numFmtId="0" fontId="17" fillId="0" borderId="0" xfId="0" applyNumberFormat="1" applyFont="1" applyFill="1" applyBorder="1" applyAlignment="1">
      <alignment horizontal="left" wrapText="1"/>
    </xf>
    <xf numFmtId="0" fontId="17" fillId="5" borderId="0" xfId="0" applyNumberFormat="1" applyFont="1" applyFill="1" applyBorder="1" applyAlignment="1">
      <alignment horizontal="left" vertical="center" wrapText="1"/>
    </xf>
    <xf numFmtId="0" fontId="17" fillId="5" borderId="0" xfId="0" applyNumberFormat="1" applyFont="1" applyFill="1" applyBorder="1" applyAlignment="1">
      <alignment horizontal="left" wrapText="1"/>
    </xf>
    <xf numFmtId="0" fontId="17" fillId="0" borderId="0" xfId="0" applyNumberFormat="1" applyFont="1" applyFill="1" applyBorder="1" applyAlignment="1">
      <alignment wrapText="1"/>
    </xf>
  </cellXfs>
  <cellStyles count="50">
    <cellStyle name="Normal 2 3 2" xfId="7"/>
    <cellStyle name="Normal 2 3 2 2" xfId="31"/>
    <cellStyle name="Normal 2 3 2 2 2" xfId="45"/>
    <cellStyle name="SAS FM Row header 4 18" xfId="44"/>
    <cellStyle name="Style 1" xfId="30"/>
    <cellStyle name="Обычный" xfId="0" builtinId="0"/>
    <cellStyle name="Обычный 10" xfId="18"/>
    <cellStyle name="Обычный 10 2" xfId="34"/>
    <cellStyle name="Обычный 11" xfId="19"/>
    <cellStyle name="Обычный 12" xfId="41"/>
    <cellStyle name="Обычный 13" xfId="20"/>
    <cellStyle name="Обычный 13 2" xfId="25"/>
    <cellStyle name="Обычный 133" xfId="21"/>
    <cellStyle name="Обычный 133 2" xfId="46"/>
    <cellStyle name="Обычный 14" xfId="26"/>
    <cellStyle name="Обычный 14 2" xfId="27"/>
    <cellStyle name="Обычный 151" xfId="12"/>
    <cellStyle name="Обычный 152" xfId="13"/>
    <cellStyle name="Обычный 153" xfId="24"/>
    <cellStyle name="Обычный 154" xfId="6"/>
    <cellStyle name="Обычный 155" xfId="22"/>
    <cellStyle name="Обычный 158" xfId="23"/>
    <cellStyle name="Обычный 160" xfId="15"/>
    <cellStyle name="Обычный 2" xfId="2"/>
    <cellStyle name="Обычный 2 2" xfId="3"/>
    <cellStyle name="Обычный 2 2 2" xfId="14"/>
    <cellStyle name="Обычный 2 2 2 2" xfId="35"/>
    <cellStyle name="Обычный 2 28" xfId="47"/>
    <cellStyle name="Обычный 2_План ГЗ на 2011г  первочередные " xfId="17"/>
    <cellStyle name="Обычный 22 3" xfId="38"/>
    <cellStyle name="Обычный 3" xfId="43"/>
    <cellStyle name="Обычный 3 3" xfId="40"/>
    <cellStyle name="Обычный 4" xfId="33"/>
    <cellStyle name="Обычный 4 2" xfId="4"/>
    <cellStyle name="Обычный 4 2 2" xfId="11"/>
    <cellStyle name="Обычный 4 2 3" xfId="39"/>
    <cellStyle name="Обычный 5" xfId="48"/>
    <cellStyle name="Обычный_Лист3" xfId="28"/>
    <cellStyle name="Обычный_ПП-2008-ЭМГ-23.06.07 обнов" xfId="32"/>
    <cellStyle name="Обычный_Производственная программа на 2006 год ДОТиОС АО РД КМГ" xfId="36"/>
    <cellStyle name="Стиль 1" xfId="5"/>
    <cellStyle name="Стиль 1 6" xfId="42"/>
    <cellStyle name="Финансовый" xfId="1" builtinId="3"/>
    <cellStyle name="Финансовый 10" xfId="9"/>
    <cellStyle name="Финансовый 2" xfId="8"/>
    <cellStyle name="Финансовый 2 3" xfId="10"/>
    <cellStyle name="Финансовый 20" xfId="16"/>
    <cellStyle name="Финансовый 3" xfId="49"/>
    <cellStyle name="Финансовый 3 2" xfId="37"/>
    <cellStyle name="Финансовый 33"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6"/>
  <sheetViews>
    <sheetView tabSelected="1" zoomScale="85" zoomScaleNormal="85" workbookViewId="0">
      <pane ySplit="6" topLeftCell="A7" activePane="bottomLeft" state="frozen"/>
      <selection pane="bottomLeft" activeCell="G13" sqref="G13"/>
    </sheetView>
  </sheetViews>
  <sheetFormatPr defaultColWidth="9.140625" defaultRowHeight="12.75" x14ac:dyDescent="0.25"/>
  <cols>
    <col min="1" max="1" width="9.140625" style="121"/>
    <col min="2" max="2" width="7.5703125" style="106" customWidth="1"/>
    <col min="3" max="3" width="7" style="106" customWidth="1"/>
    <col min="4" max="4" width="16.140625" style="106" customWidth="1"/>
    <col min="5" max="5" width="8.7109375" style="106" customWidth="1"/>
    <col min="6" max="6" width="14.5703125" style="106" customWidth="1"/>
    <col min="7" max="7" width="6.140625" style="106" customWidth="1"/>
    <col min="8" max="8" width="7" style="106" customWidth="1"/>
    <col min="9" max="9" width="2" style="106" customWidth="1"/>
    <col min="10" max="10" width="4.7109375" style="106" customWidth="1"/>
    <col min="11" max="11" width="10" style="106" customWidth="1"/>
    <col min="12" max="12" width="8.28515625" style="106" customWidth="1"/>
    <col min="13" max="13" width="10.140625" style="106" customWidth="1"/>
    <col min="14" max="14" width="17" style="106" customWidth="1"/>
    <col min="15" max="15" width="3" style="106" customWidth="1"/>
    <col min="16" max="16" width="14.7109375" style="106" customWidth="1"/>
    <col min="17" max="17" width="11.7109375" style="106" customWidth="1"/>
    <col min="18" max="18" width="8" style="189" customWidth="1"/>
    <col min="19" max="19" width="8.140625" style="106" customWidth="1"/>
    <col min="20" max="20" width="9" style="103" customWidth="1"/>
    <col min="21" max="21" width="14.140625" style="103" customWidth="1"/>
    <col min="22" max="22" width="16.7109375" style="104" customWidth="1"/>
    <col min="23" max="23" width="17.140625" style="104" customWidth="1"/>
    <col min="24" max="24" width="5.85546875" style="106" customWidth="1"/>
    <col min="25" max="25" width="9.140625" style="106" customWidth="1"/>
    <col min="26" max="26" width="17" style="106" customWidth="1"/>
    <col min="27" max="27" width="10.140625" style="121" customWidth="1"/>
    <col min="28" max="28" width="6.42578125" style="104" customWidth="1"/>
    <col min="29" max="29" width="7.7109375" style="121" customWidth="1"/>
    <col min="30" max="30" width="7.28515625" style="121" customWidth="1"/>
    <col min="31" max="16384" width="9.140625" style="121"/>
  </cols>
  <sheetData>
    <row r="1" spans="2:29" s="100" customFormat="1" ht="13.15" customHeight="1" x14ac:dyDescent="0.2">
      <c r="G1" s="101"/>
      <c r="R1" s="102"/>
      <c r="T1" s="103"/>
      <c r="U1" s="104"/>
      <c r="V1" s="104"/>
      <c r="W1" s="105"/>
      <c r="Y1" s="191"/>
      <c r="Z1" s="106"/>
      <c r="AB1" s="105"/>
    </row>
    <row r="2" spans="2:29" s="100" customFormat="1" ht="13.15" customHeight="1" x14ac:dyDescent="0.25">
      <c r="R2" s="102"/>
      <c r="T2" s="103"/>
      <c r="U2" s="103"/>
      <c r="V2" s="104"/>
      <c r="W2" s="107" t="s">
        <v>208</v>
      </c>
      <c r="Y2" s="191"/>
      <c r="Z2" s="106"/>
      <c r="AB2" s="105"/>
    </row>
    <row r="3" spans="2:29" s="108" customFormat="1" ht="13.15" customHeight="1" x14ac:dyDescent="0.25">
      <c r="E3" s="108" t="s">
        <v>223</v>
      </c>
      <c r="Q3" s="100"/>
      <c r="R3" s="109"/>
      <c r="T3" s="110"/>
      <c r="U3" s="110"/>
      <c r="V3" s="107"/>
      <c r="W3" s="111" t="s">
        <v>278</v>
      </c>
      <c r="Y3" s="192"/>
      <c r="Z3" s="100"/>
      <c r="AB3" s="111"/>
    </row>
    <row r="4" spans="2:29" s="100" customFormat="1" ht="13.15" customHeight="1" x14ac:dyDescent="0.25">
      <c r="B4" s="108"/>
      <c r="C4" s="112"/>
      <c r="D4" s="108"/>
      <c r="E4" s="108"/>
      <c r="F4" s="108"/>
      <c r="G4" s="108"/>
      <c r="H4" s="108"/>
      <c r="I4" s="108"/>
      <c r="J4" s="108"/>
      <c r="K4" s="108"/>
      <c r="L4" s="108"/>
      <c r="M4" s="108"/>
      <c r="N4" s="108"/>
      <c r="O4" s="108"/>
      <c r="P4" s="108"/>
      <c r="R4" s="109"/>
      <c r="S4" s="108"/>
      <c r="T4" s="110"/>
      <c r="U4" s="110"/>
      <c r="V4" s="111"/>
      <c r="W4" s="105"/>
      <c r="X4" s="113"/>
      <c r="Y4" s="191"/>
      <c r="AB4" s="105"/>
    </row>
    <row r="5" spans="2:29" ht="13.15" customHeight="1" x14ac:dyDescent="0.25">
      <c r="B5" s="115" t="s">
        <v>0</v>
      </c>
      <c r="C5" s="115" t="s">
        <v>1</v>
      </c>
      <c r="D5" s="115" t="s">
        <v>2</v>
      </c>
      <c r="E5" s="115" t="s">
        <v>3</v>
      </c>
      <c r="F5" s="115" t="s">
        <v>4</v>
      </c>
      <c r="G5" s="115" t="s">
        <v>5</v>
      </c>
      <c r="H5" s="115" t="s">
        <v>6</v>
      </c>
      <c r="I5" s="115" t="s">
        <v>7</v>
      </c>
      <c r="J5" s="115" t="s">
        <v>8</v>
      </c>
      <c r="K5" s="115" t="s">
        <v>9</v>
      </c>
      <c r="L5" s="115" t="s">
        <v>10</v>
      </c>
      <c r="M5" s="115" t="s">
        <v>11</v>
      </c>
      <c r="N5" s="115" t="s">
        <v>12</v>
      </c>
      <c r="O5" s="115" t="s">
        <v>13</v>
      </c>
      <c r="P5" s="115" t="s">
        <v>14</v>
      </c>
      <c r="Q5" s="115" t="s">
        <v>15</v>
      </c>
      <c r="R5" s="116" t="s">
        <v>16</v>
      </c>
      <c r="S5" s="115" t="s">
        <v>17</v>
      </c>
      <c r="T5" s="117" t="s">
        <v>18</v>
      </c>
      <c r="U5" s="117" t="s">
        <v>19</v>
      </c>
      <c r="V5" s="118" t="s">
        <v>20</v>
      </c>
      <c r="W5" s="118" t="s">
        <v>21</v>
      </c>
      <c r="X5" s="115" t="s">
        <v>22</v>
      </c>
      <c r="Y5" s="115" t="s">
        <v>23</v>
      </c>
      <c r="Z5" s="115" t="s">
        <v>24</v>
      </c>
      <c r="AA5" s="120" t="s">
        <v>25</v>
      </c>
    </row>
    <row r="6" spans="2:29" s="126" customFormat="1" ht="13.15" customHeight="1" x14ac:dyDescent="0.25">
      <c r="B6" s="119">
        <v>1</v>
      </c>
      <c r="C6" s="119">
        <v>2</v>
      </c>
      <c r="D6" s="119">
        <v>3</v>
      </c>
      <c r="E6" s="119">
        <v>4</v>
      </c>
      <c r="F6" s="119">
        <v>5</v>
      </c>
      <c r="G6" s="119">
        <v>6</v>
      </c>
      <c r="H6" s="119">
        <v>7</v>
      </c>
      <c r="I6" s="119"/>
      <c r="J6" s="119">
        <v>8</v>
      </c>
      <c r="K6" s="119">
        <v>9</v>
      </c>
      <c r="L6" s="119">
        <v>10</v>
      </c>
      <c r="M6" s="119">
        <v>11</v>
      </c>
      <c r="N6" s="119">
        <v>12</v>
      </c>
      <c r="O6" s="119">
        <v>13</v>
      </c>
      <c r="P6" s="119">
        <v>14</v>
      </c>
      <c r="Q6" s="122">
        <v>15</v>
      </c>
      <c r="R6" s="123">
        <v>16</v>
      </c>
      <c r="S6" s="119">
        <v>17</v>
      </c>
      <c r="T6" s="124">
        <v>18</v>
      </c>
      <c r="U6" s="124">
        <v>19</v>
      </c>
      <c r="V6" s="123">
        <v>20</v>
      </c>
      <c r="W6" s="123">
        <v>21</v>
      </c>
      <c r="X6" s="123">
        <v>22</v>
      </c>
      <c r="Y6" s="116">
        <v>23</v>
      </c>
      <c r="Z6" s="116">
        <v>24</v>
      </c>
      <c r="AA6" s="125"/>
      <c r="AB6" s="195"/>
    </row>
    <row r="7" spans="2:29" ht="13.15" customHeight="1" x14ac:dyDescent="0.25">
      <c r="B7" s="129" t="s">
        <v>209</v>
      </c>
      <c r="C7" s="128"/>
      <c r="D7" s="128"/>
      <c r="E7" s="128"/>
      <c r="F7" s="128"/>
      <c r="G7" s="128"/>
      <c r="H7" s="128"/>
      <c r="I7" s="128"/>
      <c r="J7" s="128"/>
      <c r="K7" s="128"/>
      <c r="L7" s="128"/>
      <c r="M7" s="128"/>
      <c r="N7" s="128"/>
      <c r="O7" s="128"/>
      <c r="P7" s="128"/>
      <c r="Q7" s="128"/>
      <c r="R7" s="128"/>
      <c r="S7" s="128"/>
      <c r="T7" s="130"/>
      <c r="U7" s="130"/>
      <c r="V7" s="131"/>
      <c r="W7" s="130"/>
      <c r="X7" s="128"/>
      <c r="Y7" s="128"/>
      <c r="Z7" s="128"/>
      <c r="AA7" s="128"/>
    </row>
    <row r="8" spans="2:29" ht="13.15" customHeight="1" x14ac:dyDescent="0.25">
      <c r="B8" s="129" t="s">
        <v>210</v>
      </c>
      <c r="C8" s="128"/>
      <c r="D8" s="128"/>
      <c r="E8" s="128"/>
      <c r="F8" s="128"/>
      <c r="G8" s="128"/>
      <c r="H8" s="128"/>
      <c r="I8" s="128"/>
      <c r="J8" s="128"/>
      <c r="K8" s="128"/>
      <c r="L8" s="128"/>
      <c r="M8" s="128"/>
      <c r="N8" s="128"/>
      <c r="O8" s="128"/>
      <c r="P8" s="128"/>
      <c r="Q8" s="128"/>
      <c r="R8" s="128"/>
      <c r="S8" s="128"/>
      <c r="T8" s="130"/>
      <c r="U8" s="130"/>
      <c r="V8" s="131"/>
      <c r="W8" s="130"/>
      <c r="X8" s="128"/>
      <c r="Y8" s="128"/>
      <c r="Z8" s="128"/>
      <c r="AA8" s="128"/>
    </row>
    <row r="9" spans="2:29" ht="13.15" customHeight="1" x14ac:dyDescent="0.2">
      <c r="B9" s="136" t="s">
        <v>211</v>
      </c>
      <c r="C9" s="135"/>
      <c r="D9" s="135"/>
      <c r="E9" s="135"/>
      <c r="F9" s="135"/>
      <c r="G9" s="135"/>
      <c r="H9" s="135"/>
      <c r="I9" s="135"/>
      <c r="J9" s="135"/>
      <c r="K9" s="135"/>
      <c r="L9" s="135"/>
      <c r="M9" s="135"/>
      <c r="N9" s="135"/>
      <c r="O9" s="135"/>
      <c r="P9" s="135"/>
      <c r="Q9" s="135"/>
      <c r="R9" s="137"/>
      <c r="S9" s="135"/>
      <c r="T9" s="138"/>
      <c r="U9" s="138"/>
      <c r="V9" s="147">
        <v>0</v>
      </c>
      <c r="W9" s="148">
        <v>0</v>
      </c>
      <c r="X9" s="135"/>
      <c r="Y9" s="135"/>
      <c r="Z9" s="135"/>
      <c r="AA9" s="132"/>
      <c r="AB9" s="231"/>
      <c r="AC9" s="231"/>
    </row>
    <row r="10" spans="2:29" ht="13.15" customHeight="1" x14ac:dyDescent="0.2">
      <c r="B10" s="136" t="s">
        <v>212</v>
      </c>
      <c r="C10" s="135"/>
      <c r="D10" s="135"/>
      <c r="E10" s="135"/>
      <c r="F10" s="135"/>
      <c r="G10" s="135"/>
      <c r="H10" s="135"/>
      <c r="I10" s="135"/>
      <c r="J10" s="135"/>
      <c r="K10" s="135"/>
      <c r="L10" s="135"/>
      <c r="M10" s="135"/>
      <c r="N10" s="135"/>
      <c r="O10" s="135"/>
      <c r="P10" s="135"/>
      <c r="Q10" s="135"/>
      <c r="R10" s="137"/>
      <c r="S10" s="135"/>
      <c r="T10" s="139"/>
      <c r="U10" s="138"/>
      <c r="V10" s="140"/>
      <c r="W10" s="141"/>
      <c r="X10" s="135"/>
      <c r="Y10" s="135"/>
      <c r="Z10" s="135"/>
      <c r="AA10" s="132"/>
      <c r="AC10" s="104"/>
    </row>
    <row r="11" spans="2:29" ht="13.15" customHeight="1" x14ac:dyDescent="0.25">
      <c r="B11" s="143" t="s">
        <v>213</v>
      </c>
      <c r="C11" s="144"/>
      <c r="D11" s="144"/>
      <c r="E11" s="144"/>
      <c r="F11" s="144"/>
      <c r="G11" s="144"/>
      <c r="H11" s="144"/>
      <c r="I11" s="144"/>
      <c r="J11" s="144"/>
      <c r="K11" s="144"/>
      <c r="L11" s="144"/>
      <c r="M11" s="144"/>
      <c r="N11" s="144"/>
      <c r="O11" s="144"/>
      <c r="P11" s="144"/>
      <c r="Q11" s="144"/>
      <c r="R11" s="145"/>
      <c r="S11" s="144"/>
      <c r="T11" s="146"/>
      <c r="U11" s="146"/>
      <c r="V11" s="147">
        <v>0</v>
      </c>
      <c r="W11" s="148">
        <v>0</v>
      </c>
      <c r="X11" s="148"/>
      <c r="Y11" s="144"/>
      <c r="Z11" s="144"/>
      <c r="AA11" s="132"/>
      <c r="AC11" s="104"/>
    </row>
    <row r="12" spans="2:29" ht="13.15" customHeight="1" x14ac:dyDescent="0.2">
      <c r="B12" s="149" t="s">
        <v>214</v>
      </c>
      <c r="C12" s="150"/>
      <c r="D12" s="150"/>
      <c r="E12" s="150"/>
      <c r="F12" s="150"/>
      <c r="G12" s="150"/>
      <c r="H12" s="150"/>
      <c r="I12" s="114"/>
      <c r="J12" s="142"/>
      <c r="K12" s="150"/>
      <c r="L12" s="150"/>
      <c r="M12" s="150"/>
      <c r="N12" s="150"/>
      <c r="O12" s="150"/>
      <c r="P12" s="150"/>
      <c r="Q12" s="150"/>
      <c r="R12" s="135"/>
      <c r="S12" s="150"/>
      <c r="T12" s="151"/>
      <c r="U12" s="152"/>
      <c r="V12" s="153"/>
      <c r="W12" s="152"/>
      <c r="X12" s="150"/>
      <c r="Y12" s="150"/>
      <c r="Z12" s="150"/>
      <c r="AA12" s="132"/>
      <c r="AC12" s="104"/>
    </row>
    <row r="13" spans="2:29" ht="13.15" customHeight="1" x14ac:dyDescent="0.2">
      <c r="B13" s="143" t="s">
        <v>209</v>
      </c>
      <c r="C13" s="150"/>
      <c r="D13" s="150"/>
      <c r="E13" s="150"/>
      <c r="F13" s="150"/>
      <c r="G13" s="150"/>
      <c r="H13" s="150"/>
      <c r="I13" s="114"/>
      <c r="J13" s="142"/>
      <c r="K13" s="150"/>
      <c r="L13" s="150"/>
      <c r="M13" s="150"/>
      <c r="N13" s="150"/>
      <c r="O13" s="150"/>
      <c r="P13" s="150"/>
      <c r="Q13" s="150"/>
      <c r="R13" s="135"/>
      <c r="S13" s="150"/>
      <c r="T13" s="151"/>
      <c r="U13" s="152"/>
      <c r="V13" s="153"/>
      <c r="W13" s="152"/>
      <c r="X13" s="150"/>
      <c r="Y13" s="150"/>
      <c r="Z13" s="150"/>
      <c r="AA13" s="150"/>
      <c r="AC13" s="104"/>
    </row>
    <row r="14" spans="2:29" ht="13.15" customHeight="1" x14ac:dyDescent="0.25">
      <c r="B14" s="78" t="s">
        <v>196</v>
      </c>
      <c r="C14" s="46" t="s">
        <v>26</v>
      </c>
      <c r="D14" s="49" t="s">
        <v>44</v>
      </c>
      <c r="E14" s="70" t="s">
        <v>45</v>
      </c>
      <c r="F14" s="49" t="s">
        <v>46</v>
      </c>
      <c r="G14" s="49" t="s">
        <v>94</v>
      </c>
      <c r="H14" s="49" t="s">
        <v>27</v>
      </c>
      <c r="I14" s="29"/>
      <c r="J14" s="49">
        <v>90</v>
      </c>
      <c r="K14" s="71">
        <v>230000000</v>
      </c>
      <c r="L14" s="48" t="s">
        <v>195</v>
      </c>
      <c r="M14" s="71" t="s">
        <v>43</v>
      </c>
      <c r="N14" s="49" t="s">
        <v>28</v>
      </c>
      <c r="O14" s="53"/>
      <c r="P14" s="61" t="s">
        <v>75</v>
      </c>
      <c r="Q14" s="49" t="s">
        <v>73</v>
      </c>
      <c r="R14" s="53"/>
      <c r="S14" s="53"/>
      <c r="T14" s="53"/>
      <c r="U14" s="53"/>
      <c r="V14" s="54">
        <v>0</v>
      </c>
      <c r="W14" s="54">
        <f>V14*1.12</f>
        <v>0</v>
      </c>
      <c r="X14" s="53"/>
      <c r="Y14" s="196">
        <v>2017</v>
      </c>
      <c r="Z14" s="197" t="s">
        <v>226</v>
      </c>
      <c r="AA14" s="82"/>
      <c r="AC14" s="104"/>
    </row>
    <row r="15" spans="2:29" ht="13.15" customHeight="1" x14ac:dyDescent="0.2">
      <c r="B15" s="99" t="s">
        <v>205</v>
      </c>
      <c r="C15" s="46" t="s">
        <v>26</v>
      </c>
      <c r="D15" s="26" t="s">
        <v>200</v>
      </c>
      <c r="E15" s="26" t="s">
        <v>61</v>
      </c>
      <c r="F15" s="58" t="s">
        <v>201</v>
      </c>
      <c r="G15" s="26" t="s">
        <v>62</v>
      </c>
      <c r="H15" s="49" t="s">
        <v>39</v>
      </c>
      <c r="I15" s="49"/>
      <c r="J15" s="49">
        <v>100</v>
      </c>
      <c r="K15" s="64">
        <v>230000000</v>
      </c>
      <c r="L15" s="59" t="s">
        <v>195</v>
      </c>
      <c r="M15" s="46" t="s">
        <v>142</v>
      </c>
      <c r="N15" s="58" t="s">
        <v>60</v>
      </c>
      <c r="O15" s="49"/>
      <c r="P15" s="49" t="s">
        <v>202</v>
      </c>
      <c r="Q15" s="84" t="s">
        <v>35</v>
      </c>
      <c r="R15" s="49"/>
      <c r="S15" s="49"/>
      <c r="T15" s="54"/>
      <c r="U15" s="54"/>
      <c r="V15" s="54">
        <v>0</v>
      </c>
      <c r="W15" s="60">
        <f t="shared" ref="W15:W26" si="0">V15*1.12</f>
        <v>0</v>
      </c>
      <c r="X15" s="49"/>
      <c r="Y15" s="196">
        <v>2017</v>
      </c>
      <c r="Z15" s="198">
        <v>11.12</v>
      </c>
      <c r="AA15" s="29"/>
      <c r="AC15" s="104"/>
    </row>
    <row r="16" spans="2:29" ht="13.15" customHeight="1" x14ac:dyDescent="0.2">
      <c r="B16" s="99" t="s">
        <v>206</v>
      </c>
      <c r="C16" s="46" t="s">
        <v>26</v>
      </c>
      <c r="D16" s="26" t="s">
        <v>200</v>
      </c>
      <c r="E16" s="26" t="s">
        <v>61</v>
      </c>
      <c r="F16" s="58" t="s">
        <v>201</v>
      </c>
      <c r="G16" s="26" t="s">
        <v>63</v>
      </c>
      <c r="H16" s="49" t="s">
        <v>39</v>
      </c>
      <c r="I16" s="49"/>
      <c r="J16" s="49">
        <v>100</v>
      </c>
      <c r="K16" s="64">
        <v>230000000</v>
      </c>
      <c r="L16" s="59" t="s">
        <v>195</v>
      </c>
      <c r="M16" s="46" t="s">
        <v>142</v>
      </c>
      <c r="N16" s="58" t="s">
        <v>60</v>
      </c>
      <c r="O16" s="49"/>
      <c r="P16" s="49" t="s">
        <v>202</v>
      </c>
      <c r="Q16" s="84" t="s">
        <v>35</v>
      </c>
      <c r="R16" s="49"/>
      <c r="S16" s="49"/>
      <c r="T16" s="54"/>
      <c r="U16" s="54"/>
      <c r="V16" s="54">
        <v>0</v>
      </c>
      <c r="W16" s="60">
        <f t="shared" si="0"/>
        <v>0</v>
      </c>
      <c r="X16" s="49"/>
      <c r="Y16" s="196">
        <v>2017</v>
      </c>
      <c r="Z16" s="198">
        <v>11.12</v>
      </c>
      <c r="AA16" s="29"/>
      <c r="AC16" s="104"/>
    </row>
    <row r="17" spans="2:29" ht="13.15" customHeight="1" x14ac:dyDescent="0.2">
      <c r="B17" s="99" t="s">
        <v>207</v>
      </c>
      <c r="C17" s="46" t="s">
        <v>26</v>
      </c>
      <c r="D17" s="26" t="s">
        <v>200</v>
      </c>
      <c r="E17" s="26" t="s">
        <v>61</v>
      </c>
      <c r="F17" s="58" t="s">
        <v>201</v>
      </c>
      <c r="G17" s="26" t="s">
        <v>64</v>
      </c>
      <c r="H17" s="49" t="s">
        <v>39</v>
      </c>
      <c r="I17" s="49"/>
      <c r="J17" s="49">
        <v>100</v>
      </c>
      <c r="K17" s="64">
        <v>230000000</v>
      </c>
      <c r="L17" s="59" t="s">
        <v>195</v>
      </c>
      <c r="M17" s="46" t="s">
        <v>142</v>
      </c>
      <c r="N17" s="58" t="s">
        <v>60</v>
      </c>
      <c r="O17" s="49"/>
      <c r="P17" s="49" t="s">
        <v>202</v>
      </c>
      <c r="Q17" s="84" t="s">
        <v>35</v>
      </c>
      <c r="R17" s="49"/>
      <c r="S17" s="49"/>
      <c r="T17" s="54"/>
      <c r="U17" s="54"/>
      <c r="V17" s="54">
        <v>0</v>
      </c>
      <c r="W17" s="60">
        <f t="shared" si="0"/>
        <v>0</v>
      </c>
      <c r="X17" s="49"/>
      <c r="Y17" s="196">
        <v>2017</v>
      </c>
      <c r="Z17" s="198">
        <v>11.12</v>
      </c>
      <c r="AA17" s="29"/>
      <c r="AC17" s="104"/>
    </row>
    <row r="18" spans="2:29" ht="13.15" customHeight="1" x14ac:dyDescent="0.25">
      <c r="B18" s="30" t="s">
        <v>84</v>
      </c>
      <c r="C18" s="46" t="s">
        <v>26</v>
      </c>
      <c r="D18" s="47" t="s">
        <v>81</v>
      </c>
      <c r="E18" s="57" t="s">
        <v>82</v>
      </c>
      <c r="F18" s="57" t="s">
        <v>82</v>
      </c>
      <c r="G18" s="57" t="s">
        <v>83</v>
      </c>
      <c r="H18" s="48" t="s">
        <v>32</v>
      </c>
      <c r="I18" s="48"/>
      <c r="J18" s="48">
        <v>30</v>
      </c>
      <c r="K18" s="64">
        <v>230000000</v>
      </c>
      <c r="L18" s="59" t="s">
        <v>195</v>
      </c>
      <c r="M18" s="49" t="s">
        <v>30</v>
      </c>
      <c r="N18" s="58" t="s">
        <v>28</v>
      </c>
      <c r="O18" s="49"/>
      <c r="P18" s="51" t="s">
        <v>47</v>
      </c>
      <c r="Q18" s="52" t="s">
        <v>35</v>
      </c>
      <c r="R18" s="49"/>
      <c r="S18" s="48"/>
      <c r="T18" s="58"/>
      <c r="U18" s="58"/>
      <c r="V18" s="54">
        <v>0</v>
      </c>
      <c r="W18" s="60">
        <f t="shared" si="0"/>
        <v>0</v>
      </c>
      <c r="X18" s="49"/>
      <c r="Y18" s="199">
        <v>2017</v>
      </c>
      <c r="Z18" s="198">
        <v>20.21</v>
      </c>
      <c r="AA18" s="29" t="s">
        <v>33</v>
      </c>
      <c r="AC18" s="104"/>
    </row>
    <row r="19" spans="2:29" ht="13.15" customHeight="1" x14ac:dyDescent="0.25">
      <c r="B19" s="30" t="s">
        <v>86</v>
      </c>
      <c r="C19" s="46" t="s">
        <v>26</v>
      </c>
      <c r="D19" s="47" t="s">
        <v>81</v>
      </c>
      <c r="E19" s="57" t="s">
        <v>82</v>
      </c>
      <c r="F19" s="57" t="s">
        <v>82</v>
      </c>
      <c r="G19" s="57" t="s">
        <v>85</v>
      </c>
      <c r="H19" s="48" t="s">
        <v>32</v>
      </c>
      <c r="I19" s="48"/>
      <c r="J19" s="48">
        <v>30</v>
      </c>
      <c r="K19" s="64">
        <v>230000000</v>
      </c>
      <c r="L19" s="59" t="s">
        <v>195</v>
      </c>
      <c r="M19" s="49" t="s">
        <v>30</v>
      </c>
      <c r="N19" s="58" t="s">
        <v>28</v>
      </c>
      <c r="O19" s="49"/>
      <c r="P19" s="51" t="s">
        <v>47</v>
      </c>
      <c r="Q19" s="52" t="s">
        <v>35</v>
      </c>
      <c r="R19" s="49"/>
      <c r="S19" s="48"/>
      <c r="T19" s="58"/>
      <c r="U19" s="58"/>
      <c r="V19" s="54">
        <v>0</v>
      </c>
      <c r="W19" s="60">
        <f t="shared" si="0"/>
        <v>0</v>
      </c>
      <c r="X19" s="49"/>
      <c r="Y19" s="199">
        <v>2017</v>
      </c>
      <c r="Z19" s="198">
        <v>20.21</v>
      </c>
      <c r="AA19" s="29" t="s">
        <v>33</v>
      </c>
      <c r="AC19" s="104"/>
    </row>
    <row r="20" spans="2:29" ht="13.15" customHeight="1" x14ac:dyDescent="0.25">
      <c r="B20" s="30" t="s">
        <v>88</v>
      </c>
      <c r="C20" s="46" t="s">
        <v>26</v>
      </c>
      <c r="D20" s="47" t="s">
        <v>81</v>
      </c>
      <c r="E20" s="57" t="s">
        <v>82</v>
      </c>
      <c r="F20" s="57" t="s">
        <v>82</v>
      </c>
      <c r="G20" s="57" t="s">
        <v>87</v>
      </c>
      <c r="H20" s="48" t="s">
        <v>32</v>
      </c>
      <c r="I20" s="48"/>
      <c r="J20" s="48">
        <v>30</v>
      </c>
      <c r="K20" s="64">
        <v>230000000</v>
      </c>
      <c r="L20" s="59" t="s">
        <v>195</v>
      </c>
      <c r="M20" s="48" t="s">
        <v>50</v>
      </c>
      <c r="N20" s="58" t="s">
        <v>28</v>
      </c>
      <c r="O20" s="49"/>
      <c r="P20" s="51" t="s">
        <v>47</v>
      </c>
      <c r="Q20" s="52" t="s">
        <v>35</v>
      </c>
      <c r="R20" s="49"/>
      <c r="S20" s="48"/>
      <c r="T20" s="58"/>
      <c r="U20" s="58"/>
      <c r="V20" s="54">
        <v>0</v>
      </c>
      <c r="W20" s="60">
        <f t="shared" si="0"/>
        <v>0</v>
      </c>
      <c r="X20" s="49"/>
      <c r="Y20" s="199">
        <v>2017</v>
      </c>
      <c r="Z20" s="198">
        <v>20.21</v>
      </c>
      <c r="AA20" s="29" t="s">
        <v>33</v>
      </c>
      <c r="AC20" s="104"/>
    </row>
    <row r="21" spans="2:29" ht="13.15" customHeight="1" x14ac:dyDescent="0.25">
      <c r="B21" s="30" t="s">
        <v>55</v>
      </c>
      <c r="C21" s="46" t="s">
        <v>26</v>
      </c>
      <c r="D21" s="47" t="s">
        <v>51</v>
      </c>
      <c r="E21" s="47" t="s">
        <v>52</v>
      </c>
      <c r="F21" s="47" t="s">
        <v>52</v>
      </c>
      <c r="G21" s="62" t="s">
        <v>53</v>
      </c>
      <c r="H21" s="48" t="s">
        <v>49</v>
      </c>
      <c r="I21" s="48"/>
      <c r="J21" s="48">
        <v>80</v>
      </c>
      <c r="K21" s="50">
        <v>230000000</v>
      </c>
      <c r="L21" s="59" t="s">
        <v>195</v>
      </c>
      <c r="M21" s="49" t="s">
        <v>30</v>
      </c>
      <c r="N21" s="58" t="s">
        <v>28</v>
      </c>
      <c r="O21" s="49" t="s">
        <v>41</v>
      </c>
      <c r="P21" s="51" t="s">
        <v>56</v>
      </c>
      <c r="Q21" s="49" t="s">
        <v>54</v>
      </c>
      <c r="R21" s="49"/>
      <c r="S21" s="48"/>
      <c r="T21" s="58"/>
      <c r="U21" s="58"/>
      <c r="V21" s="54">
        <v>0</v>
      </c>
      <c r="W21" s="60">
        <f t="shared" si="0"/>
        <v>0</v>
      </c>
      <c r="X21" s="48"/>
      <c r="Y21" s="199">
        <v>2017</v>
      </c>
      <c r="Z21" s="198">
        <v>20.21</v>
      </c>
      <c r="AA21" s="48" t="s">
        <v>37</v>
      </c>
      <c r="AC21" s="104"/>
    </row>
    <row r="22" spans="2:29" ht="13.15" customHeight="1" x14ac:dyDescent="0.25">
      <c r="B22" s="30" t="s">
        <v>59</v>
      </c>
      <c r="C22" s="46" t="s">
        <v>26</v>
      </c>
      <c r="D22" s="47" t="s">
        <v>51</v>
      </c>
      <c r="E22" s="47" t="s">
        <v>52</v>
      </c>
      <c r="F22" s="47" t="s">
        <v>52</v>
      </c>
      <c r="G22" s="62" t="s">
        <v>57</v>
      </c>
      <c r="H22" s="48" t="s">
        <v>49</v>
      </c>
      <c r="I22" s="48"/>
      <c r="J22" s="48">
        <v>80</v>
      </c>
      <c r="K22" s="50">
        <v>230000000</v>
      </c>
      <c r="L22" s="59" t="s">
        <v>195</v>
      </c>
      <c r="M22" s="49" t="s">
        <v>30</v>
      </c>
      <c r="N22" s="58" t="s">
        <v>28</v>
      </c>
      <c r="O22" s="49" t="s">
        <v>41</v>
      </c>
      <c r="P22" s="51" t="s">
        <v>58</v>
      </c>
      <c r="Q22" s="49" t="s">
        <v>54</v>
      </c>
      <c r="R22" s="49"/>
      <c r="S22" s="48"/>
      <c r="T22" s="58"/>
      <c r="U22" s="58"/>
      <c r="V22" s="54">
        <v>0</v>
      </c>
      <c r="W22" s="60">
        <f t="shared" si="0"/>
        <v>0</v>
      </c>
      <c r="X22" s="48"/>
      <c r="Y22" s="199">
        <v>2017</v>
      </c>
      <c r="Z22" s="198">
        <v>20.21</v>
      </c>
      <c r="AA22" s="48" t="s">
        <v>37</v>
      </c>
      <c r="AC22" s="104"/>
    </row>
    <row r="23" spans="2:29" ht="13.15" customHeight="1" x14ac:dyDescent="0.25">
      <c r="B23" s="32" t="s">
        <v>69</v>
      </c>
      <c r="C23" s="46" t="s">
        <v>26</v>
      </c>
      <c r="D23" s="66" t="s">
        <v>65</v>
      </c>
      <c r="E23" s="33" t="s">
        <v>66</v>
      </c>
      <c r="F23" s="33" t="s">
        <v>66</v>
      </c>
      <c r="G23" s="39" t="s">
        <v>67</v>
      </c>
      <c r="H23" s="31" t="s">
        <v>32</v>
      </c>
      <c r="I23" s="38"/>
      <c r="J23" s="35">
        <v>80</v>
      </c>
      <c r="K23" s="34">
        <v>230000000</v>
      </c>
      <c r="L23" s="59" t="s">
        <v>195</v>
      </c>
      <c r="M23" s="39" t="s">
        <v>40</v>
      </c>
      <c r="N23" s="39" t="s">
        <v>28</v>
      </c>
      <c r="O23" s="35" t="s">
        <v>41</v>
      </c>
      <c r="P23" s="51" t="s">
        <v>56</v>
      </c>
      <c r="Q23" s="35" t="s">
        <v>35</v>
      </c>
      <c r="R23" s="49"/>
      <c r="S23" s="39"/>
      <c r="T23" s="36"/>
      <c r="U23" s="67"/>
      <c r="V23" s="54">
        <v>0</v>
      </c>
      <c r="W23" s="60">
        <f t="shared" si="0"/>
        <v>0</v>
      </c>
      <c r="X23" s="35"/>
      <c r="Y23" s="200">
        <v>2017</v>
      </c>
      <c r="Z23" s="198">
        <v>20.21</v>
      </c>
      <c r="AA23" s="68"/>
      <c r="AC23" s="104"/>
    </row>
    <row r="24" spans="2:29" ht="13.15" customHeight="1" x14ac:dyDescent="0.25">
      <c r="B24" s="32" t="s">
        <v>71</v>
      </c>
      <c r="C24" s="46" t="s">
        <v>26</v>
      </c>
      <c r="D24" s="66" t="s">
        <v>65</v>
      </c>
      <c r="E24" s="33" t="s">
        <v>66</v>
      </c>
      <c r="F24" s="33" t="s">
        <v>66</v>
      </c>
      <c r="G24" s="39" t="s">
        <v>70</v>
      </c>
      <c r="H24" s="31" t="s">
        <v>32</v>
      </c>
      <c r="I24" s="38"/>
      <c r="J24" s="35">
        <v>80</v>
      </c>
      <c r="K24" s="34">
        <v>230000000</v>
      </c>
      <c r="L24" s="59" t="s">
        <v>195</v>
      </c>
      <c r="M24" s="39" t="s">
        <v>40</v>
      </c>
      <c r="N24" s="39" t="s">
        <v>28</v>
      </c>
      <c r="O24" s="35" t="s">
        <v>41</v>
      </c>
      <c r="P24" s="35" t="s">
        <v>56</v>
      </c>
      <c r="Q24" s="35" t="s">
        <v>35</v>
      </c>
      <c r="R24" s="49"/>
      <c r="S24" s="39"/>
      <c r="T24" s="36"/>
      <c r="U24" s="67"/>
      <c r="V24" s="54">
        <v>0</v>
      </c>
      <c r="W24" s="60">
        <f t="shared" si="0"/>
        <v>0</v>
      </c>
      <c r="X24" s="35"/>
      <c r="Y24" s="200">
        <v>2017</v>
      </c>
      <c r="Z24" s="198">
        <v>20.21</v>
      </c>
      <c r="AA24" s="68"/>
      <c r="AC24" s="104"/>
    </row>
    <row r="25" spans="2:29" ht="13.15" customHeight="1" x14ac:dyDescent="0.2">
      <c r="B25" s="30" t="s">
        <v>80</v>
      </c>
      <c r="C25" s="46" t="s">
        <v>26</v>
      </c>
      <c r="D25" s="47" t="s">
        <v>77</v>
      </c>
      <c r="E25" s="46" t="s">
        <v>78</v>
      </c>
      <c r="F25" s="46" t="s">
        <v>78</v>
      </c>
      <c r="G25" s="46" t="s">
        <v>79</v>
      </c>
      <c r="H25" s="46" t="s">
        <v>49</v>
      </c>
      <c r="I25" s="30"/>
      <c r="J25" s="46">
        <v>80</v>
      </c>
      <c r="K25" s="46">
        <v>230000000</v>
      </c>
      <c r="L25" s="59" t="s">
        <v>195</v>
      </c>
      <c r="M25" s="37" t="s">
        <v>36</v>
      </c>
      <c r="N25" s="51" t="s">
        <v>28</v>
      </c>
      <c r="O25" s="51" t="s">
        <v>41</v>
      </c>
      <c r="P25" s="51" t="s">
        <v>76</v>
      </c>
      <c r="Q25" s="52" t="s">
        <v>54</v>
      </c>
      <c r="R25" s="49"/>
      <c r="S25" s="51"/>
      <c r="T25" s="58"/>
      <c r="U25" s="63"/>
      <c r="V25" s="54">
        <v>0</v>
      </c>
      <c r="W25" s="60">
        <f t="shared" si="0"/>
        <v>0</v>
      </c>
      <c r="X25" s="76"/>
      <c r="Y25" s="201">
        <v>2017</v>
      </c>
      <c r="Z25" s="198">
        <v>20.21</v>
      </c>
      <c r="AA25" s="37"/>
      <c r="AC25" s="104"/>
    </row>
    <row r="26" spans="2:29" ht="12.75" customHeight="1" x14ac:dyDescent="0.2">
      <c r="B26" s="30" t="s">
        <v>90</v>
      </c>
      <c r="C26" s="46" t="s">
        <v>26</v>
      </c>
      <c r="D26" s="47" t="s">
        <v>65</v>
      </c>
      <c r="E26" s="46" t="s">
        <v>66</v>
      </c>
      <c r="F26" s="46" t="s">
        <v>66</v>
      </c>
      <c r="G26" s="46" t="s">
        <v>89</v>
      </c>
      <c r="H26" s="48" t="s">
        <v>32</v>
      </c>
      <c r="I26" s="30"/>
      <c r="J26" s="77">
        <v>80</v>
      </c>
      <c r="K26" s="50">
        <v>230000000</v>
      </c>
      <c r="L26" s="59" t="s">
        <v>195</v>
      </c>
      <c r="M26" s="37" t="s">
        <v>36</v>
      </c>
      <c r="N26" s="51" t="s">
        <v>28</v>
      </c>
      <c r="O26" s="51" t="s">
        <v>41</v>
      </c>
      <c r="P26" s="51" t="s">
        <v>76</v>
      </c>
      <c r="Q26" s="51" t="s">
        <v>35</v>
      </c>
      <c r="R26" s="49"/>
      <c r="S26" s="51"/>
      <c r="T26" s="58"/>
      <c r="U26" s="63"/>
      <c r="V26" s="54">
        <v>0</v>
      </c>
      <c r="W26" s="60">
        <f t="shared" si="0"/>
        <v>0</v>
      </c>
      <c r="X26" s="76"/>
      <c r="Y26" s="201">
        <v>2017</v>
      </c>
      <c r="Z26" s="198">
        <v>20.21</v>
      </c>
      <c r="AA26" s="37"/>
      <c r="AC26" s="104"/>
    </row>
    <row r="27" spans="2:29" ht="13.15" customHeight="1" x14ac:dyDescent="0.2">
      <c r="B27" s="143" t="s">
        <v>215</v>
      </c>
      <c r="C27" s="144"/>
      <c r="D27" s="144"/>
      <c r="E27" s="144"/>
      <c r="F27" s="144"/>
      <c r="G27" s="144"/>
      <c r="H27" s="144"/>
      <c r="I27" s="144"/>
      <c r="J27" s="144"/>
      <c r="K27" s="144"/>
      <c r="L27" s="144"/>
      <c r="M27" s="144"/>
      <c r="N27" s="144"/>
      <c r="O27" s="144"/>
      <c r="P27" s="144"/>
      <c r="Q27" s="144"/>
      <c r="R27" s="145"/>
      <c r="S27" s="144"/>
      <c r="T27" s="146"/>
      <c r="U27" s="146"/>
      <c r="V27" s="147">
        <v>0</v>
      </c>
      <c r="W27" s="148">
        <v>0</v>
      </c>
      <c r="X27" s="148"/>
      <c r="Y27" s="144"/>
      <c r="Z27" s="144"/>
      <c r="AA27" s="150"/>
      <c r="AC27" s="104"/>
    </row>
    <row r="28" spans="2:29" ht="13.15" customHeight="1" x14ac:dyDescent="0.2">
      <c r="B28" s="143" t="s">
        <v>212</v>
      </c>
      <c r="C28" s="134"/>
      <c r="D28" s="150"/>
      <c r="E28" s="150"/>
      <c r="F28" s="150"/>
      <c r="G28" s="150"/>
      <c r="H28" s="150"/>
      <c r="I28" s="114"/>
      <c r="J28" s="142"/>
      <c r="K28" s="150"/>
      <c r="L28" s="150"/>
      <c r="M28" s="150"/>
      <c r="N28" s="150"/>
      <c r="O28" s="150"/>
      <c r="P28" s="150"/>
      <c r="Q28" s="150"/>
      <c r="R28" s="135"/>
      <c r="S28" s="150"/>
      <c r="T28" s="151"/>
      <c r="U28" s="152"/>
      <c r="V28" s="153"/>
      <c r="W28" s="152"/>
      <c r="X28" s="150"/>
      <c r="Y28" s="150"/>
      <c r="Z28" s="150"/>
      <c r="AA28" s="114"/>
      <c r="AC28" s="104"/>
    </row>
    <row r="29" spans="2:29" ht="13.15" customHeight="1" x14ac:dyDescent="0.25">
      <c r="B29" s="30" t="s">
        <v>227</v>
      </c>
      <c r="C29" s="46" t="s">
        <v>26</v>
      </c>
      <c r="D29" s="47" t="s">
        <v>200</v>
      </c>
      <c r="E29" s="57" t="s">
        <v>61</v>
      </c>
      <c r="F29" s="57" t="s">
        <v>201</v>
      </c>
      <c r="G29" s="57" t="s">
        <v>62</v>
      </c>
      <c r="H29" s="48" t="s">
        <v>39</v>
      </c>
      <c r="I29" s="48"/>
      <c r="J29" s="48">
        <v>100</v>
      </c>
      <c r="K29" s="64">
        <v>230000000</v>
      </c>
      <c r="L29" s="59" t="s">
        <v>195</v>
      </c>
      <c r="M29" s="48" t="s">
        <v>42</v>
      </c>
      <c r="N29" s="58" t="s">
        <v>93</v>
      </c>
      <c r="O29" s="49"/>
      <c r="P29" s="51" t="s">
        <v>202</v>
      </c>
      <c r="Q29" s="52" t="s">
        <v>35</v>
      </c>
      <c r="R29" s="49"/>
      <c r="S29" s="48"/>
      <c r="T29" s="58"/>
      <c r="U29" s="58"/>
      <c r="V29" s="202">
        <v>3324500</v>
      </c>
      <c r="W29" s="60">
        <f t="shared" ref="W29:W40" si="1">V29*1.12</f>
        <v>3723440.0000000005</v>
      </c>
      <c r="X29" s="49"/>
      <c r="Y29" s="199">
        <v>2017</v>
      </c>
      <c r="Z29" s="198"/>
      <c r="AA29" s="29"/>
      <c r="AC29" s="104"/>
    </row>
    <row r="30" spans="2:29" ht="13.15" customHeight="1" x14ac:dyDescent="0.25">
      <c r="B30" s="30" t="s">
        <v>228</v>
      </c>
      <c r="C30" s="46" t="s">
        <v>26</v>
      </c>
      <c r="D30" s="47" t="s">
        <v>200</v>
      </c>
      <c r="E30" s="57" t="s">
        <v>61</v>
      </c>
      <c r="F30" s="57" t="s">
        <v>201</v>
      </c>
      <c r="G30" s="57" t="s">
        <v>63</v>
      </c>
      <c r="H30" s="48" t="s">
        <v>39</v>
      </c>
      <c r="I30" s="48"/>
      <c r="J30" s="48">
        <v>100</v>
      </c>
      <c r="K30" s="64">
        <v>230000000</v>
      </c>
      <c r="L30" s="59" t="s">
        <v>195</v>
      </c>
      <c r="M30" s="48" t="s">
        <v>42</v>
      </c>
      <c r="N30" s="58" t="s">
        <v>230</v>
      </c>
      <c r="O30" s="49"/>
      <c r="P30" s="51" t="s">
        <v>202</v>
      </c>
      <c r="Q30" s="52" t="s">
        <v>35</v>
      </c>
      <c r="R30" s="49"/>
      <c r="S30" s="48"/>
      <c r="T30" s="58"/>
      <c r="U30" s="58"/>
      <c r="V30" s="202">
        <v>2040500</v>
      </c>
      <c r="W30" s="60">
        <f t="shared" si="1"/>
        <v>2285360</v>
      </c>
      <c r="X30" s="49"/>
      <c r="Y30" s="199">
        <v>2017</v>
      </c>
      <c r="Z30" s="198"/>
      <c r="AA30" s="29"/>
      <c r="AC30" s="104"/>
    </row>
    <row r="31" spans="2:29" ht="13.15" customHeight="1" x14ac:dyDescent="0.25">
      <c r="B31" s="30" t="s">
        <v>229</v>
      </c>
      <c r="C31" s="46" t="s">
        <v>26</v>
      </c>
      <c r="D31" s="47" t="s">
        <v>200</v>
      </c>
      <c r="E31" s="57" t="s">
        <v>61</v>
      </c>
      <c r="F31" s="57" t="s">
        <v>201</v>
      </c>
      <c r="G31" s="57" t="s">
        <v>64</v>
      </c>
      <c r="H31" s="48" t="s">
        <v>39</v>
      </c>
      <c r="I31" s="48"/>
      <c r="J31" s="48">
        <v>100</v>
      </c>
      <c r="K31" s="64">
        <v>230000000</v>
      </c>
      <c r="L31" s="59" t="s">
        <v>195</v>
      </c>
      <c r="M31" s="48" t="s">
        <v>42</v>
      </c>
      <c r="N31" s="58" t="s">
        <v>231</v>
      </c>
      <c r="O31" s="49"/>
      <c r="P31" s="51" t="s">
        <v>202</v>
      </c>
      <c r="Q31" s="52" t="s">
        <v>35</v>
      </c>
      <c r="R31" s="49"/>
      <c r="S31" s="48"/>
      <c r="T31" s="58"/>
      <c r="U31" s="58"/>
      <c r="V31" s="202">
        <v>2735000</v>
      </c>
      <c r="W31" s="60">
        <f t="shared" si="1"/>
        <v>3063200.0000000005</v>
      </c>
      <c r="X31" s="49"/>
      <c r="Y31" s="199">
        <v>2017</v>
      </c>
      <c r="Z31" s="198"/>
      <c r="AA31" s="29"/>
      <c r="AC31" s="104"/>
    </row>
    <row r="32" spans="2:29" ht="13.15" customHeight="1" x14ac:dyDescent="0.25">
      <c r="B32" s="30" t="s">
        <v>232</v>
      </c>
      <c r="C32" s="46" t="s">
        <v>26</v>
      </c>
      <c r="D32" s="47" t="s">
        <v>81</v>
      </c>
      <c r="E32" s="57" t="s">
        <v>82</v>
      </c>
      <c r="F32" s="57" t="s">
        <v>82</v>
      </c>
      <c r="G32" s="57" t="s">
        <v>83</v>
      </c>
      <c r="H32" s="48" t="s">
        <v>32</v>
      </c>
      <c r="I32" s="48"/>
      <c r="J32" s="48">
        <v>30</v>
      </c>
      <c r="K32" s="64">
        <v>230000000</v>
      </c>
      <c r="L32" s="59" t="s">
        <v>195</v>
      </c>
      <c r="M32" s="48" t="s">
        <v>30</v>
      </c>
      <c r="N32" s="58" t="s">
        <v>28</v>
      </c>
      <c r="O32" s="49"/>
      <c r="P32" s="51" t="s">
        <v>47</v>
      </c>
      <c r="Q32" s="52" t="s">
        <v>35</v>
      </c>
      <c r="R32" s="49"/>
      <c r="S32" s="48"/>
      <c r="T32" s="58"/>
      <c r="U32" s="58"/>
      <c r="V32" s="202">
        <v>16944300</v>
      </c>
      <c r="W32" s="60">
        <f t="shared" si="1"/>
        <v>18977616</v>
      </c>
      <c r="X32" s="49"/>
      <c r="Y32" s="199">
        <v>2017</v>
      </c>
      <c r="Z32" s="198" t="s">
        <v>249</v>
      </c>
      <c r="AA32" s="29" t="s">
        <v>33</v>
      </c>
      <c r="AC32" s="104"/>
    </row>
    <row r="33" spans="2:29" ht="13.15" customHeight="1" x14ac:dyDescent="0.25">
      <c r="B33" s="30" t="s">
        <v>233</v>
      </c>
      <c r="C33" s="46" t="s">
        <v>26</v>
      </c>
      <c r="D33" s="47" t="s">
        <v>81</v>
      </c>
      <c r="E33" s="57" t="s">
        <v>82</v>
      </c>
      <c r="F33" s="57" t="s">
        <v>82</v>
      </c>
      <c r="G33" s="57" t="s">
        <v>85</v>
      </c>
      <c r="H33" s="48" t="s">
        <v>32</v>
      </c>
      <c r="I33" s="48"/>
      <c r="J33" s="48">
        <v>30</v>
      </c>
      <c r="K33" s="64">
        <v>230000000</v>
      </c>
      <c r="L33" s="59" t="s">
        <v>195</v>
      </c>
      <c r="M33" s="49" t="s">
        <v>30</v>
      </c>
      <c r="N33" s="58" t="s">
        <v>28</v>
      </c>
      <c r="O33" s="49"/>
      <c r="P33" s="51" t="s">
        <v>47</v>
      </c>
      <c r="Q33" s="52" t="s">
        <v>35</v>
      </c>
      <c r="R33" s="49"/>
      <c r="S33" s="48"/>
      <c r="T33" s="58"/>
      <c r="U33" s="58"/>
      <c r="V33" s="202">
        <v>10713000</v>
      </c>
      <c r="W33" s="60">
        <f t="shared" si="1"/>
        <v>11998560.000000002</v>
      </c>
      <c r="X33" s="49"/>
      <c r="Y33" s="199">
        <v>2017</v>
      </c>
      <c r="Z33" s="198" t="s">
        <v>247</v>
      </c>
      <c r="AA33" s="29" t="s">
        <v>33</v>
      </c>
      <c r="AC33" s="104"/>
    </row>
    <row r="34" spans="2:29" ht="13.15" customHeight="1" x14ac:dyDescent="0.25">
      <c r="B34" s="30" t="s">
        <v>234</v>
      </c>
      <c r="C34" s="46" t="s">
        <v>26</v>
      </c>
      <c r="D34" s="47" t="s">
        <v>81</v>
      </c>
      <c r="E34" s="57" t="s">
        <v>82</v>
      </c>
      <c r="F34" s="57" t="s">
        <v>82</v>
      </c>
      <c r="G34" s="57" t="s">
        <v>87</v>
      </c>
      <c r="H34" s="48" t="s">
        <v>32</v>
      </c>
      <c r="I34" s="48"/>
      <c r="J34" s="48">
        <v>30</v>
      </c>
      <c r="K34" s="64">
        <v>230000000</v>
      </c>
      <c r="L34" s="59" t="s">
        <v>195</v>
      </c>
      <c r="M34" s="48" t="s">
        <v>50</v>
      </c>
      <c r="N34" s="58" t="s">
        <v>28</v>
      </c>
      <c r="O34" s="49"/>
      <c r="P34" s="51" t="s">
        <v>47</v>
      </c>
      <c r="Q34" s="52" t="s">
        <v>35</v>
      </c>
      <c r="R34" s="49"/>
      <c r="S34" s="48"/>
      <c r="T34" s="58"/>
      <c r="U34" s="58"/>
      <c r="V34" s="202">
        <v>830200</v>
      </c>
      <c r="W34" s="60">
        <f t="shared" si="1"/>
        <v>929824.00000000012</v>
      </c>
      <c r="X34" s="49"/>
      <c r="Y34" s="199">
        <v>2017</v>
      </c>
      <c r="Z34" s="198" t="s">
        <v>248</v>
      </c>
      <c r="AA34" s="29" t="s">
        <v>33</v>
      </c>
      <c r="AC34" s="104"/>
    </row>
    <row r="35" spans="2:29" ht="13.15" customHeight="1" x14ac:dyDescent="0.25">
      <c r="B35" s="30" t="s">
        <v>265</v>
      </c>
      <c r="C35" s="46" t="s">
        <v>26</v>
      </c>
      <c r="D35" s="47" t="s">
        <v>51</v>
      </c>
      <c r="E35" s="47" t="s">
        <v>52</v>
      </c>
      <c r="F35" s="47" t="s">
        <v>52</v>
      </c>
      <c r="G35" s="62" t="s">
        <v>53</v>
      </c>
      <c r="H35" s="48" t="s">
        <v>49</v>
      </c>
      <c r="I35" s="48"/>
      <c r="J35" s="48">
        <v>80</v>
      </c>
      <c r="K35" s="50">
        <v>230000000</v>
      </c>
      <c r="L35" s="59" t="s">
        <v>195</v>
      </c>
      <c r="M35" s="49" t="s">
        <v>30</v>
      </c>
      <c r="N35" s="58" t="s">
        <v>28</v>
      </c>
      <c r="O35" s="49" t="s">
        <v>41</v>
      </c>
      <c r="P35" s="51" t="s">
        <v>56</v>
      </c>
      <c r="Q35" s="49" t="s">
        <v>54</v>
      </c>
      <c r="R35" s="49"/>
      <c r="S35" s="48"/>
      <c r="T35" s="58"/>
      <c r="U35" s="58"/>
      <c r="V35" s="203">
        <v>3061815985.430769</v>
      </c>
      <c r="W35" s="204">
        <f t="shared" si="1"/>
        <v>3429233903.6824617</v>
      </c>
      <c r="X35" s="48"/>
      <c r="Y35" s="199">
        <v>2017</v>
      </c>
      <c r="Z35" s="198" t="s">
        <v>271</v>
      </c>
      <c r="AA35" s="48" t="s">
        <v>37</v>
      </c>
      <c r="AC35" s="104"/>
    </row>
    <row r="36" spans="2:29" ht="13.15" customHeight="1" x14ac:dyDescent="0.25">
      <c r="B36" s="30" t="s">
        <v>266</v>
      </c>
      <c r="C36" s="46" t="s">
        <v>26</v>
      </c>
      <c r="D36" s="47" t="s">
        <v>51</v>
      </c>
      <c r="E36" s="47" t="s">
        <v>52</v>
      </c>
      <c r="F36" s="47" t="s">
        <v>52</v>
      </c>
      <c r="G36" s="62" t="s">
        <v>57</v>
      </c>
      <c r="H36" s="48" t="s">
        <v>49</v>
      </c>
      <c r="I36" s="48"/>
      <c r="J36" s="48">
        <v>80</v>
      </c>
      <c r="K36" s="50">
        <v>230000000</v>
      </c>
      <c r="L36" s="59" t="s">
        <v>195</v>
      </c>
      <c r="M36" s="49" t="s">
        <v>30</v>
      </c>
      <c r="N36" s="58" t="s">
        <v>28</v>
      </c>
      <c r="O36" s="49" t="s">
        <v>41</v>
      </c>
      <c r="P36" s="51" t="s">
        <v>58</v>
      </c>
      <c r="Q36" s="49" t="s">
        <v>54</v>
      </c>
      <c r="R36" s="49"/>
      <c r="S36" s="48"/>
      <c r="T36" s="58"/>
      <c r="U36" s="58"/>
      <c r="V36" s="205">
        <v>4474052379.8999996</v>
      </c>
      <c r="W36" s="204">
        <f t="shared" si="1"/>
        <v>5010938665.4879999</v>
      </c>
      <c r="X36" s="48"/>
      <c r="Y36" s="199">
        <v>2017</v>
      </c>
      <c r="Z36" s="198" t="s">
        <v>272</v>
      </c>
      <c r="AA36" s="48" t="s">
        <v>37</v>
      </c>
      <c r="AC36" s="104"/>
    </row>
    <row r="37" spans="2:29" ht="13.15" customHeight="1" x14ac:dyDescent="0.25">
      <c r="B37" s="32" t="s">
        <v>267</v>
      </c>
      <c r="C37" s="46" t="s">
        <v>26</v>
      </c>
      <c r="D37" s="66" t="s">
        <v>65</v>
      </c>
      <c r="E37" s="33" t="s">
        <v>66</v>
      </c>
      <c r="F37" s="33" t="s">
        <v>66</v>
      </c>
      <c r="G37" s="39" t="s">
        <v>67</v>
      </c>
      <c r="H37" s="31" t="s">
        <v>32</v>
      </c>
      <c r="I37" s="38"/>
      <c r="J37" s="35">
        <v>80</v>
      </c>
      <c r="K37" s="34">
        <v>230000000</v>
      </c>
      <c r="L37" s="59" t="s">
        <v>195</v>
      </c>
      <c r="M37" s="39" t="s">
        <v>40</v>
      </c>
      <c r="N37" s="39" t="s">
        <v>28</v>
      </c>
      <c r="O37" s="35" t="s">
        <v>41</v>
      </c>
      <c r="P37" s="51" t="s">
        <v>56</v>
      </c>
      <c r="Q37" s="35" t="s">
        <v>35</v>
      </c>
      <c r="R37" s="49"/>
      <c r="S37" s="39"/>
      <c r="T37" s="36"/>
      <c r="U37" s="67"/>
      <c r="V37" s="203">
        <v>226687471.24600643</v>
      </c>
      <c r="W37" s="204">
        <f t="shared" si="1"/>
        <v>253889967.79552722</v>
      </c>
      <c r="X37" s="35"/>
      <c r="Y37" s="200">
        <v>2017</v>
      </c>
      <c r="Z37" s="198" t="s">
        <v>273</v>
      </c>
      <c r="AA37" s="68"/>
      <c r="AC37" s="104"/>
    </row>
    <row r="38" spans="2:29" ht="13.15" customHeight="1" x14ac:dyDescent="0.25">
      <c r="B38" s="32" t="s">
        <v>268</v>
      </c>
      <c r="C38" s="46" t="s">
        <v>26</v>
      </c>
      <c r="D38" s="66" t="s">
        <v>65</v>
      </c>
      <c r="E38" s="33" t="s">
        <v>66</v>
      </c>
      <c r="F38" s="33" t="s">
        <v>66</v>
      </c>
      <c r="G38" s="39" t="s">
        <v>70</v>
      </c>
      <c r="H38" s="31" t="s">
        <v>32</v>
      </c>
      <c r="I38" s="38"/>
      <c r="J38" s="35">
        <v>80</v>
      </c>
      <c r="K38" s="34">
        <v>230000000</v>
      </c>
      <c r="L38" s="59" t="s">
        <v>195</v>
      </c>
      <c r="M38" s="39" t="s">
        <v>40</v>
      </c>
      <c r="N38" s="39" t="s">
        <v>28</v>
      </c>
      <c r="O38" s="35" t="s">
        <v>41</v>
      </c>
      <c r="P38" s="35" t="s">
        <v>56</v>
      </c>
      <c r="Q38" s="35" t="s">
        <v>35</v>
      </c>
      <c r="R38" s="49"/>
      <c r="S38" s="39"/>
      <c r="T38" s="36"/>
      <c r="U38" s="67"/>
      <c r="V38" s="203">
        <v>260696254.5</v>
      </c>
      <c r="W38" s="204">
        <f t="shared" si="1"/>
        <v>291979805.04000002</v>
      </c>
      <c r="X38" s="35"/>
      <c r="Y38" s="200">
        <v>2017</v>
      </c>
      <c r="Z38" s="198" t="s">
        <v>274</v>
      </c>
      <c r="AA38" s="68"/>
      <c r="AC38" s="104"/>
    </row>
    <row r="39" spans="2:29" ht="13.15" customHeight="1" x14ac:dyDescent="0.2">
      <c r="B39" s="30" t="s">
        <v>269</v>
      </c>
      <c r="C39" s="46" t="s">
        <v>26</v>
      </c>
      <c r="D39" s="47" t="s">
        <v>77</v>
      </c>
      <c r="E39" s="46" t="s">
        <v>78</v>
      </c>
      <c r="F39" s="46" t="s">
        <v>78</v>
      </c>
      <c r="G39" s="46" t="s">
        <v>79</v>
      </c>
      <c r="H39" s="46" t="s">
        <v>49</v>
      </c>
      <c r="I39" s="30"/>
      <c r="J39" s="46">
        <v>80</v>
      </c>
      <c r="K39" s="46">
        <v>230000000</v>
      </c>
      <c r="L39" s="59" t="s">
        <v>195</v>
      </c>
      <c r="M39" s="37" t="s">
        <v>36</v>
      </c>
      <c r="N39" s="51" t="s">
        <v>28</v>
      </c>
      <c r="O39" s="51" t="s">
        <v>41</v>
      </c>
      <c r="P39" s="51" t="s">
        <v>76</v>
      </c>
      <c r="Q39" s="52" t="s">
        <v>54</v>
      </c>
      <c r="R39" s="49"/>
      <c r="S39" s="51"/>
      <c r="T39" s="58"/>
      <c r="U39" s="63"/>
      <c r="V39" s="202">
        <v>776465513.00801277</v>
      </c>
      <c r="W39" s="204">
        <f t="shared" si="1"/>
        <v>869641374.56897438</v>
      </c>
      <c r="X39" s="76"/>
      <c r="Y39" s="201">
        <v>2017</v>
      </c>
      <c r="Z39" s="198" t="s">
        <v>275</v>
      </c>
      <c r="AA39" s="37"/>
      <c r="AC39" s="104"/>
    </row>
    <row r="40" spans="2:29" ht="13.15" customHeight="1" x14ac:dyDescent="0.2">
      <c r="B40" s="30" t="s">
        <v>270</v>
      </c>
      <c r="C40" s="46" t="s">
        <v>26</v>
      </c>
      <c r="D40" s="47" t="s">
        <v>65</v>
      </c>
      <c r="E40" s="46" t="s">
        <v>66</v>
      </c>
      <c r="F40" s="46" t="s">
        <v>66</v>
      </c>
      <c r="G40" s="46" t="s">
        <v>89</v>
      </c>
      <c r="H40" s="48" t="s">
        <v>32</v>
      </c>
      <c r="I40" s="30"/>
      <c r="J40" s="77">
        <v>80</v>
      </c>
      <c r="K40" s="50">
        <v>230000000</v>
      </c>
      <c r="L40" s="59" t="s">
        <v>195</v>
      </c>
      <c r="M40" s="37" t="s">
        <v>36</v>
      </c>
      <c r="N40" s="51" t="s">
        <v>28</v>
      </c>
      <c r="O40" s="51" t="s">
        <v>41</v>
      </c>
      <c r="P40" s="51" t="s">
        <v>76</v>
      </c>
      <c r="Q40" s="51" t="s">
        <v>35</v>
      </c>
      <c r="R40" s="49"/>
      <c r="S40" s="51"/>
      <c r="T40" s="58"/>
      <c r="U40" s="63"/>
      <c r="V40" s="202">
        <v>45488730.600000001</v>
      </c>
      <c r="W40" s="204">
        <f t="shared" si="1"/>
        <v>50947378.272000007</v>
      </c>
      <c r="X40" s="76"/>
      <c r="Y40" s="201">
        <v>2017</v>
      </c>
      <c r="Z40" s="198" t="s">
        <v>276</v>
      </c>
      <c r="AA40" s="37"/>
      <c r="AC40" s="104"/>
    </row>
    <row r="41" spans="2:29" s="166" customFormat="1" ht="13.15" customHeight="1" x14ac:dyDescent="0.25">
      <c r="B41" s="143" t="s">
        <v>216</v>
      </c>
      <c r="C41" s="154"/>
      <c r="D41" s="155"/>
      <c r="E41" s="155"/>
      <c r="F41" s="157"/>
      <c r="G41" s="155"/>
      <c r="H41" s="156"/>
      <c r="I41" s="156"/>
      <c r="J41" s="156"/>
      <c r="K41" s="158"/>
      <c r="L41" s="159"/>
      <c r="M41" s="154"/>
      <c r="N41" s="157"/>
      <c r="O41" s="156"/>
      <c r="P41" s="156"/>
      <c r="Q41" s="160"/>
      <c r="R41" s="156"/>
      <c r="S41" s="156"/>
      <c r="T41" s="161"/>
      <c r="U41" s="161"/>
      <c r="V41" s="162">
        <f>SUM(V29:V40)</f>
        <v>8881793834.6847878</v>
      </c>
      <c r="W41" s="163">
        <f>SUM(W29:W40)</f>
        <v>9947609094.846962</v>
      </c>
      <c r="X41" s="156"/>
      <c r="Y41" s="193"/>
      <c r="Z41" s="156"/>
      <c r="AA41" s="164"/>
      <c r="AB41" s="165"/>
    </row>
    <row r="42" spans="2:29" ht="13.15" customHeight="1" x14ac:dyDescent="0.2">
      <c r="B42" s="149" t="s">
        <v>217</v>
      </c>
      <c r="C42" s="134"/>
      <c r="D42" s="150"/>
      <c r="E42" s="150"/>
      <c r="F42" s="150"/>
      <c r="G42" s="150"/>
      <c r="H42" s="150"/>
      <c r="I42" s="114"/>
      <c r="J42" s="142"/>
      <c r="K42" s="150"/>
      <c r="L42" s="150"/>
      <c r="M42" s="150"/>
      <c r="N42" s="134"/>
      <c r="O42" s="150"/>
      <c r="P42" s="150"/>
      <c r="Q42" s="134"/>
      <c r="R42" s="135"/>
      <c r="S42" s="150"/>
      <c r="T42" s="151"/>
      <c r="U42" s="152"/>
      <c r="V42" s="153"/>
      <c r="W42" s="152"/>
      <c r="X42" s="150"/>
      <c r="Y42" s="150"/>
      <c r="Z42" s="152"/>
      <c r="AA42" s="114"/>
      <c r="AC42" s="104"/>
    </row>
    <row r="43" spans="2:29" ht="13.15" customHeight="1" x14ac:dyDescent="0.2">
      <c r="B43" s="143" t="s">
        <v>209</v>
      </c>
      <c r="C43" s="134"/>
      <c r="D43" s="150"/>
      <c r="E43" s="150"/>
      <c r="F43" s="150"/>
      <c r="G43" s="150"/>
      <c r="H43" s="150"/>
      <c r="I43" s="114"/>
      <c r="J43" s="142"/>
      <c r="K43" s="150"/>
      <c r="L43" s="150"/>
      <c r="M43" s="150"/>
      <c r="N43" s="134"/>
      <c r="O43" s="150"/>
      <c r="P43" s="150"/>
      <c r="Q43" s="134"/>
      <c r="R43" s="135"/>
      <c r="S43" s="150"/>
      <c r="T43" s="151"/>
      <c r="U43" s="152"/>
      <c r="V43" s="153"/>
      <c r="W43" s="152"/>
      <c r="X43" s="150"/>
      <c r="Y43" s="150"/>
      <c r="Z43" s="150"/>
      <c r="AA43" s="150"/>
      <c r="AC43" s="104"/>
    </row>
    <row r="44" spans="2:29" ht="12.75" customHeight="1" x14ac:dyDescent="0.2">
      <c r="B44" s="30" t="s">
        <v>198</v>
      </c>
      <c r="C44" s="46" t="s">
        <v>26</v>
      </c>
      <c r="D44" s="74" t="s">
        <v>137</v>
      </c>
      <c r="E44" s="74" t="s">
        <v>138</v>
      </c>
      <c r="F44" s="74" t="s">
        <v>139</v>
      </c>
      <c r="G44" s="86" t="s">
        <v>140</v>
      </c>
      <c r="H44" s="74" t="s">
        <v>32</v>
      </c>
      <c r="I44" s="85"/>
      <c r="J44" s="75">
        <v>100</v>
      </c>
      <c r="K44" s="50">
        <v>230000000</v>
      </c>
      <c r="L44" s="59" t="s">
        <v>195</v>
      </c>
      <c r="M44" s="37" t="s">
        <v>36</v>
      </c>
      <c r="N44" s="69" t="s">
        <v>72</v>
      </c>
      <c r="O44" s="49"/>
      <c r="P44" s="86" t="s">
        <v>74</v>
      </c>
      <c r="Q44" s="52" t="s">
        <v>35</v>
      </c>
      <c r="R44" s="49"/>
      <c r="S44" s="45"/>
      <c r="T44" s="54"/>
      <c r="U44" s="54"/>
      <c r="V44" s="72">
        <v>0</v>
      </c>
      <c r="W44" s="55">
        <f t="shared" ref="W44:W58" si="2">V44*1.12</f>
        <v>0</v>
      </c>
      <c r="X44" s="45"/>
      <c r="Y44" s="199">
        <v>2017</v>
      </c>
      <c r="Z44" s="198">
        <v>20.21</v>
      </c>
      <c r="AA44" s="54"/>
    </row>
    <row r="45" spans="2:29" ht="12.75" customHeight="1" x14ac:dyDescent="0.2">
      <c r="B45" s="83" t="s">
        <v>109</v>
      </c>
      <c r="C45" s="33" t="s">
        <v>26</v>
      </c>
      <c r="D45" s="56" t="s">
        <v>104</v>
      </c>
      <c r="E45" s="56" t="s">
        <v>105</v>
      </c>
      <c r="F45" s="56" t="s">
        <v>106</v>
      </c>
      <c r="G45" s="56" t="s">
        <v>108</v>
      </c>
      <c r="H45" s="56" t="s">
        <v>32</v>
      </c>
      <c r="I45" s="56"/>
      <c r="J45" s="88">
        <v>100</v>
      </c>
      <c r="K45" s="89" t="s">
        <v>110</v>
      </c>
      <c r="L45" s="59" t="s">
        <v>195</v>
      </c>
      <c r="M45" s="61" t="s">
        <v>40</v>
      </c>
      <c r="N45" s="56" t="s">
        <v>28</v>
      </c>
      <c r="O45" s="44"/>
      <c r="P45" s="61" t="s">
        <v>56</v>
      </c>
      <c r="Q45" s="79" t="s">
        <v>31</v>
      </c>
      <c r="R45" s="44"/>
      <c r="S45" s="56"/>
      <c r="T45" s="41"/>
      <c r="U45" s="41"/>
      <c r="V45" s="72">
        <v>0</v>
      </c>
      <c r="W45" s="55">
        <f t="shared" si="2"/>
        <v>0</v>
      </c>
      <c r="X45" s="56"/>
      <c r="Y45" s="206">
        <v>2017</v>
      </c>
      <c r="Z45" s="207">
        <v>20.21</v>
      </c>
      <c r="AA45" s="37"/>
    </row>
    <row r="46" spans="2:29" ht="12.75" customHeight="1" x14ac:dyDescent="0.2">
      <c r="B46" s="78" t="s">
        <v>114</v>
      </c>
      <c r="C46" s="33" t="s">
        <v>26</v>
      </c>
      <c r="D46" s="27" t="s">
        <v>111</v>
      </c>
      <c r="E46" s="27" t="s">
        <v>112</v>
      </c>
      <c r="F46" s="27" t="s">
        <v>112</v>
      </c>
      <c r="G46" s="27" t="s">
        <v>113</v>
      </c>
      <c r="H46" s="27" t="s">
        <v>32</v>
      </c>
      <c r="I46" s="40"/>
      <c r="J46" s="88">
        <v>100</v>
      </c>
      <c r="K46" s="64" t="s">
        <v>110</v>
      </c>
      <c r="L46" s="59" t="s">
        <v>195</v>
      </c>
      <c r="M46" s="48" t="s">
        <v>38</v>
      </c>
      <c r="N46" s="58" t="s">
        <v>28</v>
      </c>
      <c r="O46" s="27"/>
      <c r="P46" s="26" t="s">
        <v>47</v>
      </c>
      <c r="Q46" s="52" t="s">
        <v>31</v>
      </c>
      <c r="R46" s="28"/>
      <c r="S46" s="27"/>
      <c r="T46" s="43"/>
      <c r="U46" s="43"/>
      <c r="V46" s="72">
        <v>0</v>
      </c>
      <c r="W46" s="55">
        <f t="shared" si="2"/>
        <v>0</v>
      </c>
      <c r="X46" s="90"/>
      <c r="Y46" s="134">
        <v>2017</v>
      </c>
      <c r="Z46" s="207">
        <v>20.21</v>
      </c>
      <c r="AA46" s="37"/>
    </row>
    <row r="47" spans="2:29" ht="12.75" customHeight="1" x14ac:dyDescent="0.2">
      <c r="B47" s="78" t="s">
        <v>116</v>
      </c>
      <c r="C47" s="33" t="s">
        <v>26</v>
      </c>
      <c r="D47" s="27" t="s">
        <v>111</v>
      </c>
      <c r="E47" s="27" t="s">
        <v>112</v>
      </c>
      <c r="F47" s="27" t="s">
        <v>112</v>
      </c>
      <c r="G47" s="27" t="s">
        <v>115</v>
      </c>
      <c r="H47" s="27" t="s">
        <v>32</v>
      </c>
      <c r="I47" s="40"/>
      <c r="J47" s="88">
        <v>100</v>
      </c>
      <c r="K47" s="50" t="s">
        <v>110</v>
      </c>
      <c r="L47" s="59" t="s">
        <v>195</v>
      </c>
      <c r="M47" s="48" t="s">
        <v>36</v>
      </c>
      <c r="N47" s="58" t="s">
        <v>28</v>
      </c>
      <c r="O47" s="27"/>
      <c r="P47" s="26" t="s">
        <v>47</v>
      </c>
      <c r="Q47" s="52" t="s">
        <v>31</v>
      </c>
      <c r="R47" s="28"/>
      <c r="S47" s="27"/>
      <c r="T47" s="43"/>
      <c r="U47" s="43"/>
      <c r="V47" s="72">
        <v>0</v>
      </c>
      <c r="W47" s="55">
        <f t="shared" si="2"/>
        <v>0</v>
      </c>
      <c r="X47" s="90"/>
      <c r="Y47" s="199">
        <v>2017</v>
      </c>
      <c r="Z47" s="207">
        <v>20.21</v>
      </c>
      <c r="AA47" s="37"/>
    </row>
    <row r="48" spans="2:29" ht="12.75" customHeight="1" x14ac:dyDescent="0.2">
      <c r="B48" s="78" t="s">
        <v>120</v>
      </c>
      <c r="C48" s="33" t="s">
        <v>26</v>
      </c>
      <c r="D48" s="27" t="s">
        <v>117</v>
      </c>
      <c r="E48" s="27" t="s">
        <v>118</v>
      </c>
      <c r="F48" s="27" t="s">
        <v>118</v>
      </c>
      <c r="G48" s="27" t="s">
        <v>119</v>
      </c>
      <c r="H48" s="27" t="s">
        <v>32</v>
      </c>
      <c r="I48" s="40"/>
      <c r="J48" s="88">
        <v>100</v>
      </c>
      <c r="K48" s="64" t="s">
        <v>110</v>
      </c>
      <c r="L48" s="59" t="s">
        <v>195</v>
      </c>
      <c r="M48" s="48" t="s">
        <v>36</v>
      </c>
      <c r="N48" s="58" t="s">
        <v>28</v>
      </c>
      <c r="O48" s="27"/>
      <c r="P48" s="26" t="s">
        <v>47</v>
      </c>
      <c r="Q48" s="52" t="s">
        <v>31</v>
      </c>
      <c r="R48" s="28"/>
      <c r="S48" s="27"/>
      <c r="T48" s="43"/>
      <c r="U48" s="43"/>
      <c r="V48" s="72">
        <v>0</v>
      </c>
      <c r="W48" s="55">
        <f t="shared" si="2"/>
        <v>0</v>
      </c>
      <c r="X48" s="90"/>
      <c r="Y48" s="134">
        <v>2017</v>
      </c>
      <c r="Z48" s="207">
        <v>20.21</v>
      </c>
      <c r="AA48" s="37"/>
    </row>
    <row r="49" spans="2:27" ht="12.75" customHeight="1" x14ac:dyDescent="0.2">
      <c r="B49" s="73" t="s">
        <v>124</v>
      </c>
      <c r="C49" s="33" t="s">
        <v>26</v>
      </c>
      <c r="D49" s="58" t="s">
        <v>121</v>
      </c>
      <c r="E49" s="58" t="s">
        <v>122</v>
      </c>
      <c r="F49" s="58" t="s">
        <v>122</v>
      </c>
      <c r="G49" s="58" t="s">
        <v>123</v>
      </c>
      <c r="H49" s="58" t="s">
        <v>32</v>
      </c>
      <c r="I49" s="58"/>
      <c r="J49" s="88">
        <v>100</v>
      </c>
      <c r="K49" s="64" t="s">
        <v>110</v>
      </c>
      <c r="L49" s="59" t="s">
        <v>195</v>
      </c>
      <c r="M49" s="48" t="s">
        <v>40</v>
      </c>
      <c r="N49" s="58" t="s">
        <v>28</v>
      </c>
      <c r="O49" s="49"/>
      <c r="P49" s="48" t="s">
        <v>56</v>
      </c>
      <c r="Q49" s="52" t="s">
        <v>31</v>
      </c>
      <c r="R49" s="49"/>
      <c r="S49" s="58"/>
      <c r="T49" s="54"/>
      <c r="U49" s="54"/>
      <c r="V49" s="72">
        <v>0</v>
      </c>
      <c r="W49" s="55">
        <f t="shared" si="2"/>
        <v>0</v>
      </c>
      <c r="X49" s="58"/>
      <c r="Y49" s="199">
        <v>2017</v>
      </c>
      <c r="Z49" s="207">
        <v>20.21</v>
      </c>
      <c r="AA49" s="37"/>
    </row>
    <row r="50" spans="2:27" ht="12.75" customHeight="1" x14ac:dyDescent="0.2">
      <c r="B50" s="73" t="s">
        <v>126</v>
      </c>
      <c r="C50" s="33" t="s">
        <v>26</v>
      </c>
      <c r="D50" s="58" t="s">
        <v>121</v>
      </c>
      <c r="E50" s="58" t="s">
        <v>122</v>
      </c>
      <c r="F50" s="58" t="s">
        <v>122</v>
      </c>
      <c r="G50" s="58" t="s">
        <v>125</v>
      </c>
      <c r="H50" s="58" t="s">
        <v>32</v>
      </c>
      <c r="I50" s="58"/>
      <c r="J50" s="88">
        <v>100</v>
      </c>
      <c r="K50" s="64" t="s">
        <v>110</v>
      </c>
      <c r="L50" s="59" t="s">
        <v>195</v>
      </c>
      <c r="M50" s="48" t="s">
        <v>40</v>
      </c>
      <c r="N50" s="58" t="s">
        <v>28</v>
      </c>
      <c r="O50" s="49"/>
      <c r="P50" s="48" t="s">
        <v>56</v>
      </c>
      <c r="Q50" s="52" t="s">
        <v>31</v>
      </c>
      <c r="R50" s="49"/>
      <c r="S50" s="58"/>
      <c r="T50" s="54"/>
      <c r="U50" s="54"/>
      <c r="V50" s="72">
        <v>0</v>
      </c>
      <c r="W50" s="55">
        <f t="shared" si="2"/>
        <v>0</v>
      </c>
      <c r="X50" s="58"/>
      <c r="Y50" s="199">
        <v>2017</v>
      </c>
      <c r="Z50" s="207">
        <v>20.21</v>
      </c>
      <c r="AA50" s="37"/>
    </row>
    <row r="51" spans="2:27" ht="12.75" customHeight="1" x14ac:dyDescent="0.2">
      <c r="B51" s="73" t="s">
        <v>128</v>
      </c>
      <c r="C51" s="33" t="s">
        <v>26</v>
      </c>
      <c r="D51" s="58" t="s">
        <v>121</v>
      </c>
      <c r="E51" s="58" t="s">
        <v>122</v>
      </c>
      <c r="F51" s="58" t="s">
        <v>122</v>
      </c>
      <c r="G51" s="58" t="s">
        <v>127</v>
      </c>
      <c r="H51" s="58" t="s">
        <v>32</v>
      </c>
      <c r="I51" s="58"/>
      <c r="J51" s="88">
        <v>100</v>
      </c>
      <c r="K51" s="64" t="s">
        <v>110</v>
      </c>
      <c r="L51" s="59" t="s">
        <v>195</v>
      </c>
      <c r="M51" s="48" t="s">
        <v>40</v>
      </c>
      <c r="N51" s="58" t="s">
        <v>28</v>
      </c>
      <c r="O51" s="49"/>
      <c r="P51" s="48" t="s">
        <v>56</v>
      </c>
      <c r="Q51" s="52" t="s">
        <v>31</v>
      </c>
      <c r="R51" s="49"/>
      <c r="S51" s="58"/>
      <c r="T51" s="54"/>
      <c r="U51" s="54"/>
      <c r="V51" s="72">
        <v>0</v>
      </c>
      <c r="W51" s="55">
        <f t="shared" si="2"/>
        <v>0</v>
      </c>
      <c r="X51" s="58"/>
      <c r="Y51" s="199">
        <v>2017</v>
      </c>
      <c r="Z51" s="207">
        <v>20.21</v>
      </c>
      <c r="AA51" s="37"/>
    </row>
    <row r="52" spans="2:27" ht="12.75" customHeight="1" x14ac:dyDescent="0.2">
      <c r="B52" s="73" t="s">
        <v>132</v>
      </c>
      <c r="C52" s="33" t="s">
        <v>26</v>
      </c>
      <c r="D52" s="58" t="s">
        <v>129</v>
      </c>
      <c r="E52" s="58" t="s">
        <v>130</v>
      </c>
      <c r="F52" s="58" t="s">
        <v>130</v>
      </c>
      <c r="G52" s="58" t="s">
        <v>131</v>
      </c>
      <c r="H52" s="58" t="s">
        <v>32</v>
      </c>
      <c r="I52" s="58"/>
      <c r="J52" s="88">
        <v>100</v>
      </c>
      <c r="K52" s="64" t="s">
        <v>110</v>
      </c>
      <c r="L52" s="59" t="s">
        <v>195</v>
      </c>
      <c r="M52" s="48" t="s">
        <v>40</v>
      </c>
      <c r="N52" s="58" t="s">
        <v>28</v>
      </c>
      <c r="O52" s="49"/>
      <c r="P52" s="48" t="s">
        <v>56</v>
      </c>
      <c r="Q52" s="52" t="s">
        <v>31</v>
      </c>
      <c r="R52" s="49"/>
      <c r="S52" s="58"/>
      <c r="T52" s="54"/>
      <c r="U52" s="54"/>
      <c r="V52" s="72">
        <v>0</v>
      </c>
      <c r="W52" s="55">
        <f t="shared" si="2"/>
        <v>0</v>
      </c>
      <c r="X52" s="58"/>
      <c r="Y52" s="199">
        <v>2017</v>
      </c>
      <c r="Z52" s="207">
        <v>20.21</v>
      </c>
      <c r="AA52" s="37"/>
    </row>
    <row r="53" spans="2:27" ht="12.75" customHeight="1" x14ac:dyDescent="0.2">
      <c r="B53" s="73" t="s">
        <v>136</v>
      </c>
      <c r="C53" s="33" t="s">
        <v>26</v>
      </c>
      <c r="D53" s="58" t="s">
        <v>133</v>
      </c>
      <c r="E53" s="58" t="s">
        <v>134</v>
      </c>
      <c r="F53" s="58" t="s">
        <v>134</v>
      </c>
      <c r="G53" s="58" t="s">
        <v>135</v>
      </c>
      <c r="H53" s="58" t="s">
        <v>32</v>
      </c>
      <c r="I53" s="58"/>
      <c r="J53" s="88">
        <v>100</v>
      </c>
      <c r="K53" s="64" t="s">
        <v>110</v>
      </c>
      <c r="L53" s="59" t="s">
        <v>195</v>
      </c>
      <c r="M53" s="48" t="s">
        <v>40</v>
      </c>
      <c r="N53" s="58" t="s">
        <v>28</v>
      </c>
      <c r="O53" s="49"/>
      <c r="P53" s="48" t="s">
        <v>56</v>
      </c>
      <c r="Q53" s="52" t="s">
        <v>31</v>
      </c>
      <c r="R53" s="49"/>
      <c r="S53" s="58"/>
      <c r="T53" s="54"/>
      <c r="U53" s="54"/>
      <c r="V53" s="72">
        <v>0</v>
      </c>
      <c r="W53" s="55">
        <f t="shared" si="2"/>
        <v>0</v>
      </c>
      <c r="X53" s="58"/>
      <c r="Y53" s="199">
        <v>2017</v>
      </c>
      <c r="Z53" s="207">
        <v>20.21</v>
      </c>
      <c r="AA53" s="37"/>
    </row>
    <row r="54" spans="2:27" ht="12.75" customHeight="1" x14ac:dyDescent="0.2">
      <c r="B54" s="78" t="s">
        <v>147</v>
      </c>
      <c r="C54" s="33" t="s">
        <v>26</v>
      </c>
      <c r="D54" s="27" t="s">
        <v>143</v>
      </c>
      <c r="E54" s="27" t="s">
        <v>144</v>
      </c>
      <c r="F54" s="27" t="s">
        <v>145</v>
      </c>
      <c r="G54" s="27" t="s">
        <v>146</v>
      </c>
      <c r="H54" s="27" t="s">
        <v>32</v>
      </c>
      <c r="I54" s="40"/>
      <c r="J54" s="88">
        <v>100</v>
      </c>
      <c r="K54" s="50">
        <v>230000000</v>
      </c>
      <c r="L54" s="59" t="s">
        <v>195</v>
      </c>
      <c r="M54" s="48" t="s">
        <v>38</v>
      </c>
      <c r="N54" s="58" t="s">
        <v>28</v>
      </c>
      <c r="O54" s="27"/>
      <c r="P54" s="26" t="s">
        <v>47</v>
      </c>
      <c r="Q54" s="52" t="s">
        <v>31</v>
      </c>
      <c r="R54" s="28"/>
      <c r="S54" s="27"/>
      <c r="T54" s="43"/>
      <c r="U54" s="43"/>
      <c r="V54" s="72">
        <v>0</v>
      </c>
      <c r="W54" s="55">
        <f t="shared" si="2"/>
        <v>0</v>
      </c>
      <c r="X54" s="90"/>
      <c r="Y54" s="134">
        <v>2017</v>
      </c>
      <c r="Z54" s="207">
        <v>20.21</v>
      </c>
      <c r="AA54" s="37"/>
    </row>
    <row r="55" spans="2:27" ht="12.75" customHeight="1" x14ac:dyDescent="0.2">
      <c r="B55" s="30" t="s">
        <v>197</v>
      </c>
      <c r="C55" s="46" t="s">
        <v>26</v>
      </c>
      <c r="D55" s="58" t="s">
        <v>104</v>
      </c>
      <c r="E55" s="58" t="s">
        <v>105</v>
      </c>
      <c r="F55" s="58" t="s">
        <v>106</v>
      </c>
      <c r="G55" s="58" t="s">
        <v>107</v>
      </c>
      <c r="H55" s="58" t="s">
        <v>27</v>
      </c>
      <c r="I55" s="58"/>
      <c r="J55" s="88">
        <v>100</v>
      </c>
      <c r="K55" s="64" t="s">
        <v>110</v>
      </c>
      <c r="L55" s="48" t="s">
        <v>195</v>
      </c>
      <c r="M55" s="48" t="s">
        <v>40</v>
      </c>
      <c r="N55" s="58" t="s">
        <v>28</v>
      </c>
      <c r="O55" s="49"/>
      <c r="P55" s="48" t="s">
        <v>68</v>
      </c>
      <c r="Q55" s="52" t="s">
        <v>31</v>
      </c>
      <c r="R55" s="49"/>
      <c r="S55" s="58"/>
      <c r="T55" s="54"/>
      <c r="U55" s="54"/>
      <c r="V55" s="72">
        <v>0</v>
      </c>
      <c r="W55" s="55">
        <f t="shared" si="2"/>
        <v>0</v>
      </c>
      <c r="X55" s="58"/>
      <c r="Y55" s="199">
        <v>2017</v>
      </c>
      <c r="Z55" s="207">
        <v>20.21</v>
      </c>
      <c r="AA55" s="43"/>
    </row>
    <row r="56" spans="2:27" ht="12.75" customHeight="1" x14ac:dyDescent="0.2">
      <c r="B56" s="78" t="s">
        <v>149</v>
      </c>
      <c r="C56" s="33" t="s">
        <v>26</v>
      </c>
      <c r="D56" s="42" t="s">
        <v>143</v>
      </c>
      <c r="E56" s="27" t="s">
        <v>144</v>
      </c>
      <c r="F56" s="27" t="s">
        <v>145</v>
      </c>
      <c r="G56" s="27" t="s">
        <v>148</v>
      </c>
      <c r="H56" s="27" t="s">
        <v>32</v>
      </c>
      <c r="I56" s="40"/>
      <c r="J56" s="88">
        <v>100</v>
      </c>
      <c r="K56" s="64" t="s">
        <v>110</v>
      </c>
      <c r="L56" s="59" t="s">
        <v>195</v>
      </c>
      <c r="M56" s="48" t="s">
        <v>38</v>
      </c>
      <c r="N56" s="58" t="s">
        <v>28</v>
      </c>
      <c r="O56" s="27"/>
      <c r="P56" s="26" t="s">
        <v>47</v>
      </c>
      <c r="Q56" s="52" t="s">
        <v>31</v>
      </c>
      <c r="R56" s="28"/>
      <c r="S56" s="27"/>
      <c r="T56" s="43"/>
      <c r="U56" s="43"/>
      <c r="V56" s="72">
        <v>0</v>
      </c>
      <c r="W56" s="55">
        <f t="shared" si="2"/>
        <v>0</v>
      </c>
      <c r="X56" s="90"/>
      <c r="Y56" s="134">
        <v>2017</v>
      </c>
      <c r="Z56" s="207">
        <v>20.21</v>
      </c>
      <c r="AA56" s="37"/>
    </row>
    <row r="57" spans="2:27" ht="12.75" customHeight="1" x14ac:dyDescent="0.2">
      <c r="B57" s="87" t="s">
        <v>199</v>
      </c>
      <c r="C57" s="29" t="s">
        <v>26</v>
      </c>
      <c r="D57" s="42" t="s">
        <v>100</v>
      </c>
      <c r="E57" s="94" t="s">
        <v>101</v>
      </c>
      <c r="F57" s="27" t="s">
        <v>101</v>
      </c>
      <c r="G57" s="95" t="s">
        <v>151</v>
      </c>
      <c r="H57" s="27" t="s">
        <v>27</v>
      </c>
      <c r="I57" s="27"/>
      <c r="J57" s="88">
        <v>100</v>
      </c>
      <c r="K57" s="27" t="s">
        <v>110</v>
      </c>
      <c r="L57" s="59" t="s">
        <v>195</v>
      </c>
      <c r="M57" s="35" t="s">
        <v>142</v>
      </c>
      <c r="N57" s="30" t="s">
        <v>28</v>
      </c>
      <c r="O57" s="27"/>
      <c r="P57" s="44" t="s">
        <v>42</v>
      </c>
      <c r="Q57" s="27" t="s">
        <v>29</v>
      </c>
      <c r="R57" s="35"/>
      <c r="S57" s="96" t="s">
        <v>48</v>
      </c>
      <c r="T57" s="90" t="s">
        <v>48</v>
      </c>
      <c r="U57" s="90" t="s">
        <v>48</v>
      </c>
      <c r="V57" s="43">
        <v>0</v>
      </c>
      <c r="W57" s="55">
        <f t="shared" si="2"/>
        <v>0</v>
      </c>
      <c r="X57" s="96" t="s">
        <v>48</v>
      </c>
      <c r="Y57" s="208">
        <v>2017</v>
      </c>
      <c r="Z57" s="209">
        <v>11</v>
      </c>
      <c r="AA57" s="65"/>
    </row>
    <row r="58" spans="2:27" ht="12.75" customHeight="1" x14ac:dyDescent="0.2">
      <c r="B58" s="99" t="s">
        <v>203</v>
      </c>
      <c r="C58" s="46" t="s">
        <v>26</v>
      </c>
      <c r="D58" s="44" t="s">
        <v>95</v>
      </c>
      <c r="E58" s="59" t="s">
        <v>96</v>
      </c>
      <c r="F58" s="59" t="s">
        <v>97</v>
      </c>
      <c r="G58" s="59" t="s">
        <v>150</v>
      </c>
      <c r="H58" s="61" t="s">
        <v>27</v>
      </c>
      <c r="I58" s="59" t="s">
        <v>98</v>
      </c>
      <c r="J58" s="97">
        <v>60</v>
      </c>
      <c r="K58" s="44">
        <v>230000000</v>
      </c>
      <c r="L58" s="59" t="s">
        <v>195</v>
      </c>
      <c r="M58" s="92" t="s">
        <v>142</v>
      </c>
      <c r="N58" s="59" t="s">
        <v>91</v>
      </c>
      <c r="O58" s="61"/>
      <c r="P58" s="81" t="s">
        <v>204</v>
      </c>
      <c r="Q58" s="93" t="s">
        <v>92</v>
      </c>
      <c r="R58" s="80"/>
      <c r="S58" s="80"/>
      <c r="T58" s="80"/>
      <c r="U58" s="80"/>
      <c r="V58" s="43">
        <v>0</v>
      </c>
      <c r="W58" s="98">
        <f t="shared" si="2"/>
        <v>0</v>
      </c>
      <c r="X58" s="61"/>
      <c r="Y58" s="210">
        <v>2017</v>
      </c>
      <c r="Z58" s="197" t="s">
        <v>226</v>
      </c>
      <c r="AA58" s="197" t="s">
        <v>34</v>
      </c>
    </row>
    <row r="59" spans="2:27" ht="13.15" customHeight="1" x14ac:dyDescent="0.2">
      <c r="B59" s="143" t="s">
        <v>218</v>
      </c>
      <c r="C59" s="134"/>
      <c r="D59" s="150"/>
      <c r="E59" s="150"/>
      <c r="F59" s="150"/>
      <c r="G59" s="150"/>
      <c r="H59" s="150"/>
      <c r="I59" s="114"/>
      <c r="J59" s="142"/>
      <c r="K59" s="150"/>
      <c r="L59" s="150"/>
      <c r="M59" s="150"/>
      <c r="N59" s="134"/>
      <c r="O59" s="150"/>
      <c r="P59" s="150"/>
      <c r="Q59" s="134"/>
      <c r="R59" s="135"/>
      <c r="S59" s="150"/>
      <c r="T59" s="151"/>
      <c r="U59" s="152"/>
      <c r="V59" s="194">
        <f>SUM(V44:V56)</f>
        <v>0</v>
      </c>
      <c r="W59" s="194">
        <f>SUM(W44:W56)</f>
        <v>0</v>
      </c>
      <c r="X59" s="167"/>
      <c r="Y59" s="150"/>
      <c r="Z59" s="190"/>
      <c r="AA59" s="150"/>
    </row>
    <row r="60" spans="2:27" ht="13.15" customHeight="1" x14ac:dyDescent="0.25">
      <c r="B60" s="115" t="s">
        <v>212</v>
      </c>
      <c r="C60" s="135"/>
      <c r="D60" s="135"/>
      <c r="E60" s="135"/>
      <c r="F60" s="135"/>
      <c r="G60" s="135"/>
      <c r="H60" s="135"/>
      <c r="I60" s="135"/>
      <c r="J60" s="135"/>
      <c r="K60" s="135"/>
      <c r="L60" s="135"/>
      <c r="M60" s="135"/>
      <c r="N60" s="135"/>
      <c r="O60" s="135"/>
      <c r="P60" s="135"/>
      <c r="Q60" s="135"/>
      <c r="R60" s="135"/>
      <c r="S60" s="135"/>
      <c r="T60" s="168"/>
      <c r="U60" s="169"/>
      <c r="V60" s="138"/>
      <c r="W60" s="138"/>
      <c r="X60" s="135"/>
      <c r="Y60" s="135"/>
      <c r="Z60" s="135"/>
      <c r="AA60" s="133"/>
    </row>
    <row r="61" spans="2:27" ht="13.15" customHeight="1" x14ac:dyDescent="0.2">
      <c r="B61" s="211" t="s">
        <v>224</v>
      </c>
      <c r="C61" s="212" t="s">
        <v>26</v>
      </c>
      <c r="D61" s="213" t="s">
        <v>137</v>
      </c>
      <c r="E61" s="213" t="s">
        <v>138</v>
      </c>
      <c r="F61" s="213" t="s">
        <v>139</v>
      </c>
      <c r="G61" s="214" t="s">
        <v>140</v>
      </c>
      <c r="H61" s="213" t="s">
        <v>32</v>
      </c>
      <c r="I61" s="215"/>
      <c r="J61" s="216">
        <v>100</v>
      </c>
      <c r="K61" s="217">
        <v>230000000</v>
      </c>
      <c r="L61" s="59" t="s">
        <v>195</v>
      </c>
      <c r="M61" s="207" t="s">
        <v>36</v>
      </c>
      <c r="N61" s="218" t="s">
        <v>72</v>
      </c>
      <c r="O61" s="198"/>
      <c r="P61" s="214" t="s">
        <v>74</v>
      </c>
      <c r="Q61" s="219" t="s">
        <v>35</v>
      </c>
      <c r="R61" s="198"/>
      <c r="S61" s="156"/>
      <c r="T61" s="220"/>
      <c r="U61" s="220"/>
      <c r="V61" s="221">
        <v>76020000</v>
      </c>
      <c r="W61" s="169">
        <f t="shared" ref="W61:W77" si="3">V61*1.12</f>
        <v>85142400.000000015</v>
      </c>
      <c r="X61" s="156"/>
      <c r="Y61" s="199">
        <v>2017</v>
      </c>
      <c r="Z61" s="198" t="s">
        <v>225</v>
      </c>
      <c r="AA61" s="220"/>
    </row>
    <row r="62" spans="2:27" ht="13.15" customHeight="1" x14ac:dyDescent="0.2">
      <c r="B62" s="99" t="s">
        <v>262</v>
      </c>
      <c r="C62" s="212" t="s">
        <v>26</v>
      </c>
      <c r="D62" s="222" t="s">
        <v>102</v>
      </c>
      <c r="E62" s="223" t="s">
        <v>103</v>
      </c>
      <c r="F62" s="127" t="s">
        <v>103</v>
      </c>
      <c r="G62" s="224" t="s">
        <v>141</v>
      </c>
      <c r="H62" s="127" t="s">
        <v>27</v>
      </c>
      <c r="I62" s="127"/>
      <c r="J62" s="127">
        <v>100</v>
      </c>
      <c r="K62" s="217">
        <v>230000000</v>
      </c>
      <c r="L62" s="59" t="s">
        <v>195</v>
      </c>
      <c r="M62" s="225" t="s">
        <v>42</v>
      </c>
      <c r="N62" s="127" t="s">
        <v>60</v>
      </c>
      <c r="O62" s="127"/>
      <c r="P62" s="127" t="s">
        <v>42</v>
      </c>
      <c r="Q62" s="127" t="s">
        <v>29</v>
      </c>
      <c r="R62" s="198"/>
      <c r="S62" s="156"/>
      <c r="T62" s="220"/>
      <c r="U62" s="220"/>
      <c r="V62" s="226">
        <v>1050000</v>
      </c>
      <c r="W62" s="169">
        <f t="shared" si="3"/>
        <v>1176000</v>
      </c>
      <c r="X62" s="156"/>
      <c r="Y62" s="199">
        <v>2017</v>
      </c>
      <c r="Z62" s="198"/>
      <c r="AA62" s="220"/>
    </row>
    <row r="63" spans="2:27" ht="13.15" customHeight="1" x14ac:dyDescent="0.2">
      <c r="B63" s="99" t="s">
        <v>263</v>
      </c>
      <c r="C63" s="212" t="s">
        <v>26</v>
      </c>
      <c r="D63" s="222" t="s">
        <v>102</v>
      </c>
      <c r="E63" s="223" t="s">
        <v>103</v>
      </c>
      <c r="F63" s="127" t="s">
        <v>103</v>
      </c>
      <c r="G63" s="224" t="s">
        <v>141</v>
      </c>
      <c r="H63" s="127" t="s">
        <v>27</v>
      </c>
      <c r="I63" s="127"/>
      <c r="J63" s="127">
        <v>100</v>
      </c>
      <c r="K63" s="217">
        <v>230000000</v>
      </c>
      <c r="L63" s="59" t="s">
        <v>195</v>
      </c>
      <c r="M63" s="225" t="s">
        <v>42</v>
      </c>
      <c r="N63" s="127" t="s">
        <v>60</v>
      </c>
      <c r="O63" s="127"/>
      <c r="P63" s="127" t="s">
        <v>42</v>
      </c>
      <c r="Q63" s="127" t="s">
        <v>29</v>
      </c>
      <c r="R63" s="198"/>
      <c r="S63" s="156"/>
      <c r="T63" s="220"/>
      <c r="U63" s="220"/>
      <c r="V63" s="226">
        <v>1300000</v>
      </c>
      <c r="W63" s="169">
        <f t="shared" si="3"/>
        <v>1456000.0000000002</v>
      </c>
      <c r="X63" s="156"/>
      <c r="Y63" s="199">
        <v>2017</v>
      </c>
      <c r="Z63" s="198"/>
      <c r="AA63" s="220"/>
    </row>
    <row r="64" spans="2:27" ht="13.15" customHeight="1" x14ac:dyDescent="0.2">
      <c r="B64" s="99" t="s">
        <v>264</v>
      </c>
      <c r="C64" s="212" t="s">
        <v>26</v>
      </c>
      <c r="D64" s="222" t="s">
        <v>102</v>
      </c>
      <c r="E64" s="223" t="s">
        <v>103</v>
      </c>
      <c r="F64" s="127" t="s">
        <v>103</v>
      </c>
      <c r="G64" s="224" t="s">
        <v>141</v>
      </c>
      <c r="H64" s="127" t="s">
        <v>27</v>
      </c>
      <c r="I64" s="127"/>
      <c r="J64" s="127">
        <v>100</v>
      </c>
      <c r="K64" s="217">
        <v>230000000</v>
      </c>
      <c r="L64" s="59" t="s">
        <v>195</v>
      </c>
      <c r="M64" s="225" t="s">
        <v>42</v>
      </c>
      <c r="N64" s="127" t="s">
        <v>60</v>
      </c>
      <c r="O64" s="127"/>
      <c r="P64" s="127" t="s">
        <v>42</v>
      </c>
      <c r="Q64" s="127" t="s">
        <v>29</v>
      </c>
      <c r="R64" s="198"/>
      <c r="S64" s="156"/>
      <c r="T64" s="220"/>
      <c r="U64" s="220"/>
      <c r="V64" s="226">
        <v>1300000</v>
      </c>
      <c r="W64" s="169">
        <f t="shared" si="3"/>
        <v>1456000.0000000002</v>
      </c>
      <c r="X64" s="156"/>
      <c r="Y64" s="199">
        <v>2017</v>
      </c>
      <c r="Z64" s="198"/>
      <c r="AA64" s="220"/>
    </row>
    <row r="65" spans="2:30" ht="13.15" customHeight="1" x14ac:dyDescent="0.2">
      <c r="B65" s="83" t="s">
        <v>235</v>
      </c>
      <c r="C65" s="33" t="s">
        <v>26</v>
      </c>
      <c r="D65" s="56" t="s">
        <v>104</v>
      </c>
      <c r="E65" s="56" t="s">
        <v>105</v>
      </c>
      <c r="F65" s="56" t="s">
        <v>106</v>
      </c>
      <c r="G65" s="56" t="s">
        <v>108</v>
      </c>
      <c r="H65" s="56" t="s">
        <v>32</v>
      </c>
      <c r="I65" s="56"/>
      <c r="J65" s="88">
        <v>100</v>
      </c>
      <c r="K65" s="89" t="s">
        <v>110</v>
      </c>
      <c r="L65" s="59" t="s">
        <v>195</v>
      </c>
      <c r="M65" s="61" t="s">
        <v>40</v>
      </c>
      <c r="N65" s="56" t="s">
        <v>28</v>
      </c>
      <c r="O65" s="44"/>
      <c r="P65" s="61" t="s">
        <v>56</v>
      </c>
      <c r="Q65" s="79" t="s">
        <v>31</v>
      </c>
      <c r="R65" s="44"/>
      <c r="S65" s="56"/>
      <c r="T65" s="41"/>
      <c r="U65" s="41"/>
      <c r="V65" s="227">
        <v>92290237</v>
      </c>
      <c r="W65" s="169">
        <f t="shared" si="3"/>
        <v>103365065.44000001</v>
      </c>
      <c r="X65" s="56"/>
      <c r="Y65" s="206">
        <v>2017</v>
      </c>
      <c r="Z65" s="198" t="s">
        <v>252</v>
      </c>
      <c r="AA65" s="37"/>
      <c r="AD65" s="104"/>
    </row>
    <row r="66" spans="2:30" ht="13.15" customHeight="1" x14ac:dyDescent="0.2">
      <c r="B66" s="78" t="s">
        <v>236</v>
      </c>
      <c r="C66" s="33" t="s">
        <v>26</v>
      </c>
      <c r="D66" s="27" t="s">
        <v>111</v>
      </c>
      <c r="E66" s="27" t="s">
        <v>112</v>
      </c>
      <c r="F66" s="27" t="s">
        <v>112</v>
      </c>
      <c r="G66" s="27" t="s">
        <v>113</v>
      </c>
      <c r="H66" s="27" t="s">
        <v>32</v>
      </c>
      <c r="I66" s="40"/>
      <c r="J66" s="88">
        <v>100</v>
      </c>
      <c r="K66" s="64" t="s">
        <v>110</v>
      </c>
      <c r="L66" s="59" t="s">
        <v>195</v>
      </c>
      <c r="M66" s="48" t="s">
        <v>38</v>
      </c>
      <c r="N66" s="58" t="s">
        <v>28</v>
      </c>
      <c r="O66" s="27"/>
      <c r="P66" s="26" t="s">
        <v>47</v>
      </c>
      <c r="Q66" s="52" t="s">
        <v>31</v>
      </c>
      <c r="R66" s="28"/>
      <c r="S66" s="27"/>
      <c r="T66" s="43"/>
      <c r="U66" s="43"/>
      <c r="V66" s="228">
        <v>34358232</v>
      </c>
      <c r="W66" s="169">
        <f t="shared" si="3"/>
        <v>38481219.840000004</v>
      </c>
      <c r="X66" s="90"/>
      <c r="Y66" s="134">
        <v>2017</v>
      </c>
      <c r="Z66" s="198" t="s">
        <v>250</v>
      </c>
      <c r="AA66" s="37"/>
      <c r="AD66" s="104"/>
    </row>
    <row r="67" spans="2:30" ht="13.15" customHeight="1" x14ac:dyDescent="0.2">
      <c r="B67" s="78" t="s">
        <v>237</v>
      </c>
      <c r="C67" s="33" t="s">
        <v>26</v>
      </c>
      <c r="D67" s="27" t="s">
        <v>111</v>
      </c>
      <c r="E67" s="27" t="s">
        <v>112</v>
      </c>
      <c r="F67" s="27" t="s">
        <v>112</v>
      </c>
      <c r="G67" s="27" t="s">
        <v>115</v>
      </c>
      <c r="H67" s="27" t="s">
        <v>32</v>
      </c>
      <c r="I67" s="40"/>
      <c r="J67" s="88">
        <v>100</v>
      </c>
      <c r="K67" s="50" t="s">
        <v>110</v>
      </c>
      <c r="L67" s="59" t="s">
        <v>195</v>
      </c>
      <c r="M67" s="48" t="s">
        <v>36</v>
      </c>
      <c r="N67" s="58" t="s">
        <v>28</v>
      </c>
      <c r="O67" s="27"/>
      <c r="P67" s="26" t="s">
        <v>47</v>
      </c>
      <c r="Q67" s="52" t="s">
        <v>31</v>
      </c>
      <c r="R67" s="28"/>
      <c r="S67" s="27"/>
      <c r="T67" s="43"/>
      <c r="U67" s="43"/>
      <c r="V67" s="228">
        <v>45286830</v>
      </c>
      <c r="W67" s="169">
        <f t="shared" si="3"/>
        <v>50721249.600000001</v>
      </c>
      <c r="X67" s="90"/>
      <c r="Y67" s="199">
        <v>2017</v>
      </c>
      <c r="Z67" s="198" t="s">
        <v>251</v>
      </c>
      <c r="AA67" s="37"/>
      <c r="AD67" s="104"/>
    </row>
    <row r="68" spans="2:30" ht="13.15" customHeight="1" x14ac:dyDescent="0.2">
      <c r="B68" s="78" t="s">
        <v>238</v>
      </c>
      <c r="C68" s="33" t="s">
        <v>26</v>
      </c>
      <c r="D68" s="27" t="s">
        <v>117</v>
      </c>
      <c r="E68" s="27" t="s">
        <v>118</v>
      </c>
      <c r="F68" s="27" t="s">
        <v>118</v>
      </c>
      <c r="G68" s="27" t="s">
        <v>119</v>
      </c>
      <c r="H68" s="27" t="s">
        <v>32</v>
      </c>
      <c r="I68" s="40"/>
      <c r="J68" s="88">
        <v>100</v>
      </c>
      <c r="K68" s="64" t="s">
        <v>110</v>
      </c>
      <c r="L68" s="59" t="s">
        <v>195</v>
      </c>
      <c r="M68" s="48" t="s">
        <v>36</v>
      </c>
      <c r="N68" s="58" t="s">
        <v>28</v>
      </c>
      <c r="O68" s="27"/>
      <c r="P68" s="26" t="s">
        <v>47</v>
      </c>
      <c r="Q68" s="52" t="s">
        <v>31</v>
      </c>
      <c r="R68" s="28"/>
      <c r="S68" s="27"/>
      <c r="T68" s="43"/>
      <c r="U68" s="43"/>
      <c r="V68" s="228">
        <v>10924800</v>
      </c>
      <c r="W68" s="169">
        <f t="shared" si="3"/>
        <v>12235776.000000002</v>
      </c>
      <c r="X68" s="90"/>
      <c r="Y68" s="134">
        <v>2017</v>
      </c>
      <c r="Z68" s="198" t="s">
        <v>253</v>
      </c>
      <c r="AA68" s="37"/>
      <c r="AD68" s="104"/>
    </row>
    <row r="69" spans="2:30" ht="13.15" customHeight="1" x14ac:dyDescent="0.2">
      <c r="B69" s="73" t="s">
        <v>239</v>
      </c>
      <c r="C69" s="33" t="s">
        <v>26</v>
      </c>
      <c r="D69" s="58" t="s">
        <v>121</v>
      </c>
      <c r="E69" s="58" t="s">
        <v>122</v>
      </c>
      <c r="F69" s="58" t="s">
        <v>122</v>
      </c>
      <c r="G69" s="58" t="s">
        <v>123</v>
      </c>
      <c r="H69" s="58" t="s">
        <v>32</v>
      </c>
      <c r="I69" s="58"/>
      <c r="J69" s="88">
        <v>100</v>
      </c>
      <c r="K69" s="64" t="s">
        <v>110</v>
      </c>
      <c r="L69" s="59" t="s">
        <v>195</v>
      </c>
      <c r="M69" s="48" t="s">
        <v>40</v>
      </c>
      <c r="N69" s="58" t="s">
        <v>28</v>
      </c>
      <c r="O69" s="49"/>
      <c r="P69" s="48" t="s">
        <v>56</v>
      </c>
      <c r="Q69" s="52" t="s">
        <v>31</v>
      </c>
      <c r="R69" s="49"/>
      <c r="S69" s="58"/>
      <c r="T69" s="54"/>
      <c r="U69" s="54"/>
      <c r="V69" s="229">
        <v>39369726</v>
      </c>
      <c r="W69" s="169">
        <f t="shared" si="3"/>
        <v>44094093.120000005</v>
      </c>
      <c r="X69" s="58"/>
      <c r="Y69" s="199">
        <v>2017</v>
      </c>
      <c r="Z69" s="198" t="s">
        <v>254</v>
      </c>
      <c r="AA69" s="37"/>
      <c r="AD69" s="104"/>
    </row>
    <row r="70" spans="2:30" ht="13.15" customHeight="1" x14ac:dyDescent="0.2">
      <c r="B70" s="73" t="s">
        <v>240</v>
      </c>
      <c r="C70" s="33" t="s">
        <v>26</v>
      </c>
      <c r="D70" s="58" t="s">
        <v>121</v>
      </c>
      <c r="E70" s="58" t="s">
        <v>122</v>
      </c>
      <c r="F70" s="58" t="s">
        <v>122</v>
      </c>
      <c r="G70" s="58" t="s">
        <v>125</v>
      </c>
      <c r="H70" s="58" t="s">
        <v>32</v>
      </c>
      <c r="I70" s="58"/>
      <c r="J70" s="88">
        <v>100</v>
      </c>
      <c r="K70" s="64" t="s">
        <v>110</v>
      </c>
      <c r="L70" s="59" t="s">
        <v>195</v>
      </c>
      <c r="M70" s="48" t="s">
        <v>40</v>
      </c>
      <c r="N70" s="58" t="s">
        <v>28</v>
      </c>
      <c r="O70" s="49"/>
      <c r="P70" s="48" t="s">
        <v>56</v>
      </c>
      <c r="Q70" s="52" t="s">
        <v>31</v>
      </c>
      <c r="R70" s="49"/>
      <c r="S70" s="58"/>
      <c r="T70" s="54"/>
      <c r="U70" s="54"/>
      <c r="V70" s="229">
        <v>8630503</v>
      </c>
      <c r="W70" s="169">
        <f t="shared" si="3"/>
        <v>9666163.3600000013</v>
      </c>
      <c r="X70" s="58"/>
      <c r="Y70" s="199">
        <v>2017</v>
      </c>
      <c r="Z70" s="198" t="s">
        <v>255</v>
      </c>
      <c r="AA70" s="37"/>
      <c r="AD70" s="104"/>
    </row>
    <row r="71" spans="2:30" ht="13.15" customHeight="1" x14ac:dyDescent="0.2">
      <c r="B71" s="73" t="s">
        <v>241</v>
      </c>
      <c r="C71" s="33" t="s">
        <v>26</v>
      </c>
      <c r="D71" s="58" t="s">
        <v>121</v>
      </c>
      <c r="E71" s="58" t="s">
        <v>122</v>
      </c>
      <c r="F71" s="58" t="s">
        <v>122</v>
      </c>
      <c r="G71" s="58" t="s">
        <v>127</v>
      </c>
      <c r="H71" s="58" t="s">
        <v>32</v>
      </c>
      <c r="I71" s="58"/>
      <c r="J71" s="88">
        <v>100</v>
      </c>
      <c r="K71" s="64" t="s">
        <v>110</v>
      </c>
      <c r="L71" s="59" t="s">
        <v>195</v>
      </c>
      <c r="M71" s="48" t="s">
        <v>40</v>
      </c>
      <c r="N71" s="58" t="s">
        <v>28</v>
      </c>
      <c r="O71" s="49"/>
      <c r="P71" s="48" t="s">
        <v>56</v>
      </c>
      <c r="Q71" s="52" t="s">
        <v>31</v>
      </c>
      <c r="R71" s="49"/>
      <c r="S71" s="58"/>
      <c r="T71" s="54"/>
      <c r="U71" s="54"/>
      <c r="V71" s="229">
        <v>40824753</v>
      </c>
      <c r="W71" s="169">
        <f t="shared" si="3"/>
        <v>45723723.360000007</v>
      </c>
      <c r="X71" s="58"/>
      <c r="Y71" s="199">
        <v>2017</v>
      </c>
      <c r="Z71" s="198" t="s">
        <v>256</v>
      </c>
      <c r="AA71" s="37"/>
      <c r="AD71" s="104"/>
    </row>
    <row r="72" spans="2:30" ht="13.15" customHeight="1" x14ac:dyDescent="0.2">
      <c r="B72" s="73" t="s">
        <v>242</v>
      </c>
      <c r="C72" s="33" t="s">
        <v>26</v>
      </c>
      <c r="D72" s="58" t="s">
        <v>129</v>
      </c>
      <c r="E72" s="58" t="s">
        <v>130</v>
      </c>
      <c r="F72" s="58" t="s">
        <v>130</v>
      </c>
      <c r="G72" s="58" t="s">
        <v>131</v>
      </c>
      <c r="H72" s="58" t="s">
        <v>32</v>
      </c>
      <c r="I72" s="58"/>
      <c r="J72" s="88">
        <v>100</v>
      </c>
      <c r="K72" s="64" t="s">
        <v>110</v>
      </c>
      <c r="L72" s="59" t="s">
        <v>195</v>
      </c>
      <c r="M72" s="48" t="s">
        <v>40</v>
      </c>
      <c r="N72" s="58" t="s">
        <v>28</v>
      </c>
      <c r="O72" s="49"/>
      <c r="P72" s="48" t="s">
        <v>56</v>
      </c>
      <c r="Q72" s="52" t="s">
        <v>31</v>
      </c>
      <c r="R72" s="49"/>
      <c r="S72" s="58"/>
      <c r="T72" s="54"/>
      <c r="U72" s="54"/>
      <c r="V72" s="229">
        <v>55144516</v>
      </c>
      <c r="W72" s="169">
        <f t="shared" si="3"/>
        <v>61761857.920000009</v>
      </c>
      <c r="X72" s="58"/>
      <c r="Y72" s="199">
        <v>2017</v>
      </c>
      <c r="Z72" s="198" t="s">
        <v>257</v>
      </c>
      <c r="AA72" s="37"/>
      <c r="AD72" s="104"/>
    </row>
    <row r="73" spans="2:30" ht="13.15" customHeight="1" x14ac:dyDescent="0.2">
      <c r="B73" s="73" t="s">
        <v>243</v>
      </c>
      <c r="C73" s="33" t="s">
        <v>26</v>
      </c>
      <c r="D73" s="58" t="s">
        <v>133</v>
      </c>
      <c r="E73" s="58" t="s">
        <v>134</v>
      </c>
      <c r="F73" s="58" t="s">
        <v>134</v>
      </c>
      <c r="G73" s="58" t="s">
        <v>135</v>
      </c>
      <c r="H73" s="58" t="s">
        <v>32</v>
      </c>
      <c r="I73" s="58"/>
      <c r="J73" s="88">
        <v>100</v>
      </c>
      <c r="K73" s="64" t="s">
        <v>110</v>
      </c>
      <c r="L73" s="59" t="s">
        <v>195</v>
      </c>
      <c r="M73" s="48" t="s">
        <v>40</v>
      </c>
      <c r="N73" s="58" t="s">
        <v>28</v>
      </c>
      <c r="O73" s="49"/>
      <c r="P73" s="48" t="s">
        <v>56</v>
      </c>
      <c r="Q73" s="52" t="s">
        <v>31</v>
      </c>
      <c r="R73" s="49"/>
      <c r="S73" s="58"/>
      <c r="T73" s="54"/>
      <c r="U73" s="54"/>
      <c r="V73" s="229">
        <v>14963110</v>
      </c>
      <c r="W73" s="169">
        <f t="shared" si="3"/>
        <v>16758683.200000001</v>
      </c>
      <c r="X73" s="58"/>
      <c r="Y73" s="199">
        <v>2017</v>
      </c>
      <c r="Z73" s="198" t="s">
        <v>258</v>
      </c>
      <c r="AA73" s="37"/>
      <c r="AD73" s="104"/>
    </row>
    <row r="74" spans="2:30" ht="13.15" customHeight="1" x14ac:dyDescent="0.2">
      <c r="B74" s="78" t="s">
        <v>244</v>
      </c>
      <c r="C74" s="33" t="s">
        <v>26</v>
      </c>
      <c r="D74" s="27" t="s">
        <v>143</v>
      </c>
      <c r="E74" s="27" t="s">
        <v>144</v>
      </c>
      <c r="F74" s="27" t="s">
        <v>145</v>
      </c>
      <c r="G74" s="27" t="s">
        <v>146</v>
      </c>
      <c r="H74" s="27" t="s">
        <v>32</v>
      </c>
      <c r="I74" s="40"/>
      <c r="J74" s="88">
        <v>100</v>
      </c>
      <c r="K74" s="50">
        <v>230000000</v>
      </c>
      <c r="L74" s="59" t="s">
        <v>195</v>
      </c>
      <c r="M74" s="48" t="s">
        <v>38</v>
      </c>
      <c r="N74" s="58" t="s">
        <v>28</v>
      </c>
      <c r="O74" s="27"/>
      <c r="P74" s="26" t="s">
        <v>47</v>
      </c>
      <c r="Q74" s="52" t="s">
        <v>31</v>
      </c>
      <c r="R74" s="28"/>
      <c r="S74" s="27"/>
      <c r="T74" s="43"/>
      <c r="U74" s="43"/>
      <c r="V74" s="228">
        <v>5736491</v>
      </c>
      <c r="W74" s="169">
        <f t="shared" si="3"/>
        <v>6424869.9200000009</v>
      </c>
      <c r="X74" s="90"/>
      <c r="Y74" s="134">
        <v>2017</v>
      </c>
      <c r="Z74" s="198" t="s">
        <v>259</v>
      </c>
      <c r="AA74" s="37"/>
      <c r="AD74" s="104"/>
    </row>
    <row r="75" spans="2:30" ht="13.15" customHeight="1" x14ac:dyDescent="0.2">
      <c r="B75" s="30" t="s">
        <v>245</v>
      </c>
      <c r="C75" s="46" t="s">
        <v>26</v>
      </c>
      <c r="D75" s="58" t="s">
        <v>104</v>
      </c>
      <c r="E75" s="58" t="s">
        <v>105</v>
      </c>
      <c r="F75" s="58" t="s">
        <v>106</v>
      </c>
      <c r="G75" s="58" t="s">
        <v>107</v>
      </c>
      <c r="H75" s="58" t="s">
        <v>27</v>
      </c>
      <c r="I75" s="58"/>
      <c r="J75" s="88">
        <v>100</v>
      </c>
      <c r="K75" s="64" t="s">
        <v>110</v>
      </c>
      <c r="L75" s="48" t="s">
        <v>195</v>
      </c>
      <c r="M75" s="48" t="s">
        <v>40</v>
      </c>
      <c r="N75" s="58" t="s">
        <v>28</v>
      </c>
      <c r="O75" s="49"/>
      <c r="P75" s="48" t="s">
        <v>68</v>
      </c>
      <c r="Q75" s="52" t="s">
        <v>31</v>
      </c>
      <c r="R75" s="49"/>
      <c r="S75" s="58"/>
      <c r="T75" s="54"/>
      <c r="U75" s="54"/>
      <c r="V75" s="229">
        <v>145714069</v>
      </c>
      <c r="W75" s="169">
        <f t="shared" si="3"/>
        <v>163199757.28</v>
      </c>
      <c r="X75" s="58"/>
      <c r="Y75" s="199">
        <v>2017</v>
      </c>
      <c r="Z75" s="198" t="s">
        <v>260</v>
      </c>
      <c r="AA75" s="43"/>
      <c r="AD75" s="104"/>
    </row>
    <row r="76" spans="2:30" ht="13.15" customHeight="1" x14ac:dyDescent="0.2">
      <c r="B76" s="78" t="s">
        <v>246</v>
      </c>
      <c r="C76" s="33" t="s">
        <v>26</v>
      </c>
      <c r="D76" s="42" t="s">
        <v>143</v>
      </c>
      <c r="E76" s="27" t="s">
        <v>144</v>
      </c>
      <c r="F76" s="27" t="s">
        <v>145</v>
      </c>
      <c r="G76" s="27" t="s">
        <v>148</v>
      </c>
      <c r="H76" s="27" t="s">
        <v>32</v>
      </c>
      <c r="I76" s="40"/>
      <c r="J76" s="88">
        <v>100</v>
      </c>
      <c r="K76" s="64" t="s">
        <v>110</v>
      </c>
      <c r="L76" s="59" t="s">
        <v>195</v>
      </c>
      <c r="M76" s="48" t="s">
        <v>38</v>
      </c>
      <c r="N76" s="58" t="s">
        <v>28</v>
      </c>
      <c r="O76" s="27"/>
      <c r="P76" s="26" t="s">
        <v>47</v>
      </c>
      <c r="Q76" s="52" t="s">
        <v>31</v>
      </c>
      <c r="R76" s="28"/>
      <c r="S76" s="27"/>
      <c r="T76" s="43"/>
      <c r="U76" s="43"/>
      <c r="V76" s="228">
        <v>3164188</v>
      </c>
      <c r="W76" s="169">
        <f t="shared" si="3"/>
        <v>3543890.5600000005</v>
      </c>
      <c r="X76" s="90"/>
      <c r="Y76" s="134">
        <v>2017</v>
      </c>
      <c r="Z76" s="198" t="s">
        <v>261</v>
      </c>
      <c r="AA76" s="37"/>
      <c r="AD76" s="104"/>
    </row>
    <row r="77" spans="2:30" ht="13.15" customHeight="1" x14ac:dyDescent="0.2">
      <c r="B77" s="87" t="s">
        <v>277</v>
      </c>
      <c r="C77" s="29" t="s">
        <v>26</v>
      </c>
      <c r="D77" s="42" t="s">
        <v>100</v>
      </c>
      <c r="E77" s="94" t="s">
        <v>101</v>
      </c>
      <c r="F77" s="27" t="s">
        <v>101</v>
      </c>
      <c r="G77" s="95" t="s">
        <v>151</v>
      </c>
      <c r="H77" s="27" t="s">
        <v>27</v>
      </c>
      <c r="I77" s="27"/>
      <c r="J77" s="88">
        <v>100</v>
      </c>
      <c r="K77" s="27" t="s">
        <v>110</v>
      </c>
      <c r="L77" s="59" t="s">
        <v>195</v>
      </c>
      <c r="M77" s="44" t="s">
        <v>42</v>
      </c>
      <c r="N77" s="30" t="s">
        <v>28</v>
      </c>
      <c r="O77" s="27"/>
      <c r="P77" s="44" t="s">
        <v>42</v>
      </c>
      <c r="Q77" s="27" t="s">
        <v>29</v>
      </c>
      <c r="R77" s="35"/>
      <c r="S77" s="96" t="s">
        <v>48</v>
      </c>
      <c r="T77" s="90" t="s">
        <v>48</v>
      </c>
      <c r="U77" s="90" t="s">
        <v>48</v>
      </c>
      <c r="V77" s="230">
        <v>1500000</v>
      </c>
      <c r="W77" s="91">
        <f t="shared" si="3"/>
        <v>1680000.0000000002</v>
      </c>
      <c r="X77" s="96" t="s">
        <v>48</v>
      </c>
      <c r="Y77" s="208">
        <v>2017</v>
      </c>
      <c r="Z77" s="209"/>
      <c r="AA77" s="65"/>
      <c r="AD77" s="104"/>
    </row>
    <row r="78" spans="2:30" s="174" customFormat="1" ht="13.15" customHeight="1" x14ac:dyDescent="0.25">
      <c r="B78" s="115" t="s">
        <v>219</v>
      </c>
      <c r="C78" s="135"/>
      <c r="D78" s="135"/>
      <c r="E78" s="135"/>
      <c r="F78" s="135"/>
      <c r="G78" s="135"/>
      <c r="H78" s="135"/>
      <c r="I78" s="135"/>
      <c r="J78" s="135"/>
      <c r="K78" s="135"/>
      <c r="L78" s="135"/>
      <c r="M78" s="135"/>
      <c r="N78" s="135"/>
      <c r="O78" s="135"/>
      <c r="P78" s="135"/>
      <c r="Q78" s="135"/>
      <c r="R78" s="135"/>
      <c r="S78" s="135"/>
      <c r="T78" s="168"/>
      <c r="U78" s="169"/>
      <c r="V78" s="170">
        <f>SUM(V61:V77)</f>
        <v>577577455</v>
      </c>
      <c r="W78" s="171">
        <f>SUM(W61:W77)</f>
        <v>646886749.60000002</v>
      </c>
      <c r="X78" s="135"/>
      <c r="Y78" s="135"/>
      <c r="Z78" s="135"/>
      <c r="AA78" s="172"/>
      <c r="AB78" s="173"/>
    </row>
    <row r="79" spans="2:30" s="174" customFormat="1" ht="13.15" customHeight="1" x14ac:dyDescent="0.25">
      <c r="B79" s="175"/>
      <c r="C79" s="106"/>
      <c r="D79" s="106"/>
      <c r="E79" s="106"/>
      <c r="F79" s="106"/>
      <c r="G79" s="106"/>
      <c r="H79" s="106"/>
      <c r="I79" s="106"/>
      <c r="J79" s="106"/>
      <c r="K79" s="106"/>
      <c r="L79" s="106"/>
      <c r="M79" s="106"/>
      <c r="N79" s="106"/>
      <c r="O79" s="106"/>
      <c r="P79" s="106"/>
      <c r="Q79" s="106"/>
      <c r="R79" s="106"/>
      <c r="S79" s="106"/>
      <c r="T79" s="176"/>
      <c r="U79" s="177"/>
      <c r="V79" s="110"/>
      <c r="W79" s="110"/>
      <c r="X79" s="106"/>
      <c r="Y79" s="106"/>
      <c r="Z79" s="106"/>
      <c r="AA79" s="178"/>
      <c r="AB79" s="173"/>
    </row>
    <row r="80" spans="2:30" x14ac:dyDescent="0.2">
      <c r="B80" s="179" t="s">
        <v>220</v>
      </c>
      <c r="C80" s="179"/>
      <c r="D80" s="179"/>
      <c r="E80" s="179"/>
      <c r="F80" s="179"/>
      <c r="G80" s="179"/>
      <c r="H80" s="179"/>
      <c r="I80" s="179"/>
      <c r="J80" s="179"/>
      <c r="K80" s="179"/>
      <c r="L80" s="179"/>
      <c r="M80" s="179"/>
      <c r="N80" s="179"/>
      <c r="O80" s="179"/>
      <c r="P80" s="179"/>
      <c r="Q80" s="179"/>
      <c r="R80" s="179"/>
      <c r="S80" s="179"/>
      <c r="T80" s="179"/>
      <c r="U80" s="177"/>
      <c r="V80" s="180"/>
      <c r="W80" s="180"/>
    </row>
    <row r="81" spans="2:28" x14ac:dyDescent="0.2">
      <c r="B81" s="179" t="s">
        <v>153</v>
      </c>
      <c r="C81" s="181"/>
      <c r="D81" s="181"/>
      <c r="E81" s="179"/>
      <c r="F81" s="179"/>
      <c r="G81" s="181"/>
      <c r="H81" s="179"/>
      <c r="I81" s="179"/>
      <c r="J81" s="179"/>
      <c r="K81" s="179"/>
      <c r="L81" s="179"/>
      <c r="M81" s="179"/>
      <c r="N81" s="179"/>
      <c r="O81" s="179"/>
      <c r="P81" s="179"/>
      <c r="Q81" s="179"/>
      <c r="R81" s="179"/>
      <c r="S81" s="179"/>
      <c r="T81" s="179"/>
      <c r="U81" s="179"/>
      <c r="V81" s="179"/>
      <c r="W81" s="179"/>
      <c r="X81" s="179"/>
      <c r="Y81" s="179"/>
      <c r="Z81" s="182"/>
    </row>
    <row r="82" spans="2:28" s="101" customFormat="1" x14ac:dyDescent="0.2">
      <c r="B82" s="179" t="s">
        <v>154</v>
      </c>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82"/>
    </row>
    <row r="83" spans="2:28" s="101" customFormat="1" x14ac:dyDescent="0.2">
      <c r="B83" s="179" t="s">
        <v>155</v>
      </c>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82"/>
    </row>
    <row r="84" spans="2:28" s="101" customFormat="1" x14ac:dyDescent="0.2">
      <c r="B84" s="181" t="s">
        <v>156</v>
      </c>
      <c r="C84" s="181"/>
      <c r="D84" s="181"/>
      <c r="E84" s="181"/>
      <c r="F84" s="179"/>
      <c r="G84" s="179"/>
      <c r="H84" s="179"/>
      <c r="I84" s="179"/>
      <c r="J84" s="179"/>
      <c r="K84" s="179"/>
      <c r="L84" s="179"/>
      <c r="M84" s="179"/>
      <c r="N84" s="179"/>
      <c r="O84" s="179"/>
      <c r="P84" s="179"/>
      <c r="Q84" s="179"/>
      <c r="R84" s="179"/>
      <c r="S84" s="179"/>
      <c r="T84" s="179"/>
      <c r="U84" s="179"/>
      <c r="V84" s="179"/>
      <c r="W84" s="179"/>
      <c r="X84" s="179"/>
      <c r="Y84" s="179"/>
      <c r="Z84" s="179"/>
      <c r="AA84" s="179"/>
      <c r="AB84" s="182"/>
    </row>
    <row r="85" spans="2:28" s="101" customFormat="1" x14ac:dyDescent="0.2">
      <c r="B85" s="179" t="s">
        <v>157</v>
      </c>
      <c r="C85" s="179"/>
      <c r="D85" s="179"/>
      <c r="E85" s="179"/>
      <c r="F85" s="179"/>
      <c r="G85" s="179"/>
      <c r="H85" s="179"/>
      <c r="I85" s="179"/>
      <c r="J85" s="179"/>
      <c r="K85" s="179"/>
      <c r="L85" s="179"/>
      <c r="M85" s="179"/>
      <c r="N85" s="179"/>
      <c r="O85" s="179"/>
      <c r="P85" s="179"/>
      <c r="Q85" s="179"/>
      <c r="R85" s="179"/>
      <c r="S85" s="179"/>
      <c r="T85" s="179"/>
      <c r="U85" s="179"/>
      <c r="V85" s="183"/>
      <c r="W85" s="179"/>
      <c r="X85" s="179"/>
      <c r="Y85" s="179"/>
      <c r="Z85" s="179"/>
      <c r="AA85" s="179"/>
      <c r="AB85" s="182"/>
    </row>
    <row r="86" spans="2:28" s="101" customFormat="1" x14ac:dyDescent="0.2">
      <c r="B86" s="184" t="s">
        <v>158</v>
      </c>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82"/>
    </row>
    <row r="87" spans="2:28" s="101" customFormat="1" x14ac:dyDescent="0.2">
      <c r="B87" s="179" t="s">
        <v>159</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82"/>
    </row>
    <row r="88" spans="2:28" s="101" customFormat="1" x14ac:dyDescent="0.2">
      <c r="B88" s="179" t="s">
        <v>160</v>
      </c>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82"/>
    </row>
    <row r="89" spans="2:28" s="101" customFormat="1" x14ac:dyDescent="0.2">
      <c r="B89" s="181" t="s">
        <v>161</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82"/>
    </row>
    <row r="90" spans="2:28" s="101" customFormat="1" x14ac:dyDescent="0.2">
      <c r="B90" s="181" t="s">
        <v>162</v>
      </c>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82"/>
    </row>
    <row r="91" spans="2:28" s="101" customFormat="1" x14ac:dyDescent="0.2">
      <c r="B91" s="179" t="s">
        <v>163</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82"/>
    </row>
    <row r="92" spans="2:28" s="101" customFormat="1" x14ac:dyDescent="0.2">
      <c r="B92" s="179" t="s">
        <v>164</v>
      </c>
      <c r="C92" s="185"/>
      <c r="D92" s="185"/>
      <c r="E92" s="185"/>
      <c r="F92" s="185"/>
      <c r="G92" s="185"/>
      <c r="H92" s="185"/>
      <c r="I92" s="185"/>
      <c r="J92" s="185"/>
      <c r="K92" s="185"/>
      <c r="L92" s="185"/>
      <c r="M92" s="185"/>
      <c r="N92" s="185"/>
      <c r="O92" s="185"/>
      <c r="P92" s="185"/>
      <c r="Q92" s="185"/>
      <c r="R92" s="185"/>
      <c r="S92" s="185"/>
      <c r="T92" s="179"/>
      <c r="U92" s="179"/>
      <c r="V92" s="179"/>
      <c r="W92" s="179"/>
      <c r="X92" s="179"/>
      <c r="Y92" s="179"/>
      <c r="Z92" s="179"/>
      <c r="AA92" s="179"/>
      <c r="AB92" s="182"/>
    </row>
    <row r="93" spans="2:28" s="101" customFormat="1" x14ac:dyDescent="0.2">
      <c r="B93" s="179" t="s">
        <v>165</v>
      </c>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82"/>
    </row>
    <row r="94" spans="2:28" s="101" customFormat="1" x14ac:dyDescent="0.2">
      <c r="B94" s="179" t="s">
        <v>166</v>
      </c>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82"/>
    </row>
    <row r="95" spans="2:28" s="101" customFormat="1" x14ac:dyDescent="0.2">
      <c r="B95" s="179" t="s">
        <v>167</v>
      </c>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82"/>
    </row>
    <row r="96" spans="2:28" s="101" customFormat="1" x14ac:dyDescent="0.2">
      <c r="B96" s="179" t="s">
        <v>168</v>
      </c>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82"/>
    </row>
    <row r="97" spans="2:28" s="101" customFormat="1" x14ac:dyDescent="0.2">
      <c r="B97" s="179" t="s">
        <v>169</v>
      </c>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82"/>
    </row>
    <row r="98" spans="2:28" s="101" customFormat="1" x14ac:dyDescent="0.2">
      <c r="B98" s="186" t="s">
        <v>170</v>
      </c>
      <c r="C98" s="186"/>
      <c r="D98" s="186"/>
      <c r="E98" s="186"/>
      <c r="F98" s="186"/>
      <c r="G98" s="186"/>
      <c r="H98" s="179"/>
      <c r="I98" s="179"/>
      <c r="J98" s="179"/>
      <c r="K98" s="179"/>
      <c r="L98" s="179"/>
      <c r="M98" s="179"/>
      <c r="N98" s="179"/>
      <c r="O98" s="179"/>
      <c r="P98" s="179"/>
      <c r="Q98" s="179"/>
      <c r="R98" s="179"/>
      <c r="S98" s="179"/>
      <c r="T98" s="179"/>
      <c r="U98" s="179"/>
      <c r="V98" s="179"/>
      <c r="W98" s="179"/>
      <c r="X98" s="179"/>
      <c r="Y98" s="179"/>
      <c r="Z98" s="179"/>
      <c r="AA98" s="179"/>
      <c r="AB98" s="182"/>
    </row>
    <row r="99" spans="2:28" s="101" customFormat="1" x14ac:dyDescent="0.2">
      <c r="B99" s="179" t="s">
        <v>171</v>
      </c>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82"/>
    </row>
    <row r="100" spans="2:28" s="101" customFormat="1" x14ac:dyDescent="0.2">
      <c r="B100" s="179" t="s">
        <v>172</v>
      </c>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82"/>
    </row>
    <row r="101" spans="2:28" s="101" customFormat="1" x14ac:dyDescent="0.2">
      <c r="B101" s="179" t="s">
        <v>173</v>
      </c>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82"/>
    </row>
    <row r="102" spans="2:28" s="101" customFormat="1" x14ac:dyDescent="0.2">
      <c r="B102" s="179" t="s">
        <v>174</v>
      </c>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82"/>
    </row>
    <row r="103" spans="2:28" s="101" customFormat="1" x14ac:dyDescent="0.2">
      <c r="B103" s="179" t="s">
        <v>175</v>
      </c>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82"/>
    </row>
    <row r="104" spans="2:28" s="101" customFormat="1" x14ac:dyDescent="0.2">
      <c r="B104" s="179" t="s">
        <v>176</v>
      </c>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82"/>
    </row>
    <row r="105" spans="2:28" s="101" customFormat="1" x14ac:dyDescent="0.2">
      <c r="B105" s="179" t="s">
        <v>221</v>
      </c>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82"/>
    </row>
    <row r="106" spans="2:28" s="101" customFormat="1" x14ac:dyDescent="0.2">
      <c r="B106" s="179" t="s">
        <v>178</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82"/>
    </row>
    <row r="107" spans="2:28" s="101" customFormat="1" x14ac:dyDescent="0.2">
      <c r="B107" s="179" t="s">
        <v>179</v>
      </c>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82"/>
    </row>
    <row r="108" spans="2:28" s="101" customFormat="1" x14ac:dyDescent="0.2">
      <c r="B108" s="232" t="s">
        <v>180</v>
      </c>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182"/>
    </row>
    <row r="109" spans="2:28" s="101" customFormat="1" x14ac:dyDescent="0.2">
      <c r="B109" s="179" t="s">
        <v>181</v>
      </c>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82"/>
    </row>
    <row r="110" spans="2:28" s="101" customFormat="1" x14ac:dyDescent="0.2">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82"/>
    </row>
    <row r="111" spans="2:28" s="101" customFormat="1" x14ac:dyDescent="0.2">
      <c r="B111" s="179" t="s">
        <v>182</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82"/>
    </row>
    <row r="112" spans="2:28" s="101" customFormat="1" x14ac:dyDescent="0.2">
      <c r="B112" s="233" t="s">
        <v>183</v>
      </c>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182"/>
    </row>
    <row r="113" spans="2:28" s="101" customFormat="1" x14ac:dyDescent="0.2">
      <c r="B113" s="179" t="s">
        <v>184</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87"/>
      <c r="AB113" s="182"/>
    </row>
    <row r="114" spans="2:28" s="101" customFormat="1" x14ac:dyDescent="0.2">
      <c r="B114" s="179" t="s">
        <v>185</v>
      </c>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82"/>
    </row>
    <row r="115" spans="2:28" s="101" customFormat="1" x14ac:dyDescent="0.2">
      <c r="B115" s="179" t="s">
        <v>186</v>
      </c>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82"/>
    </row>
    <row r="116" spans="2:28" s="101" customFormat="1" x14ac:dyDescent="0.2">
      <c r="B116" s="179" t="s">
        <v>187</v>
      </c>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82"/>
    </row>
    <row r="117" spans="2:28" s="101" customFormat="1" x14ac:dyDescent="0.2">
      <c r="B117" s="179" t="s">
        <v>188</v>
      </c>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82"/>
    </row>
    <row r="118" spans="2:28" s="101" customFormat="1" x14ac:dyDescent="0.2">
      <c r="B118" s="179" t="s">
        <v>189</v>
      </c>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82"/>
    </row>
    <row r="119" spans="2:28" s="101" customFormat="1" x14ac:dyDescent="0.2">
      <c r="B119" s="232" t="s">
        <v>222</v>
      </c>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182"/>
    </row>
    <row r="120" spans="2:28" s="101" customFormat="1" x14ac:dyDescent="0.2">
      <c r="B120" s="232" t="s">
        <v>191</v>
      </c>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182"/>
    </row>
    <row r="121" spans="2:28" s="101" customFormat="1" x14ac:dyDescent="0.2">
      <c r="B121" s="179" t="s">
        <v>192</v>
      </c>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82"/>
    </row>
    <row r="122" spans="2:28" s="101" customFormat="1" x14ac:dyDescent="0.2">
      <c r="B122" s="179" t="s">
        <v>193</v>
      </c>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82"/>
    </row>
    <row r="123" spans="2:28" s="101" customFormat="1" x14ac:dyDescent="0.2">
      <c r="B123" s="179" t="s">
        <v>194</v>
      </c>
      <c r="C123" s="188"/>
      <c r="D123" s="188"/>
      <c r="E123" s="188"/>
      <c r="F123" s="188"/>
      <c r="G123" s="188"/>
      <c r="H123" s="188"/>
      <c r="I123" s="188"/>
      <c r="J123" s="188"/>
      <c r="K123" s="188"/>
      <c r="L123" s="188"/>
      <c r="M123" s="188"/>
      <c r="N123" s="188"/>
      <c r="O123" s="188"/>
      <c r="P123" s="188"/>
      <c r="Q123" s="188"/>
      <c r="R123" s="188"/>
      <c r="S123" s="188"/>
      <c r="T123" s="188"/>
      <c r="U123" s="179"/>
      <c r="V123" s="179"/>
      <c r="W123" s="179"/>
      <c r="X123" s="179"/>
      <c r="Y123" s="179"/>
      <c r="Z123" s="179"/>
      <c r="AA123" s="179"/>
      <c r="AB123" s="182"/>
    </row>
    <row r="124" spans="2:28" s="101" customFormat="1" x14ac:dyDescent="0.2">
      <c r="C124" s="188"/>
      <c r="D124" s="188"/>
      <c r="E124" s="188"/>
      <c r="F124" s="188"/>
      <c r="G124" s="188"/>
      <c r="H124" s="188"/>
      <c r="I124" s="188"/>
      <c r="J124" s="188"/>
      <c r="K124" s="188"/>
      <c r="L124" s="188"/>
      <c r="M124" s="188"/>
      <c r="N124" s="188"/>
      <c r="O124" s="188"/>
      <c r="P124" s="188"/>
      <c r="Q124" s="188"/>
      <c r="R124" s="188"/>
      <c r="S124" s="188"/>
      <c r="T124" s="188"/>
      <c r="U124" s="182"/>
      <c r="V124" s="182"/>
      <c r="W124" s="182"/>
      <c r="X124" s="179"/>
      <c r="Y124" s="179"/>
      <c r="Z124" s="179"/>
      <c r="AA124" s="179"/>
      <c r="AB124" s="182"/>
    </row>
    <row r="125" spans="2:28" s="101" customFormat="1" ht="13.15" customHeight="1" x14ac:dyDescent="0.2">
      <c r="B125" s="106"/>
      <c r="C125" s="106"/>
      <c r="D125" s="106"/>
      <c r="E125" s="106"/>
      <c r="F125" s="106"/>
      <c r="G125" s="106"/>
      <c r="H125" s="106"/>
      <c r="I125" s="106"/>
      <c r="J125" s="106"/>
      <c r="K125" s="106"/>
      <c r="L125" s="106"/>
      <c r="M125" s="106"/>
      <c r="N125" s="106"/>
      <c r="O125" s="106"/>
      <c r="P125" s="106"/>
      <c r="Q125" s="106"/>
      <c r="R125" s="189"/>
      <c r="S125" s="106"/>
      <c r="T125" s="103"/>
      <c r="U125" s="103"/>
      <c r="V125" s="104"/>
      <c r="W125" s="104"/>
      <c r="X125" s="106"/>
      <c r="Y125" s="106"/>
      <c r="Z125" s="106"/>
      <c r="AA125" s="179"/>
      <c r="AB125" s="182"/>
    </row>
    <row r="126" spans="2:28" ht="13.15" customHeight="1" x14ac:dyDescent="0.25"/>
  </sheetData>
  <protectedRanges>
    <protectedRange algorithmName="SHA-512" hashValue="2YwU/1Z0FpFCMLEWiLSodiuA/D/3Op3yUFwlHQ0TECrgXi2pMXeOdAjSag6lqrHN73hwXs98Tm28+cu1nYIX1Q==" saltValue="BEeE7bqklwpb9yXZlW5MdA==" spinCount="100000" sqref="Z124"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Z81:Z123" name="Диапазон3_19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X41" name="Диапазон3_74_5_1_3_1_5_1_1_1_1_1_3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44" name="Диапазон3_6_3_2_1_2_2_2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44" name="Диапазон3_6_3_2_1_2_1_1_2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44" name="Диапазон3_6_3_2_1_5_1_1_1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44" name="Диапазон3_19_1_3_1_3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61:E64" name="Диапазон3_6_3_2_1_2_2_2_1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61:F64" name="Диапазон3_6_3_2_1_2_1_1_2_1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61:G64" name="Диапазон3_6_3_2_1_5_1_1_1_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61:N64" name="Диапазон3_19_1_3_1_3_1_1_1_2_1" securityDescriptor="O:WDG:WDD:(A;;CC;;;S-1-5-21-1281035640-548247933-376692995-11259)(A;;CC;;;S-1-5-21-1281035640-548247933-376692995-11258)(A;;CC;;;S-1-5-21-1281035640-548247933-376692995-5864)"/>
    <protectedRange password="CA9C" sqref="V61:V64" name="Диапазон3" securityDescriptor="O:WDG:WDD:(A;;CC;;;S-1-5-21-1281035640-548247933-376692995-11259)(A;;CC;;;S-1-5-21-1281035640-548247933-376692995-11258)(A;;CC;;;S-1-5-21-1281035640-548247933-376692995-5864)"/>
    <protectedRange password="CA9C" sqref="L14" name="Диапазон3_16_5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5:D17" name="Диапазон3_74_5_1_2_1_2_1_1_1_1_1_3_2_2_1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5:F17" name="Диапазон3_74_5_1_8_1_2_1_1_2_1_1_3_2_2_1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15:G17" name="Диапазон3_74_5_1_8_1_2_1_1_1_1_1_1_3_2_2_1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5:H17" name="Диапазон3_74_5_1_8_1_2_1_2_1_1_1_3_2_2_1_2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M15:M17" name="Диапазон3_74_5_1_1_1_5_1_1_1_1_1_3_2_2_1_2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X15:X17" name="Диапазон3_74_5_1_3_1_5_1_1_1_1_1_3_2_2_1_2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Y15:Y17" name="Диапазон3_74_6_2_1_3_1_1_1_1_1_2_2_2_1_2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D31" name="Диапазон3_74_5_1_2_1_2_1_1_1_1_1_3_2_2_1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F31" name="Диапазон3_74_5_1_8_1_2_1_1_2_1_1_3_2_2_1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29:G31" name="Диапазон3_74_5_1_8_1_2_1_1_1_1_1_1_3_2_2_1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29:H31" name="Диапазон3_74_5_1_8_1_2_1_2_1_1_1_3_2_2_1_2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M29:M31" name="Диапазон3_74_5_1_1_1_5_1_1_1_1_1_3_2_2_1_2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V29:V31" name="Диапазон3_4_1_3_1_1_1_1_1_3_2_2_1_2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X29:X31" name="Диапазон3_74_5_1_3_1_5_1_1_1_1_1_3_2_2_1_2_3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Y29:Y31" name="Диапазон3_74_6_2_1_3_1_1_1_1_1_2_2_2_1_2_2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7:H47" name="Диапазон3_74_5_1_1_1_1_17_1_1_1_2"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7:J47" name="Диапазон3_74_5_1_3_1_1_12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7" name="Диапазон3_1_1_1_6_18_1_1_1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7" name="Диапазон3_74_5_1_3_2_13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7" name="Диапазон3_74_6_3_1_17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8:H48" name="Диапазон3_74_5_1_1_1_1_17_1_6_2_1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8:J48" name="Диапазон3_74_5_1_3_1_1_12_1_5_2_1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8" name="Диапазон3_1_1_1_6_18_1_6_2_11_1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8" name="Диапазон3_74_5_1_3_2_13_1_5_2_1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8" name="Диапазон3_74_6_3_1_17_1_6_1_1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50:H50" name="Диапазон3_74_5_1_1_1_1_17_1_1_1_3"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I50:J50" name="Диапазон3_74_5_1_5_1_2_1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50" name="Диапазон3_1_1_1_6_18_1_1_1_3"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X50" name="Диапазон3_74_5_1_5_2_2_1_1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50" name="Диапазон3_74_6_3_1_17_1_1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53" name="Диапазон3_19_1_1_3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53" name="Диапазон3_6_3_2_1_1_1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53" name="Диапазон3_6_3_2_1_2_5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53" name="Диапазон3_6_3_2_1_2_1_3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53" name="Диапазон3_6_3_2_1_5_4_1_1_1_1" securityDescriptor="O:WDG:WDD:(A;;CC;;;S-1-5-21-1281035640-548247933-376692995-11259)(A;;CC;;;S-1-5-21-1281035640-548247933-376692995-11258)(A;;CC;;;S-1-5-21-1281035640-548247933-376692995-5864)"/>
    <protectedRange password="CA9C" sqref="L55" name="Диапазон3_16_5_5_1" securityDescriptor="O:WDG:WDD:(A;;CC;;;S-1-5-21-1281035640-548247933-376692995-11259)(A;;CC;;;S-1-5-21-1281035640-548247933-376692995-11258)(A;;CC;;;S-1-5-21-1281035640-548247933-376692995-5864)"/>
    <protectedRange sqref="G55" name="Диапазон2489_8_1"/>
    <protectedRange algorithmName="SHA-512" hashValue="xLEGD0F7YPxIkQMqDHbEfce/N4RXGSNAX8djQqkF4/oxsVxfVkZesPO1YxqrvOs6AeclH2KgLJeiPJ1hcuUrtA==" saltValue="LbyqCu5DYiI3MW0YyQH2mg==" spinCount="100000" sqref="D56" name="Диапазон3_74_5_1_1_1_2_1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J56 H56" name="Диапазон3_74_5_1_4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56:F56" name="Диапазон3_74_5_1_1_1_1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56" name="Диапазон3_74_5_1_4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56" name="Диапазон3_1_1_1_6_1_1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O56" name="Диапазон3_74_5_1_3_2_1_1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S56" name="Диапазон3_11_1_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T56:U56" name="Диапазон3_74_5_1_4_2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67:H67" name="Диапазон3_74_5_1_1_1_1_17_1_1_1_4"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67:J67" name="Диапазон3_74_5_1_3_1_1_12_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67" name="Диапазон3_1_1_1_6_18_1_1_1_4"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67" name="Диапазон3_74_5_1_3_2_13_1_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67" name="Диапазон3_74_6_3_1_17_1_1_1_4"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68:H68" name="Диапазон3_74_5_1_1_1_1_17_1_6_2_11_1_1_2"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68:J68" name="Диапазон3_74_5_1_3_1_1_12_1_5_2_1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68" name="Диапазон3_1_1_1_6_18_1_6_2_11_1_1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68" name="Диапазон3_74_5_1_3_2_13_1_5_2_11_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68" name="Диапазон3_74_6_3_1_17_1_6_1_1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70:H70" name="Диапазон3_74_5_1_1_1_1_17_1_1_1_5"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I70:J70" name="Диапазон3_74_5_1_5_1_2_1_1_2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70" name="Диапазон3_1_1_1_6_18_1_1_1_5"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X70" name="Диапазон3_74_5_1_5_2_2_1_1_2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70" name="Диапазон3_74_6_3_1_17_1_1_1_5"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73" name="Диапазон3_19_1_1_3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73" name="Диапазон3_6_3_2_1_1_1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73" name="Диапазон3_6_3_2_1_2_5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73" name="Диапазон3_6_3_2_1_2_1_3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73" name="Диапазон3_6_3_2_1_5_4_1_1_1_2" securityDescriptor="O:WDG:WDD:(A;;CC;;;S-1-5-21-1281035640-548247933-376692995-11259)(A;;CC;;;S-1-5-21-1281035640-548247933-376692995-11258)(A;;CC;;;S-1-5-21-1281035640-548247933-376692995-5864)"/>
    <protectedRange password="CA9C" sqref="L75" name="Диапазон3_16_5_5_2" securityDescriptor="O:WDG:WDD:(A;;CC;;;S-1-5-21-1281035640-548247933-376692995-11259)(A;;CC;;;S-1-5-21-1281035640-548247933-376692995-11258)(A;;CC;;;S-1-5-21-1281035640-548247933-376692995-5864)"/>
    <protectedRange sqref="G75" name="Диапазон2489_8_2"/>
    <protectedRange algorithmName="SHA-512" hashValue="xLEGD0F7YPxIkQMqDHbEfce/N4RXGSNAX8djQqkF4/oxsVxfVkZesPO1YxqrvOs6AeclH2KgLJeiPJ1hcuUrtA==" saltValue="LbyqCu5DYiI3MW0YyQH2mg==" spinCount="100000" sqref="D76" name="Диапазон3_74_5_1_1_1_2_1_2"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J76 H76" name="Диапазон3_74_5_1_4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76:F76" name="Диапазон3_74_5_1_1_1_1_1_1_2"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76" name="Диапазон3_74_5_1_4_1_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76" name="Диапазон3_1_1_1_6_1_1_1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O76" name="Диапазон3_74_5_1_3_2_1_1_1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S76" name="Диапазон3_11_1_1_2"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T76:U76" name="Диапазон3_74_5_1_4_2_1_1_2"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67" name="Диапазон3_10_13_1_1_1_3"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V70" name="Диапазон3_13_2_1_1_2_1_3"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76" name="Диапазон3_74_6_3_1_1_1_3"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68" name="Диапазон3_10_13_1_5_2_11_1_1_3"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3" name="Диапазон3_16_1_4_3_2_1_1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4" name="Диапазон3_16_1_4_4_2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P25" name="Диапазон3_74_5_1_1_2_1_1_1_1_1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37" name="Диапазон3_16_1_4_3_2_1_1_1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38" name="Диапазон3_16_1_4_4_2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P39" name="Диапазон3_74_5_1_1_2_1_1_1_1_1_1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57" name="Диапазон3_74_5_1_1_1_1_17_1_6_2_72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77" name="Диапазон3_74_5_1_1_1_1_17_1_6_2_72_1_1_1" securityDescriptor="O:WDG:WDD:(A;;CC;;;S-1-5-21-1281035640-548247933-376692995-11259)(A;;CC;;;S-1-5-21-1281035640-548247933-376692995-11258)(A;;CC;;;S-1-5-21-1281035640-548247933-376692995-5864)"/>
  </protectedRanges>
  <autoFilter ref="B6:AA78"/>
  <mergeCells count="5">
    <mergeCell ref="AB9:AC9"/>
    <mergeCell ref="B108:AA108"/>
    <mergeCell ref="B112:AA112"/>
    <mergeCell ref="B119:AA119"/>
    <mergeCell ref="B120:AA120"/>
  </mergeCells>
  <conditionalFormatting sqref="G54">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{DC37833B-9B48-4F52-BAEF-9C92C87CE26F}</x14:id>
        </ext>
      </extLst>
    </cfRule>
  </conditionalFormatting>
  <conditionalFormatting sqref="G74">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{F64D1DA6-A518-4426-AA86-86FFE2D71D26}</x14:id>
        </ext>
      </extLst>
    </cfRule>
  </conditionalFormatting>
  <pageMargins left="0.70866141732283472" right="0.70866141732283472" top="0.74803149606299213" bottom="0.74803149606299213" header="0.31496062992125984" footer="0.31496062992125984"/>
  <pageSetup paperSize="8" scale="60" fitToWidth="0" fitToHeight="0" orientation="landscape" r:id="rId1"/>
  <extLst>
    <ext xmlns:x14="http://schemas.microsoft.com/office/spreadsheetml/2009/9/main" uri="{78C0D931-6437-407d-A8EE-F0AAD7539E65}">
      <x14:conditionalFormattings>
        <x14:conditionalFormatting xmlns:xm="http://schemas.microsoft.com/office/excel/2006/main">
          <x14:cfRule type="dataBar" id="{DC37833B-9B48-4F52-BAEF-9C92C87CE26F}">
            <x14:dataBar minLength="0" maxLength="100" border="1" negativeBarBorderColorSameAsPositive="0">
              <x14:cfvo type="autoMin"/>
              <x14:cfvo type="autoMax"/>
              <x14:borderColor rgb="FFFFB628"/>
              <x14:negativeFillColor rgb="FFFF0000"/>
              <x14:negativeBorderColor rgb="FFFF0000"/>
              <x14:axisColor rgb="FF000000"/>
            </x14:dataBar>
          </x14:cfRule>
          <xm:sqref>G54</xm:sqref>
        </x14:conditionalFormatting>
        <x14:conditionalFormatting xmlns:xm="http://schemas.microsoft.com/office/excel/2006/main">
          <x14:cfRule type="dataBar" id="{F64D1DA6-A518-4426-AA86-86FFE2D71D26}">
            <x14:dataBar minLength="0" maxLength="100" border="1" negativeBarBorderColorSameAsPositive="0">
              <x14:cfvo type="autoMin"/>
              <x14:cfvo type="autoMax"/>
              <x14:borderColor rgb="FFFFB628"/>
              <x14:negativeFillColor rgb="FFFF0000"/>
              <x14:negativeBorderColor rgb="FFFF0000"/>
              <x14:axisColor rgb="FF000000"/>
            </x14:dataBar>
          </x14:cfRule>
          <xm:sqref>G74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70" zoomScaleNormal="70" workbookViewId="0">
      <selection activeCell="H46" sqref="H46"/>
    </sheetView>
  </sheetViews>
  <sheetFormatPr defaultRowHeight="15" x14ac:dyDescent="0.25"/>
  <cols>
    <col min="1" max="16384" width="9.140625" style="25"/>
  </cols>
  <sheetData>
    <row r="1" spans="1:38" s="5" customFormat="1" ht="15.75" x14ac:dyDescent="0.25">
      <c r="A1" s="1"/>
      <c r="B1" s="2" t="s">
        <v>152</v>
      </c>
      <c r="C1" s="3"/>
      <c r="D1" s="3"/>
      <c r="E1" s="3"/>
      <c r="F1" s="3"/>
      <c r="G1" s="3"/>
      <c r="H1" s="3"/>
      <c r="I1" s="4"/>
      <c r="J1" s="3"/>
      <c r="K1" s="3"/>
      <c r="L1" s="4"/>
      <c r="M1" s="4"/>
      <c r="N1" s="4"/>
      <c r="O1" s="4"/>
      <c r="P1" s="4"/>
      <c r="Q1" s="4"/>
      <c r="R1" s="4"/>
      <c r="S1" s="4"/>
      <c r="T1" s="4"/>
      <c r="U1" s="4"/>
      <c r="V1" s="4"/>
      <c r="W1" s="4"/>
      <c r="X1" s="4"/>
      <c r="Y1" s="1"/>
      <c r="Z1" s="1"/>
      <c r="AA1" s="1"/>
      <c r="AB1" s="1"/>
      <c r="AC1" s="1"/>
      <c r="AD1" s="1"/>
      <c r="AE1" s="1"/>
      <c r="AF1" s="1"/>
      <c r="AG1" s="1"/>
      <c r="AH1" s="1"/>
      <c r="AI1" s="1"/>
      <c r="AJ1" s="1"/>
      <c r="AK1" s="1"/>
      <c r="AL1" s="1"/>
    </row>
    <row r="2" spans="1:38" s="5" customFormat="1" ht="15.75" x14ac:dyDescent="0.25">
      <c r="A2" s="1"/>
      <c r="B2" s="2" t="s">
        <v>153</v>
      </c>
      <c r="C2" s="6"/>
      <c r="D2" s="6"/>
      <c r="E2" s="4"/>
      <c r="F2" s="4"/>
      <c r="G2" s="4"/>
      <c r="H2" s="4"/>
      <c r="I2" s="6"/>
      <c r="J2" s="6"/>
      <c r="K2" s="6"/>
      <c r="L2" s="4"/>
      <c r="M2" s="4"/>
      <c r="N2" s="4"/>
      <c r="O2" s="4"/>
      <c r="P2" s="4"/>
      <c r="Q2" s="4"/>
      <c r="R2" s="4"/>
      <c r="S2" s="4"/>
      <c r="T2" s="4"/>
      <c r="U2" s="4"/>
      <c r="V2" s="4"/>
      <c r="W2" s="4"/>
      <c r="X2" s="4"/>
      <c r="Y2" s="1"/>
      <c r="Z2" s="1"/>
      <c r="AA2" s="1"/>
      <c r="AB2" s="1"/>
      <c r="AC2" s="1"/>
      <c r="AD2" s="1"/>
      <c r="AE2" s="1"/>
      <c r="AF2" s="1"/>
      <c r="AG2" s="1"/>
      <c r="AH2" s="1"/>
      <c r="AI2" s="1"/>
      <c r="AJ2" s="1"/>
      <c r="AK2" s="1"/>
      <c r="AL2" s="1"/>
    </row>
    <row r="3" spans="1:38" s="5" customFormat="1" ht="15.75" x14ac:dyDescent="0.25">
      <c r="A3" s="1"/>
      <c r="B3" s="2" t="s">
        <v>154</v>
      </c>
      <c r="C3" s="4"/>
      <c r="D3" s="4"/>
      <c r="E3" s="4"/>
      <c r="F3" s="4"/>
      <c r="G3" s="4"/>
      <c r="H3" s="4"/>
      <c r="I3" s="4"/>
      <c r="J3" s="4"/>
      <c r="K3" s="4"/>
      <c r="L3" s="4"/>
      <c r="M3" s="4"/>
      <c r="N3" s="4"/>
      <c r="O3" s="4"/>
      <c r="P3" s="4"/>
      <c r="Q3" s="4"/>
      <c r="R3" s="4"/>
      <c r="S3" s="4"/>
      <c r="T3" s="4"/>
      <c r="U3" s="4"/>
      <c r="V3" s="4"/>
      <c r="W3" s="4"/>
      <c r="X3" s="4"/>
      <c r="Y3" s="1"/>
      <c r="Z3" s="1"/>
      <c r="AA3" s="1"/>
      <c r="AB3" s="1"/>
      <c r="AC3" s="1"/>
      <c r="AD3" s="1"/>
      <c r="AE3" s="1"/>
      <c r="AF3" s="1"/>
      <c r="AG3" s="1"/>
      <c r="AH3" s="1"/>
      <c r="AI3" s="1"/>
      <c r="AJ3" s="1"/>
      <c r="AK3" s="1"/>
      <c r="AL3" s="1"/>
    </row>
    <row r="4" spans="1:38" s="5" customFormat="1" ht="15.75" x14ac:dyDescent="0.25">
      <c r="A4" s="4"/>
      <c r="B4" s="235" t="s">
        <v>155</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1"/>
      <c r="AF4" s="1"/>
      <c r="AG4" s="1"/>
      <c r="AH4" s="1"/>
      <c r="AI4" s="1"/>
      <c r="AJ4" s="1"/>
      <c r="AK4" s="1"/>
      <c r="AL4" s="1"/>
    </row>
    <row r="5" spans="1:38" s="5" customFormat="1" ht="15.75" x14ac:dyDescent="0.25">
      <c r="A5" s="1"/>
      <c r="B5" s="7" t="s">
        <v>156</v>
      </c>
      <c r="C5" s="6"/>
      <c r="D5" s="6"/>
      <c r="E5" s="6"/>
      <c r="F5" s="6"/>
      <c r="G5" s="4"/>
      <c r="H5" s="4"/>
      <c r="I5" s="4"/>
      <c r="J5" s="4"/>
      <c r="K5" s="4"/>
      <c r="L5" s="4"/>
      <c r="M5" s="4"/>
      <c r="N5" s="4"/>
      <c r="O5" s="4"/>
      <c r="P5" s="4"/>
      <c r="Q5" s="4"/>
      <c r="R5" s="4"/>
      <c r="S5" s="4"/>
      <c r="T5" s="4"/>
      <c r="U5" s="4"/>
      <c r="V5" s="4"/>
      <c r="W5" s="4"/>
      <c r="X5" s="4"/>
      <c r="Y5" s="1"/>
      <c r="Z5" s="1"/>
      <c r="AA5" s="1"/>
      <c r="AB5" s="1"/>
      <c r="AC5" s="1"/>
      <c r="AD5" s="1"/>
      <c r="AE5" s="1"/>
      <c r="AF5" s="1"/>
      <c r="AG5" s="1"/>
      <c r="AH5" s="1"/>
      <c r="AI5" s="1"/>
      <c r="AJ5" s="1"/>
      <c r="AK5" s="1"/>
      <c r="AL5" s="1"/>
    </row>
    <row r="6" spans="1:38" s="5" customFormat="1" ht="15.75" x14ac:dyDescent="0.25">
      <c r="A6" s="8">
        <v>1</v>
      </c>
      <c r="B6" s="235" t="s">
        <v>157</v>
      </c>
      <c r="C6" s="235"/>
      <c r="D6" s="235"/>
      <c r="E6" s="235"/>
      <c r="F6" s="235"/>
      <c r="G6" s="235"/>
      <c r="H6" s="235"/>
      <c r="I6" s="235"/>
      <c r="J6" s="235"/>
      <c r="K6" s="235"/>
      <c r="L6" s="235"/>
      <c r="M6" s="235"/>
      <c r="N6" s="235"/>
      <c r="O6" s="235"/>
      <c r="P6" s="235"/>
      <c r="Q6" s="235"/>
      <c r="R6" s="235"/>
      <c r="S6" s="235"/>
      <c r="T6" s="235"/>
      <c r="U6" s="235"/>
      <c r="V6" s="235"/>
      <c r="W6" s="235"/>
      <c r="X6" s="2"/>
      <c r="Y6" s="1"/>
      <c r="Z6" s="1"/>
      <c r="AA6" s="1"/>
      <c r="AB6" s="1"/>
      <c r="AC6" s="1"/>
      <c r="AD6" s="1"/>
      <c r="AE6" s="1"/>
      <c r="AF6" s="1"/>
      <c r="AG6" s="1"/>
      <c r="AH6" s="1"/>
      <c r="AI6" s="1"/>
      <c r="AJ6" s="1"/>
      <c r="AK6" s="1"/>
      <c r="AL6" s="1"/>
    </row>
    <row r="7" spans="1:38" s="5" customFormat="1" ht="15.75" x14ac:dyDescent="0.25">
      <c r="A7" s="8"/>
      <c r="B7" s="9" t="s">
        <v>158</v>
      </c>
      <c r="C7" s="10"/>
      <c r="D7" s="10"/>
      <c r="E7" s="10"/>
      <c r="F7" s="10"/>
      <c r="G7" s="10"/>
      <c r="H7" s="10"/>
      <c r="I7" s="10"/>
      <c r="J7" s="10"/>
      <c r="K7" s="10"/>
      <c r="L7" s="10"/>
      <c r="M7" s="10"/>
      <c r="N7" s="10"/>
      <c r="O7" s="10"/>
      <c r="P7" s="10"/>
      <c r="Q7" s="10"/>
      <c r="R7" s="10"/>
      <c r="S7" s="10"/>
      <c r="T7" s="10"/>
      <c r="U7" s="10"/>
      <c r="V7" s="10"/>
      <c r="W7" s="10"/>
      <c r="X7" s="2"/>
      <c r="Y7" s="1"/>
      <c r="Z7" s="1"/>
      <c r="AA7" s="1"/>
      <c r="AB7" s="1"/>
      <c r="AC7" s="1"/>
      <c r="AD7" s="1"/>
      <c r="AE7" s="1"/>
      <c r="AF7" s="1"/>
      <c r="AG7" s="1"/>
      <c r="AH7" s="1"/>
      <c r="AI7" s="1"/>
      <c r="AJ7" s="1"/>
      <c r="AK7" s="1"/>
      <c r="AL7" s="1"/>
    </row>
    <row r="8" spans="1:38" s="5" customFormat="1" ht="15.75" x14ac:dyDescent="0.25">
      <c r="A8" s="8"/>
      <c r="B8" s="11" t="s">
        <v>159</v>
      </c>
      <c r="C8" s="10"/>
      <c r="D8" s="10"/>
      <c r="E8" s="10"/>
      <c r="F8" s="10"/>
      <c r="G8" s="10"/>
      <c r="H8" s="10"/>
      <c r="I8" s="10"/>
      <c r="J8" s="10"/>
      <c r="K8" s="10"/>
      <c r="L8" s="10"/>
      <c r="M8" s="10"/>
      <c r="N8" s="10"/>
      <c r="O8" s="10"/>
      <c r="P8" s="10"/>
      <c r="Q8" s="10"/>
      <c r="R8" s="10"/>
      <c r="S8" s="10"/>
      <c r="T8" s="10"/>
      <c r="U8" s="10"/>
      <c r="V8" s="10"/>
      <c r="W8" s="10"/>
      <c r="X8" s="2"/>
      <c r="Y8" s="1"/>
      <c r="Z8" s="1"/>
      <c r="AA8" s="1"/>
      <c r="AB8" s="1"/>
      <c r="AC8" s="1"/>
      <c r="AD8" s="1"/>
      <c r="AE8" s="1"/>
      <c r="AF8" s="1"/>
      <c r="AG8" s="1"/>
      <c r="AH8" s="1"/>
      <c r="AI8" s="1"/>
      <c r="AJ8" s="1"/>
      <c r="AK8" s="1"/>
      <c r="AL8" s="1"/>
    </row>
    <row r="9" spans="1:38" s="5" customFormat="1" ht="15.75" x14ac:dyDescent="0.25">
      <c r="A9" s="8"/>
      <c r="B9" s="2" t="s">
        <v>160</v>
      </c>
      <c r="C9" s="12"/>
      <c r="D9" s="12"/>
      <c r="E9" s="12"/>
      <c r="F9" s="12"/>
      <c r="G9" s="12"/>
      <c r="H9" s="12"/>
      <c r="I9" s="12"/>
      <c r="J9" s="12"/>
      <c r="K9" s="12"/>
      <c r="L9" s="12"/>
      <c r="M9" s="10"/>
      <c r="N9" s="10"/>
      <c r="O9" s="10"/>
      <c r="P9" s="10"/>
      <c r="Q9" s="10"/>
      <c r="R9" s="10"/>
      <c r="S9" s="10"/>
      <c r="T9" s="10"/>
      <c r="U9" s="10"/>
      <c r="V9" s="10"/>
      <c r="W9" s="10"/>
      <c r="X9" s="2"/>
      <c r="Y9" s="1"/>
      <c r="Z9" s="1"/>
      <c r="AA9" s="1"/>
      <c r="AB9" s="1"/>
      <c r="AC9" s="1"/>
      <c r="AD9" s="1"/>
      <c r="AE9" s="1"/>
      <c r="AF9" s="1"/>
      <c r="AG9" s="1"/>
      <c r="AH9" s="1"/>
      <c r="AI9" s="1"/>
      <c r="AJ9" s="1"/>
      <c r="AK9" s="1"/>
      <c r="AL9" s="1"/>
    </row>
    <row r="10" spans="1:38" s="5" customFormat="1" ht="15.75" x14ac:dyDescent="0.25">
      <c r="A10" s="8"/>
      <c r="B10" s="2" t="s">
        <v>161</v>
      </c>
      <c r="C10" s="12"/>
      <c r="D10" s="12"/>
      <c r="E10" s="12"/>
      <c r="F10" s="12"/>
      <c r="G10" s="12"/>
      <c r="H10" s="12"/>
      <c r="I10" s="12"/>
      <c r="J10" s="12"/>
      <c r="K10" s="12"/>
      <c r="L10" s="12"/>
      <c r="M10" s="10"/>
      <c r="N10" s="10"/>
      <c r="O10" s="10"/>
      <c r="P10" s="10"/>
      <c r="Q10" s="10"/>
      <c r="R10" s="10"/>
      <c r="S10" s="10"/>
      <c r="T10" s="10"/>
      <c r="U10" s="10"/>
      <c r="V10" s="10"/>
      <c r="W10" s="10"/>
      <c r="X10" s="2"/>
      <c r="Y10" s="1"/>
      <c r="Z10" s="1"/>
      <c r="AA10" s="1"/>
      <c r="AB10" s="1"/>
      <c r="AC10" s="1"/>
      <c r="AD10" s="1"/>
      <c r="AE10" s="1"/>
      <c r="AF10" s="1"/>
      <c r="AG10" s="1"/>
      <c r="AH10" s="1"/>
      <c r="AI10" s="1"/>
      <c r="AJ10" s="1"/>
      <c r="AK10" s="1"/>
      <c r="AL10" s="1"/>
    </row>
    <row r="11" spans="1:38" s="5" customFormat="1" ht="15.75" x14ac:dyDescent="0.25">
      <c r="A11" s="8"/>
      <c r="B11" s="2" t="s">
        <v>162</v>
      </c>
      <c r="C11" s="12"/>
      <c r="D11" s="12"/>
      <c r="E11" s="12"/>
      <c r="F11" s="12"/>
      <c r="G11" s="12"/>
      <c r="H11" s="12"/>
      <c r="I11" s="12"/>
      <c r="J11" s="12"/>
      <c r="K11" s="12"/>
      <c r="L11" s="12"/>
      <c r="M11" s="10"/>
      <c r="N11" s="10"/>
      <c r="O11" s="10"/>
      <c r="P11" s="10"/>
      <c r="Q11" s="10"/>
      <c r="R11" s="10"/>
      <c r="S11" s="10"/>
      <c r="T11" s="10"/>
      <c r="U11" s="10"/>
      <c r="V11" s="10"/>
      <c r="W11" s="10"/>
      <c r="X11" s="2"/>
      <c r="Y11" s="1"/>
      <c r="Z11" s="1"/>
      <c r="AA11" s="1"/>
      <c r="AB11" s="1"/>
      <c r="AC11" s="1"/>
      <c r="AD11" s="1"/>
      <c r="AE11" s="1"/>
      <c r="AF11" s="1"/>
      <c r="AG11" s="1"/>
      <c r="AH11" s="1"/>
      <c r="AI11" s="1"/>
      <c r="AJ11" s="1"/>
      <c r="AK11" s="1"/>
      <c r="AL11" s="1"/>
    </row>
    <row r="12" spans="1:38" s="5" customFormat="1" ht="15.75" x14ac:dyDescent="0.25">
      <c r="A12" s="8"/>
      <c r="B12" s="11" t="s">
        <v>163</v>
      </c>
      <c r="C12" s="10"/>
      <c r="D12" s="10"/>
      <c r="E12" s="10"/>
      <c r="F12" s="10"/>
      <c r="G12" s="10"/>
      <c r="H12" s="10"/>
      <c r="I12" s="10"/>
      <c r="J12" s="10"/>
      <c r="K12" s="10"/>
      <c r="L12" s="10"/>
      <c r="M12" s="10"/>
      <c r="N12" s="10"/>
      <c r="O12" s="10"/>
      <c r="P12" s="10"/>
      <c r="Q12" s="10"/>
      <c r="R12" s="10"/>
      <c r="S12" s="10"/>
      <c r="T12" s="10"/>
      <c r="U12" s="10"/>
      <c r="V12" s="10"/>
      <c r="W12" s="10"/>
      <c r="X12" s="2"/>
      <c r="Y12" s="1"/>
      <c r="Z12" s="1"/>
      <c r="AA12" s="1"/>
      <c r="AB12" s="1"/>
      <c r="AC12" s="1"/>
      <c r="AD12" s="1"/>
      <c r="AE12" s="1"/>
      <c r="AF12" s="1"/>
      <c r="AG12" s="1"/>
      <c r="AH12" s="1"/>
      <c r="AI12" s="1"/>
      <c r="AJ12" s="1"/>
      <c r="AK12" s="1"/>
      <c r="AL12" s="1"/>
    </row>
    <row r="13" spans="1:38" s="5" customFormat="1" ht="15.75" x14ac:dyDescent="0.25">
      <c r="A13" s="6"/>
      <c r="B13" s="2" t="s">
        <v>164</v>
      </c>
      <c r="C13" s="13"/>
      <c r="D13" s="13"/>
      <c r="E13" s="13"/>
      <c r="F13" s="13"/>
      <c r="G13" s="13"/>
      <c r="H13" s="13"/>
      <c r="I13" s="13"/>
      <c r="J13" s="13"/>
      <c r="K13" s="13"/>
      <c r="L13" s="13"/>
      <c r="M13" s="13"/>
      <c r="N13" s="13"/>
      <c r="O13" s="13"/>
      <c r="P13" s="13"/>
      <c r="Q13" s="13"/>
      <c r="R13" s="13"/>
      <c r="S13" s="13"/>
      <c r="T13" s="13"/>
      <c r="U13" s="13"/>
      <c r="V13" s="13"/>
      <c r="W13" s="13"/>
      <c r="X13" s="2"/>
      <c r="Y13" s="1"/>
      <c r="Z13" s="1"/>
      <c r="AA13" s="1"/>
      <c r="AB13" s="1"/>
      <c r="AC13" s="1"/>
      <c r="AD13" s="1"/>
      <c r="AE13" s="1"/>
      <c r="AF13" s="1"/>
      <c r="AG13" s="1"/>
      <c r="AH13" s="1"/>
      <c r="AI13" s="1"/>
      <c r="AJ13" s="1"/>
      <c r="AK13" s="1"/>
      <c r="AL13" s="1"/>
    </row>
    <row r="14" spans="1:38" s="5" customFormat="1" ht="15.75" x14ac:dyDescent="0.25">
      <c r="A14" s="6"/>
      <c r="B14" s="2" t="s">
        <v>165</v>
      </c>
      <c r="C14" s="12"/>
      <c r="D14" s="12"/>
      <c r="E14" s="12"/>
      <c r="F14" s="12"/>
      <c r="G14" s="12"/>
      <c r="H14" s="12"/>
      <c r="I14" s="12"/>
      <c r="J14" s="12"/>
      <c r="K14" s="12"/>
      <c r="L14" s="12"/>
      <c r="M14" s="12"/>
      <c r="N14" s="12"/>
      <c r="O14" s="12"/>
      <c r="P14" s="12"/>
      <c r="Q14" s="12"/>
      <c r="R14" s="12"/>
      <c r="S14" s="12"/>
      <c r="T14" s="12"/>
      <c r="U14" s="12"/>
      <c r="V14" s="12"/>
      <c r="W14" s="12"/>
      <c r="X14" s="2"/>
      <c r="Y14" s="1"/>
      <c r="Z14" s="1"/>
      <c r="AA14" s="1"/>
      <c r="AB14" s="1"/>
      <c r="AC14" s="1"/>
      <c r="AD14" s="1"/>
      <c r="AE14" s="1"/>
      <c r="AF14" s="1"/>
      <c r="AG14" s="1"/>
      <c r="AH14" s="1"/>
      <c r="AI14" s="1"/>
      <c r="AJ14" s="1"/>
      <c r="AK14" s="1"/>
      <c r="AL14" s="1"/>
    </row>
    <row r="15" spans="1:38" s="5" customFormat="1" ht="15.75" x14ac:dyDescent="0.25">
      <c r="A15" s="6"/>
      <c r="B15" s="235" t="s">
        <v>166</v>
      </c>
      <c r="C15" s="235"/>
      <c r="D15" s="235"/>
      <c r="E15" s="235"/>
      <c r="F15" s="235"/>
      <c r="G15" s="235"/>
      <c r="H15" s="235"/>
      <c r="I15" s="235"/>
      <c r="J15" s="235"/>
      <c r="K15" s="235"/>
      <c r="L15" s="235"/>
      <c r="M15" s="235"/>
      <c r="N15" s="235"/>
      <c r="O15" s="235"/>
      <c r="P15" s="235"/>
      <c r="Q15" s="235"/>
      <c r="R15" s="235"/>
      <c r="S15" s="235"/>
      <c r="T15" s="235"/>
      <c r="U15" s="235"/>
      <c r="V15" s="235"/>
      <c r="W15" s="235"/>
      <c r="X15" s="2"/>
      <c r="Y15" s="1"/>
      <c r="Z15" s="1"/>
      <c r="AA15" s="1"/>
      <c r="AB15" s="1"/>
      <c r="AC15" s="1"/>
      <c r="AD15" s="1"/>
      <c r="AE15" s="1"/>
      <c r="AF15" s="1"/>
      <c r="AG15" s="1"/>
      <c r="AH15" s="1"/>
      <c r="AI15" s="1"/>
      <c r="AJ15" s="1"/>
      <c r="AK15" s="1"/>
      <c r="AL15" s="1"/>
    </row>
    <row r="16" spans="1:38" s="5" customFormat="1" ht="15.75" x14ac:dyDescent="0.25">
      <c r="A16" s="6"/>
      <c r="B16" s="11" t="s">
        <v>167</v>
      </c>
      <c r="C16" s="10"/>
      <c r="D16" s="10"/>
      <c r="E16" s="10"/>
      <c r="F16" s="10"/>
      <c r="G16" s="10"/>
      <c r="H16" s="10"/>
      <c r="I16" s="10"/>
      <c r="J16" s="10"/>
      <c r="K16" s="10"/>
      <c r="L16" s="10"/>
      <c r="M16" s="10"/>
      <c r="N16" s="10"/>
      <c r="O16" s="10"/>
      <c r="P16" s="10"/>
      <c r="Q16" s="10"/>
      <c r="R16" s="10"/>
      <c r="S16" s="10"/>
      <c r="T16" s="10"/>
      <c r="U16" s="10"/>
      <c r="V16" s="10"/>
      <c r="W16" s="10"/>
      <c r="X16" s="2"/>
      <c r="Y16" s="1"/>
      <c r="Z16" s="1"/>
      <c r="AA16" s="1"/>
      <c r="AB16" s="1"/>
      <c r="AC16" s="1"/>
      <c r="AD16" s="1"/>
      <c r="AE16" s="1"/>
      <c r="AF16" s="1"/>
      <c r="AG16" s="1"/>
      <c r="AH16" s="1"/>
      <c r="AI16" s="1"/>
      <c r="AJ16" s="1"/>
      <c r="AK16" s="1"/>
      <c r="AL16" s="1"/>
    </row>
    <row r="17" spans="1:38" s="5" customFormat="1" ht="15.75" x14ac:dyDescent="0.25">
      <c r="A17" s="6"/>
      <c r="B17" s="11" t="s">
        <v>168</v>
      </c>
      <c r="C17" s="10"/>
      <c r="D17" s="10"/>
      <c r="E17" s="10"/>
      <c r="F17" s="10"/>
      <c r="G17" s="10"/>
      <c r="H17" s="10"/>
      <c r="I17" s="10"/>
      <c r="J17" s="10"/>
      <c r="K17" s="10"/>
      <c r="L17" s="10"/>
      <c r="M17" s="10"/>
      <c r="N17" s="10"/>
      <c r="O17" s="10"/>
      <c r="P17" s="10"/>
      <c r="Q17" s="10"/>
      <c r="R17" s="10"/>
      <c r="S17" s="10"/>
      <c r="T17" s="10"/>
      <c r="U17" s="10"/>
      <c r="V17" s="10"/>
      <c r="W17" s="10"/>
      <c r="X17" s="2"/>
      <c r="Y17" s="1"/>
      <c r="Z17" s="1"/>
      <c r="AA17" s="1"/>
      <c r="AB17" s="1"/>
      <c r="AC17" s="1"/>
      <c r="AD17" s="1"/>
      <c r="AE17" s="1"/>
      <c r="AF17" s="1"/>
      <c r="AG17" s="1"/>
      <c r="AH17" s="1"/>
      <c r="AI17" s="1"/>
      <c r="AJ17" s="1"/>
      <c r="AK17" s="1"/>
      <c r="AL17" s="1"/>
    </row>
    <row r="18" spans="1:38" s="5" customFormat="1" ht="15.75" x14ac:dyDescent="0.25">
      <c r="A18" s="6"/>
      <c r="B18" s="238" t="s">
        <v>169</v>
      </c>
      <c r="C18" s="238"/>
      <c r="D18" s="238"/>
      <c r="E18" s="238"/>
      <c r="F18" s="238"/>
      <c r="G18" s="238"/>
      <c r="H18" s="238"/>
      <c r="I18" s="238"/>
      <c r="J18" s="238"/>
      <c r="K18" s="238"/>
      <c r="L18" s="238"/>
      <c r="M18" s="238"/>
      <c r="N18" s="238"/>
      <c r="O18" s="238"/>
      <c r="P18" s="238"/>
      <c r="Q18" s="238"/>
      <c r="R18" s="238"/>
      <c r="S18" s="238"/>
      <c r="T18" s="238"/>
      <c r="U18" s="238"/>
      <c r="V18" s="238"/>
      <c r="W18" s="238"/>
      <c r="X18" s="2"/>
      <c r="Y18" s="1"/>
      <c r="Z18" s="1"/>
      <c r="AA18" s="1"/>
      <c r="AB18" s="1"/>
      <c r="AC18" s="1"/>
      <c r="AD18" s="1"/>
      <c r="AE18" s="1"/>
      <c r="AF18" s="1"/>
      <c r="AG18" s="1"/>
      <c r="AH18" s="1"/>
      <c r="AI18" s="1"/>
      <c r="AJ18" s="1"/>
      <c r="AK18" s="1"/>
      <c r="AL18" s="1"/>
    </row>
    <row r="19" spans="1:38" s="5" customFormat="1" ht="15.75" x14ac:dyDescent="0.25">
      <c r="A19" s="6"/>
      <c r="B19" s="14" t="s">
        <v>170</v>
      </c>
      <c r="C19" s="14"/>
      <c r="D19" s="14"/>
      <c r="E19" s="14"/>
      <c r="F19" s="14"/>
      <c r="G19" s="14"/>
      <c r="H19" s="14"/>
      <c r="I19" s="14"/>
      <c r="J19" s="14"/>
      <c r="K19" s="14"/>
      <c r="L19" s="12"/>
      <c r="M19" s="12"/>
      <c r="N19" s="12"/>
      <c r="O19" s="12"/>
      <c r="P19" s="12"/>
      <c r="Q19" s="12"/>
      <c r="R19" s="12"/>
      <c r="S19" s="12"/>
      <c r="T19" s="12"/>
      <c r="U19" s="12"/>
      <c r="V19" s="12"/>
      <c r="W19" s="12"/>
      <c r="X19" s="12"/>
      <c r="Y19" s="1"/>
      <c r="Z19" s="1"/>
      <c r="AA19" s="1"/>
      <c r="AB19" s="1"/>
      <c r="AC19" s="1"/>
      <c r="AD19" s="1"/>
      <c r="AE19" s="1"/>
      <c r="AF19" s="1"/>
      <c r="AG19" s="1"/>
      <c r="AH19" s="1"/>
      <c r="AI19" s="1"/>
      <c r="AJ19" s="1"/>
      <c r="AK19" s="1"/>
      <c r="AL19" s="1"/>
    </row>
    <row r="20" spans="1:38" s="5" customFormat="1" ht="15.75" x14ac:dyDescent="0.25">
      <c r="A20" s="8">
        <v>2</v>
      </c>
      <c r="B20" s="2" t="s">
        <v>171</v>
      </c>
      <c r="C20" s="2"/>
      <c r="D20" s="2"/>
      <c r="E20" s="2"/>
      <c r="F20" s="2"/>
      <c r="G20" s="2"/>
      <c r="H20" s="2"/>
      <c r="I20" s="2"/>
      <c r="J20" s="2"/>
      <c r="K20" s="2"/>
      <c r="L20" s="2"/>
      <c r="M20" s="2"/>
      <c r="N20" s="2"/>
      <c r="O20" s="2"/>
      <c r="P20" s="2"/>
      <c r="Q20" s="2"/>
      <c r="R20" s="2"/>
      <c r="S20" s="2"/>
      <c r="T20" s="2"/>
      <c r="U20" s="2"/>
      <c r="V20" s="2"/>
      <c r="W20" s="2"/>
      <c r="X20" s="2"/>
      <c r="Y20" s="1"/>
      <c r="Z20" s="1"/>
      <c r="AA20" s="1"/>
      <c r="AB20" s="1"/>
      <c r="AC20" s="1"/>
      <c r="AD20" s="1"/>
      <c r="AE20" s="1"/>
      <c r="AF20" s="1"/>
      <c r="AG20" s="1"/>
      <c r="AH20" s="1"/>
      <c r="AI20" s="1"/>
      <c r="AJ20" s="1"/>
      <c r="AK20" s="1"/>
      <c r="AL20" s="1"/>
    </row>
    <row r="21" spans="1:38" s="5" customFormat="1" ht="15.75" x14ac:dyDescent="0.25">
      <c r="A21" s="8">
        <v>3</v>
      </c>
      <c r="B21" s="2" t="s">
        <v>172</v>
      </c>
      <c r="C21" s="2"/>
      <c r="D21" s="2"/>
      <c r="E21" s="2"/>
      <c r="F21" s="2"/>
      <c r="G21" s="2"/>
      <c r="H21" s="2"/>
      <c r="I21" s="2"/>
      <c r="J21" s="2"/>
      <c r="K21" s="2"/>
      <c r="L21" s="2"/>
      <c r="M21" s="2"/>
      <c r="N21" s="2"/>
      <c r="O21" s="2"/>
      <c r="P21" s="2"/>
      <c r="Q21" s="2"/>
      <c r="R21" s="2"/>
      <c r="S21" s="2"/>
      <c r="T21" s="2"/>
      <c r="U21" s="2"/>
      <c r="V21" s="2"/>
      <c r="W21" s="2"/>
      <c r="X21" s="2"/>
      <c r="Y21" s="1"/>
      <c r="Z21" s="1"/>
      <c r="AA21" s="1"/>
      <c r="AB21" s="1"/>
      <c r="AC21" s="1"/>
      <c r="AD21" s="1"/>
      <c r="AE21" s="1"/>
      <c r="AF21" s="1"/>
      <c r="AG21" s="1"/>
      <c r="AH21" s="1"/>
      <c r="AI21" s="1"/>
      <c r="AJ21" s="1"/>
      <c r="AK21" s="1"/>
      <c r="AL21" s="1"/>
    </row>
    <row r="22" spans="1:38" s="5" customFormat="1" ht="15.75" x14ac:dyDescent="0.25">
      <c r="A22" s="8">
        <v>4</v>
      </c>
      <c r="B22" s="2" t="s">
        <v>173</v>
      </c>
      <c r="C22" s="2"/>
      <c r="D22" s="2"/>
      <c r="E22" s="2"/>
      <c r="F22" s="2"/>
      <c r="G22" s="2"/>
      <c r="H22" s="2"/>
      <c r="I22" s="2"/>
      <c r="J22" s="2"/>
      <c r="K22" s="2"/>
      <c r="L22" s="2"/>
      <c r="M22" s="2"/>
      <c r="N22" s="2"/>
      <c r="O22" s="2"/>
      <c r="P22" s="2"/>
      <c r="Q22" s="2"/>
      <c r="R22" s="2"/>
      <c r="S22" s="2"/>
      <c r="T22" s="2"/>
      <c r="U22" s="2"/>
      <c r="V22" s="2"/>
      <c r="W22" s="2"/>
      <c r="X22" s="2"/>
      <c r="Y22" s="1"/>
      <c r="Z22" s="1"/>
      <c r="AA22" s="1"/>
      <c r="AB22" s="1"/>
      <c r="AC22" s="1"/>
      <c r="AD22" s="1"/>
      <c r="AE22" s="1"/>
      <c r="AF22" s="1"/>
      <c r="AG22" s="1"/>
      <c r="AH22" s="1"/>
      <c r="AI22" s="1"/>
      <c r="AJ22" s="1"/>
      <c r="AK22" s="1"/>
      <c r="AL22" s="1"/>
    </row>
    <row r="23" spans="1:38" s="5" customFormat="1" ht="15.75" x14ac:dyDescent="0.25">
      <c r="A23" s="8">
        <v>5</v>
      </c>
      <c r="B23" s="235" t="s">
        <v>174</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1"/>
      <c r="AF23" s="1"/>
      <c r="AG23" s="1"/>
      <c r="AH23" s="1"/>
      <c r="AI23" s="1"/>
      <c r="AJ23" s="1"/>
      <c r="AK23" s="1"/>
      <c r="AL23" s="1"/>
    </row>
    <row r="24" spans="1:38" s="5" customFormat="1" ht="15.75" x14ac:dyDescent="0.25">
      <c r="A24" s="8">
        <v>6</v>
      </c>
      <c r="B24" s="11" t="s">
        <v>175</v>
      </c>
      <c r="C24" s="10"/>
      <c r="D24" s="10"/>
      <c r="E24" s="10"/>
      <c r="F24" s="10"/>
      <c r="G24" s="10"/>
      <c r="H24" s="10"/>
      <c r="I24" s="10"/>
      <c r="J24" s="10"/>
      <c r="K24" s="10"/>
      <c r="L24" s="10"/>
      <c r="M24" s="10"/>
      <c r="N24" s="10"/>
      <c r="O24" s="10"/>
      <c r="P24" s="10"/>
      <c r="Q24" s="10"/>
      <c r="R24" s="10"/>
      <c r="S24" s="10"/>
      <c r="T24" s="10"/>
      <c r="U24" s="10"/>
      <c r="V24" s="10"/>
      <c r="W24" s="10"/>
      <c r="X24" s="10"/>
      <c r="Y24" s="1"/>
      <c r="Z24" s="1"/>
      <c r="AA24" s="1"/>
      <c r="AB24" s="1"/>
      <c r="AC24" s="1"/>
      <c r="AD24" s="1"/>
      <c r="AE24" s="1"/>
      <c r="AF24" s="1"/>
      <c r="AG24" s="1"/>
      <c r="AH24" s="1"/>
      <c r="AI24" s="1"/>
      <c r="AJ24" s="1"/>
      <c r="AK24" s="1"/>
      <c r="AL24" s="1"/>
    </row>
    <row r="25" spans="1:38" s="5" customFormat="1" ht="15.75" x14ac:dyDescent="0.25">
      <c r="A25" s="8">
        <v>7</v>
      </c>
      <c r="B25" s="2" t="s">
        <v>176</v>
      </c>
      <c r="C25" s="2"/>
      <c r="D25" s="2"/>
      <c r="E25" s="2"/>
      <c r="F25" s="2"/>
      <c r="G25" s="2"/>
      <c r="H25" s="2"/>
      <c r="I25" s="2"/>
      <c r="J25" s="2"/>
      <c r="K25" s="2"/>
      <c r="L25" s="2"/>
      <c r="M25" s="2"/>
      <c r="N25" s="2"/>
      <c r="O25" s="2"/>
      <c r="P25" s="2"/>
      <c r="Q25" s="2"/>
      <c r="R25" s="2"/>
      <c r="S25" s="2"/>
      <c r="T25" s="2"/>
      <c r="U25" s="2"/>
      <c r="V25" s="2"/>
      <c r="W25" s="2"/>
      <c r="X25" s="2"/>
      <c r="Y25" s="1"/>
      <c r="Z25" s="1"/>
      <c r="AA25" s="1"/>
      <c r="AB25" s="1"/>
      <c r="AC25" s="1"/>
      <c r="AD25" s="1"/>
      <c r="AE25" s="1"/>
      <c r="AF25" s="1"/>
      <c r="AG25" s="1"/>
      <c r="AH25" s="1"/>
      <c r="AI25" s="1"/>
      <c r="AJ25" s="1"/>
      <c r="AK25" s="1"/>
      <c r="AL25" s="1"/>
    </row>
    <row r="26" spans="1:38" s="5" customFormat="1" ht="15.75" x14ac:dyDescent="0.25">
      <c r="A26" s="15">
        <v>8</v>
      </c>
      <c r="B26" s="2" t="s">
        <v>177</v>
      </c>
      <c r="C26" s="2"/>
      <c r="D26" s="2"/>
      <c r="E26" s="2"/>
      <c r="F26" s="2"/>
      <c r="G26" s="2"/>
      <c r="H26" s="2"/>
      <c r="I26" s="2"/>
      <c r="J26" s="2"/>
      <c r="K26" s="2"/>
      <c r="L26" s="2"/>
      <c r="M26" s="2"/>
      <c r="N26" s="2"/>
      <c r="O26" s="2"/>
      <c r="P26" s="2"/>
      <c r="Q26" s="2"/>
      <c r="R26" s="2"/>
      <c r="S26" s="2"/>
      <c r="T26" s="2"/>
      <c r="U26" s="2"/>
      <c r="V26" s="2"/>
      <c r="W26" s="2"/>
      <c r="X26" s="2"/>
      <c r="Y26" s="1"/>
      <c r="Z26" s="1"/>
      <c r="AA26" s="1"/>
      <c r="AB26" s="1"/>
      <c r="AC26" s="1"/>
      <c r="AD26" s="1"/>
      <c r="AE26" s="1"/>
      <c r="AF26" s="1"/>
      <c r="AG26" s="1"/>
      <c r="AH26" s="1"/>
      <c r="AI26" s="1"/>
      <c r="AJ26" s="1"/>
      <c r="AK26" s="1"/>
      <c r="AL26" s="1"/>
    </row>
    <row r="27" spans="1:38" s="5" customFormat="1" ht="15.75" x14ac:dyDescent="0.25">
      <c r="A27" s="8">
        <v>9</v>
      </c>
      <c r="B27" s="2" t="s">
        <v>178</v>
      </c>
      <c r="C27" s="2"/>
      <c r="D27" s="2"/>
      <c r="E27" s="2"/>
      <c r="F27" s="2"/>
      <c r="G27" s="2"/>
      <c r="H27" s="2"/>
      <c r="I27" s="2"/>
      <c r="J27" s="2"/>
      <c r="K27" s="2"/>
      <c r="L27" s="2"/>
      <c r="M27" s="2"/>
      <c r="N27" s="2"/>
      <c r="O27" s="2"/>
      <c r="P27" s="2"/>
      <c r="Q27" s="2"/>
      <c r="R27" s="2"/>
      <c r="S27" s="2"/>
      <c r="T27" s="2"/>
      <c r="U27" s="2"/>
      <c r="V27" s="2"/>
      <c r="W27" s="2"/>
      <c r="X27" s="2"/>
      <c r="Y27" s="1"/>
      <c r="Z27" s="1"/>
      <c r="AA27" s="1"/>
      <c r="AB27" s="1"/>
      <c r="AC27" s="1"/>
      <c r="AD27" s="1"/>
      <c r="AE27" s="1"/>
      <c r="AF27" s="1"/>
      <c r="AG27" s="1"/>
      <c r="AH27" s="1"/>
      <c r="AI27" s="1"/>
      <c r="AJ27" s="1"/>
      <c r="AK27" s="1"/>
      <c r="AL27" s="1"/>
    </row>
    <row r="28" spans="1:38" s="5" customFormat="1" ht="15.75" x14ac:dyDescent="0.25">
      <c r="A28" s="8">
        <v>10</v>
      </c>
      <c r="B28" s="2" t="s">
        <v>179</v>
      </c>
      <c r="C28" s="2"/>
      <c r="D28" s="2"/>
      <c r="E28" s="2"/>
      <c r="F28" s="2"/>
      <c r="G28" s="2"/>
      <c r="H28" s="2"/>
      <c r="I28" s="2"/>
      <c r="J28" s="2"/>
      <c r="K28" s="2"/>
      <c r="L28" s="2"/>
      <c r="M28" s="2"/>
      <c r="N28" s="2"/>
      <c r="O28" s="2"/>
      <c r="P28" s="2"/>
      <c r="Q28" s="2"/>
      <c r="R28" s="2"/>
      <c r="S28" s="2"/>
      <c r="T28" s="2"/>
      <c r="U28" s="2"/>
      <c r="V28" s="2"/>
      <c r="W28" s="2"/>
      <c r="X28" s="2"/>
      <c r="Y28" s="1"/>
      <c r="Z28" s="1"/>
      <c r="AA28" s="1"/>
      <c r="AB28" s="1"/>
      <c r="AC28" s="1"/>
      <c r="AD28" s="1"/>
      <c r="AE28" s="1"/>
      <c r="AF28" s="1"/>
      <c r="AG28" s="1"/>
      <c r="AH28" s="1"/>
      <c r="AI28" s="1"/>
      <c r="AJ28" s="1"/>
      <c r="AK28" s="1"/>
      <c r="AL28" s="1"/>
    </row>
    <row r="29" spans="1:38" s="18" customFormat="1" ht="15.75" x14ac:dyDescent="0.25">
      <c r="A29" s="16">
        <v>11</v>
      </c>
      <c r="B29" s="237" t="s">
        <v>180</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17"/>
      <c r="AF29" s="17"/>
      <c r="AG29" s="17"/>
      <c r="AH29" s="17"/>
      <c r="AI29" s="17"/>
      <c r="AJ29" s="17"/>
      <c r="AK29" s="17"/>
      <c r="AL29" s="17"/>
    </row>
    <row r="30" spans="1:38" s="5" customFormat="1" ht="15.75" x14ac:dyDescent="0.25">
      <c r="A30" s="8">
        <v>12</v>
      </c>
      <c r="B30" s="235" t="s">
        <v>181</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1"/>
      <c r="AF30" s="1"/>
      <c r="AG30" s="1"/>
      <c r="AH30" s="1"/>
      <c r="AI30" s="1"/>
      <c r="AJ30" s="1"/>
      <c r="AK30" s="1"/>
      <c r="AL30" s="1"/>
    </row>
    <row r="31" spans="1:38" s="5" customFormat="1" ht="15.75" x14ac:dyDescent="0.25">
      <c r="A31" s="8">
        <v>13</v>
      </c>
      <c r="B31" s="235" t="s">
        <v>182</v>
      </c>
      <c r="C31" s="235"/>
      <c r="D31" s="235"/>
      <c r="E31" s="235"/>
      <c r="F31" s="235"/>
      <c r="G31" s="235"/>
      <c r="H31" s="235"/>
      <c r="I31" s="235"/>
      <c r="J31" s="235"/>
      <c r="K31" s="235"/>
      <c r="L31" s="235"/>
      <c r="M31" s="235"/>
      <c r="N31" s="235"/>
      <c r="O31" s="235"/>
      <c r="P31" s="235"/>
      <c r="Q31" s="2"/>
      <c r="R31" s="2"/>
      <c r="S31" s="2"/>
      <c r="T31" s="2"/>
      <c r="U31" s="2"/>
      <c r="V31" s="2"/>
      <c r="W31" s="2"/>
      <c r="X31" s="2"/>
      <c r="Y31" s="1"/>
      <c r="Z31" s="1"/>
      <c r="AA31" s="1"/>
      <c r="AB31" s="1"/>
      <c r="AC31" s="1"/>
      <c r="AD31" s="1"/>
      <c r="AE31" s="1"/>
      <c r="AF31" s="1"/>
      <c r="AG31" s="1"/>
      <c r="AH31" s="1"/>
      <c r="AI31" s="1"/>
      <c r="AJ31" s="1"/>
      <c r="AK31" s="1"/>
      <c r="AL31" s="1"/>
    </row>
    <row r="32" spans="1:38" s="18" customFormat="1" ht="15.75" x14ac:dyDescent="0.25">
      <c r="A32" s="19">
        <v>14</v>
      </c>
      <c r="B32" s="236" t="s">
        <v>183</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17"/>
      <c r="AF32" s="17"/>
      <c r="AG32" s="17"/>
      <c r="AH32" s="17"/>
      <c r="AI32" s="17"/>
      <c r="AJ32" s="17"/>
      <c r="AK32" s="17"/>
      <c r="AL32" s="17"/>
    </row>
    <row r="33" spans="1:39" s="5" customFormat="1" ht="15.75" x14ac:dyDescent="0.25">
      <c r="A33" s="8">
        <v>15</v>
      </c>
      <c r="B33" s="235" t="s">
        <v>184</v>
      </c>
      <c r="C33" s="235"/>
      <c r="D33" s="235"/>
      <c r="E33" s="235"/>
      <c r="F33" s="235"/>
      <c r="G33" s="235"/>
      <c r="H33" s="235"/>
      <c r="I33" s="235"/>
      <c r="J33" s="235"/>
      <c r="K33" s="235"/>
      <c r="L33" s="235"/>
      <c r="M33" s="235"/>
      <c r="N33" s="235"/>
      <c r="O33" s="235"/>
      <c r="P33" s="235"/>
      <c r="Q33" s="235"/>
      <c r="R33" s="235"/>
      <c r="S33" s="235"/>
      <c r="T33" s="235"/>
      <c r="U33" s="235"/>
      <c r="V33" s="235"/>
      <c r="W33" s="235"/>
      <c r="X33" s="235"/>
      <c r="Y33" s="1"/>
      <c r="Z33" s="1"/>
      <c r="AA33" s="1"/>
      <c r="AB33" s="1"/>
      <c r="AC33" s="1"/>
      <c r="AD33" s="1"/>
      <c r="AE33" s="1"/>
      <c r="AF33" s="1"/>
      <c r="AG33" s="1"/>
      <c r="AH33" s="1"/>
      <c r="AI33" s="1"/>
      <c r="AJ33" s="1"/>
      <c r="AK33" s="1"/>
      <c r="AL33" s="1"/>
    </row>
    <row r="34" spans="1:39" s="5" customFormat="1" ht="15.75" x14ac:dyDescent="0.25">
      <c r="A34" s="8">
        <v>16</v>
      </c>
      <c r="B34" s="2" t="s">
        <v>185</v>
      </c>
      <c r="C34" s="2"/>
      <c r="D34" s="2"/>
      <c r="E34" s="2"/>
      <c r="F34" s="2"/>
      <c r="G34" s="2"/>
      <c r="H34" s="2"/>
      <c r="I34" s="2"/>
      <c r="J34" s="2"/>
      <c r="K34" s="2"/>
      <c r="L34" s="2"/>
      <c r="M34" s="2"/>
      <c r="N34" s="2"/>
      <c r="O34" s="2"/>
      <c r="P34" s="2"/>
      <c r="Q34" s="2"/>
      <c r="R34" s="2"/>
      <c r="S34" s="2"/>
      <c r="T34" s="2"/>
      <c r="U34" s="2"/>
      <c r="V34" s="2"/>
      <c r="W34" s="2"/>
      <c r="X34" s="2"/>
      <c r="Y34" s="1"/>
      <c r="Z34" s="1"/>
      <c r="AA34" s="1"/>
      <c r="AB34" s="1"/>
      <c r="AC34" s="1"/>
      <c r="AD34" s="1"/>
      <c r="AE34" s="1"/>
      <c r="AF34" s="1"/>
      <c r="AG34" s="1"/>
      <c r="AH34" s="1"/>
      <c r="AI34" s="1"/>
      <c r="AJ34" s="1"/>
      <c r="AK34" s="1"/>
      <c r="AL34" s="1"/>
    </row>
    <row r="35" spans="1:39" s="5" customFormat="1" ht="15.75" x14ac:dyDescent="0.25">
      <c r="A35" s="8">
        <v>17</v>
      </c>
      <c r="B35" s="2" t="s">
        <v>186</v>
      </c>
      <c r="C35" s="2"/>
      <c r="D35" s="2"/>
      <c r="E35" s="2"/>
      <c r="F35" s="2"/>
      <c r="G35" s="2"/>
      <c r="H35" s="2"/>
      <c r="I35" s="2"/>
      <c r="J35" s="2"/>
      <c r="K35" s="2"/>
      <c r="L35" s="2"/>
      <c r="M35" s="2"/>
      <c r="N35" s="2"/>
      <c r="O35" s="2"/>
      <c r="P35" s="2"/>
      <c r="Q35" s="2"/>
      <c r="R35" s="2"/>
      <c r="S35" s="2"/>
      <c r="T35" s="2"/>
      <c r="U35" s="2"/>
      <c r="V35" s="2"/>
      <c r="W35" s="2"/>
      <c r="X35" s="2"/>
      <c r="Y35" s="1"/>
      <c r="Z35" s="1"/>
      <c r="AA35" s="1"/>
      <c r="AB35" s="1"/>
      <c r="AC35" s="1"/>
      <c r="AD35" s="1"/>
      <c r="AE35" s="1"/>
      <c r="AF35" s="1"/>
      <c r="AG35" s="1"/>
      <c r="AH35" s="1"/>
      <c r="AI35" s="1"/>
      <c r="AJ35" s="1"/>
      <c r="AK35" s="1"/>
      <c r="AL35" s="1"/>
    </row>
    <row r="36" spans="1:39" s="5" customFormat="1" ht="15.75" x14ac:dyDescent="0.25">
      <c r="A36" s="8">
        <v>18</v>
      </c>
      <c r="B36" s="2" t="s">
        <v>187</v>
      </c>
      <c r="C36" s="2"/>
      <c r="D36" s="2"/>
      <c r="E36" s="2"/>
      <c r="F36" s="2"/>
      <c r="G36" s="2"/>
      <c r="H36" s="2"/>
      <c r="I36" s="2"/>
      <c r="J36" s="2"/>
      <c r="K36" s="2"/>
      <c r="L36" s="2"/>
      <c r="M36" s="2"/>
      <c r="N36" s="2"/>
      <c r="O36" s="2"/>
      <c r="P36" s="2"/>
      <c r="Q36" s="2"/>
      <c r="R36" s="2"/>
      <c r="S36" s="2"/>
      <c r="T36" s="2"/>
      <c r="U36" s="2"/>
      <c r="V36" s="2"/>
      <c r="W36" s="2"/>
      <c r="X36" s="2"/>
      <c r="Y36" s="1"/>
      <c r="Z36" s="1"/>
      <c r="AA36" s="1"/>
      <c r="AB36" s="1"/>
      <c r="AC36" s="1"/>
      <c r="AD36" s="1"/>
      <c r="AE36" s="1"/>
      <c r="AF36" s="1"/>
      <c r="AG36" s="1"/>
      <c r="AH36" s="1"/>
      <c r="AI36" s="1"/>
      <c r="AJ36" s="1"/>
      <c r="AK36" s="1"/>
      <c r="AL36" s="1"/>
    </row>
    <row r="37" spans="1:39" s="5" customFormat="1" ht="15.75" x14ac:dyDescent="0.25">
      <c r="A37" s="8">
        <v>19</v>
      </c>
      <c r="B37" s="2" t="s">
        <v>188</v>
      </c>
      <c r="C37" s="2"/>
      <c r="D37" s="2"/>
      <c r="E37" s="2"/>
      <c r="F37" s="2"/>
      <c r="G37" s="2"/>
      <c r="H37" s="2"/>
      <c r="I37" s="2"/>
      <c r="J37" s="2"/>
      <c r="K37" s="2"/>
      <c r="L37" s="2"/>
      <c r="M37" s="2"/>
      <c r="N37" s="2"/>
      <c r="O37" s="2"/>
      <c r="P37" s="2"/>
      <c r="Q37" s="2"/>
      <c r="R37" s="2"/>
      <c r="S37" s="2"/>
      <c r="T37" s="2"/>
      <c r="U37" s="2"/>
      <c r="V37" s="2"/>
      <c r="W37" s="2"/>
      <c r="X37" s="2"/>
      <c r="Y37" s="1"/>
      <c r="Z37" s="1"/>
      <c r="AA37" s="1"/>
      <c r="AB37" s="1"/>
      <c r="AC37" s="1"/>
      <c r="AD37" s="1"/>
      <c r="AE37" s="1"/>
      <c r="AF37" s="1"/>
      <c r="AG37" s="1"/>
      <c r="AH37" s="1"/>
      <c r="AI37" s="1"/>
      <c r="AJ37" s="1"/>
      <c r="AK37" s="1"/>
      <c r="AL37" s="1"/>
    </row>
    <row r="38" spans="1:39" s="5" customFormat="1" ht="15.75" x14ac:dyDescent="0.25">
      <c r="A38" s="8" t="s">
        <v>99</v>
      </c>
      <c r="B38" s="2" t="s">
        <v>189</v>
      </c>
      <c r="C38" s="2"/>
      <c r="D38" s="2"/>
      <c r="E38" s="2"/>
      <c r="F38" s="2"/>
      <c r="G38" s="2"/>
      <c r="H38" s="2"/>
      <c r="I38" s="2"/>
      <c r="J38" s="2"/>
      <c r="K38" s="2"/>
      <c r="L38" s="2"/>
      <c r="M38" s="10"/>
      <c r="N38" s="10"/>
      <c r="O38" s="10"/>
      <c r="P38" s="10"/>
      <c r="Q38" s="2"/>
      <c r="R38" s="2"/>
      <c r="S38" s="2"/>
      <c r="T38" s="2"/>
      <c r="U38" s="2"/>
      <c r="V38" s="2"/>
      <c r="W38" s="2"/>
      <c r="X38" s="2"/>
      <c r="Y38" s="1"/>
      <c r="Z38" s="1"/>
      <c r="AA38" s="1"/>
      <c r="AB38" s="1"/>
      <c r="AC38" s="1"/>
      <c r="AD38" s="1"/>
      <c r="AE38" s="1"/>
      <c r="AF38" s="1"/>
      <c r="AG38" s="1"/>
      <c r="AH38" s="1"/>
      <c r="AI38" s="1"/>
      <c r="AJ38" s="1"/>
      <c r="AK38" s="1"/>
      <c r="AL38" s="1"/>
    </row>
    <row r="39" spans="1:39" s="5" customFormat="1" ht="29.25" customHeight="1" x14ac:dyDescent="0.25">
      <c r="A39" s="8">
        <v>22</v>
      </c>
      <c r="B39" s="235" t="s">
        <v>190</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1"/>
      <c r="AF39" s="1"/>
      <c r="AG39" s="1"/>
      <c r="AH39" s="1"/>
      <c r="AI39" s="1"/>
      <c r="AJ39" s="1"/>
      <c r="AK39" s="1"/>
      <c r="AL39" s="1"/>
    </row>
    <row r="40" spans="1:39" s="5" customFormat="1" ht="46.5" customHeight="1" x14ac:dyDescent="0.25">
      <c r="A40" s="8">
        <v>23</v>
      </c>
      <c r="B40" s="235" t="s">
        <v>191</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1"/>
      <c r="AF40" s="1"/>
      <c r="AG40" s="1"/>
      <c r="AH40" s="1"/>
      <c r="AI40" s="1"/>
      <c r="AJ40" s="1"/>
      <c r="AK40" s="1"/>
      <c r="AL40" s="1"/>
    </row>
    <row r="41" spans="1:39" s="5" customFormat="1" ht="15.75" x14ac:dyDescent="0.25">
      <c r="A41" s="8">
        <v>24</v>
      </c>
      <c r="B41" s="2" t="s">
        <v>192</v>
      </c>
      <c r="C41" s="2"/>
      <c r="D41" s="2"/>
      <c r="E41" s="2"/>
      <c r="F41" s="2"/>
      <c r="G41" s="2"/>
      <c r="H41" s="2"/>
      <c r="I41" s="2"/>
      <c r="J41" s="2"/>
      <c r="K41" s="2"/>
      <c r="L41" s="2"/>
      <c r="M41" s="2"/>
      <c r="N41" s="2"/>
      <c r="O41" s="2"/>
      <c r="P41" s="2"/>
      <c r="Q41" s="2"/>
      <c r="R41" s="2"/>
      <c r="S41" s="2"/>
      <c r="T41" s="2"/>
      <c r="U41" s="2"/>
      <c r="V41" s="2"/>
      <c r="W41" s="2"/>
      <c r="X41" s="2"/>
      <c r="Y41" s="1"/>
      <c r="Z41" s="1"/>
      <c r="AA41" s="1"/>
      <c r="AB41" s="1"/>
      <c r="AC41" s="1"/>
      <c r="AD41" s="1"/>
      <c r="AE41" s="1"/>
      <c r="AF41" s="1"/>
      <c r="AG41" s="1"/>
      <c r="AH41" s="1"/>
      <c r="AI41" s="1"/>
      <c r="AJ41" s="1"/>
      <c r="AK41" s="1"/>
      <c r="AL41" s="1"/>
    </row>
    <row r="42" spans="1:39" s="5" customFormat="1" ht="15.75" x14ac:dyDescent="0.25">
      <c r="A42" s="8"/>
      <c r="B42" s="2" t="s">
        <v>193</v>
      </c>
      <c r="C42" s="2"/>
      <c r="D42" s="2"/>
      <c r="E42" s="2"/>
      <c r="F42" s="2"/>
      <c r="G42" s="2"/>
      <c r="H42" s="2"/>
      <c r="I42" s="2"/>
      <c r="J42" s="2"/>
      <c r="K42" s="2"/>
      <c r="L42" s="2"/>
      <c r="M42" s="2"/>
      <c r="N42" s="2"/>
      <c r="O42" s="2"/>
      <c r="P42" s="2"/>
      <c r="Q42" s="2"/>
      <c r="R42" s="2"/>
      <c r="S42" s="2"/>
      <c r="T42" s="2"/>
      <c r="U42" s="2"/>
      <c r="V42" s="2"/>
      <c r="W42" s="2"/>
      <c r="X42" s="2"/>
      <c r="Y42" s="1"/>
      <c r="Z42" s="1"/>
      <c r="AA42" s="20"/>
      <c r="AB42" s="1"/>
      <c r="AC42" s="1"/>
      <c r="AD42" s="1"/>
      <c r="AE42" s="1"/>
      <c r="AF42" s="1"/>
      <c r="AG42" s="1"/>
      <c r="AH42" s="1"/>
      <c r="AI42" s="1"/>
      <c r="AJ42" s="1"/>
      <c r="AK42" s="1"/>
      <c r="AL42" s="1"/>
    </row>
    <row r="43" spans="1:39" s="5" customFormat="1" ht="15.75" x14ac:dyDescent="0.25">
      <c r="A43" s="6"/>
      <c r="B43" s="234" t="s">
        <v>194</v>
      </c>
      <c r="C43" s="234"/>
      <c r="D43" s="234"/>
      <c r="E43" s="234"/>
      <c r="F43" s="234"/>
      <c r="G43" s="234"/>
      <c r="H43" s="234"/>
      <c r="I43" s="234"/>
      <c r="J43" s="234"/>
      <c r="K43" s="234"/>
      <c r="L43" s="234"/>
      <c r="M43" s="234"/>
      <c r="N43" s="234"/>
      <c r="O43" s="234"/>
      <c r="P43" s="234"/>
      <c r="Q43" s="234"/>
      <c r="R43" s="234"/>
      <c r="S43" s="234"/>
      <c r="T43" s="234"/>
      <c r="U43" s="234"/>
      <c r="V43" s="234"/>
      <c r="W43" s="234"/>
      <c r="X43" s="234"/>
      <c r="Y43" s="1"/>
      <c r="Z43" s="1"/>
      <c r="AA43" s="1"/>
      <c r="AB43" s="1"/>
      <c r="AC43" s="1"/>
      <c r="AD43" s="1"/>
      <c r="AE43" s="1"/>
      <c r="AF43" s="1"/>
      <c r="AG43" s="1"/>
      <c r="AH43" s="1"/>
      <c r="AI43" s="1"/>
      <c r="AJ43" s="1"/>
      <c r="AK43" s="1"/>
      <c r="AL43" s="1"/>
    </row>
    <row r="44" spans="1:39" s="5" customFormat="1" ht="15.75" x14ac:dyDescent="0.25">
      <c r="A44" s="1"/>
      <c r="B44" s="6"/>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1"/>
      <c r="AA44" s="1"/>
      <c r="AB44" s="1"/>
      <c r="AC44" s="1"/>
      <c r="AD44" s="1"/>
      <c r="AE44" s="1"/>
      <c r="AF44" s="1"/>
      <c r="AG44" s="1"/>
      <c r="AH44" s="1"/>
      <c r="AI44" s="1"/>
      <c r="AJ44" s="1"/>
      <c r="AK44" s="1"/>
      <c r="AL44" s="1"/>
      <c r="AM44" s="1"/>
    </row>
    <row r="45" spans="1:39" s="2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2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2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2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2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2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2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2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2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2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2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2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2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2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2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2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2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2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2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2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2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2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2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2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2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2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2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2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2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2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2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2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2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2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2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2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2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2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2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2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2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2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2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2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2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2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2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2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2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2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2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2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2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2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2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2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2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2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2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2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2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2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2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2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2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2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2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2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2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2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2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2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2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2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2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2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2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2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2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2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2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2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2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2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2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2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2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2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2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2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2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2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2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2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2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2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2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2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2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2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2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2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2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2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2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29:AD29"/>
    <mergeCell ref="B4:AD4"/>
    <mergeCell ref="B6:W6"/>
    <mergeCell ref="B15:W15"/>
    <mergeCell ref="B18:W18"/>
    <mergeCell ref="B23:AD23"/>
    <mergeCell ref="B43:X43"/>
    <mergeCell ref="C44:Y44"/>
    <mergeCell ref="B30:AD30"/>
    <mergeCell ref="B31:P31"/>
    <mergeCell ref="B32:AD32"/>
    <mergeCell ref="B33:X33"/>
    <mergeCell ref="B39:AD39"/>
    <mergeCell ref="B40:AD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№38</vt:lpstr>
      <vt:lpstr>инструкция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2017-12-07T11:59:42Z</cp:lastPrinted>
  <dcterms:created xsi:type="dcterms:W3CDTF">2017-10-09T09:56:16Z</dcterms:created>
  <dcterms:modified xsi:type="dcterms:W3CDTF">2017-12-11T04:17:11Z</dcterms:modified>
</cp:coreProperties>
</file>