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ДПЗ\эмг сайт\"/>
    </mc:Choice>
  </mc:AlternateContent>
  <bookViews>
    <workbookView xWindow="0" yWindow="0" windowWidth="28800" windowHeight="12435"/>
  </bookViews>
  <sheets>
    <sheet name="2021-2025-3" sheetId="2" r:id="rId1"/>
  </sheets>
  <externalReferences>
    <externalReference r:id="rId2"/>
    <externalReference r:id="rId3"/>
    <externalReference r:id="rId4"/>
    <externalReference r:id="rId5"/>
    <externalReference r:id="rId6"/>
  </externalReferences>
  <definedNames>
    <definedName name="_xlnm._FilterDatabase" localSheetId="0" hidden="1">'2021-2025-3'!$A$7:$WXF$172</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87" i="2" l="1"/>
  <c r="AX85" i="2"/>
  <c r="AX83" i="2"/>
  <c r="AX81" i="2"/>
  <c r="AX79" i="2"/>
  <c r="AX77" i="2"/>
  <c r="AX75" i="2"/>
  <c r="AX73" i="2"/>
  <c r="AX71" i="2"/>
  <c r="AX69" i="2"/>
  <c r="AX67" i="2"/>
  <c r="AX65" i="2"/>
  <c r="AX63" i="2"/>
  <c r="AX61" i="2"/>
  <c r="AX59" i="2"/>
  <c r="AX57" i="2"/>
  <c r="AX55" i="2"/>
  <c r="AX53" i="2"/>
  <c r="AX51" i="2"/>
  <c r="AX49" i="2"/>
  <c r="AX47" i="2"/>
  <c r="AX45" i="2"/>
  <c r="AX43" i="2"/>
  <c r="AX41" i="2"/>
  <c r="AX39" i="2"/>
  <c r="AX37" i="2"/>
  <c r="AX35" i="2"/>
  <c r="AX33" i="2"/>
  <c r="AX31" i="2"/>
  <c r="AX29" i="2"/>
  <c r="AX27" i="2"/>
  <c r="AX25" i="2"/>
  <c r="AX23" i="2"/>
  <c r="AX21" i="2"/>
  <c r="AX19" i="2"/>
  <c r="AX16" i="2"/>
  <c r="AX13" i="2"/>
  <c r="AX10" i="2"/>
  <c r="AV88" i="2"/>
  <c r="AH88" i="2"/>
  <c r="AI88" i="2" s="1"/>
  <c r="AD88" i="2"/>
  <c r="AV86" i="2"/>
  <c r="AH86" i="2"/>
  <c r="AI86" i="2" s="1"/>
  <c r="AD86" i="2"/>
  <c r="AE86" i="2" s="1"/>
  <c r="AV84" i="2"/>
  <c r="AH84" i="2"/>
  <c r="AI84" i="2" s="1"/>
  <c r="AD84" i="2"/>
  <c r="AE84" i="2" s="1"/>
  <c r="AV82" i="2"/>
  <c r="AH82" i="2"/>
  <c r="AI82" i="2" s="1"/>
  <c r="AD82" i="2"/>
  <c r="AE82" i="2" s="1"/>
  <c r="AV80" i="2"/>
  <c r="AH80" i="2"/>
  <c r="AI80" i="2" s="1"/>
  <c r="AD80" i="2"/>
  <c r="AE80" i="2" s="1"/>
  <c r="AV78" i="2"/>
  <c r="AH78" i="2"/>
  <c r="AI78" i="2" s="1"/>
  <c r="AD78" i="2"/>
  <c r="AE78" i="2" s="1"/>
  <c r="AV76" i="2"/>
  <c r="AH76" i="2"/>
  <c r="AI76" i="2" s="1"/>
  <c r="AD76" i="2"/>
  <c r="AE76" i="2" s="1"/>
  <c r="AV74" i="2"/>
  <c r="AH74" i="2"/>
  <c r="AI74" i="2" s="1"/>
  <c r="AD74" i="2"/>
  <c r="AE74" i="2" s="1"/>
  <c r="AV72" i="2"/>
  <c r="AH72" i="2"/>
  <c r="AI72" i="2" s="1"/>
  <c r="AD72" i="2"/>
  <c r="AE72" i="2" s="1"/>
  <c r="AW70" i="2"/>
  <c r="AX70" i="2" s="1"/>
  <c r="AV70" i="2"/>
  <c r="AH70" i="2"/>
  <c r="AI70" i="2" s="1"/>
  <c r="AD70" i="2"/>
  <c r="AE70" i="2" s="1"/>
  <c r="AW68" i="2"/>
  <c r="AX68" i="2" s="1"/>
  <c r="AV68" i="2"/>
  <c r="AH68" i="2"/>
  <c r="AI68" i="2" s="1"/>
  <c r="AD68" i="2"/>
  <c r="AE68" i="2" s="1"/>
  <c r="AV66" i="2"/>
  <c r="AI66" i="2"/>
  <c r="AH66" i="2"/>
  <c r="AD66" i="2"/>
  <c r="AE66" i="2" s="1"/>
  <c r="AV64" i="2"/>
  <c r="AH64" i="2"/>
  <c r="AI64" i="2" s="1"/>
  <c r="AD64" i="2"/>
  <c r="AE64" i="2" s="1"/>
  <c r="AV62" i="2"/>
  <c r="AH62" i="2"/>
  <c r="AI62" i="2" s="1"/>
  <c r="AD62" i="2"/>
  <c r="AE62" i="2" s="1"/>
  <c r="AV60" i="2"/>
  <c r="AH60" i="2"/>
  <c r="AI60" i="2" s="1"/>
  <c r="AD60" i="2"/>
  <c r="AE60" i="2" s="1"/>
  <c r="AW58" i="2"/>
  <c r="AX58" i="2" s="1"/>
  <c r="AV58" i="2"/>
  <c r="AH58" i="2"/>
  <c r="AI58" i="2" s="1"/>
  <c r="AD58" i="2"/>
  <c r="AE58" i="2" s="1"/>
  <c r="AV56" i="2"/>
  <c r="AH56" i="2"/>
  <c r="AI56" i="2" s="1"/>
  <c r="AD56" i="2"/>
  <c r="AE56" i="2" s="1"/>
  <c r="AV54" i="2"/>
  <c r="AH54" i="2"/>
  <c r="AI54" i="2" s="1"/>
  <c r="AD54" i="2"/>
  <c r="AE54" i="2" s="1"/>
  <c r="AV52" i="2"/>
  <c r="AH52" i="2"/>
  <c r="AI52" i="2" s="1"/>
  <c r="AD52" i="2"/>
  <c r="AE52" i="2" s="1"/>
  <c r="AV50" i="2"/>
  <c r="AH50" i="2"/>
  <c r="AI50" i="2" s="1"/>
  <c r="AD50" i="2"/>
  <c r="AE50" i="2" s="1"/>
  <c r="AW48" i="2"/>
  <c r="AX48" i="2" s="1"/>
  <c r="AV48" i="2"/>
  <c r="AH48" i="2"/>
  <c r="AI48" i="2" s="1"/>
  <c r="AD48" i="2"/>
  <c r="AE48" i="2" s="1"/>
  <c r="AV46" i="2"/>
  <c r="AH46" i="2"/>
  <c r="AI46" i="2" s="1"/>
  <c r="AD46" i="2"/>
  <c r="AE46" i="2" s="1"/>
  <c r="AV44" i="2"/>
  <c r="AH44" i="2"/>
  <c r="AI44" i="2" s="1"/>
  <c r="AD44" i="2"/>
  <c r="AE44" i="2" s="1"/>
  <c r="AV42" i="2"/>
  <c r="AH42" i="2"/>
  <c r="AI42" i="2" s="1"/>
  <c r="AD42" i="2"/>
  <c r="AE42" i="2" s="1"/>
  <c r="AV40" i="2"/>
  <c r="AH40" i="2"/>
  <c r="AD40" i="2"/>
  <c r="AE40" i="2" s="1"/>
  <c r="AV38" i="2"/>
  <c r="AH38" i="2"/>
  <c r="AI38" i="2" s="1"/>
  <c r="AD38" i="2"/>
  <c r="AW36" i="2"/>
  <c r="AX36" i="2" s="1"/>
  <c r="AV36" i="2"/>
  <c r="AH36" i="2"/>
  <c r="AI36" i="2" s="1"/>
  <c r="AD36" i="2"/>
  <c r="AE36" i="2" s="1"/>
  <c r="AW34" i="2"/>
  <c r="AX34" i="2" s="1"/>
  <c r="AV34" i="2"/>
  <c r="AH34" i="2"/>
  <c r="AI34" i="2" s="1"/>
  <c r="AD34" i="2"/>
  <c r="AE34" i="2" s="1"/>
  <c r="AV32" i="2"/>
  <c r="AI32" i="2"/>
  <c r="AH32" i="2"/>
  <c r="AD32" i="2"/>
  <c r="AE32" i="2" s="1"/>
  <c r="AV30" i="2"/>
  <c r="AH30" i="2"/>
  <c r="AI30" i="2" s="1"/>
  <c r="AD30" i="2"/>
  <c r="AE30" i="2" s="1"/>
  <c r="AV28" i="2"/>
  <c r="AH28" i="2"/>
  <c r="AI28" i="2" s="1"/>
  <c r="AD28" i="2"/>
  <c r="AV26" i="2"/>
  <c r="AH26" i="2"/>
  <c r="AI26" i="2" s="1"/>
  <c r="AD26" i="2"/>
  <c r="AW26" i="2" s="1"/>
  <c r="AX26" i="2" s="1"/>
  <c r="AV24" i="2"/>
  <c r="AH24" i="2"/>
  <c r="AI24" i="2" s="1"/>
  <c r="AD24" i="2"/>
  <c r="AE24" i="2" s="1"/>
  <c r="AV22" i="2"/>
  <c r="AH22" i="2"/>
  <c r="AI22" i="2" s="1"/>
  <c r="AD22" i="2"/>
  <c r="AE22" i="2" s="1"/>
  <c r="AV20" i="2"/>
  <c r="AH20" i="2"/>
  <c r="AI20" i="2" s="1"/>
  <c r="AD20" i="2"/>
  <c r="AW20" i="2" s="1"/>
  <c r="AX20" i="2" s="1"/>
  <c r="AV17" i="2"/>
  <c r="AH17" i="2"/>
  <c r="AI17" i="2" s="1"/>
  <c r="AD17" i="2"/>
  <c r="AW14" i="2"/>
  <c r="AX14" i="2" s="1"/>
  <c r="AV14" i="2"/>
  <c r="AH14" i="2"/>
  <c r="AI14" i="2" s="1"/>
  <c r="AD14" i="2"/>
  <c r="AE14" i="2" s="1"/>
  <c r="AW11" i="2"/>
  <c r="AX11" i="2" s="1"/>
  <c r="AV11" i="2"/>
  <c r="AH11" i="2"/>
  <c r="AI11" i="2" s="1"/>
  <c r="AD11" i="2"/>
  <c r="AE11" i="2" s="1"/>
  <c r="AX156" i="2"/>
  <c r="AX153" i="2"/>
  <c r="AX142" i="2"/>
  <c r="AX139" i="2"/>
  <c r="AX136" i="2"/>
  <c r="AX133" i="2"/>
  <c r="AX130" i="2"/>
  <c r="AX127" i="2"/>
  <c r="AX124" i="2"/>
  <c r="AX121" i="2"/>
  <c r="AX118" i="2"/>
  <c r="AW128" i="2"/>
  <c r="AX128" i="2" s="1"/>
  <c r="AM128" i="2"/>
  <c r="AI128" i="2"/>
  <c r="AE128" i="2"/>
  <c r="AW125" i="2"/>
  <c r="AX125" i="2" s="1"/>
  <c r="AM125" i="2"/>
  <c r="AI125" i="2"/>
  <c r="AE125" i="2"/>
  <c r="AW122" i="2"/>
  <c r="AX122" i="2" s="1"/>
  <c r="AM122" i="2"/>
  <c r="AI122" i="2"/>
  <c r="AE122" i="2"/>
  <c r="AW119" i="2"/>
  <c r="AX119" i="2" s="1"/>
  <c r="AM119" i="2"/>
  <c r="AI119" i="2"/>
  <c r="AE119" i="2"/>
  <c r="AW154" i="2"/>
  <c r="AX154" i="2" s="1"/>
  <c r="AM154" i="2"/>
  <c r="AI154" i="2"/>
  <c r="AE154" i="2"/>
  <c r="AW143" i="2"/>
  <c r="AX143" i="2" s="1"/>
  <c r="AM143" i="2"/>
  <c r="AI143" i="2"/>
  <c r="AE143" i="2"/>
  <c r="AW140" i="2"/>
  <c r="AX140" i="2" s="1"/>
  <c r="AM140" i="2"/>
  <c r="AI140" i="2"/>
  <c r="AE140" i="2"/>
  <c r="AW137" i="2"/>
  <c r="AX137" i="2" s="1"/>
  <c r="AM137" i="2"/>
  <c r="AI137" i="2"/>
  <c r="AE137" i="2"/>
  <c r="AW134" i="2"/>
  <c r="AX134" i="2" s="1"/>
  <c r="AM134" i="2"/>
  <c r="AI134" i="2"/>
  <c r="AE134" i="2"/>
  <c r="AW131" i="2"/>
  <c r="AX131" i="2" s="1"/>
  <c r="AM131" i="2"/>
  <c r="AI131" i="2"/>
  <c r="AE131" i="2"/>
  <c r="AW157" i="2"/>
  <c r="AX157" i="2" s="1"/>
  <c r="AU157" i="2"/>
  <c r="AQ157" i="2"/>
  <c r="AM157" i="2"/>
  <c r="AI157" i="2"/>
  <c r="AE157" i="2"/>
  <c r="AW168" i="2"/>
  <c r="AX168" i="2" s="1"/>
  <c r="AU168" i="2"/>
  <c r="AQ168" i="2"/>
  <c r="AM168" i="2"/>
  <c r="AI168" i="2"/>
  <c r="AE168" i="2"/>
  <c r="AW167" i="2"/>
  <c r="AX167" i="2" s="1"/>
  <c r="AU167" i="2"/>
  <c r="AQ167" i="2"/>
  <c r="AM167" i="2"/>
  <c r="AI167" i="2"/>
  <c r="AE167" i="2"/>
  <c r="AW166" i="2"/>
  <c r="AX166" i="2" s="1"/>
  <c r="AU166" i="2"/>
  <c r="AQ166" i="2"/>
  <c r="AM166" i="2"/>
  <c r="AI166" i="2"/>
  <c r="AE166" i="2"/>
  <c r="AX165" i="2"/>
  <c r="AW165" i="2"/>
  <c r="AU165" i="2"/>
  <c r="AQ165" i="2"/>
  <c r="AM165" i="2"/>
  <c r="AI165" i="2"/>
  <c r="AE165" i="2"/>
  <c r="AW164" i="2"/>
  <c r="AX164" i="2" s="1"/>
  <c r="AU164" i="2"/>
  <c r="AQ164" i="2"/>
  <c r="AM164" i="2"/>
  <c r="AI164" i="2"/>
  <c r="AE164" i="2"/>
  <c r="AW163" i="2"/>
  <c r="AX163" i="2" s="1"/>
  <c r="AU163" i="2"/>
  <c r="AQ163" i="2"/>
  <c r="AM163" i="2"/>
  <c r="AI163" i="2"/>
  <c r="AE163" i="2"/>
  <c r="AX95" i="2"/>
  <c r="AX92" i="2"/>
  <c r="AX96" i="2"/>
  <c r="AU96" i="2"/>
  <c r="AQ96" i="2"/>
  <c r="AI96" i="2"/>
  <c r="AE96" i="2"/>
  <c r="AX93" i="2"/>
  <c r="AU93" i="2"/>
  <c r="AQ93" i="2"/>
  <c r="AM93" i="2"/>
  <c r="AI93" i="2"/>
  <c r="AE93" i="2"/>
  <c r="AW102" i="2"/>
  <c r="AX102" i="2" s="1"/>
  <c r="AI102" i="2"/>
  <c r="AE102" i="2"/>
  <c r="AW101" i="2"/>
  <c r="AX101" i="2" s="1"/>
  <c r="AI101" i="2"/>
  <c r="AE101" i="2"/>
  <c r="AW100" i="2"/>
  <c r="AX100" i="2" s="1"/>
  <c r="AI100" i="2"/>
  <c r="AE100" i="2"/>
  <c r="AW99" i="2"/>
  <c r="AX99" i="2" s="1"/>
  <c r="AI99" i="2"/>
  <c r="AE99" i="2"/>
  <c r="AW78" i="2" l="1"/>
  <c r="AX78" i="2" s="1"/>
  <c r="AW32" i="2"/>
  <c r="AX32" i="2" s="1"/>
  <c r="AW56" i="2"/>
  <c r="AX56" i="2" s="1"/>
  <c r="AW66" i="2"/>
  <c r="AX66" i="2" s="1"/>
  <c r="AW86" i="2"/>
  <c r="AX86" i="2" s="1"/>
  <c r="AW28" i="2"/>
  <c r="AX28" i="2" s="1"/>
  <c r="AW40" i="2"/>
  <c r="AX40" i="2" s="1"/>
  <c r="AW76" i="2"/>
  <c r="AX76" i="2" s="1"/>
  <c r="AW88" i="2"/>
  <c r="AX88" i="2" s="1"/>
  <c r="AW54" i="2"/>
  <c r="AX54" i="2" s="1"/>
  <c r="AW17" i="2"/>
  <c r="AX17" i="2" s="1"/>
  <c r="AW38" i="2"/>
  <c r="AX38" i="2" s="1"/>
  <c r="AE20" i="2"/>
  <c r="AE26" i="2"/>
  <c r="AW64" i="2"/>
  <c r="AX64" i="2" s="1"/>
  <c r="AW74" i="2"/>
  <c r="AX74" i="2" s="1"/>
  <c r="AW44" i="2"/>
  <c r="AX44" i="2" s="1"/>
  <c r="AW62" i="2"/>
  <c r="AX62" i="2" s="1"/>
  <c r="AW82" i="2"/>
  <c r="AX82" i="2" s="1"/>
  <c r="AE17" i="2"/>
  <c r="AW52" i="2"/>
  <c r="AX52" i="2" s="1"/>
  <c r="AW22" i="2"/>
  <c r="AX22" i="2" s="1"/>
  <c r="AW24" i="2"/>
  <c r="AX24" i="2" s="1"/>
  <c r="AW30" i="2"/>
  <c r="AX30" i="2" s="1"/>
  <c r="AW42" i="2"/>
  <c r="AX42" i="2" s="1"/>
  <c r="AW50" i="2"/>
  <c r="AX50" i="2" s="1"/>
  <c r="AW60" i="2"/>
  <c r="AX60" i="2" s="1"/>
  <c r="AW72" i="2"/>
  <c r="AX72" i="2" s="1"/>
  <c r="AW80" i="2"/>
  <c r="AX80" i="2" s="1"/>
  <c r="AE28" i="2"/>
  <c r="AW46" i="2"/>
  <c r="AX46" i="2" s="1"/>
  <c r="AW84" i="2"/>
  <c r="AX84" i="2" s="1"/>
  <c r="AE88" i="2"/>
  <c r="AI40" i="2"/>
  <c r="AE38" i="2"/>
  <c r="AW89" i="2" l="1"/>
  <c r="AW162" i="2" l="1"/>
  <c r="AX162" i="2" s="1"/>
  <c r="AV162" i="2"/>
  <c r="AM162" i="2"/>
  <c r="AI162" i="2"/>
  <c r="AE162" i="2"/>
  <c r="AV87" i="2" l="1"/>
  <c r="AH87" i="2"/>
  <c r="AI87" i="2" s="1"/>
  <c r="AD87" i="2"/>
  <c r="AE87" i="2" s="1"/>
  <c r="AV85" i="2"/>
  <c r="AH85" i="2"/>
  <c r="AI85" i="2" s="1"/>
  <c r="AD85" i="2"/>
  <c r="AE85" i="2" s="1"/>
  <c r="AV83" i="2"/>
  <c r="AH83" i="2"/>
  <c r="AI83" i="2" s="1"/>
  <c r="AD83" i="2"/>
  <c r="AE83" i="2" s="1"/>
  <c r="AV81" i="2"/>
  <c r="AH81" i="2"/>
  <c r="AI81" i="2" s="1"/>
  <c r="AD81" i="2"/>
  <c r="AV79" i="2"/>
  <c r="AH79" i="2"/>
  <c r="AI79" i="2" s="1"/>
  <c r="AD79" i="2"/>
  <c r="AV77" i="2"/>
  <c r="AH77" i="2"/>
  <c r="AD77" i="2"/>
  <c r="AE77" i="2" s="1"/>
  <c r="AV75" i="2"/>
  <c r="AH75" i="2"/>
  <c r="AI75" i="2" s="1"/>
  <c r="AD75" i="2"/>
  <c r="AE75" i="2" s="1"/>
  <c r="AV73" i="2"/>
  <c r="AH73" i="2"/>
  <c r="AI73" i="2" s="1"/>
  <c r="AD73" i="2"/>
  <c r="AE73" i="2" s="1"/>
  <c r="AV71" i="2"/>
  <c r="AH71" i="2"/>
  <c r="AI71" i="2" s="1"/>
  <c r="AD71" i="2"/>
  <c r="AE71" i="2" s="1"/>
  <c r="AV69" i="2"/>
  <c r="AH69" i="2"/>
  <c r="AI69" i="2" s="1"/>
  <c r="AD69" i="2"/>
  <c r="AV67" i="2"/>
  <c r="AH67" i="2"/>
  <c r="AI67" i="2" s="1"/>
  <c r="AD67" i="2"/>
  <c r="AV65" i="2"/>
  <c r="AH65" i="2"/>
  <c r="AD65" i="2"/>
  <c r="AE65" i="2" s="1"/>
  <c r="AV63" i="2"/>
  <c r="AH63" i="2"/>
  <c r="AI63" i="2" s="1"/>
  <c r="AD63" i="2"/>
  <c r="AE63" i="2" s="1"/>
  <c r="AV61" i="2"/>
  <c r="AH61" i="2"/>
  <c r="AI61" i="2" s="1"/>
  <c r="AD61" i="2"/>
  <c r="AE61" i="2" s="1"/>
  <c r="AV59" i="2"/>
  <c r="AH59" i="2"/>
  <c r="AI59" i="2" s="1"/>
  <c r="AD59" i="2"/>
  <c r="AE59" i="2" s="1"/>
  <c r="AV57" i="2"/>
  <c r="AH57" i="2"/>
  <c r="AI57" i="2" s="1"/>
  <c r="AD57" i="2"/>
  <c r="AV55" i="2"/>
  <c r="AH55" i="2"/>
  <c r="AI55" i="2" s="1"/>
  <c r="AD55" i="2"/>
  <c r="AE55" i="2" s="1"/>
  <c r="AV53" i="2"/>
  <c r="AH53" i="2"/>
  <c r="AI53" i="2" s="1"/>
  <c r="AD53" i="2"/>
  <c r="AE53" i="2" s="1"/>
  <c r="AV51" i="2"/>
  <c r="AH51" i="2"/>
  <c r="AI51" i="2" s="1"/>
  <c r="AD51" i="2"/>
  <c r="AE51" i="2" s="1"/>
  <c r="AV49" i="2"/>
  <c r="AH49" i="2"/>
  <c r="AI49" i="2" s="1"/>
  <c r="AD49" i="2"/>
  <c r="AE49" i="2" s="1"/>
  <c r="AV47" i="2"/>
  <c r="AH47" i="2"/>
  <c r="AI47" i="2" s="1"/>
  <c r="AD47" i="2"/>
  <c r="AE47" i="2" s="1"/>
  <c r="AV45" i="2"/>
  <c r="AH45" i="2"/>
  <c r="AI45" i="2" s="1"/>
  <c r="AD45" i="2"/>
  <c r="AV43" i="2"/>
  <c r="AH43" i="2"/>
  <c r="AI43" i="2" s="1"/>
  <c r="AD43" i="2"/>
  <c r="AE43" i="2" s="1"/>
  <c r="AV41" i="2"/>
  <c r="AH41" i="2"/>
  <c r="AI41" i="2" s="1"/>
  <c r="AD41" i="2"/>
  <c r="AE41" i="2" s="1"/>
  <c r="AV39" i="2"/>
  <c r="AH39" i="2"/>
  <c r="AI39" i="2" s="1"/>
  <c r="AD39" i="2"/>
  <c r="AE39" i="2" s="1"/>
  <c r="AV37" i="2"/>
  <c r="AH37" i="2"/>
  <c r="AI37" i="2" s="1"/>
  <c r="AD37" i="2"/>
  <c r="AE37" i="2" s="1"/>
  <c r="AV35" i="2"/>
  <c r="AH35" i="2"/>
  <c r="AI35" i="2" s="1"/>
  <c r="AD35" i="2"/>
  <c r="AE35" i="2" s="1"/>
  <c r="AV33" i="2"/>
  <c r="AH33" i="2"/>
  <c r="AI33" i="2" s="1"/>
  <c r="AD33" i="2"/>
  <c r="AV31" i="2"/>
  <c r="AH31" i="2"/>
  <c r="AI31" i="2" s="1"/>
  <c r="AD31" i="2"/>
  <c r="AE31" i="2" s="1"/>
  <c r="AV29" i="2"/>
  <c r="AH29" i="2"/>
  <c r="AD29" i="2"/>
  <c r="AE29" i="2" s="1"/>
  <c r="AV27" i="2"/>
  <c r="AH27" i="2"/>
  <c r="AI27" i="2" s="1"/>
  <c r="AD27" i="2"/>
  <c r="AE27" i="2" s="1"/>
  <c r="AV25" i="2"/>
  <c r="AH25" i="2"/>
  <c r="AI25" i="2" s="1"/>
  <c r="AD25" i="2"/>
  <c r="AE25" i="2" s="1"/>
  <c r="AV23" i="2"/>
  <c r="AH23" i="2"/>
  <c r="AI23" i="2" s="1"/>
  <c r="AD23" i="2"/>
  <c r="AE23" i="2" s="1"/>
  <c r="AV21" i="2"/>
  <c r="AH21" i="2"/>
  <c r="AI21" i="2" s="1"/>
  <c r="AD21" i="2"/>
  <c r="AT161" i="2"/>
  <c r="AU161" i="2" s="1"/>
  <c r="AP161" i="2"/>
  <c r="AQ161" i="2" s="1"/>
  <c r="AL161" i="2"/>
  <c r="AM161" i="2" s="1"/>
  <c r="AH161" i="2"/>
  <c r="AW161" i="2" s="1"/>
  <c r="AX161" i="2" s="1"/>
  <c r="AE161" i="2"/>
  <c r="AD161" i="2"/>
  <c r="AX18" i="2"/>
  <c r="AX15" i="2"/>
  <c r="AX12" i="2"/>
  <c r="AX9" i="2"/>
  <c r="AV19" i="2"/>
  <c r="AV16" i="2"/>
  <c r="AV13" i="2"/>
  <c r="AV10" i="2"/>
  <c r="AX141" i="2"/>
  <c r="AX138" i="2"/>
  <c r="AX135" i="2"/>
  <c r="AX132" i="2"/>
  <c r="AX129" i="2"/>
  <c r="AX126" i="2"/>
  <c r="AX123" i="2"/>
  <c r="AX120" i="2"/>
  <c r="AM142" i="2"/>
  <c r="AI142" i="2"/>
  <c r="AE142" i="2"/>
  <c r="AM139" i="2"/>
  <c r="AI139" i="2"/>
  <c r="AE139" i="2"/>
  <c r="AM136" i="2"/>
  <c r="AI136" i="2"/>
  <c r="AE136" i="2"/>
  <c r="AM133" i="2"/>
  <c r="AI133" i="2"/>
  <c r="AE133" i="2"/>
  <c r="AM130" i="2"/>
  <c r="AI130" i="2"/>
  <c r="AE130" i="2"/>
  <c r="AM127" i="2"/>
  <c r="AI127" i="2"/>
  <c r="AE127" i="2"/>
  <c r="AM124" i="2"/>
  <c r="AI124" i="2"/>
  <c r="AE124" i="2"/>
  <c r="AM121" i="2"/>
  <c r="AI121" i="2"/>
  <c r="AE121" i="2"/>
  <c r="AM118" i="2"/>
  <c r="AI118" i="2"/>
  <c r="AE118" i="2"/>
  <c r="AX152" i="2"/>
  <c r="AX159" i="2"/>
  <c r="AX89" i="2" l="1"/>
  <c r="AE67" i="2"/>
  <c r="AE79" i="2"/>
  <c r="AE21" i="2"/>
  <c r="AI29" i="2"/>
  <c r="AE33" i="2"/>
  <c r="AI65" i="2"/>
  <c r="AE69" i="2"/>
  <c r="AI77" i="2"/>
  <c r="AE81" i="2"/>
  <c r="AE45" i="2"/>
  <c r="AE57" i="2"/>
  <c r="AI161" i="2"/>
  <c r="AW160" i="2" l="1"/>
  <c r="AX160" i="2" s="1"/>
  <c r="AW155" i="2"/>
  <c r="AW150" i="2"/>
  <c r="AW149" i="2"/>
  <c r="AW148" i="2"/>
  <c r="AW147" i="2"/>
  <c r="AW116" i="2"/>
  <c r="AW115" i="2"/>
  <c r="AW114" i="2"/>
  <c r="AW113" i="2"/>
  <c r="AW112" i="2"/>
  <c r="AW111" i="2"/>
  <c r="AW110" i="2"/>
  <c r="AW109" i="2"/>
  <c r="AW108" i="2"/>
  <c r="AW107" i="2"/>
  <c r="AW106" i="2"/>
  <c r="AW105" i="2"/>
  <c r="AW97" i="2"/>
  <c r="AW98" i="2"/>
  <c r="AX98" i="2" s="1"/>
  <c r="AX94" i="2"/>
  <c r="AX91" i="2"/>
  <c r="AV12" i="2"/>
  <c r="AV15" i="2"/>
  <c r="AV18" i="2"/>
  <c r="AV9" i="2"/>
  <c r="AI160" i="2"/>
  <c r="AE160" i="2"/>
  <c r="AM152" i="2"/>
  <c r="AI152" i="2"/>
  <c r="AE152" i="2"/>
  <c r="AU95" i="2"/>
  <c r="AQ95" i="2"/>
  <c r="AM95" i="2"/>
  <c r="AI95" i="2"/>
  <c r="AE95" i="2"/>
  <c r="AU92" i="2"/>
  <c r="AQ92" i="2"/>
  <c r="AM92" i="2"/>
  <c r="AI92" i="2"/>
  <c r="AE92" i="2"/>
  <c r="AX97" i="2" l="1"/>
  <c r="AW103" i="2"/>
  <c r="AW169" i="2"/>
  <c r="AX103" i="2"/>
  <c r="AX144" i="2"/>
  <c r="AX145" i="2"/>
  <c r="AX147" i="2"/>
  <c r="AX148" i="2"/>
  <c r="AX149" i="2"/>
  <c r="AX150" i="2"/>
  <c r="AX151" i="2"/>
  <c r="AX155" i="2"/>
  <c r="AX158" i="2"/>
  <c r="AX146" i="2"/>
  <c r="AW170" i="2" l="1"/>
  <c r="AT159" i="2"/>
  <c r="AP159" i="2"/>
  <c r="AQ159" i="2" s="1"/>
  <c r="AL159" i="2"/>
  <c r="AM159" i="2" s="1"/>
  <c r="AH159" i="2"/>
  <c r="AI159" i="2" s="1"/>
  <c r="AD159" i="2"/>
  <c r="AU156" i="2"/>
  <c r="AQ156" i="2"/>
  <c r="AM156" i="2"/>
  <c r="AI156" i="2"/>
  <c r="AE156" i="2"/>
  <c r="AM153" i="2"/>
  <c r="AI153" i="2"/>
  <c r="AE153" i="2"/>
  <c r="AX117" i="2"/>
  <c r="AX116" i="2"/>
  <c r="AX115" i="2"/>
  <c r="AX114" i="2"/>
  <c r="AX113" i="2"/>
  <c r="AX112" i="2"/>
  <c r="AX111" i="2"/>
  <c r="AX110" i="2"/>
  <c r="AX109" i="2"/>
  <c r="AX108" i="2"/>
  <c r="AX107" i="2"/>
  <c r="AX106" i="2"/>
  <c r="AI97" i="2"/>
  <c r="AE97" i="2"/>
  <c r="AE159" i="2" l="1"/>
  <c r="AX105" i="2"/>
  <c r="AX169" i="2" s="1"/>
  <c r="AU159" i="2"/>
  <c r="AX170" i="2" l="1"/>
</calcChain>
</file>

<file path=xl/sharedStrings.xml><?xml version="1.0" encoding="utf-8"?>
<sst xmlns="http://schemas.openxmlformats.org/spreadsheetml/2006/main" count="3351" uniqueCount="586">
  <si>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</si>
  <si>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</si>
  <si>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</si>
  <si>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</si>
  <si>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</si>
  <si>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</si>
  <si>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</si>
  <si>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</si>
  <si>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</si>
  <si>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</si>
  <si>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</si>
  <si>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</si>
  <si>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</si>
  <si>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</si>
  <si>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</si>
  <si>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</si>
  <si>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</si>
  <si>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</si>
  <si>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</si>
  <si>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</si>
  <si>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</si>
  <si>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</si>
  <si>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</si>
  <si>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</si>
  <si>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</si>
  <si>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</si>
  <si>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</si>
  <si>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</si>
  <si>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</si>
  <si>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</si>
  <si>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</si>
  <si>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</si>
  <si>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</si>
  <si>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</si>
  <si>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</si>
  <si>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</si>
  <si>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</si>
  <si>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</si>
  <si>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</si>
  <si>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</si>
  <si>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</si>
  <si>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</si>
  <si>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</si>
  <si>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</si>
  <si>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</si>
  <si>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</si>
  <si>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</si>
  <si>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</si>
  <si>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</si>
  <si>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</si>
  <si>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</si>
  <si>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</si>
  <si>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</si>
  <si>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</si>
  <si>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</si>
  <si>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</si>
  <si>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</si>
  <si>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</si>
  <si>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</si>
  <si>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</si>
  <si>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</si>
  <si>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</si>
  <si>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</si>
  <si>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</si>
  <si>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</si>
  <si>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</si>
  <si>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</si>
  <si>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</si>
  <si>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</si>
  <si>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</si>
  <si>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</si>
  <si>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</si>
  <si>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</si>
  <si>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</si>
  <si>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</si>
  <si>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</si>
  <si>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</si>
  <si>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</si>
  <si>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</si>
  <si>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</si>
  <si>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</si>
  <si>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</si>
  <si>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</si>
  <si>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</si>
  <si>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</si>
  <si>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</si>
  <si>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</si>
  <si>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</si>
  <si>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</si>
  <si>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</si>
  <si>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</si>
  <si>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</si>
  <si>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</si>
  <si>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</si>
  <si>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</si>
  <si>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</si>
  <si>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</si>
  <si>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</si>
  <si>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</si>
  <si>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</si>
  <si>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</si>
  <si>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</si>
  <si>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</si>
  <si>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</si>
  <si>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</si>
  <si>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</si>
  <si>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</si>
  <si>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</si>
  <si>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</si>
  <si>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</si>
  <si>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</si>
  <si>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</si>
  <si>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</si>
  <si>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</si>
  <si>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</si>
  <si>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</si>
  <si>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</si>
  <si>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</si>
  <si>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</si>
  <si>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</si>
  <si>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</si>
  <si>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</si>
  <si>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</si>
  <si>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</si>
  <si>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</si>
  <si>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</si>
  <si>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</si>
  <si>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</si>
  <si>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</si>
  <si>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</si>
  <si>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</si>
  <si>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</si>
  <si>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</si>
  <si>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</si>
  <si>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</si>
  <si>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</si>
  <si>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</si>
  <si>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</si>
  <si>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</si>
  <si>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</si>
  <si>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</si>
  <si>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</si>
  <si>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</si>
  <si>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</si>
  <si>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</si>
  <si>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</si>
  <si>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</si>
  <si>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</si>
  <si>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</si>
  <si>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</si>
  <si>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</si>
  <si>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</si>
  <si>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</si>
  <si>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</si>
  <si>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</si>
  <si>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</si>
  <si>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</si>
  <si>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</si>
  <si>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</si>
  <si>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</si>
  <si>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</si>
  <si>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</si>
  <si>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</si>
  <si>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</si>
  <si>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</si>
  <si>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</si>
  <si>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</si>
  <si>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</si>
  <si>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</si>
  <si>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</si>
  <si>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</si>
  <si>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</si>
  <si>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</si>
  <si>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</si>
  <si>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</si>
  <si>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</si>
  <si>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</si>
  <si>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</si>
  <si>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</si>
  <si>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</si>
  <si>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</si>
  <si>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</si>
  <si>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</si>
  <si>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</si>
  <si>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</si>
  <si>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</si>
  <si>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</si>
  <si>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</si>
  <si>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</si>
  <si>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</si>
  <si>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</si>
  <si>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</si>
  <si>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</si>
  <si>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</si>
  <si>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</si>
  <si>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</si>
  <si>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</si>
  <si>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</si>
  <si>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</si>
  <si>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</si>
  <si>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</si>
  <si>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</si>
  <si>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</si>
  <si>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</si>
  <si>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</si>
  <si>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</si>
  <si>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</si>
  <si>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</si>
  <si>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</si>
  <si>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</si>
  <si>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</si>
  <si>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</si>
  <si>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</si>
  <si>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</si>
  <si>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</si>
  <si>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</si>
  <si>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</si>
  <si>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</si>
  <si>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</si>
  <si>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</si>
  <si>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</si>
  <si>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</si>
  <si>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</si>
  <si>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</si>
  <si>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</si>
  <si>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</si>
  <si>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</si>
  <si>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</si>
  <si>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</si>
  <si>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</si>
  <si>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</si>
  <si>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</si>
  <si>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</si>
  <si>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</si>
  <si>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</si>
  <si>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</si>
  <si>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</si>
  <si>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</si>
  <si>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</si>
  <si>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</si>
  <si>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</si>
  <si>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</si>
  <si>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</si>
  <si>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</si>
  <si>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</si>
  <si>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</si>
  <si>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</si>
  <si>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</si>
  <si>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</si>
  <si>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</si>
  <si>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</si>
  <si>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</si>
  <si>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</si>
  <si>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</si>
  <si>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</si>
  <si>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</si>
  <si>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</si>
  <si>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</si>
  <si>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</si>
  <si>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</si>
  <si>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</si>
  <si>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</si>
  <si>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</si>
  <si>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</si>
  <si>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</si>
  <si>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</si>
  <si>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</si>
  <si>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</si>
  <si>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</si>
  <si>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</si>
  <si>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</si>
  <si>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</si>
  <si>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</si>
  <si>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</si>
  <si>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</si>
  <si>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</si>
  <si>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</si>
  <si>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</si>
  <si>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</si>
  <si>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</si>
  <si>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</si>
  <si>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</si>
  <si>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</si>
  <si>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</si>
  <si>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</si>
  <si>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</si>
  <si>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</si>
  <si>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</si>
  <si>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</si>
  <si>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</si>
  <si>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</si>
  <si>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</si>
  <si>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</si>
  <si>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</si>
  <si>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</si>
  <si>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</si>
  <si>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</si>
  <si>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</si>
  <si>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</si>
  <si>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</si>
  <si>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</si>
  <si>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</si>
  <si>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</si>
  <si>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</si>
  <si>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</si>
  <si>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</si>
  <si>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</si>
  <si>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</si>
  <si>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</si>
  <si>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</si>
  <si>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</si>
  <si>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</si>
  <si>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</si>
  <si>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</si>
  <si>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</si>
  <si>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</si>
  <si>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</si>
  <si>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</si>
  <si>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</si>
  <si>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</si>
  <si>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</si>
  <si>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</si>
  <si>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</si>
  <si>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</si>
  <si>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</si>
  <si>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</si>
  <si>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</si>
  <si>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</si>
  <si>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</si>
  <si>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</si>
  <si>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</si>
  <si>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</si>
  <si>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</si>
  <si>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</si>
  <si>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</si>
  <si>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</si>
  <si>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</si>
  <si>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</si>
  <si>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</si>
  <si>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</si>
  <si>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</si>
  <si>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</si>
  <si>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</si>
  <si>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</si>
  <si>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</si>
  <si>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</si>
  <si>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</si>
  <si>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</si>
  <si>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</si>
  <si>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</si>
  <si>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</si>
  <si>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</si>
  <si>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</si>
  <si>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</si>
  <si>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</si>
  <si>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</si>
  <si>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</si>
  <si>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</si>
  <si>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</si>
  <si>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</si>
  <si>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</si>
  <si>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</si>
  <si>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</si>
  <si>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</si>
  <si>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</si>
  <si>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</si>
  <si>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</si>
  <si>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</si>
  <si>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</si>
  <si>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</si>
  <si>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</si>
  <si>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</si>
  <si>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</si>
  <si>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</si>
  <si>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</si>
  <si>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</si>
  <si>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</si>
  <si>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</si>
  <si>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</si>
  <si>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</si>
  <si>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ТПК</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</si>
  <si>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</si>
  <si>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</si>
  <si>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</si>
  <si>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</si>
  <si>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</si>
  <si>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</si>
  <si>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</si>
  <si>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</si>
  <si>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</si>
  <si>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</si>
  <si>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</si>
  <si>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</si>
  <si>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</si>
  <si>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</si>
  <si>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</si>
  <si>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</si>
  <si>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</si>
  <si>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</si>
  <si>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</si>
  <si>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</si>
  <si>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</si>
  <si>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</si>
  <si>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</si>
  <si>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</si>
  <si>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</si>
  <si>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</si>
  <si>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</si>
  <si>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</si>
  <si>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</si>
  <si>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</si>
  <si>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</si>
  <si>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</si>
  <si>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</si>
  <si>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</si>
  <si>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</si>
  <si>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</si>
  <si>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</si>
  <si>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</si>
  <si>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</si>
  <si>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</si>
  <si>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</si>
  <si>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</si>
  <si>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</si>
  <si>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</si>
  <si>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</si>
  <si>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</si>
  <si>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</si>
  <si>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</si>
  <si>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</si>
  <si>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</si>
  <si>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</si>
  <si>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</si>
  <si>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</si>
  <si>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</si>
  <si>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</si>
  <si>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</si>
  <si>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</si>
  <si>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</si>
  <si>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</si>
  <si>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</si>
  <si>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</si>
  <si>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</si>
  <si>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</si>
  <si>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</si>
  <si>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</si>
  <si>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</si>
  <si>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</si>
  <si>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</si>
  <si>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</si>
  <si>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</si>
  <si>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</si>
  <si>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</si>
  <si>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</si>
  <si>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</si>
  <si>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</si>
  <si>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</si>
  <si>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</si>
  <si>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</si>
  <si>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</si>
  <si>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</si>
  <si>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</si>
  <si>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</si>
  <si>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</si>
  <si>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</si>
  <si>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</si>
  <si>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</si>
  <si>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</si>
  <si>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</si>
  <si>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</si>
  <si>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</si>
  <si>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</si>
  <si>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</si>
  <si>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</si>
  <si>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</si>
  <si>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</si>
  <si>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</si>
  <si>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</si>
  <si>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</si>
  <si>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</si>
  <si>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</si>
  <si>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</si>
  <si>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</si>
  <si>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</si>
  <si>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</si>
  <si>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</si>
  <si>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</si>
  <si>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</si>
  <si>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</si>
  <si>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</si>
  <si>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</si>
  <si>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</si>
  <si>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</si>
  <si>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</si>
  <si>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</si>
  <si>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</si>
  <si>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</si>
  <si>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</si>
  <si>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</si>
  <si>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</si>
  <si>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</si>
  <si>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</si>
  <si>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</si>
  <si>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</si>
  <si>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</si>
  <si>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</si>
  <si>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</si>
  <si>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</si>
  <si>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новые позиции</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</si>
  <si>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</si>
  <si>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</si>
  <si>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</si>
  <si>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</si>
  <si>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</si>
  <si>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</si>
  <si>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</si>
  <si>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</si>
  <si>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</si>
  <si>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</si>
  <si>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</si>
  <si>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</si>
  <si>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</si>
  <si>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</si>
  <si>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</si>
  <si>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</si>
  <si>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</si>
  <si>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12-1-11</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</si>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</sst>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s>
  <fonts count="15"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0"/>
      <name val="Calibri"/>
      <family val="2"/>
      <charset val="204"/>
    </font>
    <font>
      <sz val="11"/>
      <name val="Calibri"/>
      <family val="2"/>
      <charset val="204"/>
    </font>
    <font>
      <b/>
      <sz val="11"/>
      <name val="Times New Roman"/>
      <family val="1"/>
      <charset val="204"/>
    </font>
    <font>
      <sz val="11"/>
      <name val="Calibri"/>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39997558519241921"/>
        <bgColor indexed="64"/>
      </patternFill>
    </fill>
  </fills>
  <borders count="4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0">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cellStyleXfs>
  <cellXfs count="230">
    <xf numFmtId="0" fontId="0" fillId="0" borderId="0" xfId="0"/>
    <xf numFmtId="49" fontId="5" fillId="0" borderId="7" xfId="0" applyNumberFormat="1" applyFont="1" applyFill="1" applyBorder="1" applyAlignment="1">
      <alignment horizontal="left" vertical="center"/>
    </xf>
    <xf numFmtId="0" fontId="5" fillId="0" borderId="7" xfId="2" applyFont="1" applyFill="1" applyBorder="1" applyAlignment="1">
      <alignment horizontal="left" vertical="center"/>
    </xf>
    <xf numFmtId="0" fontId="5" fillId="0" borderId="7" xfId="3" applyFont="1" applyFill="1" applyBorder="1" applyAlignment="1">
      <alignment horizontal="left" vertical="center"/>
    </xf>
    <xf numFmtId="0" fontId="5" fillId="0" borderId="7" xfId="0" applyFont="1" applyFill="1" applyBorder="1" applyAlignment="1">
      <alignment horizontal="left" vertical="center"/>
    </xf>
    <xf numFmtId="49" fontId="5" fillId="0" borderId="7" xfId="4"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7"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168" fontId="6" fillId="0" borderId="7" xfId="0" applyNumberFormat="1" applyFont="1" applyFill="1" applyBorder="1" applyAlignment="1">
      <alignment horizontal="left" vertical="center"/>
    </xf>
    <xf numFmtId="2" fontId="6" fillId="0" borderId="7"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0" fontId="3" fillId="2" borderId="7" xfId="2" applyFont="1" applyFill="1" applyBorder="1" applyAlignment="1">
      <alignment horizontal="left" vertical="center"/>
    </xf>
    <xf numFmtId="0" fontId="10" fillId="0" borderId="7" xfId="0" applyNumberFormat="1" applyFont="1" applyFill="1" applyBorder="1" applyAlignment="1">
      <alignment horizontal="left" vertical="center"/>
    </xf>
    <xf numFmtId="49" fontId="6" fillId="0" borderId="8" xfId="0" applyNumberFormat="1" applyFont="1" applyFill="1" applyBorder="1" applyAlignment="1">
      <alignment horizontal="left" vertical="center"/>
    </xf>
    <xf numFmtId="169" fontId="6" fillId="0" borderId="7"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Alignment="1">
      <alignment horizontal="left" vertical="center"/>
    </xf>
    <xf numFmtId="1" fontId="5" fillId="0" borderId="7" xfId="0" applyNumberFormat="1" applyFont="1" applyFill="1" applyBorder="1" applyAlignment="1">
      <alignment horizontal="left" vertical="center"/>
    </xf>
    <xf numFmtId="1" fontId="6" fillId="0" borderId="7" xfId="0" applyNumberFormat="1" applyFont="1" applyFill="1" applyBorder="1" applyAlignment="1">
      <alignment horizontal="left" vertical="center"/>
    </xf>
    <xf numFmtId="165" fontId="5" fillId="0" borderId="7" xfId="0" applyNumberFormat="1" applyFont="1" applyFill="1" applyBorder="1" applyAlignment="1">
      <alignment horizontal="left" vertical="center"/>
    </xf>
    <xf numFmtId="39" fontId="6" fillId="0" borderId="7" xfId="1"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39" fontId="5" fillId="2" borderId="7" xfId="1" applyNumberFormat="1" applyFont="1" applyFill="1" applyBorder="1" applyAlignment="1">
      <alignment horizontal="left" vertical="center"/>
    </xf>
    <xf numFmtId="165" fontId="3" fillId="2" borderId="7"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0" fontId="5" fillId="0" borderId="7" xfId="4" applyFont="1" applyFill="1" applyBorder="1" applyAlignment="1">
      <alignment horizontal="left" vertical="center"/>
    </xf>
    <xf numFmtId="4" fontId="5" fillId="0" borderId="7"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0" fontId="3" fillId="2" borderId="11" xfId="2" applyFont="1" applyFill="1" applyBorder="1" applyAlignment="1">
      <alignment horizontal="left" vertical="center"/>
    </xf>
    <xf numFmtId="39" fontId="5" fillId="2" borderId="11" xfId="1" applyNumberFormat="1" applyFont="1" applyFill="1" applyBorder="1" applyAlignment="1">
      <alignment horizontal="left" vertical="center"/>
    </xf>
    <xf numFmtId="165" fontId="3" fillId="2" borderId="11" xfId="0" applyNumberFormat="1" applyFont="1" applyFill="1" applyBorder="1" applyAlignment="1">
      <alignment horizontal="left" vertical="center"/>
    </xf>
    <xf numFmtId="0" fontId="10" fillId="0" borderId="7" xfId="9" applyNumberFormat="1" applyFont="1" applyFill="1" applyBorder="1" applyAlignment="1">
      <alignment horizontal="left" vertical="center"/>
    </xf>
    <xf numFmtId="49" fontId="5" fillId="0" borderId="7" xfId="9" applyNumberFormat="1" applyFont="1" applyFill="1" applyBorder="1" applyAlignment="1">
      <alignment horizontal="left" vertical="center"/>
    </xf>
    <xf numFmtId="49" fontId="5" fillId="0" borderId="7" xfId="7" applyNumberFormat="1" applyFont="1" applyFill="1" applyBorder="1" applyAlignment="1">
      <alignment horizontal="left" vertical="center"/>
    </xf>
    <xf numFmtId="0" fontId="5" fillId="0" borderId="7" xfId="7" applyFont="1" applyFill="1" applyBorder="1" applyAlignment="1">
      <alignment horizontal="left" vertical="center"/>
    </xf>
    <xf numFmtId="167" fontId="10" fillId="0" borderId="7" xfId="1" applyFont="1" applyFill="1" applyBorder="1" applyAlignment="1">
      <alignment horizontal="left" vertical="center"/>
    </xf>
    <xf numFmtId="0" fontId="10" fillId="0" borderId="18" xfId="0" applyNumberFormat="1" applyFont="1" applyFill="1" applyBorder="1" applyAlignment="1">
      <alignment horizontal="left" vertical="center"/>
    </xf>
    <xf numFmtId="0" fontId="6" fillId="0" borderId="8" xfId="0" applyFont="1" applyFill="1" applyBorder="1" applyAlignment="1">
      <alignment horizontal="left" vertical="center"/>
    </xf>
    <xf numFmtId="49" fontId="5" fillId="0" borderId="8"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7"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8" xfId="0" applyFont="1" applyFill="1" applyBorder="1" applyAlignment="1">
      <alignment horizontal="left" vertical="center"/>
    </xf>
    <xf numFmtId="4" fontId="6" fillId="0" borderId="19" xfId="0" applyNumberFormat="1" applyFont="1" applyFill="1" applyBorder="1" applyAlignment="1">
      <alignment horizontal="left" vertical="center"/>
    </xf>
    <xf numFmtId="0" fontId="5" fillId="0" borderId="7" xfId="3" applyFont="1" applyFill="1" applyBorder="1" applyAlignment="1" applyProtection="1">
      <alignment horizontal="left" vertical="center"/>
      <protection hidden="1"/>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49" fontId="3" fillId="2" borderId="14" xfId="0" applyNumberFormat="1" applyFont="1" applyFill="1" applyBorder="1" applyAlignment="1">
      <alignment horizontal="left" vertical="center"/>
    </xf>
    <xf numFmtId="49" fontId="3" fillId="2" borderId="15" xfId="0" applyNumberFormat="1" applyFont="1" applyFill="1" applyBorder="1" applyAlignment="1">
      <alignment horizontal="left" vertical="center"/>
    </xf>
    <xf numFmtId="49" fontId="3" fillId="2" borderId="16"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0" fontId="11" fillId="0" borderId="7" xfId="0" applyFont="1" applyFill="1" applyBorder="1" applyAlignment="1">
      <alignment horizontal="left" vertical="center"/>
    </xf>
    <xf numFmtId="0" fontId="11" fillId="0" borderId="21" xfId="0"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7" xfId="0" applyNumberFormat="1" applyFont="1" applyFill="1" applyBorder="1" applyAlignment="1">
      <alignment horizontal="left" vertical="center"/>
    </xf>
    <xf numFmtId="0" fontId="11" fillId="0" borderId="20" xfId="0" applyFont="1" applyFill="1" applyBorder="1" applyAlignment="1">
      <alignment horizontal="left" vertical="center"/>
    </xf>
    <xf numFmtId="167" fontId="3" fillId="2" borderId="7" xfId="1" applyFont="1" applyFill="1" applyBorder="1" applyAlignment="1">
      <alignment horizontal="left" vertical="center"/>
    </xf>
    <xf numFmtId="0" fontId="11" fillId="4" borderId="20" xfId="0" applyFont="1" applyFill="1" applyBorder="1" applyAlignment="1">
      <alignment horizontal="left" vertical="center"/>
    </xf>
    <xf numFmtId="167" fontId="5" fillId="0" borderId="0"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7" xfId="8" applyNumberFormat="1" applyFont="1" applyFill="1" applyBorder="1" applyAlignment="1">
      <alignment horizontal="left" vertical="center"/>
    </xf>
    <xf numFmtId="167" fontId="5" fillId="0" borderId="7" xfId="1" applyFont="1" applyFill="1" applyBorder="1" applyAlignment="1">
      <alignment horizontal="left" vertical="center"/>
    </xf>
    <xf numFmtId="165" fontId="6" fillId="0" borderId="7" xfId="1" applyNumberFormat="1" applyFont="1" applyFill="1" applyBorder="1" applyAlignment="1">
      <alignment horizontal="left" vertical="center"/>
    </xf>
    <xf numFmtId="165" fontId="5" fillId="0" borderId="7" xfId="1" applyNumberFormat="1" applyFont="1" applyFill="1" applyBorder="1" applyAlignment="1">
      <alignment horizontal="left" vertical="center"/>
    </xf>
    <xf numFmtId="165" fontId="6" fillId="0" borderId="22" xfId="1"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167" fontId="5" fillId="0" borderId="22" xfId="1" applyFont="1" applyFill="1" applyBorder="1" applyAlignment="1">
      <alignment horizontal="left" vertical="center"/>
    </xf>
    <xf numFmtId="49" fontId="5" fillId="0" borderId="22" xfId="0" applyNumberFormat="1" applyFont="1" applyFill="1" applyBorder="1" applyAlignment="1">
      <alignment horizontal="left" vertical="center"/>
    </xf>
    <xf numFmtId="0" fontId="6" fillId="0" borderId="22" xfId="0" applyFont="1" applyFill="1" applyBorder="1" applyAlignment="1">
      <alignment horizontal="left" vertical="center"/>
    </xf>
    <xf numFmtId="170" fontId="5" fillId="0" borderId="22" xfId="1" applyNumberFormat="1" applyFont="1" applyFill="1" applyBorder="1" applyAlignment="1">
      <alignment horizontal="left" vertical="center"/>
    </xf>
    <xf numFmtId="49" fontId="6" fillId="4" borderId="7" xfId="0"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165" fontId="3" fillId="2" borderId="16" xfId="0" applyNumberFormat="1" applyFont="1" applyFill="1" applyBorder="1" applyAlignment="1">
      <alignment horizontal="left" vertical="center"/>
    </xf>
    <xf numFmtId="165" fontId="5" fillId="2" borderId="7" xfId="0" applyNumberFormat="1" applyFont="1" applyFill="1" applyBorder="1" applyAlignment="1">
      <alignment horizontal="left" vertical="center"/>
    </xf>
    <xf numFmtId="165" fontId="6" fillId="0" borderId="7"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3" fillId="2" borderId="7" xfId="1" applyNumberFormat="1" applyFont="1" applyFill="1" applyBorder="1" applyAlignment="1">
      <alignment horizontal="left" vertical="center"/>
    </xf>
    <xf numFmtId="165" fontId="5" fillId="0" borderId="22" xfId="1" applyNumberFormat="1" applyFont="1" applyFill="1" applyBorder="1" applyAlignment="1">
      <alignment horizontal="left" vertical="center"/>
    </xf>
    <xf numFmtId="165" fontId="6" fillId="4" borderId="7" xfId="1" applyNumberFormat="1" applyFont="1" applyFill="1" applyBorder="1" applyAlignment="1">
      <alignment horizontal="left" vertical="center"/>
    </xf>
    <xf numFmtId="165" fontId="5" fillId="2" borderId="11" xfId="0" applyNumberFormat="1" applyFont="1" applyFill="1" applyBorder="1" applyAlignment="1">
      <alignment horizontal="left" vertical="center"/>
    </xf>
    <xf numFmtId="0" fontId="11" fillId="3" borderId="24" xfId="0" applyFont="1" applyFill="1" applyBorder="1" applyAlignment="1">
      <alignment horizontal="left" vertical="center"/>
    </xf>
    <xf numFmtId="0" fontId="6" fillId="5" borderId="7" xfId="0" applyFont="1" applyFill="1" applyBorder="1" applyAlignment="1">
      <alignment horizontal="left" vertical="center"/>
    </xf>
    <xf numFmtId="0" fontId="11" fillId="5" borderId="7" xfId="0" applyFont="1" applyFill="1" applyBorder="1" applyAlignment="1">
      <alignment horizontal="left" vertical="center"/>
    </xf>
    <xf numFmtId="0" fontId="10" fillId="5" borderId="7" xfId="9" applyNumberFormat="1" applyFont="1" applyFill="1" applyBorder="1" applyAlignment="1">
      <alignment horizontal="left" vertical="center"/>
    </xf>
    <xf numFmtId="49" fontId="5" fillId="5" borderId="7" xfId="9" applyNumberFormat="1" applyFont="1" applyFill="1" applyBorder="1" applyAlignment="1">
      <alignment horizontal="left" vertical="center"/>
    </xf>
    <xf numFmtId="49" fontId="5" fillId="5" borderId="7" xfId="4" applyNumberFormat="1" applyFont="1" applyFill="1" applyBorder="1" applyAlignment="1">
      <alignment horizontal="left" vertical="center"/>
    </xf>
    <xf numFmtId="49" fontId="5" fillId="5" borderId="7" xfId="7" applyNumberFormat="1" applyFont="1" applyFill="1" applyBorder="1" applyAlignment="1">
      <alignment horizontal="left" vertical="center"/>
    </xf>
    <xf numFmtId="0" fontId="5" fillId="5" borderId="7" xfId="7" applyFont="1" applyFill="1" applyBorder="1" applyAlignment="1">
      <alignment horizontal="left" vertical="center"/>
    </xf>
    <xf numFmtId="166" fontId="5" fillId="5" borderId="7" xfId="8" applyNumberFormat="1" applyFont="1" applyFill="1" applyBorder="1" applyAlignment="1">
      <alignment horizontal="left" vertical="center"/>
    </xf>
    <xf numFmtId="167" fontId="10" fillId="5" borderId="7" xfId="1" applyFont="1" applyFill="1" applyBorder="1" applyAlignment="1">
      <alignment horizontal="left" vertical="center"/>
    </xf>
    <xf numFmtId="165" fontId="5" fillId="5" borderId="7" xfId="0" applyNumberFormat="1" applyFont="1" applyFill="1" applyBorder="1" applyAlignment="1">
      <alignment horizontal="left" vertical="center"/>
    </xf>
    <xf numFmtId="39" fontId="6" fillId="5" borderId="7" xfId="1" applyNumberFormat="1" applyFont="1" applyFill="1" applyBorder="1" applyAlignment="1">
      <alignment horizontal="left" vertical="center"/>
    </xf>
    <xf numFmtId="167" fontId="6" fillId="5" borderId="7" xfId="1" applyFont="1" applyFill="1" applyBorder="1" applyAlignment="1">
      <alignment horizontal="left" vertical="center"/>
    </xf>
    <xf numFmtId="0" fontId="10" fillId="5" borderId="7" xfId="0" applyNumberFormat="1" applyFont="1" applyFill="1" applyBorder="1" applyAlignment="1">
      <alignment horizontal="left" vertical="center"/>
    </xf>
    <xf numFmtId="49" fontId="5" fillId="5" borderId="7" xfId="0" applyNumberFormat="1" applyFont="1" applyFill="1" applyBorder="1" applyAlignment="1">
      <alignment horizontal="left" vertical="center"/>
    </xf>
    <xf numFmtId="0" fontId="5" fillId="5" borderId="7" xfId="0" applyNumberFormat="1" applyFont="1" applyFill="1" applyBorder="1" applyAlignment="1">
      <alignment horizontal="left" vertical="center"/>
    </xf>
    <xf numFmtId="0" fontId="11" fillId="3" borderId="7" xfId="0" applyFont="1" applyFill="1" applyBorder="1" applyAlignment="1">
      <alignment horizontal="left" vertical="center"/>
    </xf>
    <xf numFmtId="0" fontId="5" fillId="5" borderId="7" xfId="7" applyNumberFormat="1" applyFont="1" applyFill="1" applyBorder="1" applyAlignment="1">
      <alignment horizontal="left" vertical="center"/>
    </xf>
    <xf numFmtId="0" fontId="10" fillId="5" borderId="30" xfId="0" applyNumberFormat="1" applyFont="1" applyFill="1" applyBorder="1" applyAlignment="1">
      <alignment horizontal="left" vertical="center"/>
    </xf>
    <xf numFmtId="49" fontId="5" fillId="5" borderId="7" xfId="8" applyNumberFormat="1" applyFont="1" applyFill="1" applyBorder="1" applyAlignment="1">
      <alignment horizontal="left" vertical="center"/>
    </xf>
    <xf numFmtId="0" fontId="5" fillId="5" borderId="7" xfId="8" applyFont="1" applyFill="1" applyBorder="1" applyAlignment="1">
      <alignment horizontal="left" vertical="center"/>
    </xf>
    <xf numFmtId="1" fontId="5" fillId="5" borderId="7" xfId="0" applyNumberFormat="1" applyFont="1" applyFill="1" applyBorder="1" applyAlignment="1">
      <alignment horizontal="left" vertical="center"/>
    </xf>
    <xf numFmtId="0" fontId="5" fillId="5" borderId="7" xfId="0" applyFont="1" applyFill="1" applyBorder="1" applyAlignment="1">
      <alignment horizontal="left" vertical="center"/>
    </xf>
    <xf numFmtId="49" fontId="13" fillId="0" borderId="0" xfId="0" applyNumberFormat="1" applyFont="1" applyFill="1" applyAlignment="1">
      <alignment horizontal="left" vertical="center"/>
    </xf>
    <xf numFmtId="0" fontId="11" fillId="0" borderId="26" xfId="0" applyFont="1" applyFill="1" applyBorder="1" applyAlignment="1">
      <alignment horizontal="left" vertical="center"/>
    </xf>
    <xf numFmtId="0" fontId="10" fillId="0" borderId="27" xfId="9" applyNumberFormat="1" applyFont="1" applyFill="1" applyBorder="1" applyAlignment="1">
      <alignment horizontal="left" vertical="center"/>
    </xf>
    <xf numFmtId="49" fontId="5" fillId="0" borderId="27" xfId="9" applyNumberFormat="1" applyFont="1" applyFill="1" applyBorder="1" applyAlignment="1">
      <alignment horizontal="left" vertical="center"/>
    </xf>
    <xf numFmtId="49" fontId="5" fillId="0" borderId="27" xfId="4" applyNumberFormat="1" applyFont="1" applyFill="1" applyBorder="1" applyAlignment="1">
      <alignment horizontal="left" vertical="center"/>
    </xf>
    <xf numFmtId="49" fontId="5" fillId="0" borderId="27" xfId="0" applyNumberFormat="1" applyFont="1" applyFill="1" applyBorder="1" applyAlignment="1">
      <alignment horizontal="left" vertical="center"/>
    </xf>
    <xf numFmtId="49" fontId="5" fillId="0" borderId="27" xfId="7" applyNumberFormat="1" applyFont="1" applyFill="1" applyBorder="1" applyAlignment="1">
      <alignment horizontal="left" vertical="center"/>
    </xf>
    <xf numFmtId="0" fontId="5" fillId="0" borderId="27" xfId="7" applyFont="1" applyFill="1" applyBorder="1" applyAlignment="1">
      <alignment horizontal="left" vertical="center"/>
    </xf>
    <xf numFmtId="166" fontId="5" fillId="0" borderId="27" xfId="8" applyNumberFormat="1" applyFont="1" applyFill="1" applyBorder="1" applyAlignment="1">
      <alignment horizontal="left" vertical="center"/>
    </xf>
    <xf numFmtId="167" fontId="10" fillId="0" borderId="27" xfId="1" applyFont="1" applyFill="1" applyBorder="1" applyAlignment="1">
      <alignment horizontal="left" vertical="center"/>
    </xf>
    <xf numFmtId="39" fontId="6" fillId="0" borderId="27" xfId="1" applyNumberFormat="1" applyFont="1" applyFill="1" applyBorder="1" applyAlignment="1">
      <alignment horizontal="left" vertical="center"/>
    </xf>
    <xf numFmtId="167" fontId="6" fillId="0" borderId="27" xfId="1" applyFont="1" applyFill="1" applyBorder="1" applyAlignment="1">
      <alignment horizontal="left" vertical="center"/>
    </xf>
    <xf numFmtId="167" fontId="6" fillId="0" borderId="7" xfId="1" applyFont="1" applyFill="1" applyBorder="1" applyAlignment="1">
      <alignment horizontal="left" vertical="center"/>
    </xf>
    <xf numFmtId="0" fontId="11" fillId="0" borderId="28" xfId="0" applyFont="1" applyFill="1" applyBorder="1" applyAlignment="1">
      <alignment horizontal="left" vertical="center"/>
    </xf>
    <xf numFmtId="0" fontId="6" fillId="0" borderId="23" xfId="0" applyFont="1" applyFill="1" applyBorder="1" applyAlignment="1">
      <alignment horizontal="left" vertical="center"/>
    </xf>
    <xf numFmtId="49" fontId="5" fillId="0" borderId="6" xfId="7" applyNumberFormat="1" applyFont="1" applyFill="1" applyBorder="1" applyAlignment="1">
      <alignment horizontal="left" vertical="center"/>
    </xf>
    <xf numFmtId="49" fontId="5" fillId="0" borderId="29" xfId="7" applyNumberFormat="1" applyFont="1" applyFill="1" applyBorder="1" applyAlignment="1">
      <alignment horizontal="left" vertical="center"/>
    </xf>
    <xf numFmtId="0" fontId="14" fillId="0" borderId="32" xfId="0" applyFont="1" applyFill="1" applyBorder="1" applyAlignment="1">
      <alignment horizontal="left" vertical="center"/>
    </xf>
    <xf numFmtId="0" fontId="5" fillId="0" borderId="7" xfId="7"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49" fontId="5" fillId="0" borderId="7" xfId="8" applyNumberFormat="1" applyFont="1" applyFill="1" applyBorder="1" applyAlignment="1">
      <alignment horizontal="left" vertical="center"/>
    </xf>
    <xf numFmtId="0" fontId="5" fillId="0" borderId="7" xfId="8" applyFont="1" applyFill="1" applyBorder="1" applyAlignment="1">
      <alignment horizontal="left" vertical="center"/>
    </xf>
    <xf numFmtId="39" fontId="5" fillId="0" borderId="7" xfId="1" applyNumberFormat="1" applyFont="1" applyFill="1" applyBorder="1" applyAlignment="1">
      <alignment horizontal="left" vertical="center"/>
    </xf>
    <xf numFmtId="166" fontId="12" fillId="0" borderId="24" xfId="0" applyNumberFormat="1" applyFont="1" applyFill="1" applyBorder="1" applyAlignment="1">
      <alignment horizontal="left" vertical="center"/>
    </xf>
    <xf numFmtId="49" fontId="13" fillId="0" borderId="7" xfId="0" applyNumberFormat="1" applyFont="1" applyFill="1" applyBorder="1" applyAlignment="1">
      <alignment horizontal="left" vertical="center"/>
    </xf>
    <xf numFmtId="49" fontId="5" fillId="0" borderId="31" xfId="7" applyNumberFormat="1"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49" fontId="6" fillId="0" borderId="17" xfId="0" applyNumberFormat="1" applyFont="1" applyFill="1" applyBorder="1" applyAlignment="1">
      <alignment horizontal="left" vertical="center"/>
    </xf>
    <xf numFmtId="0" fontId="5" fillId="0" borderId="17" xfId="2" applyFont="1" applyFill="1" applyBorder="1" applyAlignment="1">
      <alignment horizontal="left" vertical="center"/>
    </xf>
    <xf numFmtId="0" fontId="5" fillId="0" borderId="17" xfId="3"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7" xfId="8" applyNumberFormat="1" applyFont="1" applyFill="1" applyBorder="1" applyAlignment="1">
      <alignment horizontal="left" vertical="center"/>
    </xf>
    <xf numFmtId="1" fontId="5" fillId="0" borderId="17" xfId="0" applyNumberFormat="1" applyFont="1" applyFill="1" applyBorder="1" applyAlignment="1">
      <alignment horizontal="left" vertical="center"/>
    </xf>
    <xf numFmtId="0" fontId="6" fillId="0" borderId="17" xfId="0" applyNumberFormat="1" applyFont="1" applyFill="1" applyBorder="1" applyAlignment="1">
      <alignment horizontal="left" vertical="center"/>
    </xf>
    <xf numFmtId="165" fontId="5" fillId="0" borderId="17" xfId="0" applyNumberFormat="1" applyFont="1" applyFill="1" applyBorder="1" applyAlignment="1">
      <alignment horizontal="left" vertical="center"/>
    </xf>
    <xf numFmtId="1" fontId="6" fillId="0" borderId="17" xfId="0" applyNumberFormat="1" applyFont="1" applyFill="1" applyBorder="1" applyAlignment="1">
      <alignment horizontal="left" vertical="center"/>
    </xf>
    <xf numFmtId="165" fontId="6" fillId="0" borderId="17" xfId="4" applyNumberFormat="1" applyFont="1" applyFill="1" applyBorder="1" applyAlignment="1">
      <alignment horizontal="left" vertical="center"/>
    </xf>
    <xf numFmtId="0" fontId="6" fillId="0" borderId="7" xfId="4" applyFont="1" applyFill="1" applyBorder="1" applyAlignment="1">
      <alignment horizontal="left" vertical="center"/>
    </xf>
    <xf numFmtId="0" fontId="12" fillId="0" borderId="32" xfId="0" applyFont="1" applyFill="1" applyBorder="1" applyAlignment="1">
      <alignment horizontal="left" vertical="center"/>
    </xf>
    <xf numFmtId="49" fontId="5" fillId="0" borderId="23" xfId="0" applyNumberFormat="1" applyFont="1" applyFill="1" applyBorder="1" applyAlignment="1">
      <alignment horizontal="left" vertical="center"/>
    </xf>
    <xf numFmtId="2" fontId="5" fillId="0" borderId="7" xfId="0" applyNumberFormat="1" applyFont="1" applyFill="1" applyBorder="1" applyAlignment="1">
      <alignment horizontal="left" vertical="center"/>
    </xf>
    <xf numFmtId="0" fontId="14" fillId="0" borderId="24" xfId="0" applyFont="1" applyFill="1" applyBorder="1" applyAlignment="1">
      <alignment horizontal="left" vertical="center"/>
    </xf>
    <xf numFmtId="0" fontId="6" fillId="6" borderId="7" xfId="0" applyFont="1" applyFill="1" applyBorder="1" applyAlignment="1">
      <alignment horizontal="left" vertical="center"/>
    </xf>
    <xf numFmtId="49" fontId="3" fillId="6" borderId="7" xfId="0" applyNumberFormat="1" applyFont="1" applyFill="1" applyBorder="1" applyAlignment="1">
      <alignment horizontal="left" vertical="center"/>
    </xf>
    <xf numFmtId="0" fontId="14" fillId="6" borderId="32" xfId="0" applyFont="1" applyFill="1" applyBorder="1" applyAlignment="1">
      <alignment horizontal="left" vertical="center"/>
    </xf>
    <xf numFmtId="49" fontId="3" fillId="6" borderId="8" xfId="0" applyNumberFormat="1" applyFont="1" applyFill="1" applyBorder="1" applyAlignment="1">
      <alignment horizontal="left" vertical="center"/>
    </xf>
    <xf numFmtId="49" fontId="13" fillId="6" borderId="7" xfId="0" applyNumberFormat="1" applyFont="1" applyFill="1" applyBorder="1" applyAlignment="1">
      <alignment horizontal="left" vertical="center"/>
    </xf>
    <xf numFmtId="49" fontId="5" fillId="6" borderId="7" xfId="0" applyNumberFormat="1" applyFont="1" applyFill="1" applyBorder="1" applyAlignment="1">
      <alignment horizontal="left" vertical="center"/>
    </xf>
    <xf numFmtId="49" fontId="5" fillId="6" borderId="33" xfId="0" applyNumberFormat="1" applyFont="1" applyFill="1" applyBorder="1" applyAlignment="1">
      <alignment horizontal="left" vertical="center"/>
    </xf>
    <xf numFmtId="49" fontId="5" fillId="6" borderId="33" xfId="4" applyNumberFormat="1" applyFont="1" applyFill="1" applyBorder="1" applyAlignment="1">
      <alignment horizontal="left" vertical="center"/>
    </xf>
    <xf numFmtId="4" fontId="5" fillId="6" borderId="33" xfId="0" applyNumberFormat="1" applyFont="1" applyFill="1" applyBorder="1" applyAlignment="1">
      <alignment horizontal="left" vertical="center"/>
    </xf>
    <xf numFmtId="4" fontId="5" fillId="6" borderId="7" xfId="0" applyNumberFormat="1" applyFont="1" applyFill="1" applyBorder="1" applyAlignment="1">
      <alignment horizontal="left" vertical="center"/>
    </xf>
    <xf numFmtId="0" fontId="14" fillId="6" borderId="24" xfId="0" applyFont="1" applyFill="1" applyBorder="1" applyAlignment="1">
      <alignment horizontal="left" vertical="center"/>
    </xf>
    <xf numFmtId="165" fontId="6" fillId="5" borderId="7" xfId="1" applyNumberFormat="1" applyFont="1" applyFill="1" applyBorder="1" applyAlignment="1">
      <alignment horizontal="left" vertical="center"/>
    </xf>
    <xf numFmtId="165" fontId="5" fillId="5" borderId="7" xfId="1" applyNumberFormat="1" applyFont="1" applyFill="1" applyBorder="1" applyAlignment="1">
      <alignment horizontal="left" vertical="center"/>
    </xf>
    <xf numFmtId="0" fontId="6" fillId="4" borderId="7" xfId="0" applyFont="1" applyFill="1" applyBorder="1" applyAlignment="1">
      <alignment horizontal="left" vertical="center"/>
    </xf>
    <xf numFmtId="0" fontId="10" fillId="4" borderId="7" xfId="9" applyNumberFormat="1" applyFont="1" applyFill="1" applyBorder="1" applyAlignment="1">
      <alignment horizontal="left" vertical="center"/>
    </xf>
    <xf numFmtId="49" fontId="5" fillId="4" borderId="7" xfId="9" applyNumberFormat="1" applyFont="1" applyFill="1" applyBorder="1" applyAlignment="1">
      <alignment horizontal="left" vertical="center"/>
    </xf>
    <xf numFmtId="49" fontId="5" fillId="4" borderId="7" xfId="4" applyNumberFormat="1" applyFont="1" applyFill="1" applyBorder="1" applyAlignment="1">
      <alignment horizontal="left" vertical="center"/>
    </xf>
    <xf numFmtId="49" fontId="5" fillId="4" borderId="7" xfId="7" applyNumberFormat="1" applyFont="1" applyFill="1" applyBorder="1" applyAlignment="1">
      <alignment horizontal="left" vertical="center"/>
    </xf>
    <xf numFmtId="0" fontId="5" fillId="4" borderId="7" xfId="7" applyFont="1" applyFill="1" applyBorder="1" applyAlignment="1">
      <alignment horizontal="left" vertical="center"/>
    </xf>
    <xf numFmtId="166" fontId="5" fillId="4" borderId="7" xfId="8" applyNumberFormat="1" applyFont="1" applyFill="1" applyBorder="1" applyAlignment="1">
      <alignment horizontal="left" vertical="center"/>
    </xf>
    <xf numFmtId="167" fontId="10" fillId="4" borderId="7" xfId="1" applyFont="1" applyFill="1" applyBorder="1" applyAlignment="1">
      <alignment horizontal="left" vertical="center"/>
    </xf>
    <xf numFmtId="39" fontId="6" fillId="4" borderId="7" xfId="1" applyNumberFormat="1" applyFont="1" applyFill="1" applyBorder="1" applyAlignment="1">
      <alignment horizontal="left" vertical="center"/>
    </xf>
    <xf numFmtId="0" fontId="5" fillId="4" borderId="7" xfId="0" applyFont="1" applyFill="1" applyBorder="1" applyAlignment="1">
      <alignment horizontal="left" vertical="center"/>
    </xf>
    <xf numFmtId="49" fontId="5" fillId="3" borderId="33" xfId="0" applyNumberFormat="1" applyFont="1" applyFill="1" applyBorder="1" applyAlignment="1">
      <alignment horizontal="left" vertical="center"/>
    </xf>
    <xf numFmtId="49" fontId="6" fillId="5" borderId="7" xfId="0" applyNumberFormat="1" applyFont="1" applyFill="1" applyBorder="1" applyAlignment="1">
      <alignment horizontal="left" vertical="center"/>
    </xf>
    <xf numFmtId="0" fontId="5" fillId="5" borderId="7" xfId="2" applyFont="1" applyFill="1" applyBorder="1" applyAlignment="1">
      <alignment horizontal="left" vertical="center"/>
    </xf>
    <xf numFmtId="0" fontId="5" fillId="5" borderId="7" xfId="3" applyFont="1" applyFill="1" applyBorder="1" applyAlignment="1">
      <alignment horizontal="left" vertical="center"/>
    </xf>
    <xf numFmtId="4" fontId="6" fillId="5" borderId="7" xfId="0" applyNumberFormat="1" applyFont="1" applyFill="1" applyBorder="1" applyAlignment="1">
      <alignment horizontal="left" vertical="center"/>
    </xf>
    <xf numFmtId="0" fontId="11" fillId="5" borderId="34" xfId="0" applyFont="1" applyFill="1" applyBorder="1" applyAlignment="1">
      <alignment horizontal="left" vertical="center"/>
    </xf>
    <xf numFmtId="1" fontId="6" fillId="5" borderId="7" xfId="0" applyNumberFormat="1" applyFont="1" applyFill="1" applyBorder="1" applyAlignment="1">
      <alignment horizontal="left" vertical="center"/>
    </xf>
    <xf numFmtId="0" fontId="6" fillId="5" borderId="36" xfId="0" applyFont="1" applyFill="1" applyBorder="1" applyAlignment="1">
      <alignment horizontal="left" vertical="center"/>
    </xf>
    <xf numFmtId="0" fontId="11" fillId="3" borderId="36" xfId="0" applyFont="1" applyFill="1" applyBorder="1" applyAlignment="1">
      <alignment horizontal="left" vertical="center"/>
    </xf>
    <xf numFmtId="0" fontId="11" fillId="5" borderId="35" xfId="0" applyFont="1" applyFill="1" applyBorder="1" applyAlignment="1">
      <alignment horizontal="left" vertical="center"/>
    </xf>
    <xf numFmtId="0" fontId="10" fillId="5" borderId="36" xfId="9" applyNumberFormat="1" applyFont="1" applyFill="1" applyBorder="1" applyAlignment="1">
      <alignment horizontal="left" vertical="center"/>
    </xf>
    <xf numFmtId="49" fontId="5" fillId="5" borderId="36" xfId="9" applyNumberFormat="1" applyFont="1" applyFill="1" applyBorder="1" applyAlignment="1">
      <alignment horizontal="left" vertical="center"/>
    </xf>
    <xf numFmtId="49" fontId="5" fillId="5" borderId="36" xfId="4" applyNumberFormat="1" applyFont="1" applyFill="1" applyBorder="1" applyAlignment="1">
      <alignment horizontal="left" vertical="center"/>
    </xf>
    <xf numFmtId="49" fontId="5" fillId="3" borderId="36" xfId="0" applyNumberFormat="1" applyFont="1" applyFill="1" applyBorder="1" applyAlignment="1">
      <alignment horizontal="left" vertical="center"/>
    </xf>
    <xf numFmtId="49" fontId="5" fillId="5" borderId="36" xfId="7" applyNumberFormat="1" applyFont="1" applyFill="1" applyBorder="1" applyAlignment="1">
      <alignment horizontal="left" vertical="center"/>
    </xf>
    <xf numFmtId="0" fontId="5" fillId="5" borderId="36" xfId="7" applyFont="1" applyFill="1" applyBorder="1" applyAlignment="1">
      <alignment horizontal="left" vertical="center"/>
    </xf>
    <xf numFmtId="166" fontId="5" fillId="5" borderId="36" xfId="8" applyNumberFormat="1" applyFont="1" applyFill="1" applyBorder="1" applyAlignment="1">
      <alignment horizontal="left" vertical="center"/>
    </xf>
    <xf numFmtId="170" fontId="10" fillId="5" borderId="36" xfId="1" applyNumberFormat="1" applyFont="1" applyFill="1" applyBorder="1" applyAlignment="1">
      <alignment horizontal="left" vertical="center"/>
    </xf>
    <xf numFmtId="167" fontId="10" fillId="5" borderId="36" xfId="1" applyFont="1" applyFill="1" applyBorder="1" applyAlignment="1">
      <alignment horizontal="left" vertical="center"/>
    </xf>
    <xf numFmtId="39" fontId="6" fillId="5" borderId="36" xfId="1" applyNumberFormat="1" applyFont="1" applyFill="1" applyBorder="1" applyAlignment="1">
      <alignment horizontal="left" vertical="center"/>
    </xf>
    <xf numFmtId="167" fontId="6" fillId="5" borderId="36" xfId="1" applyFont="1" applyFill="1" applyBorder="1" applyAlignment="1">
      <alignment horizontal="left" vertical="center"/>
    </xf>
    <xf numFmtId="0" fontId="11" fillId="5" borderId="37" xfId="0" applyFont="1" applyFill="1" applyBorder="1" applyAlignment="1">
      <alignment horizontal="left" vertical="center"/>
    </xf>
    <xf numFmtId="0" fontId="6" fillId="5" borderId="39" xfId="0" applyFont="1" applyFill="1" applyBorder="1" applyAlignment="1">
      <alignment horizontal="left" vertical="center"/>
    </xf>
    <xf numFmtId="0" fontId="11" fillId="5" borderId="36" xfId="0" applyFont="1" applyFill="1" applyBorder="1" applyAlignment="1">
      <alignment horizontal="left" vertical="center"/>
    </xf>
    <xf numFmtId="49" fontId="5" fillId="5" borderId="6" xfId="7" applyNumberFormat="1" applyFont="1" applyFill="1" applyBorder="1" applyAlignment="1">
      <alignment horizontal="left" vertical="center"/>
    </xf>
    <xf numFmtId="49" fontId="5" fillId="5" borderId="41" xfId="7" applyNumberFormat="1" applyFont="1" applyFill="1" applyBorder="1" applyAlignment="1">
      <alignment horizontal="left" vertical="center"/>
    </xf>
    <xf numFmtId="0" fontId="12" fillId="3" borderId="40" xfId="0" applyFont="1" applyFill="1" applyBorder="1" applyAlignment="1">
      <alignment horizontal="left" vertical="center"/>
    </xf>
    <xf numFmtId="170" fontId="5" fillId="5" borderId="7" xfId="1" applyNumberFormat="1" applyFont="1" applyFill="1" applyBorder="1" applyAlignment="1">
      <alignment horizontal="left" vertical="center"/>
    </xf>
    <xf numFmtId="170" fontId="12" fillId="5" borderId="40" xfId="0" applyNumberFormat="1" applyFont="1" applyFill="1" applyBorder="1" applyAlignment="1">
      <alignment horizontal="left" vertical="center"/>
    </xf>
    <xf numFmtId="167" fontId="10" fillId="5" borderId="42" xfId="1" applyFont="1" applyFill="1" applyBorder="1" applyAlignment="1">
      <alignment horizontal="left" vertical="center"/>
    </xf>
    <xf numFmtId="170" fontId="5" fillId="5" borderId="42" xfId="1" applyNumberFormat="1" applyFont="1" applyFill="1" applyBorder="1" applyAlignment="1">
      <alignment horizontal="left" vertical="center"/>
    </xf>
    <xf numFmtId="39" fontId="6" fillId="5" borderId="42" xfId="1" applyNumberFormat="1" applyFont="1" applyFill="1" applyBorder="1" applyAlignment="1">
      <alignment horizontal="left" vertical="center"/>
    </xf>
    <xf numFmtId="167" fontId="6" fillId="5" borderId="42" xfId="1" applyFont="1" applyFill="1" applyBorder="1" applyAlignment="1">
      <alignment horizontal="left" vertical="center"/>
    </xf>
    <xf numFmtId="0" fontId="5" fillId="5" borderId="42" xfId="0" applyFont="1" applyFill="1" applyBorder="1" applyAlignment="1">
      <alignment horizontal="left" vertical="center"/>
    </xf>
    <xf numFmtId="0" fontId="5" fillId="5" borderId="42" xfId="7" applyFont="1" applyFill="1" applyBorder="1" applyAlignment="1">
      <alignment horizontal="left" vertical="center"/>
    </xf>
    <xf numFmtId="49" fontId="13" fillId="5" borderId="42" xfId="0" applyNumberFormat="1" applyFont="1" applyFill="1" applyBorder="1" applyAlignment="1">
      <alignment horizontal="left" vertical="center"/>
    </xf>
    <xf numFmtId="0" fontId="10" fillId="5" borderId="42" xfId="0" applyNumberFormat="1" applyFont="1" applyFill="1" applyBorder="1" applyAlignment="1">
      <alignment horizontal="left" vertical="center"/>
    </xf>
    <xf numFmtId="49" fontId="3" fillId="5" borderId="42" xfId="0" applyNumberFormat="1" applyFont="1" applyFill="1" applyBorder="1" applyAlignment="1">
      <alignment horizontal="left" vertical="center"/>
    </xf>
    <xf numFmtId="0" fontId="6" fillId="5" borderId="42" xfId="0" applyFont="1" applyFill="1" applyBorder="1" applyAlignment="1">
      <alignment horizontal="left" vertical="center"/>
    </xf>
    <xf numFmtId="49" fontId="5" fillId="5" borderId="38" xfId="7" applyNumberFormat="1" applyFont="1" applyFill="1" applyBorder="1" applyAlignment="1">
      <alignment horizontal="left" vertical="center"/>
    </xf>
    <xf numFmtId="166" fontId="5" fillId="5" borderId="7" xfId="0" applyNumberFormat="1" applyFont="1" applyFill="1" applyBorder="1" applyAlignment="1">
      <alignment horizontal="left" vertical="center"/>
    </xf>
    <xf numFmtId="166" fontId="5" fillId="0" borderId="7" xfId="0" applyNumberFormat="1" applyFont="1" applyFill="1" applyBorder="1" applyAlignment="1">
      <alignment horizontal="left" vertical="center"/>
    </xf>
  </cellXfs>
  <cellStyles count="10">
    <cellStyle name="Обычный" xfId="0" builtinId="0"/>
    <cellStyle name="Обычный 142" xfId="6"/>
    <cellStyle name="Обычный 16" xfId="5"/>
    <cellStyle name="Обычный 2" xfId="8"/>
    <cellStyle name="Обычный 2 2" xfId="2"/>
    <cellStyle name="Обычный 3" xfId="9"/>
    <cellStyle name="Обычный 5" xfId="7"/>
    <cellStyle name="Обычный_Лист1" xfId="4"/>
    <cellStyle name="Стиль 1" xfId="3"/>
    <cellStyle name="Финансовый" xfId="1" builtinId="3"/>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72"/>
  <sheetViews>
    <sheetView tabSelected="1" topLeftCell="A4" zoomScale="70" zoomScaleNormal="70" workbookViewId="0">
      <pane ySplit="4" topLeftCell="A8" activePane="bottomLeft" state="frozen"/>
      <selection activeCell="BA4" sqref="BA4"/>
      <selection pane="bottomLeft" activeCell="AW203" sqref="AW203"/>
    </sheetView>
  </sheetViews>
  <sheetFormatPr defaultRowHeight="12.95" customHeight="1" x14ac:dyDescent="0.25"/>
  <cols>
    <col min="1" max="1" width="8" style="28" customWidth="1"/>
    <col min="2" max="2" width="17" style="28" customWidth="1"/>
    <col min="3" max="3" width="10.85546875" style="28" customWidth="1"/>
    <col min="4" max="4" width="10" style="28" customWidth="1"/>
    <col min="5" max="5" width="7.7109375" style="28" customWidth="1"/>
    <col min="6" max="6" width="17.42578125" style="28" customWidth="1"/>
    <col min="7" max="8" width="19.5703125" style="28" customWidth="1"/>
    <col min="9" max="9" width="5" style="28" customWidth="1"/>
    <col min="10" max="10" width="10.140625" style="28" customWidth="1"/>
    <col min="11" max="11" width="16.5703125" style="28" customWidth="1"/>
    <col min="12" max="12" width="4" style="28" customWidth="1"/>
    <col min="13" max="13" width="10.85546875" style="28" customWidth="1"/>
    <col min="14" max="14" width="22.85546875" style="28" customWidth="1"/>
    <col min="15" max="15" width="8.140625" style="28" customWidth="1"/>
    <col min="16" max="16" width="8" style="28" customWidth="1"/>
    <col min="17" max="17" width="11" style="28" customWidth="1"/>
    <col min="18" max="18" width="21.7109375" style="28" customWidth="1"/>
    <col min="19" max="19" width="6.85546875" style="28" customWidth="1"/>
    <col min="20" max="20" width="7.5703125" style="28" customWidth="1"/>
    <col min="21" max="21" width="8" style="28" customWidth="1"/>
    <col min="22" max="22" width="8.140625" style="28" customWidth="1"/>
    <col min="23" max="23" width="5.28515625" style="28" customWidth="1"/>
    <col min="24" max="24" width="5" style="28" customWidth="1"/>
    <col min="25" max="25" width="5.42578125" style="28" customWidth="1"/>
    <col min="26" max="26" width="3.85546875" style="28" customWidth="1"/>
    <col min="27" max="27" width="7" style="28" customWidth="1"/>
    <col min="28" max="28" width="16.28515625" style="28" customWidth="1"/>
    <col min="29" max="29" width="24.42578125" style="28" customWidth="1"/>
    <col min="30" max="30" width="24" style="28" customWidth="1"/>
    <col min="31" max="31" width="23.42578125" style="28" customWidth="1"/>
    <col min="32" max="32" width="19" style="28" customWidth="1"/>
    <col min="33" max="33" width="21" style="28" customWidth="1"/>
    <col min="34" max="34" width="25.7109375" style="28" customWidth="1"/>
    <col min="35" max="35" width="22.42578125" style="28" customWidth="1"/>
    <col min="36" max="36" width="23.7109375" style="28" customWidth="1"/>
    <col min="37" max="37" width="20.85546875" style="28" customWidth="1"/>
    <col min="38" max="38" width="25.7109375" style="28" customWidth="1"/>
    <col min="39" max="39" width="25.28515625" style="28" customWidth="1"/>
    <col min="40" max="40" width="23.5703125" style="28" customWidth="1"/>
    <col min="41" max="43" width="28.140625" style="28" customWidth="1"/>
    <col min="44" max="44" width="21.42578125" style="28" customWidth="1"/>
    <col min="45" max="45" width="18.5703125" style="28" customWidth="1"/>
    <col min="46" max="46" width="23.85546875" style="28" customWidth="1"/>
    <col min="47" max="47" width="26.7109375" style="28" customWidth="1"/>
    <col min="48" max="48" width="14" style="89" customWidth="1"/>
    <col min="49" max="50" width="28.140625" style="89" customWidth="1"/>
    <col min="51" max="51" width="18.5703125" style="28" customWidth="1"/>
    <col min="52" max="52" width="3.140625" style="28" customWidth="1"/>
    <col min="53" max="53" width="71.7109375" style="28" customWidth="1"/>
    <col min="54" max="61" width="3.140625" style="28" customWidth="1"/>
    <col min="62" max="62" width="2.7109375" style="28" customWidth="1"/>
    <col min="63" max="63" width="15.7109375" style="28" customWidth="1"/>
    <col min="64" max="244" width="9.140625" style="28"/>
    <col min="245" max="245" width="7.42578125" style="28" customWidth="1"/>
    <col min="246" max="246" width="20.28515625" style="28" customWidth="1"/>
    <col min="247" max="247" width="24.7109375" style="28" customWidth="1"/>
    <col min="248" max="248" width="35.7109375" style="28" customWidth="1"/>
    <col min="249" max="249" width="5" style="28" customWidth="1"/>
    <col min="250" max="250" width="12.85546875" style="28" customWidth="1"/>
    <col min="251" max="251" width="10.7109375" style="28" customWidth="1"/>
    <col min="252" max="252" width="7" style="28" customWidth="1"/>
    <col min="253" max="253" width="12.28515625" style="28" customWidth="1"/>
    <col min="254" max="254" width="10.7109375" style="28" customWidth="1"/>
    <col min="255" max="255" width="10.85546875" style="28" customWidth="1"/>
    <col min="256" max="256" width="8.85546875" style="28" customWidth="1"/>
    <col min="257" max="257" width="13.85546875" style="28" customWidth="1"/>
    <col min="258" max="258" width="20.42578125" style="28" customWidth="1"/>
    <col min="259" max="259" width="12.28515625" style="28" customWidth="1"/>
    <col min="260" max="260" width="19.28515625" style="28" customWidth="1"/>
    <col min="261" max="261" width="11.85546875" style="28" customWidth="1"/>
    <col min="262" max="262" width="9.140625" style="28" customWidth="1"/>
    <col min="263" max="263" width="13.42578125" style="28" customWidth="1"/>
    <col min="264" max="264" width="15.28515625" style="28" customWidth="1"/>
    <col min="265" max="265" width="15.42578125" style="28" customWidth="1"/>
    <col min="266" max="267" width="14.42578125" style="28" customWidth="1"/>
    <col min="268" max="268" width="5" style="28" customWidth="1"/>
    <col min="269" max="271" width="15.140625" style="28" customWidth="1"/>
    <col min="272" max="272" width="4.28515625" style="28" customWidth="1"/>
    <col min="273" max="273" width="16" style="28" customWidth="1"/>
    <col min="274" max="274" width="17.140625" style="28" customWidth="1"/>
    <col min="275" max="275" width="18.28515625" style="28" customWidth="1"/>
    <col min="276" max="276" width="4.85546875" style="28" customWidth="1"/>
    <col min="277" max="277" width="16" style="28" customWidth="1"/>
    <col min="278" max="278" width="17.140625" style="28" customWidth="1"/>
    <col min="279" max="279" width="18.28515625" style="28" customWidth="1"/>
    <col min="280" max="280" width="13.7109375" style="28" customWidth="1"/>
    <col min="281" max="281" width="16" style="28" customWidth="1"/>
    <col min="282" max="282" width="17.140625" style="28" customWidth="1"/>
    <col min="283" max="283" width="18.28515625" style="28" customWidth="1"/>
    <col min="284" max="284" width="13.7109375" style="28" customWidth="1"/>
    <col min="285" max="285" width="16" style="28" customWidth="1"/>
    <col min="286" max="286" width="17.140625" style="28" customWidth="1"/>
    <col min="287" max="287" width="18.28515625" style="28" customWidth="1"/>
    <col min="288" max="288" width="13.7109375" style="28" customWidth="1"/>
    <col min="289" max="289" width="16" style="28" customWidth="1"/>
    <col min="290" max="290" width="17.140625" style="28" customWidth="1"/>
    <col min="291" max="294" width="18.28515625" style="28" customWidth="1"/>
    <col min="295" max="295" width="15" style="28" customWidth="1"/>
    <col min="296" max="296" width="15.7109375" style="28" customWidth="1"/>
    <col min="297" max="297" width="49" style="28" customWidth="1"/>
    <col min="298" max="298" width="19.42578125" style="28" customWidth="1"/>
    <col min="299" max="299" width="14.5703125" style="28" customWidth="1"/>
    <col min="300" max="300" width="12.28515625" style="28" customWidth="1"/>
    <col min="301" max="301" width="14.5703125" style="28" customWidth="1"/>
    <col min="302" max="302" width="11.7109375" style="28" customWidth="1"/>
    <col min="303" max="303" width="14" style="28" customWidth="1"/>
    <col min="304" max="304" width="20.5703125" style="28" customWidth="1"/>
    <col min="305" max="305" width="11.7109375" style="28" customWidth="1"/>
    <col min="306" max="306" width="10.85546875" style="28" customWidth="1"/>
    <col min="307" max="500" width="9.140625" style="28"/>
    <col min="501" max="501" width="7.42578125" style="28" customWidth="1"/>
    <col min="502" max="502" width="20.28515625" style="28" customWidth="1"/>
    <col min="503" max="503" width="24.7109375" style="28" customWidth="1"/>
    <col min="504" max="504" width="35.7109375" style="28" customWidth="1"/>
    <col min="505" max="505" width="5" style="28" customWidth="1"/>
    <col min="506" max="506" width="12.85546875" style="28" customWidth="1"/>
    <col min="507" max="507" width="10.7109375" style="28" customWidth="1"/>
    <col min="508" max="508" width="7" style="28" customWidth="1"/>
    <col min="509" max="509" width="12.28515625" style="28" customWidth="1"/>
    <col min="510" max="510" width="10.7109375" style="28" customWidth="1"/>
    <col min="511" max="511" width="10.85546875" style="28" customWidth="1"/>
    <col min="512" max="512" width="8.85546875" style="28" customWidth="1"/>
    <col min="513" max="513" width="13.85546875" style="28" customWidth="1"/>
    <col min="514" max="514" width="20.42578125" style="28" customWidth="1"/>
    <col min="515" max="515" width="12.28515625" style="28" customWidth="1"/>
    <col min="516" max="516" width="19.28515625" style="28" customWidth="1"/>
    <col min="517" max="517" width="11.85546875" style="28" customWidth="1"/>
    <col min="518" max="518" width="9.140625" style="28" customWidth="1"/>
    <col min="519" max="519" width="13.42578125" style="28" customWidth="1"/>
    <col min="520" max="520" width="15.28515625" style="28" customWidth="1"/>
    <col min="521" max="521" width="15.42578125" style="28" customWidth="1"/>
    <col min="522" max="523" width="14.42578125" style="28" customWidth="1"/>
    <col min="524" max="524" width="5" style="28" customWidth="1"/>
    <col min="525" max="527" width="15.140625" style="28" customWidth="1"/>
    <col min="528" max="528" width="4.28515625" style="28" customWidth="1"/>
    <col min="529" max="529" width="16" style="28" customWidth="1"/>
    <col min="530" max="530" width="17.140625" style="28" customWidth="1"/>
    <col min="531" max="531" width="18.28515625" style="28" customWidth="1"/>
    <col min="532" max="532" width="4.85546875" style="28" customWidth="1"/>
    <col min="533" max="533" width="16" style="28" customWidth="1"/>
    <col min="534" max="534" width="17.140625" style="28" customWidth="1"/>
    <col min="535" max="535" width="18.28515625" style="28" customWidth="1"/>
    <col min="536" max="536" width="13.7109375" style="28" customWidth="1"/>
    <col min="537" max="537" width="16" style="28" customWidth="1"/>
    <col min="538" max="538" width="17.140625" style="28" customWidth="1"/>
    <col min="539" max="539" width="18.28515625" style="28" customWidth="1"/>
    <col min="540" max="540" width="13.7109375" style="28" customWidth="1"/>
    <col min="541" max="541" width="16" style="28" customWidth="1"/>
    <col min="542" max="542" width="17.140625" style="28" customWidth="1"/>
    <col min="543" max="543" width="18.28515625" style="28" customWidth="1"/>
    <col min="544" max="544" width="13.7109375" style="28" customWidth="1"/>
    <col min="545" max="545" width="16" style="28" customWidth="1"/>
    <col min="546" max="546" width="17.140625" style="28" customWidth="1"/>
    <col min="547" max="550" width="18.28515625" style="28" customWidth="1"/>
    <col min="551" max="551" width="15" style="28" customWidth="1"/>
    <col min="552" max="552" width="15.7109375" style="28" customWidth="1"/>
    <col min="553" max="553" width="49" style="28" customWidth="1"/>
    <col min="554" max="554" width="19.42578125" style="28" customWidth="1"/>
    <col min="555" max="555" width="14.5703125" style="28" customWidth="1"/>
    <col min="556" max="556" width="12.28515625" style="28" customWidth="1"/>
    <col min="557" max="557" width="14.5703125" style="28" customWidth="1"/>
    <col min="558" max="558" width="11.7109375" style="28" customWidth="1"/>
    <col min="559" max="559" width="14" style="28" customWidth="1"/>
    <col min="560" max="560" width="20.5703125" style="28" customWidth="1"/>
    <col min="561" max="561" width="11.7109375" style="28" customWidth="1"/>
    <col min="562" max="562" width="10.85546875" style="28" customWidth="1"/>
    <col min="563" max="756" width="9.140625" style="28"/>
    <col min="757" max="757" width="7.42578125" style="28" customWidth="1"/>
    <col min="758" max="758" width="20.28515625" style="28" customWidth="1"/>
    <col min="759" max="759" width="24.7109375" style="28" customWidth="1"/>
    <col min="760" max="760" width="35.7109375" style="28" customWidth="1"/>
    <col min="761" max="761" width="5" style="28" customWidth="1"/>
    <col min="762" max="762" width="12.85546875" style="28" customWidth="1"/>
    <col min="763" max="763" width="10.7109375" style="28" customWidth="1"/>
    <col min="764" max="764" width="7" style="28" customWidth="1"/>
    <col min="765" max="765" width="12.28515625" style="28" customWidth="1"/>
    <col min="766" max="766" width="10.7109375" style="28" customWidth="1"/>
    <col min="767" max="767" width="10.85546875" style="28" customWidth="1"/>
    <col min="768" max="768" width="8.85546875" style="28" customWidth="1"/>
    <col min="769" max="769" width="13.85546875" style="28" customWidth="1"/>
    <col min="770" max="770" width="20.42578125" style="28" customWidth="1"/>
    <col min="771" max="771" width="12.28515625" style="28" customWidth="1"/>
    <col min="772" max="772" width="19.28515625" style="28" customWidth="1"/>
    <col min="773" max="773" width="11.85546875" style="28" customWidth="1"/>
    <col min="774" max="774" width="9.140625" style="28" customWidth="1"/>
    <col min="775" max="775" width="13.42578125" style="28" customWidth="1"/>
    <col min="776" max="776" width="15.28515625" style="28" customWidth="1"/>
    <col min="777" max="777" width="15.42578125" style="28" customWidth="1"/>
    <col min="778" max="779" width="14.42578125" style="28" customWidth="1"/>
    <col min="780" max="780" width="5" style="28" customWidth="1"/>
    <col min="781" max="783" width="15.140625" style="28" customWidth="1"/>
    <col min="784" max="784" width="4.28515625" style="28" customWidth="1"/>
    <col min="785" max="785" width="16" style="28" customWidth="1"/>
    <col min="786" max="786" width="17.140625" style="28" customWidth="1"/>
    <col min="787" max="787" width="18.28515625" style="28" customWidth="1"/>
    <col min="788" max="788" width="4.85546875" style="28" customWidth="1"/>
    <col min="789" max="789" width="16" style="28" customWidth="1"/>
    <col min="790" max="790" width="17.140625" style="28" customWidth="1"/>
    <col min="791" max="791" width="18.28515625" style="28" customWidth="1"/>
    <col min="792" max="792" width="13.7109375" style="28" customWidth="1"/>
    <col min="793" max="793" width="16" style="28" customWidth="1"/>
    <col min="794" max="794" width="17.140625" style="28" customWidth="1"/>
    <col min="795" max="795" width="18.28515625" style="28" customWidth="1"/>
    <col min="796" max="796" width="13.7109375" style="28" customWidth="1"/>
    <col min="797" max="797" width="16" style="28" customWidth="1"/>
    <col min="798" max="798" width="17.140625" style="28" customWidth="1"/>
    <col min="799" max="799" width="18.28515625" style="28" customWidth="1"/>
    <col min="800" max="800" width="13.7109375" style="28" customWidth="1"/>
    <col min="801" max="801" width="16" style="28" customWidth="1"/>
    <col min="802" max="802" width="17.140625" style="28" customWidth="1"/>
    <col min="803" max="806" width="18.28515625" style="28" customWidth="1"/>
    <col min="807" max="807" width="15" style="28" customWidth="1"/>
    <col min="808" max="808" width="15.7109375" style="28" customWidth="1"/>
    <col min="809" max="809" width="49" style="28" customWidth="1"/>
    <col min="810" max="810" width="19.42578125" style="28" customWidth="1"/>
    <col min="811" max="811" width="14.5703125" style="28" customWidth="1"/>
    <col min="812" max="812" width="12.28515625" style="28" customWidth="1"/>
    <col min="813" max="813" width="14.5703125" style="28" customWidth="1"/>
    <col min="814" max="814" width="11.7109375" style="28" customWidth="1"/>
    <col min="815" max="815" width="14" style="28" customWidth="1"/>
    <col min="816" max="816" width="20.5703125" style="28" customWidth="1"/>
    <col min="817" max="817" width="11.7109375" style="28" customWidth="1"/>
    <col min="818" max="818" width="10.85546875" style="28" customWidth="1"/>
    <col min="819" max="1012" width="9.140625" style="28"/>
    <col min="1013" max="1013" width="7.42578125" style="28" customWidth="1"/>
    <col min="1014" max="1014" width="20.28515625" style="28" customWidth="1"/>
    <col min="1015" max="1015" width="24.7109375" style="28" customWidth="1"/>
    <col min="1016" max="1016" width="35.7109375" style="28" customWidth="1"/>
    <col min="1017" max="1017" width="5" style="28" customWidth="1"/>
    <col min="1018" max="1018" width="12.85546875" style="28" customWidth="1"/>
    <col min="1019" max="1019" width="10.7109375" style="28" customWidth="1"/>
    <col min="1020" max="1020" width="7" style="28" customWidth="1"/>
    <col min="1021" max="1021" width="12.28515625" style="28" customWidth="1"/>
    <col min="1022" max="1022" width="10.7109375" style="28" customWidth="1"/>
    <col min="1023" max="1023" width="10.85546875" style="28" customWidth="1"/>
    <col min="1024" max="1024" width="8.85546875" style="28" customWidth="1"/>
    <col min="1025" max="1025" width="13.85546875" style="28" customWidth="1"/>
    <col min="1026" max="1026" width="20.42578125" style="28" customWidth="1"/>
    <col min="1027" max="1027" width="12.28515625" style="28" customWidth="1"/>
    <col min="1028" max="1028" width="19.28515625" style="28" customWidth="1"/>
    <col min="1029" max="1029" width="11.85546875" style="28" customWidth="1"/>
    <col min="1030" max="1030" width="9.140625" style="28" customWidth="1"/>
    <col min="1031" max="1031" width="13.42578125" style="28" customWidth="1"/>
    <col min="1032" max="1032" width="15.28515625" style="28" customWidth="1"/>
    <col min="1033" max="1033" width="15.42578125" style="28" customWidth="1"/>
    <col min="1034" max="1035" width="14.42578125" style="28" customWidth="1"/>
    <col min="1036" max="1036" width="5" style="28" customWidth="1"/>
    <col min="1037" max="1039" width="15.140625" style="28" customWidth="1"/>
    <col min="1040" max="1040" width="4.28515625" style="28" customWidth="1"/>
    <col min="1041" max="1041" width="16" style="28" customWidth="1"/>
    <col min="1042" max="1042" width="17.140625" style="28" customWidth="1"/>
    <col min="1043" max="1043" width="18.28515625" style="28" customWidth="1"/>
    <col min="1044" max="1044" width="4.85546875" style="28" customWidth="1"/>
    <col min="1045" max="1045" width="16" style="28" customWidth="1"/>
    <col min="1046" max="1046" width="17.140625" style="28" customWidth="1"/>
    <col min="1047" max="1047" width="18.28515625" style="28" customWidth="1"/>
    <col min="1048" max="1048" width="13.7109375" style="28" customWidth="1"/>
    <col min="1049" max="1049" width="16" style="28" customWidth="1"/>
    <col min="1050" max="1050" width="17.140625" style="28" customWidth="1"/>
    <col min="1051" max="1051" width="18.28515625" style="28" customWidth="1"/>
    <col min="1052" max="1052" width="13.7109375" style="28" customWidth="1"/>
    <col min="1053" max="1053" width="16" style="28" customWidth="1"/>
    <col min="1054" max="1054" width="17.140625" style="28" customWidth="1"/>
    <col min="1055" max="1055" width="18.28515625" style="28" customWidth="1"/>
    <col min="1056" max="1056" width="13.7109375" style="28" customWidth="1"/>
    <col min="1057" max="1057" width="16" style="28" customWidth="1"/>
    <col min="1058" max="1058" width="17.140625" style="28" customWidth="1"/>
    <col min="1059" max="1062" width="18.28515625" style="28" customWidth="1"/>
    <col min="1063" max="1063" width="15" style="28" customWidth="1"/>
    <col min="1064" max="1064" width="15.7109375" style="28" customWidth="1"/>
    <col min="1065" max="1065" width="49" style="28" customWidth="1"/>
    <col min="1066" max="1066" width="19.42578125" style="28" customWidth="1"/>
    <col min="1067" max="1067" width="14.5703125" style="28" customWidth="1"/>
    <col min="1068" max="1068" width="12.28515625" style="28" customWidth="1"/>
    <col min="1069" max="1069" width="14.5703125" style="28" customWidth="1"/>
    <col min="1070" max="1070" width="11.7109375" style="28" customWidth="1"/>
    <col min="1071" max="1071" width="14" style="28" customWidth="1"/>
    <col min="1072" max="1072" width="20.5703125" style="28" customWidth="1"/>
    <col min="1073" max="1073" width="11.7109375" style="28" customWidth="1"/>
    <col min="1074" max="1074" width="10.85546875" style="28" customWidth="1"/>
    <col min="1075" max="1268" width="9.140625" style="28"/>
    <col min="1269" max="1269" width="7.42578125" style="28" customWidth="1"/>
    <col min="1270" max="1270" width="20.28515625" style="28" customWidth="1"/>
    <col min="1271" max="1271" width="24.7109375" style="28" customWidth="1"/>
    <col min="1272" max="1272" width="35.7109375" style="28" customWidth="1"/>
    <col min="1273" max="1273" width="5" style="28" customWidth="1"/>
    <col min="1274" max="1274" width="12.85546875" style="28" customWidth="1"/>
    <col min="1275" max="1275" width="10.7109375" style="28" customWidth="1"/>
    <col min="1276" max="1276" width="7" style="28" customWidth="1"/>
    <col min="1277" max="1277" width="12.28515625" style="28" customWidth="1"/>
    <col min="1278" max="1278" width="10.7109375" style="28" customWidth="1"/>
    <col min="1279" max="1279" width="10.85546875" style="28" customWidth="1"/>
    <col min="1280" max="1280" width="8.85546875" style="28" customWidth="1"/>
    <col min="1281" max="1281" width="13.85546875" style="28" customWidth="1"/>
    <col min="1282" max="1282" width="20.42578125" style="28" customWidth="1"/>
    <col min="1283" max="1283" width="12.28515625" style="28" customWidth="1"/>
    <col min="1284" max="1284" width="19.28515625" style="28" customWidth="1"/>
    <col min="1285" max="1285" width="11.85546875" style="28" customWidth="1"/>
    <col min="1286" max="1286" width="9.140625" style="28" customWidth="1"/>
    <col min="1287" max="1287" width="13.42578125" style="28" customWidth="1"/>
    <col min="1288" max="1288" width="15.28515625" style="28" customWidth="1"/>
    <col min="1289" max="1289" width="15.42578125" style="28" customWidth="1"/>
    <col min="1290" max="1291" width="14.42578125" style="28" customWidth="1"/>
    <col min="1292" max="1292" width="5" style="28" customWidth="1"/>
    <col min="1293" max="1295" width="15.140625" style="28" customWidth="1"/>
    <col min="1296" max="1296" width="4.28515625" style="28" customWidth="1"/>
    <col min="1297" max="1297" width="16" style="28" customWidth="1"/>
    <col min="1298" max="1298" width="17.140625" style="28" customWidth="1"/>
    <col min="1299" max="1299" width="18.28515625" style="28" customWidth="1"/>
    <col min="1300" max="1300" width="4.85546875" style="28" customWidth="1"/>
    <col min="1301" max="1301" width="16" style="28" customWidth="1"/>
    <col min="1302" max="1302" width="17.140625" style="28" customWidth="1"/>
    <col min="1303" max="1303" width="18.28515625" style="28" customWidth="1"/>
    <col min="1304" max="1304" width="13.7109375" style="28" customWidth="1"/>
    <col min="1305" max="1305" width="16" style="28" customWidth="1"/>
    <col min="1306" max="1306" width="17.140625" style="28" customWidth="1"/>
    <col min="1307" max="1307" width="18.28515625" style="28" customWidth="1"/>
    <col min="1308" max="1308" width="13.7109375" style="28" customWidth="1"/>
    <col min="1309" max="1309" width="16" style="28" customWidth="1"/>
    <col min="1310" max="1310" width="17.140625" style="28" customWidth="1"/>
    <col min="1311" max="1311" width="18.28515625" style="28" customWidth="1"/>
    <col min="1312" max="1312" width="13.7109375" style="28" customWidth="1"/>
    <col min="1313" max="1313" width="16" style="28" customWidth="1"/>
    <col min="1314" max="1314" width="17.140625" style="28" customWidth="1"/>
    <col min="1315" max="1318" width="18.28515625" style="28" customWidth="1"/>
    <col min="1319" max="1319" width="15" style="28" customWidth="1"/>
    <col min="1320" max="1320" width="15.7109375" style="28" customWidth="1"/>
    <col min="1321" max="1321" width="49" style="28" customWidth="1"/>
    <col min="1322" max="1322" width="19.42578125" style="28" customWidth="1"/>
    <col min="1323" max="1323" width="14.5703125" style="28" customWidth="1"/>
    <col min="1324" max="1324" width="12.28515625" style="28" customWidth="1"/>
    <col min="1325" max="1325" width="14.5703125" style="28" customWidth="1"/>
    <col min="1326" max="1326" width="11.7109375" style="28" customWidth="1"/>
    <col min="1327" max="1327" width="14" style="28" customWidth="1"/>
    <col min="1328" max="1328" width="20.5703125" style="28" customWidth="1"/>
    <col min="1329" max="1329" width="11.7109375" style="28" customWidth="1"/>
    <col min="1330" max="1330" width="10.85546875" style="28" customWidth="1"/>
    <col min="1331" max="1524" width="9.140625" style="28"/>
    <col min="1525" max="1525" width="7.42578125" style="28" customWidth="1"/>
    <col min="1526" max="1526" width="20.28515625" style="28" customWidth="1"/>
    <col min="1527" max="1527" width="24.7109375" style="28" customWidth="1"/>
    <col min="1528" max="1528" width="35.7109375" style="28" customWidth="1"/>
    <col min="1529" max="1529" width="5" style="28" customWidth="1"/>
    <col min="1530" max="1530" width="12.85546875" style="28" customWidth="1"/>
    <col min="1531" max="1531" width="10.7109375" style="28" customWidth="1"/>
    <col min="1532" max="1532" width="7" style="28" customWidth="1"/>
    <col min="1533" max="1533" width="12.28515625" style="28" customWidth="1"/>
    <col min="1534" max="1534" width="10.7109375" style="28" customWidth="1"/>
    <col min="1535" max="1535" width="10.85546875" style="28" customWidth="1"/>
    <col min="1536" max="1536" width="8.85546875" style="28" customWidth="1"/>
    <col min="1537" max="1537" width="13.85546875" style="28" customWidth="1"/>
    <col min="1538" max="1538" width="20.42578125" style="28" customWidth="1"/>
    <col min="1539" max="1539" width="12.28515625" style="28" customWidth="1"/>
    <col min="1540" max="1540" width="19.28515625" style="28" customWidth="1"/>
    <col min="1541" max="1541" width="11.85546875" style="28" customWidth="1"/>
    <col min="1542" max="1542" width="9.140625" style="28" customWidth="1"/>
    <col min="1543" max="1543" width="13.42578125" style="28" customWidth="1"/>
    <col min="1544" max="1544" width="15.28515625" style="28" customWidth="1"/>
    <col min="1545" max="1545" width="15.42578125" style="28" customWidth="1"/>
    <col min="1546" max="1547" width="14.42578125" style="28" customWidth="1"/>
    <col min="1548" max="1548" width="5" style="28" customWidth="1"/>
    <col min="1549" max="1551" width="15.140625" style="28" customWidth="1"/>
    <col min="1552" max="1552" width="4.28515625" style="28" customWidth="1"/>
    <col min="1553" max="1553" width="16" style="28" customWidth="1"/>
    <col min="1554" max="1554" width="17.140625" style="28" customWidth="1"/>
    <col min="1555" max="1555" width="18.28515625" style="28" customWidth="1"/>
    <col min="1556" max="1556" width="4.85546875" style="28" customWidth="1"/>
    <col min="1557" max="1557" width="16" style="28" customWidth="1"/>
    <col min="1558" max="1558" width="17.140625" style="28" customWidth="1"/>
    <col min="1559" max="1559" width="18.28515625" style="28" customWidth="1"/>
    <col min="1560" max="1560" width="13.7109375" style="28" customWidth="1"/>
    <col min="1561" max="1561" width="16" style="28" customWidth="1"/>
    <col min="1562" max="1562" width="17.140625" style="28" customWidth="1"/>
    <col min="1563" max="1563" width="18.28515625" style="28" customWidth="1"/>
    <col min="1564" max="1564" width="13.7109375" style="28" customWidth="1"/>
    <col min="1565" max="1565" width="16" style="28" customWidth="1"/>
    <col min="1566" max="1566" width="17.140625" style="28" customWidth="1"/>
    <col min="1567" max="1567" width="18.28515625" style="28" customWidth="1"/>
    <col min="1568" max="1568" width="13.7109375" style="28" customWidth="1"/>
    <col min="1569" max="1569" width="16" style="28" customWidth="1"/>
    <col min="1570" max="1570" width="17.140625" style="28" customWidth="1"/>
    <col min="1571" max="1574" width="18.28515625" style="28" customWidth="1"/>
    <col min="1575" max="1575" width="15" style="28" customWidth="1"/>
    <col min="1576" max="1576" width="15.7109375" style="28" customWidth="1"/>
    <col min="1577" max="1577" width="49" style="28" customWidth="1"/>
    <col min="1578" max="1578" width="19.42578125" style="28" customWidth="1"/>
    <col min="1579" max="1579" width="14.5703125" style="28" customWidth="1"/>
    <col min="1580" max="1580" width="12.28515625" style="28" customWidth="1"/>
    <col min="1581" max="1581" width="14.5703125" style="28" customWidth="1"/>
    <col min="1582" max="1582" width="11.7109375" style="28" customWidth="1"/>
    <col min="1583" max="1583" width="14" style="28" customWidth="1"/>
    <col min="1584" max="1584" width="20.5703125" style="28" customWidth="1"/>
    <col min="1585" max="1585" width="11.7109375" style="28" customWidth="1"/>
    <col min="1586" max="1586" width="10.85546875" style="28" customWidth="1"/>
    <col min="1587" max="1780" width="9.140625" style="28"/>
    <col min="1781" max="1781" width="7.42578125" style="28" customWidth="1"/>
    <col min="1782" max="1782" width="20.28515625" style="28" customWidth="1"/>
    <col min="1783" max="1783" width="24.7109375" style="28" customWidth="1"/>
    <col min="1784" max="1784" width="35.7109375" style="28" customWidth="1"/>
    <col min="1785" max="1785" width="5" style="28" customWidth="1"/>
    <col min="1786" max="1786" width="12.85546875" style="28" customWidth="1"/>
    <col min="1787" max="1787" width="10.7109375" style="28" customWidth="1"/>
    <col min="1788" max="1788" width="7" style="28" customWidth="1"/>
    <col min="1789" max="1789" width="12.28515625" style="28" customWidth="1"/>
    <col min="1790" max="1790" width="10.7109375" style="28" customWidth="1"/>
    <col min="1791" max="1791" width="10.85546875" style="28" customWidth="1"/>
    <col min="1792" max="1792" width="8.85546875" style="28" customWidth="1"/>
    <col min="1793" max="1793" width="13.85546875" style="28" customWidth="1"/>
    <col min="1794" max="1794" width="20.42578125" style="28" customWidth="1"/>
    <col min="1795" max="1795" width="12.28515625" style="28" customWidth="1"/>
    <col min="1796" max="1796" width="19.28515625" style="28" customWidth="1"/>
    <col min="1797" max="1797" width="11.85546875" style="28" customWidth="1"/>
    <col min="1798" max="1798" width="9.140625" style="28" customWidth="1"/>
    <col min="1799" max="1799" width="13.42578125" style="28" customWidth="1"/>
    <col min="1800" max="1800" width="15.28515625" style="28" customWidth="1"/>
    <col min="1801" max="1801" width="15.42578125" style="28" customWidth="1"/>
    <col min="1802" max="1803" width="14.42578125" style="28" customWidth="1"/>
    <col min="1804" max="1804" width="5" style="28" customWidth="1"/>
    <col min="1805" max="1807" width="15.140625" style="28" customWidth="1"/>
    <col min="1808" max="1808" width="4.28515625" style="28" customWidth="1"/>
    <col min="1809" max="1809" width="16" style="28" customWidth="1"/>
    <col min="1810" max="1810" width="17.140625" style="28" customWidth="1"/>
    <col min="1811" max="1811" width="18.28515625" style="28" customWidth="1"/>
    <col min="1812" max="1812" width="4.85546875" style="28" customWidth="1"/>
    <col min="1813" max="1813" width="16" style="28" customWidth="1"/>
    <col min="1814" max="1814" width="17.140625" style="28" customWidth="1"/>
    <col min="1815" max="1815" width="18.28515625" style="28" customWidth="1"/>
    <col min="1816" max="1816" width="13.7109375" style="28" customWidth="1"/>
    <col min="1817" max="1817" width="16" style="28" customWidth="1"/>
    <col min="1818" max="1818" width="17.140625" style="28" customWidth="1"/>
    <col min="1819" max="1819" width="18.28515625" style="28" customWidth="1"/>
    <col min="1820" max="1820" width="13.7109375" style="28" customWidth="1"/>
    <col min="1821" max="1821" width="16" style="28" customWidth="1"/>
    <col min="1822" max="1822" width="17.140625" style="28" customWidth="1"/>
    <col min="1823" max="1823" width="18.28515625" style="28" customWidth="1"/>
    <col min="1824" max="1824" width="13.7109375" style="28" customWidth="1"/>
    <col min="1825" max="1825" width="16" style="28" customWidth="1"/>
    <col min="1826" max="1826" width="17.140625" style="28" customWidth="1"/>
    <col min="1827" max="1830" width="18.28515625" style="28" customWidth="1"/>
    <col min="1831" max="1831" width="15" style="28" customWidth="1"/>
    <col min="1832" max="1832" width="15.7109375" style="28" customWidth="1"/>
    <col min="1833" max="1833" width="49" style="28" customWidth="1"/>
    <col min="1834" max="1834" width="19.42578125" style="28" customWidth="1"/>
    <col min="1835" max="1835" width="14.5703125" style="28" customWidth="1"/>
    <col min="1836" max="1836" width="12.28515625" style="28" customWidth="1"/>
    <col min="1837" max="1837" width="14.5703125" style="28" customWidth="1"/>
    <col min="1838" max="1838" width="11.7109375" style="28" customWidth="1"/>
    <col min="1839" max="1839" width="14" style="28" customWidth="1"/>
    <col min="1840" max="1840" width="20.5703125" style="28" customWidth="1"/>
    <col min="1841" max="1841" width="11.7109375" style="28" customWidth="1"/>
    <col min="1842" max="1842" width="10.85546875" style="28" customWidth="1"/>
    <col min="1843" max="2036" width="9.140625" style="28"/>
    <col min="2037" max="2037" width="7.42578125" style="28" customWidth="1"/>
    <col min="2038" max="2038" width="20.28515625" style="28" customWidth="1"/>
    <col min="2039" max="2039" width="24.7109375" style="28" customWidth="1"/>
    <col min="2040" max="2040" width="35.7109375" style="28" customWidth="1"/>
    <col min="2041" max="2041" width="5" style="28" customWidth="1"/>
    <col min="2042" max="2042" width="12.85546875" style="28" customWidth="1"/>
    <col min="2043" max="2043" width="10.7109375" style="28" customWidth="1"/>
    <col min="2044" max="2044" width="7" style="28" customWidth="1"/>
    <col min="2045" max="2045" width="12.28515625" style="28" customWidth="1"/>
    <col min="2046" max="2046" width="10.7109375" style="28" customWidth="1"/>
    <col min="2047" max="2047" width="10.85546875" style="28" customWidth="1"/>
    <col min="2048" max="2048" width="8.85546875" style="28" customWidth="1"/>
    <col min="2049" max="2049" width="13.85546875" style="28" customWidth="1"/>
    <col min="2050" max="2050" width="20.42578125" style="28" customWidth="1"/>
    <col min="2051" max="2051" width="12.28515625" style="28" customWidth="1"/>
    <col min="2052" max="2052" width="19.28515625" style="28" customWidth="1"/>
    <col min="2053" max="2053" width="11.85546875" style="28" customWidth="1"/>
    <col min="2054" max="2054" width="9.140625" style="28" customWidth="1"/>
    <col min="2055" max="2055" width="13.42578125" style="28" customWidth="1"/>
    <col min="2056" max="2056" width="15.28515625" style="28" customWidth="1"/>
    <col min="2057" max="2057" width="15.42578125" style="28" customWidth="1"/>
    <col min="2058" max="2059" width="14.42578125" style="28" customWidth="1"/>
    <col min="2060" max="2060" width="5" style="28" customWidth="1"/>
    <col min="2061" max="2063" width="15.140625" style="28" customWidth="1"/>
    <col min="2064" max="2064" width="4.28515625" style="28" customWidth="1"/>
    <col min="2065" max="2065" width="16" style="28" customWidth="1"/>
    <col min="2066" max="2066" width="17.140625" style="28" customWidth="1"/>
    <col min="2067" max="2067" width="18.28515625" style="28" customWidth="1"/>
    <col min="2068" max="2068" width="4.85546875" style="28" customWidth="1"/>
    <col min="2069" max="2069" width="16" style="28" customWidth="1"/>
    <col min="2070" max="2070" width="17.140625" style="28" customWidth="1"/>
    <col min="2071" max="2071" width="18.28515625" style="28" customWidth="1"/>
    <col min="2072" max="2072" width="13.7109375" style="28" customWidth="1"/>
    <col min="2073" max="2073" width="16" style="28" customWidth="1"/>
    <col min="2074" max="2074" width="17.140625" style="28" customWidth="1"/>
    <col min="2075" max="2075" width="18.28515625" style="28" customWidth="1"/>
    <col min="2076" max="2076" width="13.7109375" style="28" customWidth="1"/>
    <col min="2077" max="2077" width="16" style="28" customWidth="1"/>
    <col min="2078" max="2078" width="17.140625" style="28" customWidth="1"/>
    <col min="2079" max="2079" width="18.28515625" style="28" customWidth="1"/>
    <col min="2080" max="2080" width="13.7109375" style="28" customWidth="1"/>
    <col min="2081" max="2081" width="16" style="28" customWidth="1"/>
    <col min="2082" max="2082" width="17.140625" style="28" customWidth="1"/>
    <col min="2083" max="2086" width="18.28515625" style="28" customWidth="1"/>
    <col min="2087" max="2087" width="15" style="28" customWidth="1"/>
    <col min="2088" max="2088" width="15.7109375" style="28" customWidth="1"/>
    <col min="2089" max="2089" width="49" style="28" customWidth="1"/>
    <col min="2090" max="2090" width="19.42578125" style="28" customWidth="1"/>
    <col min="2091" max="2091" width="14.5703125" style="28" customWidth="1"/>
    <col min="2092" max="2092" width="12.28515625" style="28" customWidth="1"/>
    <col min="2093" max="2093" width="14.5703125" style="28" customWidth="1"/>
    <col min="2094" max="2094" width="11.7109375" style="28" customWidth="1"/>
    <col min="2095" max="2095" width="14" style="28" customWidth="1"/>
    <col min="2096" max="2096" width="20.5703125" style="28" customWidth="1"/>
    <col min="2097" max="2097" width="11.7109375" style="28" customWidth="1"/>
    <col min="2098" max="2098" width="10.85546875" style="28" customWidth="1"/>
    <col min="2099" max="2292" width="9.140625" style="28"/>
    <col min="2293" max="2293" width="7.42578125" style="28" customWidth="1"/>
    <col min="2294" max="2294" width="20.28515625" style="28" customWidth="1"/>
    <col min="2295" max="2295" width="24.7109375" style="28" customWidth="1"/>
    <col min="2296" max="2296" width="35.7109375" style="28" customWidth="1"/>
    <col min="2297" max="2297" width="5" style="28" customWidth="1"/>
    <col min="2298" max="2298" width="12.85546875" style="28" customWidth="1"/>
    <col min="2299" max="2299" width="10.7109375" style="28" customWidth="1"/>
    <col min="2300" max="2300" width="7" style="28" customWidth="1"/>
    <col min="2301" max="2301" width="12.28515625" style="28" customWidth="1"/>
    <col min="2302" max="2302" width="10.7109375" style="28" customWidth="1"/>
    <col min="2303" max="2303" width="10.85546875" style="28" customWidth="1"/>
    <col min="2304" max="2304" width="8.85546875" style="28" customWidth="1"/>
    <col min="2305" max="2305" width="13.85546875" style="28" customWidth="1"/>
    <col min="2306" max="2306" width="20.42578125" style="28" customWidth="1"/>
    <col min="2307" max="2307" width="12.28515625" style="28" customWidth="1"/>
    <col min="2308" max="2308" width="19.28515625" style="28" customWidth="1"/>
    <col min="2309" max="2309" width="11.85546875" style="28" customWidth="1"/>
    <col min="2310" max="2310" width="9.140625" style="28" customWidth="1"/>
    <col min="2311" max="2311" width="13.42578125" style="28" customWidth="1"/>
    <col min="2312" max="2312" width="15.28515625" style="28" customWidth="1"/>
    <col min="2313" max="2313" width="15.42578125" style="28" customWidth="1"/>
    <col min="2314" max="2315" width="14.42578125" style="28" customWidth="1"/>
    <col min="2316" max="2316" width="5" style="28" customWidth="1"/>
    <col min="2317" max="2319" width="15.140625" style="28" customWidth="1"/>
    <col min="2320" max="2320" width="4.28515625" style="28" customWidth="1"/>
    <col min="2321" max="2321" width="16" style="28" customWidth="1"/>
    <col min="2322" max="2322" width="17.140625" style="28" customWidth="1"/>
    <col min="2323" max="2323" width="18.28515625" style="28" customWidth="1"/>
    <col min="2324" max="2324" width="4.85546875" style="28" customWidth="1"/>
    <col min="2325" max="2325" width="16" style="28" customWidth="1"/>
    <col min="2326" max="2326" width="17.140625" style="28" customWidth="1"/>
    <col min="2327" max="2327" width="18.28515625" style="28" customWidth="1"/>
    <col min="2328" max="2328" width="13.7109375" style="28" customWidth="1"/>
    <col min="2329" max="2329" width="16" style="28" customWidth="1"/>
    <col min="2330" max="2330" width="17.140625" style="28" customWidth="1"/>
    <col min="2331" max="2331" width="18.28515625" style="28" customWidth="1"/>
    <col min="2332" max="2332" width="13.7109375" style="28" customWidth="1"/>
    <col min="2333" max="2333" width="16" style="28" customWidth="1"/>
    <col min="2334" max="2334" width="17.140625" style="28" customWidth="1"/>
    <col min="2335" max="2335" width="18.28515625" style="28" customWidth="1"/>
    <col min="2336" max="2336" width="13.7109375" style="28" customWidth="1"/>
    <col min="2337" max="2337" width="16" style="28" customWidth="1"/>
    <col min="2338" max="2338" width="17.140625" style="28" customWidth="1"/>
    <col min="2339" max="2342" width="18.28515625" style="28" customWidth="1"/>
    <col min="2343" max="2343" width="15" style="28" customWidth="1"/>
    <col min="2344" max="2344" width="15.7109375" style="28" customWidth="1"/>
    <col min="2345" max="2345" width="49" style="28" customWidth="1"/>
    <col min="2346" max="2346" width="19.42578125" style="28" customWidth="1"/>
    <col min="2347" max="2347" width="14.5703125" style="28" customWidth="1"/>
    <col min="2348" max="2348" width="12.28515625" style="28" customWidth="1"/>
    <col min="2349" max="2349" width="14.5703125" style="28" customWidth="1"/>
    <col min="2350" max="2350" width="11.7109375" style="28" customWidth="1"/>
    <col min="2351" max="2351" width="14" style="28" customWidth="1"/>
    <col min="2352" max="2352" width="20.5703125" style="28" customWidth="1"/>
    <col min="2353" max="2353" width="11.7109375" style="28" customWidth="1"/>
    <col min="2354" max="2354" width="10.85546875" style="28" customWidth="1"/>
    <col min="2355" max="2548" width="9.140625" style="28"/>
    <col min="2549" max="2549" width="7.42578125" style="28" customWidth="1"/>
    <col min="2550" max="2550" width="20.28515625" style="28" customWidth="1"/>
    <col min="2551" max="2551" width="24.7109375" style="28" customWidth="1"/>
    <col min="2552" max="2552" width="35.7109375" style="28" customWidth="1"/>
    <col min="2553" max="2553" width="5" style="28" customWidth="1"/>
    <col min="2554" max="2554" width="12.85546875" style="28" customWidth="1"/>
    <col min="2555" max="2555" width="10.7109375" style="28" customWidth="1"/>
    <col min="2556" max="2556" width="7" style="28" customWidth="1"/>
    <col min="2557" max="2557" width="12.28515625" style="28" customWidth="1"/>
    <col min="2558" max="2558" width="10.7109375" style="28" customWidth="1"/>
    <col min="2559" max="2559" width="10.85546875" style="28" customWidth="1"/>
    <col min="2560" max="2560" width="8.85546875" style="28" customWidth="1"/>
    <col min="2561" max="2561" width="13.85546875" style="28" customWidth="1"/>
    <col min="2562" max="2562" width="20.42578125" style="28" customWidth="1"/>
    <col min="2563" max="2563" width="12.28515625" style="28" customWidth="1"/>
    <col min="2564" max="2564" width="19.28515625" style="28" customWidth="1"/>
    <col min="2565" max="2565" width="11.85546875" style="28" customWidth="1"/>
    <col min="2566" max="2566" width="9.140625" style="28" customWidth="1"/>
    <col min="2567" max="2567" width="13.42578125" style="28" customWidth="1"/>
    <col min="2568" max="2568" width="15.28515625" style="28" customWidth="1"/>
    <col min="2569" max="2569" width="15.42578125" style="28" customWidth="1"/>
    <col min="2570" max="2571" width="14.42578125" style="28" customWidth="1"/>
    <col min="2572" max="2572" width="5" style="28" customWidth="1"/>
    <col min="2573" max="2575" width="15.140625" style="28" customWidth="1"/>
    <col min="2576" max="2576" width="4.28515625" style="28" customWidth="1"/>
    <col min="2577" max="2577" width="16" style="28" customWidth="1"/>
    <col min="2578" max="2578" width="17.140625" style="28" customWidth="1"/>
    <col min="2579" max="2579" width="18.28515625" style="28" customWidth="1"/>
    <col min="2580" max="2580" width="4.85546875" style="28" customWidth="1"/>
    <col min="2581" max="2581" width="16" style="28" customWidth="1"/>
    <col min="2582" max="2582" width="17.140625" style="28" customWidth="1"/>
    <col min="2583" max="2583" width="18.28515625" style="28" customWidth="1"/>
    <col min="2584" max="2584" width="13.7109375" style="28" customWidth="1"/>
    <col min="2585" max="2585" width="16" style="28" customWidth="1"/>
    <col min="2586" max="2586" width="17.140625" style="28" customWidth="1"/>
    <col min="2587" max="2587" width="18.28515625" style="28" customWidth="1"/>
    <col min="2588" max="2588" width="13.7109375" style="28" customWidth="1"/>
    <col min="2589" max="2589" width="16" style="28" customWidth="1"/>
    <col min="2590" max="2590" width="17.140625" style="28" customWidth="1"/>
    <col min="2591" max="2591" width="18.28515625" style="28" customWidth="1"/>
    <col min="2592" max="2592" width="13.7109375" style="28" customWidth="1"/>
    <col min="2593" max="2593" width="16" style="28" customWidth="1"/>
    <col min="2594" max="2594" width="17.140625" style="28" customWidth="1"/>
    <col min="2595" max="2598" width="18.28515625" style="28" customWidth="1"/>
    <col min="2599" max="2599" width="15" style="28" customWidth="1"/>
    <col min="2600" max="2600" width="15.7109375" style="28" customWidth="1"/>
    <col min="2601" max="2601" width="49" style="28" customWidth="1"/>
    <col min="2602" max="2602" width="19.42578125" style="28" customWidth="1"/>
    <col min="2603" max="2603" width="14.5703125" style="28" customWidth="1"/>
    <col min="2604" max="2604" width="12.28515625" style="28" customWidth="1"/>
    <col min="2605" max="2605" width="14.5703125" style="28" customWidth="1"/>
    <col min="2606" max="2606" width="11.7109375" style="28" customWidth="1"/>
    <col min="2607" max="2607" width="14" style="28" customWidth="1"/>
    <col min="2608" max="2608" width="20.5703125" style="28" customWidth="1"/>
    <col min="2609" max="2609" width="11.7109375" style="28" customWidth="1"/>
    <col min="2610" max="2610" width="10.85546875" style="28" customWidth="1"/>
    <col min="2611" max="2804" width="9.140625" style="28"/>
    <col min="2805" max="2805" width="7.42578125" style="28" customWidth="1"/>
    <col min="2806" max="2806" width="20.28515625" style="28" customWidth="1"/>
    <col min="2807" max="2807" width="24.7109375" style="28" customWidth="1"/>
    <col min="2808" max="2808" width="35.7109375" style="28" customWidth="1"/>
    <col min="2809" max="2809" width="5" style="28" customWidth="1"/>
    <col min="2810" max="2810" width="12.85546875" style="28" customWidth="1"/>
    <col min="2811" max="2811" width="10.7109375" style="28" customWidth="1"/>
    <col min="2812" max="2812" width="7" style="28" customWidth="1"/>
    <col min="2813" max="2813" width="12.28515625" style="28" customWidth="1"/>
    <col min="2814" max="2814" width="10.7109375" style="28" customWidth="1"/>
    <col min="2815" max="2815" width="10.85546875" style="28" customWidth="1"/>
    <col min="2816" max="2816" width="8.85546875" style="28" customWidth="1"/>
    <col min="2817" max="2817" width="13.85546875" style="28" customWidth="1"/>
    <col min="2818" max="2818" width="20.42578125" style="28" customWidth="1"/>
    <col min="2819" max="2819" width="12.28515625" style="28" customWidth="1"/>
    <col min="2820" max="2820" width="19.28515625" style="28" customWidth="1"/>
    <col min="2821" max="2821" width="11.85546875" style="28" customWidth="1"/>
    <col min="2822" max="2822" width="9.140625" style="28" customWidth="1"/>
    <col min="2823" max="2823" width="13.42578125" style="28" customWidth="1"/>
    <col min="2824" max="2824" width="15.28515625" style="28" customWidth="1"/>
    <col min="2825" max="2825" width="15.42578125" style="28" customWidth="1"/>
    <col min="2826" max="2827" width="14.42578125" style="28" customWidth="1"/>
    <col min="2828" max="2828" width="5" style="28" customWidth="1"/>
    <col min="2829" max="2831" width="15.140625" style="28" customWidth="1"/>
    <col min="2832" max="2832" width="4.28515625" style="28" customWidth="1"/>
    <col min="2833" max="2833" width="16" style="28" customWidth="1"/>
    <col min="2834" max="2834" width="17.140625" style="28" customWidth="1"/>
    <col min="2835" max="2835" width="18.28515625" style="28" customWidth="1"/>
    <col min="2836" max="2836" width="4.85546875" style="28" customWidth="1"/>
    <col min="2837" max="2837" width="16" style="28" customWidth="1"/>
    <col min="2838" max="2838" width="17.140625" style="28" customWidth="1"/>
    <col min="2839" max="2839" width="18.28515625" style="28" customWidth="1"/>
    <col min="2840" max="2840" width="13.7109375" style="28" customWidth="1"/>
    <col min="2841" max="2841" width="16" style="28" customWidth="1"/>
    <col min="2842" max="2842" width="17.140625" style="28" customWidth="1"/>
    <col min="2843" max="2843" width="18.28515625" style="28" customWidth="1"/>
    <col min="2844" max="2844" width="13.7109375" style="28" customWidth="1"/>
    <col min="2845" max="2845" width="16" style="28" customWidth="1"/>
    <col min="2846" max="2846" width="17.140625" style="28" customWidth="1"/>
    <col min="2847" max="2847" width="18.28515625" style="28" customWidth="1"/>
    <col min="2848" max="2848" width="13.7109375" style="28" customWidth="1"/>
    <col min="2849" max="2849" width="16" style="28" customWidth="1"/>
    <col min="2850" max="2850" width="17.140625" style="28" customWidth="1"/>
    <col min="2851" max="2854" width="18.28515625" style="28" customWidth="1"/>
    <col min="2855" max="2855" width="15" style="28" customWidth="1"/>
    <col min="2856" max="2856" width="15.7109375" style="28" customWidth="1"/>
    <col min="2857" max="2857" width="49" style="28" customWidth="1"/>
    <col min="2858" max="2858" width="19.42578125" style="28" customWidth="1"/>
    <col min="2859" max="2859" width="14.5703125" style="28" customWidth="1"/>
    <col min="2860" max="2860" width="12.28515625" style="28" customWidth="1"/>
    <col min="2861" max="2861" width="14.5703125" style="28" customWidth="1"/>
    <col min="2862" max="2862" width="11.7109375" style="28" customWidth="1"/>
    <col min="2863" max="2863" width="14" style="28" customWidth="1"/>
    <col min="2864" max="2864" width="20.5703125" style="28" customWidth="1"/>
    <col min="2865" max="2865" width="11.7109375" style="28" customWidth="1"/>
    <col min="2866" max="2866" width="10.85546875" style="28" customWidth="1"/>
    <col min="2867" max="3060" width="9.140625" style="28"/>
    <col min="3061" max="3061" width="7.42578125" style="28" customWidth="1"/>
    <col min="3062" max="3062" width="20.28515625" style="28" customWidth="1"/>
    <col min="3063" max="3063" width="24.7109375" style="28" customWidth="1"/>
    <col min="3064" max="3064" width="35.7109375" style="28" customWidth="1"/>
    <col min="3065" max="3065" width="5" style="28" customWidth="1"/>
    <col min="3066" max="3066" width="12.85546875" style="28" customWidth="1"/>
    <col min="3067" max="3067" width="10.7109375" style="28" customWidth="1"/>
    <col min="3068" max="3068" width="7" style="28" customWidth="1"/>
    <col min="3069" max="3069" width="12.28515625" style="28" customWidth="1"/>
    <col min="3070" max="3070" width="10.7109375" style="28" customWidth="1"/>
    <col min="3071" max="3071" width="10.85546875" style="28" customWidth="1"/>
    <col min="3072" max="3072" width="8.85546875" style="28" customWidth="1"/>
    <col min="3073" max="3073" width="13.85546875" style="28" customWidth="1"/>
    <col min="3074" max="3074" width="20.42578125" style="28" customWidth="1"/>
    <col min="3075" max="3075" width="12.28515625" style="28" customWidth="1"/>
    <col min="3076" max="3076" width="19.28515625" style="28" customWidth="1"/>
    <col min="3077" max="3077" width="11.85546875" style="28" customWidth="1"/>
    <col min="3078" max="3078" width="9.140625" style="28" customWidth="1"/>
    <col min="3079" max="3079" width="13.42578125" style="28" customWidth="1"/>
    <col min="3080" max="3080" width="15.28515625" style="28" customWidth="1"/>
    <col min="3081" max="3081" width="15.42578125" style="28" customWidth="1"/>
    <col min="3082" max="3083" width="14.42578125" style="28" customWidth="1"/>
    <col min="3084" max="3084" width="5" style="28" customWidth="1"/>
    <col min="3085" max="3087" width="15.140625" style="28" customWidth="1"/>
    <col min="3088" max="3088" width="4.28515625" style="28" customWidth="1"/>
    <col min="3089" max="3089" width="16" style="28" customWidth="1"/>
    <col min="3090" max="3090" width="17.140625" style="28" customWidth="1"/>
    <col min="3091" max="3091" width="18.28515625" style="28" customWidth="1"/>
    <col min="3092" max="3092" width="4.85546875" style="28" customWidth="1"/>
    <col min="3093" max="3093" width="16" style="28" customWidth="1"/>
    <col min="3094" max="3094" width="17.140625" style="28" customWidth="1"/>
    <col min="3095" max="3095" width="18.28515625" style="28" customWidth="1"/>
    <col min="3096" max="3096" width="13.7109375" style="28" customWidth="1"/>
    <col min="3097" max="3097" width="16" style="28" customWidth="1"/>
    <col min="3098" max="3098" width="17.140625" style="28" customWidth="1"/>
    <col min="3099" max="3099" width="18.28515625" style="28" customWidth="1"/>
    <col min="3100" max="3100" width="13.7109375" style="28" customWidth="1"/>
    <col min="3101" max="3101" width="16" style="28" customWidth="1"/>
    <col min="3102" max="3102" width="17.140625" style="28" customWidth="1"/>
    <col min="3103" max="3103" width="18.28515625" style="28" customWidth="1"/>
    <col min="3104" max="3104" width="13.7109375" style="28" customWidth="1"/>
    <col min="3105" max="3105" width="16" style="28" customWidth="1"/>
    <col min="3106" max="3106" width="17.140625" style="28" customWidth="1"/>
    <col min="3107" max="3110" width="18.28515625" style="28" customWidth="1"/>
    <col min="3111" max="3111" width="15" style="28" customWidth="1"/>
    <col min="3112" max="3112" width="15.7109375" style="28" customWidth="1"/>
    <col min="3113" max="3113" width="49" style="28" customWidth="1"/>
    <col min="3114" max="3114" width="19.42578125" style="28" customWidth="1"/>
    <col min="3115" max="3115" width="14.5703125" style="28" customWidth="1"/>
    <col min="3116" max="3116" width="12.28515625" style="28" customWidth="1"/>
    <col min="3117" max="3117" width="14.5703125" style="28" customWidth="1"/>
    <col min="3118" max="3118" width="11.7109375" style="28" customWidth="1"/>
    <col min="3119" max="3119" width="14" style="28" customWidth="1"/>
    <col min="3120" max="3120" width="20.5703125" style="28" customWidth="1"/>
    <col min="3121" max="3121" width="11.7109375" style="28" customWidth="1"/>
    <col min="3122" max="3122" width="10.85546875" style="28" customWidth="1"/>
    <col min="3123" max="3316" width="9.140625" style="28"/>
    <col min="3317" max="3317" width="7.42578125" style="28" customWidth="1"/>
    <col min="3318" max="3318" width="20.28515625" style="28" customWidth="1"/>
    <col min="3319" max="3319" width="24.7109375" style="28" customWidth="1"/>
    <col min="3320" max="3320" width="35.7109375" style="28" customWidth="1"/>
    <col min="3321" max="3321" width="5" style="28" customWidth="1"/>
    <col min="3322" max="3322" width="12.85546875" style="28" customWidth="1"/>
    <col min="3323" max="3323" width="10.7109375" style="28" customWidth="1"/>
    <col min="3324" max="3324" width="7" style="28" customWidth="1"/>
    <col min="3325" max="3325" width="12.28515625" style="28" customWidth="1"/>
    <col min="3326" max="3326" width="10.7109375" style="28" customWidth="1"/>
    <col min="3327" max="3327" width="10.85546875" style="28" customWidth="1"/>
    <col min="3328" max="3328" width="8.85546875" style="28" customWidth="1"/>
    <col min="3329" max="3329" width="13.85546875" style="28" customWidth="1"/>
    <col min="3330" max="3330" width="20.42578125" style="28" customWidth="1"/>
    <col min="3331" max="3331" width="12.28515625" style="28" customWidth="1"/>
    <col min="3332" max="3332" width="19.28515625" style="28" customWidth="1"/>
    <col min="3333" max="3333" width="11.85546875" style="28" customWidth="1"/>
    <col min="3334" max="3334" width="9.140625" style="28" customWidth="1"/>
    <col min="3335" max="3335" width="13.42578125" style="28" customWidth="1"/>
    <col min="3336" max="3336" width="15.28515625" style="28" customWidth="1"/>
    <col min="3337" max="3337" width="15.42578125" style="28" customWidth="1"/>
    <col min="3338" max="3339" width="14.42578125" style="28" customWidth="1"/>
    <col min="3340" max="3340" width="5" style="28" customWidth="1"/>
    <col min="3341" max="3343" width="15.140625" style="28" customWidth="1"/>
    <col min="3344" max="3344" width="4.28515625" style="28" customWidth="1"/>
    <col min="3345" max="3345" width="16" style="28" customWidth="1"/>
    <col min="3346" max="3346" width="17.140625" style="28" customWidth="1"/>
    <col min="3347" max="3347" width="18.28515625" style="28" customWidth="1"/>
    <col min="3348" max="3348" width="4.85546875" style="28" customWidth="1"/>
    <col min="3349" max="3349" width="16" style="28" customWidth="1"/>
    <col min="3350" max="3350" width="17.140625" style="28" customWidth="1"/>
    <col min="3351" max="3351" width="18.28515625" style="28" customWidth="1"/>
    <col min="3352" max="3352" width="13.7109375" style="28" customWidth="1"/>
    <col min="3353" max="3353" width="16" style="28" customWidth="1"/>
    <col min="3354" max="3354" width="17.140625" style="28" customWidth="1"/>
    <col min="3355" max="3355" width="18.28515625" style="28" customWidth="1"/>
    <col min="3356" max="3356" width="13.7109375" style="28" customWidth="1"/>
    <col min="3357" max="3357" width="16" style="28" customWidth="1"/>
    <col min="3358" max="3358" width="17.140625" style="28" customWidth="1"/>
    <col min="3359" max="3359" width="18.28515625" style="28" customWidth="1"/>
    <col min="3360" max="3360" width="13.7109375" style="28" customWidth="1"/>
    <col min="3361" max="3361" width="16" style="28" customWidth="1"/>
    <col min="3362" max="3362" width="17.140625" style="28" customWidth="1"/>
    <col min="3363" max="3366" width="18.28515625" style="28" customWidth="1"/>
    <col min="3367" max="3367" width="15" style="28" customWidth="1"/>
    <col min="3368" max="3368" width="15.7109375" style="28" customWidth="1"/>
    <col min="3369" max="3369" width="49" style="28" customWidth="1"/>
    <col min="3370" max="3370" width="19.42578125" style="28" customWidth="1"/>
    <col min="3371" max="3371" width="14.5703125" style="28" customWidth="1"/>
    <col min="3372" max="3372" width="12.28515625" style="28" customWidth="1"/>
    <col min="3373" max="3373" width="14.5703125" style="28" customWidth="1"/>
    <col min="3374" max="3374" width="11.7109375" style="28" customWidth="1"/>
    <col min="3375" max="3375" width="14" style="28" customWidth="1"/>
    <col min="3376" max="3376" width="20.5703125" style="28" customWidth="1"/>
    <col min="3377" max="3377" width="11.7109375" style="28" customWidth="1"/>
    <col min="3378" max="3378" width="10.85546875" style="28" customWidth="1"/>
    <col min="3379" max="3572" width="9.140625" style="28"/>
    <col min="3573" max="3573" width="7.42578125" style="28" customWidth="1"/>
    <col min="3574" max="3574" width="20.28515625" style="28" customWidth="1"/>
    <col min="3575" max="3575" width="24.7109375" style="28" customWidth="1"/>
    <col min="3576" max="3576" width="35.7109375" style="28" customWidth="1"/>
    <col min="3577" max="3577" width="5" style="28" customWidth="1"/>
    <col min="3578" max="3578" width="12.85546875" style="28" customWidth="1"/>
    <col min="3579" max="3579" width="10.7109375" style="28" customWidth="1"/>
    <col min="3580" max="3580" width="7" style="28" customWidth="1"/>
    <col min="3581" max="3581" width="12.28515625" style="28" customWidth="1"/>
    <col min="3582" max="3582" width="10.7109375" style="28" customWidth="1"/>
    <col min="3583" max="3583" width="10.85546875" style="28" customWidth="1"/>
    <col min="3584" max="3584" width="8.85546875" style="28" customWidth="1"/>
    <col min="3585" max="3585" width="13.85546875" style="28" customWidth="1"/>
    <col min="3586" max="3586" width="20.42578125" style="28" customWidth="1"/>
    <col min="3587" max="3587" width="12.28515625" style="28" customWidth="1"/>
    <col min="3588" max="3588" width="19.28515625" style="28" customWidth="1"/>
    <col min="3589" max="3589" width="11.85546875" style="28" customWidth="1"/>
    <col min="3590" max="3590" width="9.140625" style="28" customWidth="1"/>
    <col min="3591" max="3591" width="13.42578125" style="28" customWidth="1"/>
    <col min="3592" max="3592" width="15.28515625" style="28" customWidth="1"/>
    <col min="3593" max="3593" width="15.42578125" style="28" customWidth="1"/>
    <col min="3594" max="3595" width="14.42578125" style="28" customWidth="1"/>
    <col min="3596" max="3596" width="5" style="28" customWidth="1"/>
    <col min="3597" max="3599" width="15.140625" style="28" customWidth="1"/>
    <col min="3600" max="3600" width="4.28515625" style="28" customWidth="1"/>
    <col min="3601" max="3601" width="16" style="28" customWidth="1"/>
    <col min="3602" max="3602" width="17.140625" style="28" customWidth="1"/>
    <col min="3603" max="3603" width="18.28515625" style="28" customWidth="1"/>
    <col min="3604" max="3604" width="4.85546875" style="28" customWidth="1"/>
    <col min="3605" max="3605" width="16" style="28" customWidth="1"/>
    <col min="3606" max="3606" width="17.140625" style="28" customWidth="1"/>
    <col min="3607" max="3607" width="18.28515625" style="28" customWidth="1"/>
    <col min="3608" max="3608" width="13.7109375" style="28" customWidth="1"/>
    <col min="3609" max="3609" width="16" style="28" customWidth="1"/>
    <col min="3610" max="3610" width="17.140625" style="28" customWidth="1"/>
    <col min="3611" max="3611" width="18.28515625" style="28" customWidth="1"/>
    <col min="3612" max="3612" width="13.7109375" style="28" customWidth="1"/>
    <col min="3613" max="3613" width="16" style="28" customWidth="1"/>
    <col min="3614" max="3614" width="17.140625" style="28" customWidth="1"/>
    <col min="3615" max="3615" width="18.28515625" style="28" customWidth="1"/>
    <col min="3616" max="3616" width="13.7109375" style="28" customWidth="1"/>
    <col min="3617" max="3617" width="16" style="28" customWidth="1"/>
    <col min="3618" max="3618" width="17.140625" style="28" customWidth="1"/>
    <col min="3619" max="3622" width="18.28515625" style="28" customWidth="1"/>
    <col min="3623" max="3623" width="15" style="28" customWidth="1"/>
    <col min="3624" max="3624" width="15.7109375" style="28" customWidth="1"/>
    <col min="3625" max="3625" width="49" style="28" customWidth="1"/>
    <col min="3626" max="3626" width="19.42578125" style="28" customWidth="1"/>
    <col min="3627" max="3627" width="14.5703125" style="28" customWidth="1"/>
    <col min="3628" max="3628" width="12.28515625" style="28" customWidth="1"/>
    <col min="3629" max="3629" width="14.5703125" style="28" customWidth="1"/>
    <col min="3630" max="3630" width="11.7109375" style="28" customWidth="1"/>
    <col min="3631" max="3631" width="14" style="28" customWidth="1"/>
    <col min="3632" max="3632" width="20.5703125" style="28" customWidth="1"/>
    <col min="3633" max="3633" width="11.7109375" style="28" customWidth="1"/>
    <col min="3634" max="3634" width="10.85546875" style="28" customWidth="1"/>
    <col min="3635" max="3828" width="9.140625" style="28"/>
    <col min="3829" max="3829" width="7.42578125" style="28" customWidth="1"/>
    <col min="3830" max="3830" width="20.28515625" style="28" customWidth="1"/>
    <col min="3831" max="3831" width="24.7109375" style="28" customWidth="1"/>
    <col min="3832" max="3832" width="35.7109375" style="28" customWidth="1"/>
    <col min="3833" max="3833" width="5" style="28" customWidth="1"/>
    <col min="3834" max="3834" width="12.85546875" style="28" customWidth="1"/>
    <col min="3835" max="3835" width="10.7109375" style="28" customWidth="1"/>
    <col min="3836" max="3836" width="7" style="28" customWidth="1"/>
    <col min="3837" max="3837" width="12.28515625" style="28" customWidth="1"/>
    <col min="3838" max="3838" width="10.7109375" style="28" customWidth="1"/>
    <col min="3839" max="3839" width="10.85546875" style="28" customWidth="1"/>
    <col min="3840" max="3840" width="8.85546875" style="28" customWidth="1"/>
    <col min="3841" max="3841" width="13.85546875" style="28" customWidth="1"/>
    <col min="3842" max="3842" width="20.42578125" style="28" customWidth="1"/>
    <col min="3843" max="3843" width="12.28515625" style="28" customWidth="1"/>
    <col min="3844" max="3844" width="19.28515625" style="28" customWidth="1"/>
    <col min="3845" max="3845" width="11.85546875" style="28" customWidth="1"/>
    <col min="3846" max="3846" width="9.140625" style="28" customWidth="1"/>
    <col min="3847" max="3847" width="13.42578125" style="28" customWidth="1"/>
    <col min="3848" max="3848" width="15.28515625" style="28" customWidth="1"/>
    <col min="3849" max="3849" width="15.42578125" style="28" customWidth="1"/>
    <col min="3850" max="3851" width="14.42578125" style="28" customWidth="1"/>
    <col min="3852" max="3852" width="5" style="28" customWidth="1"/>
    <col min="3853" max="3855" width="15.140625" style="28" customWidth="1"/>
    <col min="3856" max="3856" width="4.28515625" style="28" customWidth="1"/>
    <col min="3857" max="3857" width="16" style="28" customWidth="1"/>
    <col min="3858" max="3858" width="17.140625" style="28" customWidth="1"/>
    <col min="3859" max="3859" width="18.28515625" style="28" customWidth="1"/>
    <col min="3860" max="3860" width="4.85546875" style="28" customWidth="1"/>
    <col min="3861" max="3861" width="16" style="28" customWidth="1"/>
    <col min="3862" max="3862" width="17.140625" style="28" customWidth="1"/>
    <col min="3863" max="3863" width="18.28515625" style="28" customWidth="1"/>
    <col min="3864" max="3864" width="13.7109375" style="28" customWidth="1"/>
    <col min="3865" max="3865" width="16" style="28" customWidth="1"/>
    <col min="3866" max="3866" width="17.140625" style="28" customWidth="1"/>
    <col min="3867" max="3867" width="18.28515625" style="28" customWidth="1"/>
    <col min="3868" max="3868" width="13.7109375" style="28" customWidth="1"/>
    <col min="3869" max="3869" width="16" style="28" customWidth="1"/>
    <col min="3870" max="3870" width="17.140625" style="28" customWidth="1"/>
    <col min="3871" max="3871" width="18.28515625" style="28" customWidth="1"/>
    <col min="3872" max="3872" width="13.7109375" style="28" customWidth="1"/>
    <col min="3873" max="3873" width="16" style="28" customWidth="1"/>
    <col min="3874" max="3874" width="17.140625" style="28" customWidth="1"/>
    <col min="3875" max="3878" width="18.28515625" style="28" customWidth="1"/>
    <col min="3879" max="3879" width="15" style="28" customWidth="1"/>
    <col min="3880" max="3880" width="15.7109375" style="28" customWidth="1"/>
    <col min="3881" max="3881" width="49" style="28" customWidth="1"/>
    <col min="3882" max="3882" width="19.42578125" style="28" customWidth="1"/>
    <col min="3883" max="3883" width="14.5703125" style="28" customWidth="1"/>
    <col min="3884" max="3884" width="12.28515625" style="28" customWidth="1"/>
    <col min="3885" max="3885" width="14.5703125" style="28" customWidth="1"/>
    <col min="3886" max="3886" width="11.7109375" style="28" customWidth="1"/>
    <col min="3887" max="3887" width="14" style="28" customWidth="1"/>
    <col min="3888" max="3888" width="20.5703125" style="28" customWidth="1"/>
    <col min="3889" max="3889" width="11.7109375" style="28" customWidth="1"/>
    <col min="3890" max="3890" width="10.85546875" style="28" customWidth="1"/>
    <col min="3891" max="4084" width="9.140625" style="28"/>
    <col min="4085" max="4085" width="7.42578125" style="28" customWidth="1"/>
    <col min="4086" max="4086" width="20.28515625" style="28" customWidth="1"/>
    <col min="4087" max="4087" width="24.7109375" style="28" customWidth="1"/>
    <col min="4088" max="4088" width="35.7109375" style="28" customWidth="1"/>
    <col min="4089" max="4089" width="5" style="28" customWidth="1"/>
    <col min="4090" max="4090" width="12.85546875" style="28" customWidth="1"/>
    <col min="4091" max="4091" width="10.7109375" style="28" customWidth="1"/>
    <col min="4092" max="4092" width="7" style="28" customWidth="1"/>
    <col min="4093" max="4093" width="12.28515625" style="28" customWidth="1"/>
    <col min="4094" max="4094" width="10.7109375" style="28" customWidth="1"/>
    <col min="4095" max="4095" width="10.85546875" style="28" customWidth="1"/>
    <col min="4096" max="4096" width="8.85546875" style="28" customWidth="1"/>
    <col min="4097" max="4097" width="13.85546875" style="28" customWidth="1"/>
    <col min="4098" max="4098" width="20.42578125" style="28" customWidth="1"/>
    <col min="4099" max="4099" width="12.28515625" style="28" customWidth="1"/>
    <col min="4100" max="4100" width="19.28515625" style="28" customWidth="1"/>
    <col min="4101" max="4101" width="11.85546875" style="28" customWidth="1"/>
    <col min="4102" max="4102" width="9.140625" style="28" customWidth="1"/>
    <col min="4103" max="4103" width="13.42578125" style="28" customWidth="1"/>
    <col min="4104" max="4104" width="15.28515625" style="28" customWidth="1"/>
    <col min="4105" max="4105" width="15.42578125" style="28" customWidth="1"/>
    <col min="4106" max="4107" width="14.42578125" style="28" customWidth="1"/>
    <col min="4108" max="4108" width="5" style="28" customWidth="1"/>
    <col min="4109" max="4111" width="15.140625" style="28" customWidth="1"/>
    <col min="4112" max="4112" width="4.28515625" style="28" customWidth="1"/>
    <col min="4113" max="4113" width="16" style="28" customWidth="1"/>
    <col min="4114" max="4114" width="17.140625" style="28" customWidth="1"/>
    <col min="4115" max="4115" width="18.28515625" style="28" customWidth="1"/>
    <col min="4116" max="4116" width="4.85546875" style="28" customWidth="1"/>
    <col min="4117" max="4117" width="16" style="28" customWidth="1"/>
    <col min="4118" max="4118" width="17.140625" style="28" customWidth="1"/>
    <col min="4119" max="4119" width="18.28515625" style="28" customWidth="1"/>
    <col min="4120" max="4120" width="13.7109375" style="28" customWidth="1"/>
    <col min="4121" max="4121" width="16" style="28" customWidth="1"/>
    <col min="4122" max="4122" width="17.140625" style="28" customWidth="1"/>
    <col min="4123" max="4123" width="18.28515625" style="28" customWidth="1"/>
    <col min="4124" max="4124" width="13.7109375" style="28" customWidth="1"/>
    <col min="4125" max="4125" width="16" style="28" customWidth="1"/>
    <col min="4126" max="4126" width="17.140625" style="28" customWidth="1"/>
    <col min="4127" max="4127" width="18.28515625" style="28" customWidth="1"/>
    <col min="4128" max="4128" width="13.7109375" style="28" customWidth="1"/>
    <col min="4129" max="4129" width="16" style="28" customWidth="1"/>
    <col min="4130" max="4130" width="17.140625" style="28" customWidth="1"/>
    <col min="4131" max="4134" width="18.28515625" style="28" customWidth="1"/>
    <col min="4135" max="4135" width="15" style="28" customWidth="1"/>
    <col min="4136" max="4136" width="15.7109375" style="28" customWidth="1"/>
    <col min="4137" max="4137" width="49" style="28" customWidth="1"/>
    <col min="4138" max="4138" width="19.42578125" style="28" customWidth="1"/>
    <col min="4139" max="4139" width="14.5703125" style="28" customWidth="1"/>
    <col min="4140" max="4140" width="12.28515625" style="28" customWidth="1"/>
    <col min="4141" max="4141" width="14.5703125" style="28" customWidth="1"/>
    <col min="4142" max="4142" width="11.7109375" style="28" customWidth="1"/>
    <col min="4143" max="4143" width="14" style="28" customWidth="1"/>
    <col min="4144" max="4144" width="20.5703125" style="28" customWidth="1"/>
    <col min="4145" max="4145" width="11.7109375" style="28" customWidth="1"/>
    <col min="4146" max="4146" width="10.85546875" style="28" customWidth="1"/>
    <col min="4147" max="4340" width="9.140625" style="28"/>
    <col min="4341" max="4341" width="7.42578125" style="28" customWidth="1"/>
    <col min="4342" max="4342" width="20.28515625" style="28" customWidth="1"/>
    <col min="4343" max="4343" width="24.7109375" style="28" customWidth="1"/>
    <col min="4344" max="4344" width="35.7109375" style="28" customWidth="1"/>
    <col min="4345" max="4345" width="5" style="28" customWidth="1"/>
    <col min="4346" max="4346" width="12.85546875" style="28" customWidth="1"/>
    <col min="4347" max="4347" width="10.7109375" style="28" customWidth="1"/>
    <col min="4348" max="4348" width="7" style="28" customWidth="1"/>
    <col min="4349" max="4349" width="12.28515625" style="28" customWidth="1"/>
    <col min="4350" max="4350" width="10.7109375" style="28" customWidth="1"/>
    <col min="4351" max="4351" width="10.85546875" style="28" customWidth="1"/>
    <col min="4352" max="4352" width="8.85546875" style="28" customWidth="1"/>
    <col min="4353" max="4353" width="13.85546875" style="28" customWidth="1"/>
    <col min="4354" max="4354" width="20.42578125" style="28" customWidth="1"/>
    <col min="4355" max="4355" width="12.28515625" style="28" customWidth="1"/>
    <col min="4356" max="4356" width="19.28515625" style="28" customWidth="1"/>
    <col min="4357" max="4357" width="11.85546875" style="28" customWidth="1"/>
    <col min="4358" max="4358" width="9.140625" style="28" customWidth="1"/>
    <col min="4359" max="4359" width="13.42578125" style="28" customWidth="1"/>
    <col min="4360" max="4360" width="15.28515625" style="28" customWidth="1"/>
    <col min="4361" max="4361" width="15.42578125" style="28" customWidth="1"/>
    <col min="4362" max="4363" width="14.42578125" style="28" customWidth="1"/>
    <col min="4364" max="4364" width="5" style="28" customWidth="1"/>
    <col min="4365" max="4367" width="15.140625" style="28" customWidth="1"/>
    <col min="4368" max="4368" width="4.28515625" style="28" customWidth="1"/>
    <col min="4369" max="4369" width="16" style="28" customWidth="1"/>
    <col min="4370" max="4370" width="17.140625" style="28" customWidth="1"/>
    <col min="4371" max="4371" width="18.28515625" style="28" customWidth="1"/>
    <col min="4372" max="4372" width="4.85546875" style="28" customWidth="1"/>
    <col min="4373" max="4373" width="16" style="28" customWidth="1"/>
    <col min="4374" max="4374" width="17.140625" style="28" customWidth="1"/>
    <col min="4375" max="4375" width="18.28515625" style="28" customWidth="1"/>
    <col min="4376" max="4376" width="13.7109375" style="28" customWidth="1"/>
    <col min="4377" max="4377" width="16" style="28" customWidth="1"/>
    <col min="4378" max="4378" width="17.140625" style="28" customWidth="1"/>
    <col min="4379" max="4379" width="18.28515625" style="28" customWidth="1"/>
    <col min="4380" max="4380" width="13.7109375" style="28" customWidth="1"/>
    <col min="4381" max="4381" width="16" style="28" customWidth="1"/>
    <col min="4382" max="4382" width="17.140625" style="28" customWidth="1"/>
    <col min="4383" max="4383" width="18.28515625" style="28" customWidth="1"/>
    <col min="4384" max="4384" width="13.7109375" style="28" customWidth="1"/>
    <col min="4385" max="4385" width="16" style="28" customWidth="1"/>
    <col min="4386" max="4386" width="17.140625" style="28" customWidth="1"/>
    <col min="4387" max="4390" width="18.28515625" style="28" customWidth="1"/>
    <col min="4391" max="4391" width="15" style="28" customWidth="1"/>
    <col min="4392" max="4392" width="15.7109375" style="28" customWidth="1"/>
    <col min="4393" max="4393" width="49" style="28" customWidth="1"/>
    <col min="4394" max="4394" width="19.42578125" style="28" customWidth="1"/>
    <col min="4395" max="4395" width="14.5703125" style="28" customWidth="1"/>
    <col min="4396" max="4396" width="12.28515625" style="28" customWidth="1"/>
    <col min="4397" max="4397" width="14.5703125" style="28" customWidth="1"/>
    <col min="4398" max="4398" width="11.7109375" style="28" customWidth="1"/>
    <col min="4399" max="4399" width="14" style="28" customWidth="1"/>
    <col min="4400" max="4400" width="20.5703125" style="28" customWidth="1"/>
    <col min="4401" max="4401" width="11.7109375" style="28" customWidth="1"/>
    <col min="4402" max="4402" width="10.85546875" style="28" customWidth="1"/>
    <col min="4403" max="4596" width="9.140625" style="28"/>
    <col min="4597" max="4597" width="7.42578125" style="28" customWidth="1"/>
    <col min="4598" max="4598" width="20.28515625" style="28" customWidth="1"/>
    <col min="4599" max="4599" width="24.7109375" style="28" customWidth="1"/>
    <col min="4600" max="4600" width="35.7109375" style="28" customWidth="1"/>
    <col min="4601" max="4601" width="5" style="28" customWidth="1"/>
    <col min="4602" max="4602" width="12.85546875" style="28" customWidth="1"/>
    <col min="4603" max="4603" width="10.7109375" style="28" customWidth="1"/>
    <col min="4604" max="4604" width="7" style="28" customWidth="1"/>
    <col min="4605" max="4605" width="12.28515625" style="28" customWidth="1"/>
    <col min="4606" max="4606" width="10.7109375" style="28" customWidth="1"/>
    <col min="4607" max="4607" width="10.85546875" style="28" customWidth="1"/>
    <col min="4608" max="4608" width="8.85546875" style="28" customWidth="1"/>
    <col min="4609" max="4609" width="13.85546875" style="28" customWidth="1"/>
    <col min="4610" max="4610" width="20.42578125" style="28" customWidth="1"/>
    <col min="4611" max="4611" width="12.28515625" style="28" customWidth="1"/>
    <col min="4612" max="4612" width="19.28515625" style="28" customWidth="1"/>
    <col min="4613" max="4613" width="11.85546875" style="28" customWidth="1"/>
    <col min="4614" max="4614" width="9.140625" style="28" customWidth="1"/>
    <col min="4615" max="4615" width="13.42578125" style="28" customWidth="1"/>
    <col min="4616" max="4616" width="15.28515625" style="28" customWidth="1"/>
    <col min="4617" max="4617" width="15.42578125" style="28" customWidth="1"/>
    <col min="4618" max="4619" width="14.42578125" style="28" customWidth="1"/>
    <col min="4620" max="4620" width="5" style="28" customWidth="1"/>
    <col min="4621" max="4623" width="15.140625" style="28" customWidth="1"/>
    <col min="4624" max="4624" width="4.28515625" style="28" customWidth="1"/>
    <col min="4625" max="4625" width="16" style="28" customWidth="1"/>
    <col min="4626" max="4626" width="17.140625" style="28" customWidth="1"/>
    <col min="4627" max="4627" width="18.28515625" style="28" customWidth="1"/>
    <col min="4628" max="4628" width="4.85546875" style="28" customWidth="1"/>
    <col min="4629" max="4629" width="16" style="28" customWidth="1"/>
    <col min="4630" max="4630" width="17.140625" style="28" customWidth="1"/>
    <col min="4631" max="4631" width="18.28515625" style="28" customWidth="1"/>
    <col min="4632" max="4632" width="13.7109375" style="28" customWidth="1"/>
    <col min="4633" max="4633" width="16" style="28" customWidth="1"/>
    <col min="4634" max="4634" width="17.140625" style="28" customWidth="1"/>
    <col min="4635" max="4635" width="18.28515625" style="28" customWidth="1"/>
    <col min="4636" max="4636" width="13.7109375" style="28" customWidth="1"/>
    <col min="4637" max="4637" width="16" style="28" customWidth="1"/>
    <col min="4638" max="4638" width="17.140625" style="28" customWidth="1"/>
    <col min="4639" max="4639" width="18.28515625" style="28" customWidth="1"/>
    <col min="4640" max="4640" width="13.7109375" style="28" customWidth="1"/>
    <col min="4641" max="4641" width="16" style="28" customWidth="1"/>
    <col min="4642" max="4642" width="17.140625" style="28" customWidth="1"/>
    <col min="4643" max="4646" width="18.28515625" style="28" customWidth="1"/>
    <col min="4647" max="4647" width="15" style="28" customWidth="1"/>
    <col min="4648" max="4648" width="15.7109375" style="28" customWidth="1"/>
    <col min="4649" max="4649" width="49" style="28" customWidth="1"/>
    <col min="4650" max="4650" width="19.42578125" style="28" customWidth="1"/>
    <col min="4651" max="4651" width="14.5703125" style="28" customWidth="1"/>
    <col min="4652" max="4652" width="12.28515625" style="28" customWidth="1"/>
    <col min="4653" max="4653" width="14.5703125" style="28" customWidth="1"/>
    <col min="4654" max="4654" width="11.7109375" style="28" customWidth="1"/>
    <col min="4655" max="4655" width="14" style="28" customWidth="1"/>
    <col min="4656" max="4656" width="20.5703125" style="28" customWidth="1"/>
    <col min="4657" max="4657" width="11.7109375" style="28" customWidth="1"/>
    <col min="4658" max="4658" width="10.85546875" style="28" customWidth="1"/>
    <col min="4659" max="4852" width="9.140625" style="28"/>
    <col min="4853" max="4853" width="7.42578125" style="28" customWidth="1"/>
    <col min="4854" max="4854" width="20.28515625" style="28" customWidth="1"/>
    <col min="4855" max="4855" width="24.7109375" style="28" customWidth="1"/>
    <col min="4856" max="4856" width="35.7109375" style="28" customWidth="1"/>
    <col min="4857" max="4857" width="5" style="28" customWidth="1"/>
    <col min="4858" max="4858" width="12.85546875" style="28" customWidth="1"/>
    <col min="4859" max="4859" width="10.7109375" style="28" customWidth="1"/>
    <col min="4860" max="4860" width="7" style="28" customWidth="1"/>
    <col min="4861" max="4861" width="12.28515625" style="28" customWidth="1"/>
    <col min="4862" max="4862" width="10.7109375" style="28" customWidth="1"/>
    <col min="4863" max="4863" width="10.85546875" style="28" customWidth="1"/>
    <col min="4864" max="4864" width="8.85546875" style="28" customWidth="1"/>
    <col min="4865" max="4865" width="13.85546875" style="28" customWidth="1"/>
    <col min="4866" max="4866" width="20.42578125" style="28" customWidth="1"/>
    <col min="4867" max="4867" width="12.28515625" style="28" customWidth="1"/>
    <col min="4868" max="4868" width="19.28515625" style="28" customWidth="1"/>
    <col min="4869" max="4869" width="11.85546875" style="28" customWidth="1"/>
    <col min="4870" max="4870" width="9.140625" style="28" customWidth="1"/>
    <col min="4871" max="4871" width="13.42578125" style="28" customWidth="1"/>
    <col min="4872" max="4872" width="15.28515625" style="28" customWidth="1"/>
    <col min="4873" max="4873" width="15.42578125" style="28" customWidth="1"/>
    <col min="4874" max="4875" width="14.42578125" style="28" customWidth="1"/>
    <col min="4876" max="4876" width="5" style="28" customWidth="1"/>
    <col min="4877" max="4879" width="15.140625" style="28" customWidth="1"/>
    <col min="4880" max="4880" width="4.28515625" style="28" customWidth="1"/>
    <col min="4881" max="4881" width="16" style="28" customWidth="1"/>
    <col min="4882" max="4882" width="17.140625" style="28" customWidth="1"/>
    <col min="4883" max="4883" width="18.28515625" style="28" customWidth="1"/>
    <col min="4884" max="4884" width="4.85546875" style="28" customWidth="1"/>
    <col min="4885" max="4885" width="16" style="28" customWidth="1"/>
    <col min="4886" max="4886" width="17.140625" style="28" customWidth="1"/>
    <col min="4887" max="4887" width="18.28515625" style="28" customWidth="1"/>
    <col min="4888" max="4888" width="13.7109375" style="28" customWidth="1"/>
    <col min="4889" max="4889" width="16" style="28" customWidth="1"/>
    <col min="4890" max="4890" width="17.140625" style="28" customWidth="1"/>
    <col min="4891" max="4891" width="18.28515625" style="28" customWidth="1"/>
    <col min="4892" max="4892" width="13.7109375" style="28" customWidth="1"/>
    <col min="4893" max="4893" width="16" style="28" customWidth="1"/>
    <col min="4894" max="4894" width="17.140625" style="28" customWidth="1"/>
    <col min="4895" max="4895" width="18.28515625" style="28" customWidth="1"/>
    <col min="4896" max="4896" width="13.7109375" style="28" customWidth="1"/>
    <col min="4897" max="4897" width="16" style="28" customWidth="1"/>
    <col min="4898" max="4898" width="17.140625" style="28" customWidth="1"/>
    <col min="4899" max="4902" width="18.28515625" style="28" customWidth="1"/>
    <col min="4903" max="4903" width="15" style="28" customWidth="1"/>
    <col min="4904" max="4904" width="15.7109375" style="28" customWidth="1"/>
    <col min="4905" max="4905" width="49" style="28" customWidth="1"/>
    <col min="4906" max="4906" width="19.42578125" style="28" customWidth="1"/>
    <col min="4907" max="4907" width="14.5703125" style="28" customWidth="1"/>
    <col min="4908" max="4908" width="12.28515625" style="28" customWidth="1"/>
    <col min="4909" max="4909" width="14.5703125" style="28" customWidth="1"/>
    <col min="4910" max="4910" width="11.7109375" style="28" customWidth="1"/>
    <col min="4911" max="4911" width="14" style="28" customWidth="1"/>
    <col min="4912" max="4912" width="20.5703125" style="28" customWidth="1"/>
    <col min="4913" max="4913" width="11.7109375" style="28" customWidth="1"/>
    <col min="4914" max="4914" width="10.85546875" style="28" customWidth="1"/>
    <col min="4915" max="5108" width="9.140625" style="28"/>
    <col min="5109" max="5109" width="7.42578125" style="28" customWidth="1"/>
    <col min="5110" max="5110" width="20.28515625" style="28" customWidth="1"/>
    <col min="5111" max="5111" width="24.7109375" style="28" customWidth="1"/>
    <col min="5112" max="5112" width="35.7109375" style="28" customWidth="1"/>
    <col min="5113" max="5113" width="5" style="28" customWidth="1"/>
    <col min="5114" max="5114" width="12.85546875" style="28" customWidth="1"/>
    <col min="5115" max="5115" width="10.7109375" style="28" customWidth="1"/>
    <col min="5116" max="5116" width="7" style="28" customWidth="1"/>
    <col min="5117" max="5117" width="12.28515625" style="28" customWidth="1"/>
    <col min="5118" max="5118" width="10.7109375" style="28" customWidth="1"/>
    <col min="5119" max="5119" width="10.85546875" style="28" customWidth="1"/>
    <col min="5120" max="5120" width="8.85546875" style="28" customWidth="1"/>
    <col min="5121" max="5121" width="13.85546875" style="28" customWidth="1"/>
    <col min="5122" max="5122" width="20.42578125" style="28" customWidth="1"/>
    <col min="5123" max="5123" width="12.28515625" style="28" customWidth="1"/>
    <col min="5124" max="5124" width="19.28515625" style="28" customWidth="1"/>
    <col min="5125" max="5125" width="11.85546875" style="28" customWidth="1"/>
    <col min="5126" max="5126" width="9.140625" style="28" customWidth="1"/>
    <col min="5127" max="5127" width="13.42578125" style="28" customWidth="1"/>
    <col min="5128" max="5128" width="15.28515625" style="28" customWidth="1"/>
    <col min="5129" max="5129" width="15.42578125" style="28" customWidth="1"/>
    <col min="5130" max="5131" width="14.42578125" style="28" customWidth="1"/>
    <col min="5132" max="5132" width="5" style="28" customWidth="1"/>
    <col min="5133" max="5135" width="15.140625" style="28" customWidth="1"/>
    <col min="5136" max="5136" width="4.28515625" style="28" customWidth="1"/>
    <col min="5137" max="5137" width="16" style="28" customWidth="1"/>
    <col min="5138" max="5138" width="17.140625" style="28" customWidth="1"/>
    <col min="5139" max="5139" width="18.28515625" style="28" customWidth="1"/>
    <col min="5140" max="5140" width="4.85546875" style="28" customWidth="1"/>
    <col min="5141" max="5141" width="16" style="28" customWidth="1"/>
    <col min="5142" max="5142" width="17.140625" style="28" customWidth="1"/>
    <col min="5143" max="5143" width="18.28515625" style="28" customWidth="1"/>
    <col min="5144" max="5144" width="13.7109375" style="28" customWidth="1"/>
    <col min="5145" max="5145" width="16" style="28" customWidth="1"/>
    <col min="5146" max="5146" width="17.140625" style="28" customWidth="1"/>
    <col min="5147" max="5147" width="18.28515625" style="28" customWidth="1"/>
    <col min="5148" max="5148" width="13.7109375" style="28" customWidth="1"/>
    <col min="5149" max="5149" width="16" style="28" customWidth="1"/>
    <col min="5150" max="5150" width="17.140625" style="28" customWidth="1"/>
    <col min="5151" max="5151" width="18.28515625" style="28" customWidth="1"/>
    <col min="5152" max="5152" width="13.7109375" style="28" customWidth="1"/>
    <col min="5153" max="5153" width="16" style="28" customWidth="1"/>
    <col min="5154" max="5154" width="17.140625" style="28" customWidth="1"/>
    <col min="5155" max="5158" width="18.28515625" style="28" customWidth="1"/>
    <col min="5159" max="5159" width="15" style="28" customWidth="1"/>
    <col min="5160" max="5160" width="15.7109375" style="28" customWidth="1"/>
    <col min="5161" max="5161" width="49" style="28" customWidth="1"/>
    <col min="5162" max="5162" width="19.42578125" style="28" customWidth="1"/>
    <col min="5163" max="5163" width="14.5703125" style="28" customWidth="1"/>
    <col min="5164" max="5164" width="12.28515625" style="28" customWidth="1"/>
    <col min="5165" max="5165" width="14.5703125" style="28" customWidth="1"/>
    <col min="5166" max="5166" width="11.7109375" style="28" customWidth="1"/>
    <col min="5167" max="5167" width="14" style="28" customWidth="1"/>
    <col min="5168" max="5168" width="20.5703125" style="28" customWidth="1"/>
    <col min="5169" max="5169" width="11.7109375" style="28" customWidth="1"/>
    <col min="5170" max="5170" width="10.85546875" style="28" customWidth="1"/>
    <col min="5171" max="5364" width="9.140625" style="28"/>
    <col min="5365" max="5365" width="7.42578125" style="28" customWidth="1"/>
    <col min="5366" max="5366" width="20.28515625" style="28" customWidth="1"/>
    <col min="5367" max="5367" width="24.7109375" style="28" customWidth="1"/>
    <col min="5368" max="5368" width="35.7109375" style="28" customWidth="1"/>
    <col min="5369" max="5369" width="5" style="28" customWidth="1"/>
    <col min="5370" max="5370" width="12.85546875" style="28" customWidth="1"/>
    <col min="5371" max="5371" width="10.7109375" style="28" customWidth="1"/>
    <col min="5372" max="5372" width="7" style="28" customWidth="1"/>
    <col min="5373" max="5373" width="12.28515625" style="28" customWidth="1"/>
    <col min="5374" max="5374" width="10.7109375" style="28" customWidth="1"/>
    <col min="5375" max="5375" width="10.85546875" style="28" customWidth="1"/>
    <col min="5376" max="5376" width="8.85546875" style="28" customWidth="1"/>
    <col min="5377" max="5377" width="13.85546875" style="28" customWidth="1"/>
    <col min="5378" max="5378" width="20.42578125" style="28" customWidth="1"/>
    <col min="5379" max="5379" width="12.28515625" style="28" customWidth="1"/>
    <col min="5380" max="5380" width="19.28515625" style="28" customWidth="1"/>
    <col min="5381" max="5381" width="11.85546875" style="28" customWidth="1"/>
    <col min="5382" max="5382" width="9.140625" style="28" customWidth="1"/>
    <col min="5383" max="5383" width="13.42578125" style="28" customWidth="1"/>
    <col min="5384" max="5384" width="15.28515625" style="28" customWidth="1"/>
    <col min="5385" max="5385" width="15.42578125" style="28" customWidth="1"/>
    <col min="5386" max="5387" width="14.42578125" style="28" customWidth="1"/>
    <col min="5388" max="5388" width="5" style="28" customWidth="1"/>
    <col min="5389" max="5391" width="15.140625" style="28" customWidth="1"/>
    <col min="5392" max="5392" width="4.28515625" style="28" customWidth="1"/>
    <col min="5393" max="5393" width="16" style="28" customWidth="1"/>
    <col min="5394" max="5394" width="17.140625" style="28" customWidth="1"/>
    <col min="5395" max="5395" width="18.28515625" style="28" customWidth="1"/>
    <col min="5396" max="5396" width="4.85546875" style="28" customWidth="1"/>
    <col min="5397" max="5397" width="16" style="28" customWidth="1"/>
    <col min="5398" max="5398" width="17.140625" style="28" customWidth="1"/>
    <col min="5399" max="5399" width="18.28515625" style="28" customWidth="1"/>
    <col min="5400" max="5400" width="13.7109375" style="28" customWidth="1"/>
    <col min="5401" max="5401" width="16" style="28" customWidth="1"/>
    <col min="5402" max="5402" width="17.140625" style="28" customWidth="1"/>
    <col min="5403" max="5403" width="18.28515625" style="28" customWidth="1"/>
    <col min="5404" max="5404" width="13.7109375" style="28" customWidth="1"/>
    <col min="5405" max="5405" width="16" style="28" customWidth="1"/>
    <col min="5406" max="5406" width="17.140625" style="28" customWidth="1"/>
    <col min="5407" max="5407" width="18.28515625" style="28" customWidth="1"/>
    <col min="5408" max="5408" width="13.7109375" style="28" customWidth="1"/>
    <col min="5409" max="5409" width="16" style="28" customWidth="1"/>
    <col min="5410" max="5410" width="17.140625" style="28" customWidth="1"/>
    <col min="5411" max="5414" width="18.28515625" style="28" customWidth="1"/>
    <col min="5415" max="5415" width="15" style="28" customWidth="1"/>
    <col min="5416" max="5416" width="15.7109375" style="28" customWidth="1"/>
    <col min="5417" max="5417" width="49" style="28" customWidth="1"/>
    <col min="5418" max="5418" width="19.42578125" style="28" customWidth="1"/>
    <col min="5419" max="5419" width="14.5703125" style="28" customWidth="1"/>
    <col min="5420" max="5420" width="12.28515625" style="28" customWidth="1"/>
    <col min="5421" max="5421" width="14.5703125" style="28" customWidth="1"/>
    <col min="5422" max="5422" width="11.7109375" style="28" customWidth="1"/>
    <col min="5423" max="5423" width="14" style="28" customWidth="1"/>
    <col min="5424" max="5424" width="20.5703125" style="28" customWidth="1"/>
    <col min="5425" max="5425" width="11.7109375" style="28" customWidth="1"/>
    <col min="5426" max="5426" width="10.85546875" style="28" customWidth="1"/>
    <col min="5427" max="5620" width="9.140625" style="28"/>
    <col min="5621" max="5621" width="7.42578125" style="28" customWidth="1"/>
    <col min="5622" max="5622" width="20.28515625" style="28" customWidth="1"/>
    <col min="5623" max="5623" width="24.7109375" style="28" customWidth="1"/>
    <col min="5624" max="5624" width="35.7109375" style="28" customWidth="1"/>
    <col min="5625" max="5625" width="5" style="28" customWidth="1"/>
    <col min="5626" max="5626" width="12.85546875" style="28" customWidth="1"/>
    <col min="5627" max="5627" width="10.7109375" style="28" customWidth="1"/>
    <col min="5628" max="5628" width="7" style="28" customWidth="1"/>
    <col min="5629" max="5629" width="12.28515625" style="28" customWidth="1"/>
    <col min="5630" max="5630" width="10.7109375" style="28" customWidth="1"/>
    <col min="5631" max="5631" width="10.85546875" style="28" customWidth="1"/>
    <col min="5632" max="5632" width="8.85546875" style="28" customWidth="1"/>
    <col min="5633" max="5633" width="13.85546875" style="28" customWidth="1"/>
    <col min="5634" max="5634" width="20.42578125" style="28" customWidth="1"/>
    <col min="5635" max="5635" width="12.28515625" style="28" customWidth="1"/>
    <col min="5636" max="5636" width="19.28515625" style="28" customWidth="1"/>
    <col min="5637" max="5637" width="11.85546875" style="28" customWidth="1"/>
    <col min="5638" max="5638" width="9.140625" style="28" customWidth="1"/>
    <col min="5639" max="5639" width="13.42578125" style="28" customWidth="1"/>
    <col min="5640" max="5640" width="15.28515625" style="28" customWidth="1"/>
    <col min="5641" max="5641" width="15.42578125" style="28" customWidth="1"/>
    <col min="5642" max="5643" width="14.42578125" style="28" customWidth="1"/>
    <col min="5644" max="5644" width="5" style="28" customWidth="1"/>
    <col min="5645" max="5647" width="15.140625" style="28" customWidth="1"/>
    <col min="5648" max="5648" width="4.28515625" style="28" customWidth="1"/>
    <col min="5649" max="5649" width="16" style="28" customWidth="1"/>
    <col min="5650" max="5650" width="17.140625" style="28" customWidth="1"/>
    <col min="5651" max="5651" width="18.28515625" style="28" customWidth="1"/>
    <col min="5652" max="5652" width="4.85546875" style="28" customWidth="1"/>
    <col min="5653" max="5653" width="16" style="28" customWidth="1"/>
    <col min="5654" max="5654" width="17.140625" style="28" customWidth="1"/>
    <col min="5655" max="5655" width="18.28515625" style="28" customWidth="1"/>
    <col min="5656" max="5656" width="13.7109375" style="28" customWidth="1"/>
    <col min="5657" max="5657" width="16" style="28" customWidth="1"/>
    <col min="5658" max="5658" width="17.140625" style="28" customWidth="1"/>
    <col min="5659" max="5659" width="18.28515625" style="28" customWidth="1"/>
    <col min="5660" max="5660" width="13.7109375" style="28" customWidth="1"/>
    <col min="5661" max="5661" width="16" style="28" customWidth="1"/>
    <col min="5662" max="5662" width="17.140625" style="28" customWidth="1"/>
    <col min="5663" max="5663" width="18.28515625" style="28" customWidth="1"/>
    <col min="5664" max="5664" width="13.7109375" style="28" customWidth="1"/>
    <col min="5665" max="5665" width="16" style="28" customWidth="1"/>
    <col min="5666" max="5666" width="17.140625" style="28" customWidth="1"/>
    <col min="5667" max="5670" width="18.28515625" style="28" customWidth="1"/>
    <col min="5671" max="5671" width="15" style="28" customWidth="1"/>
    <col min="5672" max="5672" width="15.7109375" style="28" customWidth="1"/>
    <col min="5673" max="5673" width="49" style="28" customWidth="1"/>
    <col min="5674" max="5674" width="19.42578125" style="28" customWidth="1"/>
    <col min="5675" max="5675" width="14.5703125" style="28" customWidth="1"/>
    <col min="5676" max="5676" width="12.28515625" style="28" customWidth="1"/>
    <col min="5677" max="5677" width="14.5703125" style="28" customWidth="1"/>
    <col min="5678" max="5678" width="11.7109375" style="28" customWidth="1"/>
    <col min="5679" max="5679" width="14" style="28" customWidth="1"/>
    <col min="5680" max="5680" width="20.5703125" style="28" customWidth="1"/>
    <col min="5681" max="5681" width="11.7109375" style="28" customWidth="1"/>
    <col min="5682" max="5682" width="10.85546875" style="28" customWidth="1"/>
    <col min="5683" max="5876" width="9.140625" style="28"/>
    <col min="5877" max="5877" width="7.42578125" style="28" customWidth="1"/>
    <col min="5878" max="5878" width="20.28515625" style="28" customWidth="1"/>
    <col min="5879" max="5879" width="24.7109375" style="28" customWidth="1"/>
    <col min="5880" max="5880" width="35.7109375" style="28" customWidth="1"/>
    <col min="5881" max="5881" width="5" style="28" customWidth="1"/>
    <col min="5882" max="5882" width="12.85546875" style="28" customWidth="1"/>
    <col min="5883" max="5883" width="10.7109375" style="28" customWidth="1"/>
    <col min="5884" max="5884" width="7" style="28" customWidth="1"/>
    <col min="5885" max="5885" width="12.28515625" style="28" customWidth="1"/>
    <col min="5886" max="5886" width="10.7109375" style="28" customWidth="1"/>
    <col min="5887" max="5887" width="10.85546875" style="28" customWidth="1"/>
    <col min="5888" max="5888" width="8.85546875" style="28" customWidth="1"/>
    <col min="5889" max="5889" width="13.85546875" style="28" customWidth="1"/>
    <col min="5890" max="5890" width="20.42578125" style="28" customWidth="1"/>
    <col min="5891" max="5891" width="12.28515625" style="28" customWidth="1"/>
    <col min="5892" max="5892" width="19.28515625" style="28" customWidth="1"/>
    <col min="5893" max="5893" width="11.85546875" style="28" customWidth="1"/>
    <col min="5894" max="5894" width="9.140625" style="28" customWidth="1"/>
    <col min="5895" max="5895" width="13.42578125" style="28" customWidth="1"/>
    <col min="5896" max="5896" width="15.28515625" style="28" customWidth="1"/>
    <col min="5897" max="5897" width="15.42578125" style="28" customWidth="1"/>
    <col min="5898" max="5899" width="14.42578125" style="28" customWidth="1"/>
    <col min="5900" max="5900" width="5" style="28" customWidth="1"/>
    <col min="5901" max="5903" width="15.140625" style="28" customWidth="1"/>
    <col min="5904" max="5904" width="4.28515625" style="28" customWidth="1"/>
    <col min="5905" max="5905" width="16" style="28" customWidth="1"/>
    <col min="5906" max="5906" width="17.140625" style="28" customWidth="1"/>
    <col min="5907" max="5907" width="18.28515625" style="28" customWidth="1"/>
    <col min="5908" max="5908" width="4.85546875" style="28" customWidth="1"/>
    <col min="5909" max="5909" width="16" style="28" customWidth="1"/>
    <col min="5910" max="5910" width="17.140625" style="28" customWidth="1"/>
    <col min="5911" max="5911" width="18.28515625" style="28" customWidth="1"/>
    <col min="5912" max="5912" width="13.7109375" style="28" customWidth="1"/>
    <col min="5913" max="5913" width="16" style="28" customWidth="1"/>
    <col min="5914" max="5914" width="17.140625" style="28" customWidth="1"/>
    <col min="5915" max="5915" width="18.28515625" style="28" customWidth="1"/>
    <col min="5916" max="5916" width="13.7109375" style="28" customWidth="1"/>
    <col min="5917" max="5917" width="16" style="28" customWidth="1"/>
    <col min="5918" max="5918" width="17.140625" style="28" customWidth="1"/>
    <col min="5919" max="5919" width="18.28515625" style="28" customWidth="1"/>
    <col min="5920" max="5920" width="13.7109375" style="28" customWidth="1"/>
    <col min="5921" max="5921" width="16" style="28" customWidth="1"/>
    <col min="5922" max="5922" width="17.140625" style="28" customWidth="1"/>
    <col min="5923" max="5926" width="18.28515625" style="28" customWidth="1"/>
    <col min="5927" max="5927" width="15" style="28" customWidth="1"/>
    <col min="5928" max="5928" width="15.7109375" style="28" customWidth="1"/>
    <col min="5929" max="5929" width="49" style="28" customWidth="1"/>
    <col min="5930" max="5930" width="19.42578125" style="28" customWidth="1"/>
    <col min="5931" max="5931" width="14.5703125" style="28" customWidth="1"/>
    <col min="5932" max="5932" width="12.28515625" style="28" customWidth="1"/>
    <col min="5933" max="5933" width="14.5703125" style="28" customWidth="1"/>
    <col min="5934" max="5934" width="11.7109375" style="28" customWidth="1"/>
    <col min="5935" max="5935" width="14" style="28" customWidth="1"/>
    <col min="5936" max="5936" width="20.5703125" style="28" customWidth="1"/>
    <col min="5937" max="5937" width="11.7109375" style="28" customWidth="1"/>
    <col min="5938" max="5938" width="10.85546875" style="28" customWidth="1"/>
    <col min="5939" max="6132" width="9.140625" style="28"/>
    <col min="6133" max="6133" width="7.42578125" style="28" customWidth="1"/>
    <col min="6134" max="6134" width="20.28515625" style="28" customWidth="1"/>
    <col min="6135" max="6135" width="24.7109375" style="28" customWidth="1"/>
    <col min="6136" max="6136" width="35.7109375" style="28" customWidth="1"/>
    <col min="6137" max="6137" width="5" style="28" customWidth="1"/>
    <col min="6138" max="6138" width="12.85546875" style="28" customWidth="1"/>
    <col min="6139" max="6139" width="10.7109375" style="28" customWidth="1"/>
    <col min="6140" max="6140" width="7" style="28" customWidth="1"/>
    <col min="6141" max="6141" width="12.28515625" style="28" customWidth="1"/>
    <col min="6142" max="6142" width="10.7109375" style="28" customWidth="1"/>
    <col min="6143" max="6143" width="10.85546875" style="28" customWidth="1"/>
    <col min="6144" max="6144" width="8.85546875" style="28" customWidth="1"/>
    <col min="6145" max="6145" width="13.85546875" style="28" customWidth="1"/>
    <col min="6146" max="6146" width="20.42578125" style="28" customWidth="1"/>
    <col min="6147" max="6147" width="12.28515625" style="28" customWidth="1"/>
    <col min="6148" max="6148" width="19.28515625" style="28" customWidth="1"/>
    <col min="6149" max="6149" width="11.85546875" style="28" customWidth="1"/>
    <col min="6150" max="6150" width="9.140625" style="28" customWidth="1"/>
    <col min="6151" max="6151" width="13.42578125" style="28" customWidth="1"/>
    <col min="6152" max="6152" width="15.28515625" style="28" customWidth="1"/>
    <col min="6153" max="6153" width="15.42578125" style="28" customWidth="1"/>
    <col min="6154" max="6155" width="14.42578125" style="28" customWidth="1"/>
    <col min="6156" max="6156" width="5" style="28" customWidth="1"/>
    <col min="6157" max="6159" width="15.140625" style="28" customWidth="1"/>
    <col min="6160" max="6160" width="4.28515625" style="28" customWidth="1"/>
    <col min="6161" max="6161" width="16" style="28" customWidth="1"/>
    <col min="6162" max="6162" width="17.140625" style="28" customWidth="1"/>
    <col min="6163" max="6163" width="18.28515625" style="28" customWidth="1"/>
    <col min="6164" max="6164" width="4.85546875" style="28" customWidth="1"/>
    <col min="6165" max="6165" width="16" style="28" customWidth="1"/>
    <col min="6166" max="6166" width="17.140625" style="28" customWidth="1"/>
    <col min="6167" max="6167" width="18.28515625" style="28" customWidth="1"/>
    <col min="6168" max="6168" width="13.7109375" style="28" customWidth="1"/>
    <col min="6169" max="6169" width="16" style="28" customWidth="1"/>
    <col min="6170" max="6170" width="17.140625" style="28" customWidth="1"/>
    <col min="6171" max="6171" width="18.28515625" style="28" customWidth="1"/>
    <col min="6172" max="6172" width="13.7109375" style="28" customWidth="1"/>
    <col min="6173" max="6173" width="16" style="28" customWidth="1"/>
    <col min="6174" max="6174" width="17.140625" style="28" customWidth="1"/>
    <col min="6175" max="6175" width="18.28515625" style="28" customWidth="1"/>
    <col min="6176" max="6176" width="13.7109375" style="28" customWidth="1"/>
    <col min="6177" max="6177" width="16" style="28" customWidth="1"/>
    <col min="6178" max="6178" width="17.140625" style="28" customWidth="1"/>
    <col min="6179" max="6182" width="18.28515625" style="28" customWidth="1"/>
    <col min="6183" max="6183" width="15" style="28" customWidth="1"/>
    <col min="6184" max="6184" width="15.7109375" style="28" customWidth="1"/>
    <col min="6185" max="6185" width="49" style="28" customWidth="1"/>
    <col min="6186" max="6186" width="19.42578125" style="28" customWidth="1"/>
    <col min="6187" max="6187" width="14.5703125" style="28" customWidth="1"/>
    <col min="6188" max="6188" width="12.28515625" style="28" customWidth="1"/>
    <col min="6189" max="6189" width="14.5703125" style="28" customWidth="1"/>
    <col min="6190" max="6190" width="11.7109375" style="28" customWidth="1"/>
    <col min="6191" max="6191" width="14" style="28" customWidth="1"/>
    <col min="6192" max="6192" width="20.5703125" style="28" customWidth="1"/>
    <col min="6193" max="6193" width="11.7109375" style="28" customWidth="1"/>
    <col min="6194" max="6194" width="10.85546875" style="28" customWidth="1"/>
    <col min="6195" max="6388" width="9.140625" style="28"/>
    <col min="6389" max="6389" width="7.42578125" style="28" customWidth="1"/>
    <col min="6390" max="6390" width="20.28515625" style="28" customWidth="1"/>
    <col min="6391" max="6391" width="24.7109375" style="28" customWidth="1"/>
    <col min="6392" max="6392" width="35.7109375" style="28" customWidth="1"/>
    <col min="6393" max="6393" width="5" style="28" customWidth="1"/>
    <col min="6394" max="6394" width="12.85546875" style="28" customWidth="1"/>
    <col min="6395" max="6395" width="10.7109375" style="28" customWidth="1"/>
    <col min="6396" max="6396" width="7" style="28" customWidth="1"/>
    <col min="6397" max="6397" width="12.28515625" style="28" customWidth="1"/>
    <col min="6398" max="6398" width="10.7109375" style="28" customWidth="1"/>
    <col min="6399" max="6399" width="10.85546875" style="28" customWidth="1"/>
    <col min="6400" max="6400" width="8.85546875" style="28" customWidth="1"/>
    <col min="6401" max="6401" width="13.85546875" style="28" customWidth="1"/>
    <col min="6402" max="6402" width="20.42578125" style="28" customWidth="1"/>
    <col min="6403" max="6403" width="12.28515625" style="28" customWidth="1"/>
    <col min="6404" max="6404" width="19.28515625" style="28" customWidth="1"/>
    <col min="6405" max="6405" width="11.85546875" style="28" customWidth="1"/>
    <col min="6406" max="6406" width="9.140625" style="28" customWidth="1"/>
    <col min="6407" max="6407" width="13.42578125" style="28" customWidth="1"/>
    <col min="6408" max="6408" width="15.28515625" style="28" customWidth="1"/>
    <col min="6409" max="6409" width="15.42578125" style="28" customWidth="1"/>
    <col min="6410" max="6411" width="14.42578125" style="28" customWidth="1"/>
    <col min="6412" max="6412" width="5" style="28" customWidth="1"/>
    <col min="6413" max="6415" width="15.140625" style="28" customWidth="1"/>
    <col min="6416" max="6416" width="4.28515625" style="28" customWidth="1"/>
    <col min="6417" max="6417" width="16" style="28" customWidth="1"/>
    <col min="6418" max="6418" width="17.140625" style="28" customWidth="1"/>
    <col min="6419" max="6419" width="18.28515625" style="28" customWidth="1"/>
    <col min="6420" max="6420" width="4.85546875" style="28" customWidth="1"/>
    <col min="6421" max="6421" width="16" style="28" customWidth="1"/>
    <col min="6422" max="6422" width="17.140625" style="28" customWidth="1"/>
    <col min="6423" max="6423" width="18.28515625" style="28" customWidth="1"/>
    <col min="6424" max="6424" width="13.7109375" style="28" customWidth="1"/>
    <col min="6425" max="6425" width="16" style="28" customWidth="1"/>
    <col min="6426" max="6426" width="17.140625" style="28" customWidth="1"/>
    <col min="6427" max="6427" width="18.28515625" style="28" customWidth="1"/>
    <col min="6428" max="6428" width="13.7109375" style="28" customWidth="1"/>
    <col min="6429" max="6429" width="16" style="28" customWidth="1"/>
    <col min="6430" max="6430" width="17.140625" style="28" customWidth="1"/>
    <col min="6431" max="6431" width="18.28515625" style="28" customWidth="1"/>
    <col min="6432" max="6432" width="13.7109375" style="28" customWidth="1"/>
    <col min="6433" max="6433" width="16" style="28" customWidth="1"/>
    <col min="6434" max="6434" width="17.140625" style="28" customWidth="1"/>
    <col min="6435" max="6438" width="18.28515625" style="28" customWidth="1"/>
    <col min="6439" max="6439" width="15" style="28" customWidth="1"/>
    <col min="6440" max="6440" width="15.7109375" style="28" customWidth="1"/>
    <col min="6441" max="6441" width="49" style="28" customWidth="1"/>
    <col min="6442" max="6442" width="19.42578125" style="28" customWidth="1"/>
    <col min="6443" max="6443" width="14.5703125" style="28" customWidth="1"/>
    <col min="6444" max="6444" width="12.28515625" style="28" customWidth="1"/>
    <col min="6445" max="6445" width="14.5703125" style="28" customWidth="1"/>
    <col min="6446" max="6446" width="11.7109375" style="28" customWidth="1"/>
    <col min="6447" max="6447" width="14" style="28" customWidth="1"/>
    <col min="6448" max="6448" width="20.5703125" style="28" customWidth="1"/>
    <col min="6449" max="6449" width="11.7109375" style="28" customWidth="1"/>
    <col min="6450" max="6450" width="10.85546875" style="28" customWidth="1"/>
    <col min="6451" max="6644" width="9.140625" style="28"/>
    <col min="6645" max="6645" width="7.42578125" style="28" customWidth="1"/>
    <col min="6646" max="6646" width="20.28515625" style="28" customWidth="1"/>
    <col min="6647" max="6647" width="24.7109375" style="28" customWidth="1"/>
    <col min="6648" max="6648" width="35.7109375" style="28" customWidth="1"/>
    <col min="6649" max="6649" width="5" style="28" customWidth="1"/>
    <col min="6650" max="6650" width="12.85546875" style="28" customWidth="1"/>
    <col min="6651" max="6651" width="10.7109375" style="28" customWidth="1"/>
    <col min="6652" max="6652" width="7" style="28" customWidth="1"/>
    <col min="6653" max="6653" width="12.28515625" style="28" customWidth="1"/>
    <col min="6654" max="6654" width="10.7109375" style="28" customWidth="1"/>
    <col min="6655" max="6655" width="10.85546875" style="28" customWidth="1"/>
    <col min="6656" max="6656" width="8.85546875" style="28" customWidth="1"/>
    <col min="6657" max="6657" width="13.85546875" style="28" customWidth="1"/>
    <col min="6658" max="6658" width="20.42578125" style="28" customWidth="1"/>
    <col min="6659" max="6659" width="12.28515625" style="28" customWidth="1"/>
    <col min="6660" max="6660" width="19.28515625" style="28" customWidth="1"/>
    <col min="6661" max="6661" width="11.85546875" style="28" customWidth="1"/>
    <col min="6662" max="6662" width="9.140625" style="28" customWidth="1"/>
    <col min="6663" max="6663" width="13.42578125" style="28" customWidth="1"/>
    <col min="6664" max="6664" width="15.28515625" style="28" customWidth="1"/>
    <col min="6665" max="6665" width="15.42578125" style="28" customWidth="1"/>
    <col min="6666" max="6667" width="14.42578125" style="28" customWidth="1"/>
    <col min="6668" max="6668" width="5" style="28" customWidth="1"/>
    <col min="6669" max="6671" width="15.140625" style="28" customWidth="1"/>
    <col min="6672" max="6672" width="4.28515625" style="28" customWidth="1"/>
    <col min="6673" max="6673" width="16" style="28" customWidth="1"/>
    <col min="6674" max="6674" width="17.140625" style="28" customWidth="1"/>
    <col min="6675" max="6675" width="18.28515625" style="28" customWidth="1"/>
    <col min="6676" max="6676" width="4.85546875" style="28" customWidth="1"/>
    <col min="6677" max="6677" width="16" style="28" customWidth="1"/>
    <col min="6678" max="6678" width="17.140625" style="28" customWidth="1"/>
    <col min="6679" max="6679" width="18.28515625" style="28" customWidth="1"/>
    <col min="6680" max="6680" width="13.7109375" style="28" customWidth="1"/>
    <col min="6681" max="6681" width="16" style="28" customWidth="1"/>
    <col min="6682" max="6682" width="17.140625" style="28" customWidth="1"/>
    <col min="6683" max="6683" width="18.28515625" style="28" customWidth="1"/>
    <col min="6684" max="6684" width="13.7109375" style="28" customWidth="1"/>
    <col min="6685" max="6685" width="16" style="28" customWidth="1"/>
    <col min="6686" max="6686" width="17.140625" style="28" customWidth="1"/>
    <col min="6687" max="6687" width="18.28515625" style="28" customWidth="1"/>
    <col min="6688" max="6688" width="13.7109375" style="28" customWidth="1"/>
    <col min="6689" max="6689" width="16" style="28" customWidth="1"/>
    <col min="6690" max="6690" width="17.140625" style="28" customWidth="1"/>
    <col min="6691" max="6694" width="18.28515625" style="28" customWidth="1"/>
    <col min="6695" max="6695" width="15" style="28" customWidth="1"/>
    <col min="6696" max="6696" width="15.7109375" style="28" customWidth="1"/>
    <col min="6697" max="6697" width="49" style="28" customWidth="1"/>
    <col min="6698" max="6698" width="19.42578125" style="28" customWidth="1"/>
    <col min="6699" max="6699" width="14.5703125" style="28" customWidth="1"/>
    <col min="6700" max="6700" width="12.28515625" style="28" customWidth="1"/>
    <col min="6701" max="6701" width="14.5703125" style="28" customWidth="1"/>
    <col min="6702" max="6702" width="11.7109375" style="28" customWidth="1"/>
    <col min="6703" max="6703" width="14" style="28" customWidth="1"/>
    <col min="6704" max="6704" width="20.5703125" style="28" customWidth="1"/>
    <col min="6705" max="6705" width="11.7109375" style="28" customWidth="1"/>
    <col min="6706" max="6706" width="10.85546875" style="28" customWidth="1"/>
    <col min="6707" max="6900" width="9.140625" style="28"/>
    <col min="6901" max="6901" width="7.42578125" style="28" customWidth="1"/>
    <col min="6902" max="6902" width="20.28515625" style="28" customWidth="1"/>
    <col min="6903" max="6903" width="24.7109375" style="28" customWidth="1"/>
    <col min="6904" max="6904" width="35.7109375" style="28" customWidth="1"/>
    <col min="6905" max="6905" width="5" style="28" customWidth="1"/>
    <col min="6906" max="6906" width="12.85546875" style="28" customWidth="1"/>
    <col min="6907" max="6907" width="10.7109375" style="28" customWidth="1"/>
    <col min="6908" max="6908" width="7" style="28" customWidth="1"/>
    <col min="6909" max="6909" width="12.28515625" style="28" customWidth="1"/>
    <col min="6910" max="6910" width="10.7109375" style="28" customWidth="1"/>
    <col min="6911" max="6911" width="10.85546875" style="28" customWidth="1"/>
    <col min="6912" max="6912" width="8.85546875" style="28" customWidth="1"/>
    <col min="6913" max="6913" width="13.85546875" style="28" customWidth="1"/>
    <col min="6914" max="6914" width="20.42578125" style="28" customWidth="1"/>
    <col min="6915" max="6915" width="12.28515625" style="28" customWidth="1"/>
    <col min="6916" max="6916" width="19.28515625" style="28" customWidth="1"/>
    <col min="6917" max="6917" width="11.85546875" style="28" customWidth="1"/>
    <col min="6918" max="6918" width="9.140625" style="28" customWidth="1"/>
    <col min="6919" max="6919" width="13.42578125" style="28" customWidth="1"/>
    <col min="6920" max="6920" width="15.28515625" style="28" customWidth="1"/>
    <col min="6921" max="6921" width="15.42578125" style="28" customWidth="1"/>
    <col min="6922" max="6923" width="14.42578125" style="28" customWidth="1"/>
    <col min="6924" max="6924" width="5" style="28" customWidth="1"/>
    <col min="6925" max="6927" width="15.140625" style="28" customWidth="1"/>
    <col min="6928" max="6928" width="4.28515625" style="28" customWidth="1"/>
    <col min="6929" max="6929" width="16" style="28" customWidth="1"/>
    <col min="6930" max="6930" width="17.140625" style="28" customWidth="1"/>
    <col min="6931" max="6931" width="18.28515625" style="28" customWidth="1"/>
    <col min="6932" max="6932" width="4.85546875" style="28" customWidth="1"/>
    <col min="6933" max="6933" width="16" style="28" customWidth="1"/>
    <col min="6934" max="6934" width="17.140625" style="28" customWidth="1"/>
    <col min="6935" max="6935" width="18.28515625" style="28" customWidth="1"/>
    <col min="6936" max="6936" width="13.7109375" style="28" customWidth="1"/>
    <col min="6937" max="6937" width="16" style="28" customWidth="1"/>
    <col min="6938" max="6938" width="17.140625" style="28" customWidth="1"/>
    <col min="6939" max="6939" width="18.28515625" style="28" customWidth="1"/>
    <col min="6940" max="6940" width="13.7109375" style="28" customWidth="1"/>
    <col min="6941" max="6941" width="16" style="28" customWidth="1"/>
    <col min="6942" max="6942" width="17.140625" style="28" customWidth="1"/>
    <col min="6943" max="6943" width="18.28515625" style="28" customWidth="1"/>
    <col min="6944" max="6944" width="13.7109375" style="28" customWidth="1"/>
    <col min="6945" max="6945" width="16" style="28" customWidth="1"/>
    <col min="6946" max="6946" width="17.140625" style="28" customWidth="1"/>
    <col min="6947" max="6950" width="18.28515625" style="28" customWidth="1"/>
    <col min="6951" max="6951" width="15" style="28" customWidth="1"/>
    <col min="6952" max="6952" width="15.7109375" style="28" customWidth="1"/>
    <col min="6953" max="6953" width="49" style="28" customWidth="1"/>
    <col min="6954" max="6954" width="19.42578125" style="28" customWidth="1"/>
    <col min="6955" max="6955" width="14.5703125" style="28" customWidth="1"/>
    <col min="6956" max="6956" width="12.28515625" style="28" customWidth="1"/>
    <col min="6957" max="6957" width="14.5703125" style="28" customWidth="1"/>
    <col min="6958" max="6958" width="11.7109375" style="28" customWidth="1"/>
    <col min="6959" max="6959" width="14" style="28" customWidth="1"/>
    <col min="6960" max="6960" width="20.5703125" style="28" customWidth="1"/>
    <col min="6961" max="6961" width="11.7109375" style="28" customWidth="1"/>
    <col min="6962" max="6962" width="10.85546875" style="28" customWidth="1"/>
    <col min="6963" max="7156" width="9.140625" style="28"/>
    <col min="7157" max="7157" width="7.42578125" style="28" customWidth="1"/>
    <col min="7158" max="7158" width="20.28515625" style="28" customWidth="1"/>
    <col min="7159" max="7159" width="24.7109375" style="28" customWidth="1"/>
    <col min="7160" max="7160" width="35.7109375" style="28" customWidth="1"/>
    <col min="7161" max="7161" width="5" style="28" customWidth="1"/>
    <col min="7162" max="7162" width="12.85546875" style="28" customWidth="1"/>
    <col min="7163" max="7163" width="10.7109375" style="28" customWidth="1"/>
    <col min="7164" max="7164" width="7" style="28" customWidth="1"/>
    <col min="7165" max="7165" width="12.28515625" style="28" customWidth="1"/>
    <col min="7166" max="7166" width="10.7109375" style="28" customWidth="1"/>
    <col min="7167" max="7167" width="10.85546875" style="28" customWidth="1"/>
    <col min="7168" max="7168" width="8.85546875" style="28" customWidth="1"/>
    <col min="7169" max="7169" width="13.85546875" style="28" customWidth="1"/>
    <col min="7170" max="7170" width="20.42578125" style="28" customWidth="1"/>
    <col min="7171" max="7171" width="12.28515625" style="28" customWidth="1"/>
    <col min="7172" max="7172" width="19.28515625" style="28" customWidth="1"/>
    <col min="7173" max="7173" width="11.85546875" style="28" customWidth="1"/>
    <col min="7174" max="7174" width="9.140625" style="28" customWidth="1"/>
    <col min="7175" max="7175" width="13.42578125" style="28" customWidth="1"/>
    <col min="7176" max="7176" width="15.28515625" style="28" customWidth="1"/>
    <col min="7177" max="7177" width="15.42578125" style="28" customWidth="1"/>
    <col min="7178" max="7179" width="14.42578125" style="28" customWidth="1"/>
    <col min="7180" max="7180" width="5" style="28" customWidth="1"/>
    <col min="7181" max="7183" width="15.140625" style="28" customWidth="1"/>
    <col min="7184" max="7184" width="4.28515625" style="28" customWidth="1"/>
    <col min="7185" max="7185" width="16" style="28" customWidth="1"/>
    <col min="7186" max="7186" width="17.140625" style="28" customWidth="1"/>
    <col min="7187" max="7187" width="18.28515625" style="28" customWidth="1"/>
    <col min="7188" max="7188" width="4.85546875" style="28" customWidth="1"/>
    <col min="7189" max="7189" width="16" style="28" customWidth="1"/>
    <col min="7190" max="7190" width="17.140625" style="28" customWidth="1"/>
    <col min="7191" max="7191" width="18.28515625" style="28" customWidth="1"/>
    <col min="7192" max="7192" width="13.7109375" style="28" customWidth="1"/>
    <col min="7193" max="7193" width="16" style="28" customWidth="1"/>
    <col min="7194" max="7194" width="17.140625" style="28" customWidth="1"/>
    <col min="7195" max="7195" width="18.28515625" style="28" customWidth="1"/>
    <col min="7196" max="7196" width="13.7109375" style="28" customWidth="1"/>
    <col min="7197" max="7197" width="16" style="28" customWidth="1"/>
    <col min="7198" max="7198" width="17.140625" style="28" customWidth="1"/>
    <col min="7199" max="7199" width="18.28515625" style="28" customWidth="1"/>
    <col min="7200" max="7200" width="13.7109375" style="28" customWidth="1"/>
    <col min="7201" max="7201" width="16" style="28" customWidth="1"/>
    <col min="7202" max="7202" width="17.140625" style="28" customWidth="1"/>
    <col min="7203" max="7206" width="18.28515625" style="28" customWidth="1"/>
    <col min="7207" max="7207" width="15" style="28" customWidth="1"/>
    <col min="7208" max="7208" width="15.7109375" style="28" customWidth="1"/>
    <col min="7209" max="7209" width="49" style="28" customWidth="1"/>
    <col min="7210" max="7210" width="19.42578125" style="28" customWidth="1"/>
    <col min="7211" max="7211" width="14.5703125" style="28" customWidth="1"/>
    <col min="7212" max="7212" width="12.28515625" style="28" customWidth="1"/>
    <col min="7213" max="7213" width="14.5703125" style="28" customWidth="1"/>
    <col min="7214" max="7214" width="11.7109375" style="28" customWidth="1"/>
    <col min="7215" max="7215" width="14" style="28" customWidth="1"/>
    <col min="7216" max="7216" width="20.5703125" style="28" customWidth="1"/>
    <col min="7217" max="7217" width="11.7109375" style="28" customWidth="1"/>
    <col min="7218" max="7218" width="10.85546875" style="28" customWidth="1"/>
    <col min="7219" max="7412" width="9.140625" style="28"/>
    <col min="7413" max="7413" width="7.42578125" style="28" customWidth="1"/>
    <col min="7414" max="7414" width="20.28515625" style="28" customWidth="1"/>
    <col min="7415" max="7415" width="24.7109375" style="28" customWidth="1"/>
    <col min="7416" max="7416" width="35.7109375" style="28" customWidth="1"/>
    <col min="7417" max="7417" width="5" style="28" customWidth="1"/>
    <col min="7418" max="7418" width="12.85546875" style="28" customWidth="1"/>
    <col min="7419" max="7419" width="10.7109375" style="28" customWidth="1"/>
    <col min="7420" max="7420" width="7" style="28" customWidth="1"/>
    <col min="7421" max="7421" width="12.28515625" style="28" customWidth="1"/>
    <col min="7422" max="7422" width="10.7109375" style="28" customWidth="1"/>
    <col min="7423" max="7423" width="10.85546875" style="28" customWidth="1"/>
    <col min="7424" max="7424" width="8.85546875" style="28" customWidth="1"/>
    <col min="7425" max="7425" width="13.85546875" style="28" customWidth="1"/>
    <col min="7426" max="7426" width="20.42578125" style="28" customWidth="1"/>
    <col min="7427" max="7427" width="12.28515625" style="28" customWidth="1"/>
    <col min="7428" max="7428" width="19.28515625" style="28" customWidth="1"/>
    <col min="7429" max="7429" width="11.85546875" style="28" customWidth="1"/>
    <col min="7430" max="7430" width="9.140625" style="28" customWidth="1"/>
    <col min="7431" max="7431" width="13.42578125" style="28" customWidth="1"/>
    <col min="7432" max="7432" width="15.28515625" style="28" customWidth="1"/>
    <col min="7433" max="7433" width="15.42578125" style="28" customWidth="1"/>
    <col min="7434" max="7435" width="14.42578125" style="28" customWidth="1"/>
    <col min="7436" max="7436" width="5" style="28" customWidth="1"/>
    <col min="7437" max="7439" width="15.140625" style="28" customWidth="1"/>
    <col min="7440" max="7440" width="4.28515625" style="28" customWidth="1"/>
    <col min="7441" max="7441" width="16" style="28" customWidth="1"/>
    <col min="7442" max="7442" width="17.140625" style="28" customWidth="1"/>
    <col min="7443" max="7443" width="18.28515625" style="28" customWidth="1"/>
    <col min="7444" max="7444" width="4.85546875" style="28" customWidth="1"/>
    <col min="7445" max="7445" width="16" style="28" customWidth="1"/>
    <col min="7446" max="7446" width="17.140625" style="28" customWidth="1"/>
    <col min="7447" max="7447" width="18.28515625" style="28" customWidth="1"/>
    <col min="7448" max="7448" width="13.7109375" style="28" customWidth="1"/>
    <col min="7449" max="7449" width="16" style="28" customWidth="1"/>
    <col min="7450" max="7450" width="17.140625" style="28" customWidth="1"/>
    <col min="7451" max="7451" width="18.28515625" style="28" customWidth="1"/>
    <col min="7452" max="7452" width="13.7109375" style="28" customWidth="1"/>
    <col min="7453" max="7453" width="16" style="28" customWidth="1"/>
    <col min="7454" max="7454" width="17.140625" style="28" customWidth="1"/>
    <col min="7455" max="7455" width="18.28515625" style="28" customWidth="1"/>
    <col min="7456" max="7456" width="13.7109375" style="28" customWidth="1"/>
    <col min="7457" max="7457" width="16" style="28" customWidth="1"/>
    <col min="7458" max="7458" width="17.140625" style="28" customWidth="1"/>
    <col min="7459" max="7462" width="18.28515625" style="28" customWidth="1"/>
    <col min="7463" max="7463" width="15" style="28" customWidth="1"/>
    <col min="7464" max="7464" width="15.7109375" style="28" customWidth="1"/>
    <col min="7465" max="7465" width="49" style="28" customWidth="1"/>
    <col min="7466" max="7466" width="19.42578125" style="28" customWidth="1"/>
    <col min="7467" max="7467" width="14.5703125" style="28" customWidth="1"/>
    <col min="7468" max="7468" width="12.28515625" style="28" customWidth="1"/>
    <col min="7469" max="7469" width="14.5703125" style="28" customWidth="1"/>
    <col min="7470" max="7470" width="11.7109375" style="28" customWidth="1"/>
    <col min="7471" max="7471" width="14" style="28" customWidth="1"/>
    <col min="7472" max="7472" width="20.5703125" style="28" customWidth="1"/>
    <col min="7473" max="7473" width="11.7109375" style="28" customWidth="1"/>
    <col min="7474" max="7474" width="10.85546875" style="28" customWidth="1"/>
    <col min="7475" max="7668" width="9.140625" style="28"/>
    <col min="7669" max="7669" width="7.42578125" style="28" customWidth="1"/>
    <col min="7670" max="7670" width="20.28515625" style="28" customWidth="1"/>
    <col min="7671" max="7671" width="24.7109375" style="28" customWidth="1"/>
    <col min="7672" max="7672" width="35.7109375" style="28" customWidth="1"/>
    <col min="7673" max="7673" width="5" style="28" customWidth="1"/>
    <col min="7674" max="7674" width="12.85546875" style="28" customWidth="1"/>
    <col min="7675" max="7675" width="10.7109375" style="28" customWidth="1"/>
    <col min="7676" max="7676" width="7" style="28" customWidth="1"/>
    <col min="7677" max="7677" width="12.28515625" style="28" customWidth="1"/>
    <col min="7678" max="7678" width="10.7109375" style="28" customWidth="1"/>
    <col min="7679" max="7679" width="10.85546875" style="28" customWidth="1"/>
    <col min="7680" max="7680" width="8.85546875" style="28" customWidth="1"/>
    <col min="7681" max="7681" width="13.85546875" style="28" customWidth="1"/>
    <col min="7682" max="7682" width="20.42578125" style="28" customWidth="1"/>
    <col min="7683" max="7683" width="12.28515625" style="28" customWidth="1"/>
    <col min="7684" max="7684" width="19.28515625" style="28" customWidth="1"/>
    <col min="7685" max="7685" width="11.85546875" style="28" customWidth="1"/>
    <col min="7686" max="7686" width="9.140625" style="28" customWidth="1"/>
    <col min="7687" max="7687" width="13.42578125" style="28" customWidth="1"/>
    <col min="7688" max="7688" width="15.28515625" style="28" customWidth="1"/>
    <col min="7689" max="7689" width="15.42578125" style="28" customWidth="1"/>
    <col min="7690" max="7691" width="14.42578125" style="28" customWidth="1"/>
    <col min="7692" max="7692" width="5" style="28" customWidth="1"/>
    <col min="7693" max="7695" width="15.140625" style="28" customWidth="1"/>
    <col min="7696" max="7696" width="4.28515625" style="28" customWidth="1"/>
    <col min="7697" max="7697" width="16" style="28" customWidth="1"/>
    <col min="7698" max="7698" width="17.140625" style="28" customWidth="1"/>
    <col min="7699" max="7699" width="18.28515625" style="28" customWidth="1"/>
    <col min="7700" max="7700" width="4.85546875" style="28" customWidth="1"/>
    <col min="7701" max="7701" width="16" style="28" customWidth="1"/>
    <col min="7702" max="7702" width="17.140625" style="28" customWidth="1"/>
    <col min="7703" max="7703" width="18.28515625" style="28" customWidth="1"/>
    <col min="7704" max="7704" width="13.7109375" style="28" customWidth="1"/>
    <col min="7705" max="7705" width="16" style="28" customWidth="1"/>
    <col min="7706" max="7706" width="17.140625" style="28" customWidth="1"/>
    <col min="7707" max="7707" width="18.28515625" style="28" customWidth="1"/>
    <col min="7708" max="7708" width="13.7109375" style="28" customWidth="1"/>
    <col min="7709" max="7709" width="16" style="28" customWidth="1"/>
    <col min="7710" max="7710" width="17.140625" style="28" customWidth="1"/>
    <col min="7711" max="7711" width="18.28515625" style="28" customWidth="1"/>
    <col min="7712" max="7712" width="13.7109375" style="28" customWidth="1"/>
    <col min="7713" max="7713" width="16" style="28" customWidth="1"/>
    <col min="7714" max="7714" width="17.140625" style="28" customWidth="1"/>
    <col min="7715" max="7718" width="18.28515625" style="28" customWidth="1"/>
    <col min="7719" max="7719" width="15" style="28" customWidth="1"/>
    <col min="7720" max="7720" width="15.7109375" style="28" customWidth="1"/>
    <col min="7721" max="7721" width="49" style="28" customWidth="1"/>
    <col min="7722" max="7722" width="19.42578125" style="28" customWidth="1"/>
    <col min="7723" max="7723" width="14.5703125" style="28" customWidth="1"/>
    <col min="7724" max="7724" width="12.28515625" style="28" customWidth="1"/>
    <col min="7725" max="7725" width="14.5703125" style="28" customWidth="1"/>
    <col min="7726" max="7726" width="11.7109375" style="28" customWidth="1"/>
    <col min="7727" max="7727" width="14" style="28" customWidth="1"/>
    <col min="7728" max="7728" width="20.5703125" style="28" customWidth="1"/>
    <col min="7729" max="7729" width="11.7109375" style="28" customWidth="1"/>
    <col min="7730" max="7730" width="10.85546875" style="28" customWidth="1"/>
    <col min="7731" max="7924" width="9.140625" style="28"/>
    <col min="7925" max="7925" width="7.42578125" style="28" customWidth="1"/>
    <col min="7926" max="7926" width="20.28515625" style="28" customWidth="1"/>
    <col min="7927" max="7927" width="24.7109375" style="28" customWidth="1"/>
    <col min="7928" max="7928" width="35.7109375" style="28" customWidth="1"/>
    <col min="7929" max="7929" width="5" style="28" customWidth="1"/>
    <col min="7930" max="7930" width="12.85546875" style="28" customWidth="1"/>
    <col min="7931" max="7931" width="10.7109375" style="28" customWidth="1"/>
    <col min="7932" max="7932" width="7" style="28" customWidth="1"/>
    <col min="7933" max="7933" width="12.28515625" style="28" customWidth="1"/>
    <col min="7934" max="7934" width="10.7109375" style="28" customWidth="1"/>
    <col min="7935" max="7935" width="10.85546875" style="28" customWidth="1"/>
    <col min="7936" max="7936" width="8.85546875" style="28" customWidth="1"/>
    <col min="7937" max="7937" width="13.85546875" style="28" customWidth="1"/>
    <col min="7938" max="7938" width="20.42578125" style="28" customWidth="1"/>
    <col min="7939" max="7939" width="12.28515625" style="28" customWidth="1"/>
    <col min="7940" max="7940" width="19.28515625" style="28" customWidth="1"/>
    <col min="7941" max="7941" width="11.85546875" style="28" customWidth="1"/>
    <col min="7942" max="7942" width="9.140625" style="28" customWidth="1"/>
    <col min="7943" max="7943" width="13.42578125" style="28" customWidth="1"/>
    <col min="7944" max="7944" width="15.28515625" style="28" customWidth="1"/>
    <col min="7945" max="7945" width="15.42578125" style="28" customWidth="1"/>
    <col min="7946" max="7947" width="14.42578125" style="28" customWidth="1"/>
    <col min="7948" max="7948" width="5" style="28" customWidth="1"/>
    <col min="7949" max="7951" width="15.140625" style="28" customWidth="1"/>
    <col min="7952" max="7952" width="4.28515625" style="28" customWidth="1"/>
    <col min="7953" max="7953" width="16" style="28" customWidth="1"/>
    <col min="7954" max="7954" width="17.140625" style="28" customWidth="1"/>
    <col min="7955" max="7955" width="18.28515625" style="28" customWidth="1"/>
    <col min="7956" max="7956" width="4.85546875" style="28" customWidth="1"/>
    <col min="7957" max="7957" width="16" style="28" customWidth="1"/>
    <col min="7958" max="7958" width="17.140625" style="28" customWidth="1"/>
    <col min="7959" max="7959" width="18.28515625" style="28" customWidth="1"/>
    <col min="7960" max="7960" width="13.7109375" style="28" customWidth="1"/>
    <col min="7961" max="7961" width="16" style="28" customWidth="1"/>
    <col min="7962" max="7962" width="17.140625" style="28" customWidth="1"/>
    <col min="7963" max="7963" width="18.28515625" style="28" customWidth="1"/>
    <col min="7964" max="7964" width="13.7109375" style="28" customWidth="1"/>
    <col min="7965" max="7965" width="16" style="28" customWidth="1"/>
    <col min="7966" max="7966" width="17.140625" style="28" customWidth="1"/>
    <col min="7967" max="7967" width="18.28515625" style="28" customWidth="1"/>
    <col min="7968" max="7968" width="13.7109375" style="28" customWidth="1"/>
    <col min="7969" max="7969" width="16" style="28" customWidth="1"/>
    <col min="7970" max="7970" width="17.140625" style="28" customWidth="1"/>
    <col min="7971" max="7974" width="18.28515625" style="28" customWidth="1"/>
    <col min="7975" max="7975" width="15" style="28" customWidth="1"/>
    <col min="7976" max="7976" width="15.7109375" style="28" customWidth="1"/>
    <col min="7977" max="7977" width="49" style="28" customWidth="1"/>
    <col min="7978" max="7978" width="19.42578125" style="28" customWidth="1"/>
    <col min="7979" max="7979" width="14.5703125" style="28" customWidth="1"/>
    <col min="7980" max="7980" width="12.28515625" style="28" customWidth="1"/>
    <col min="7981" max="7981" width="14.5703125" style="28" customWidth="1"/>
    <col min="7982" max="7982" width="11.7109375" style="28" customWidth="1"/>
    <col min="7983" max="7983" width="14" style="28" customWidth="1"/>
    <col min="7984" max="7984" width="20.5703125" style="28" customWidth="1"/>
    <col min="7985" max="7985" width="11.7109375" style="28" customWidth="1"/>
    <col min="7986" max="7986" width="10.85546875" style="28" customWidth="1"/>
    <col min="7987" max="8180" width="9.140625" style="28"/>
    <col min="8181" max="8181" width="7.42578125" style="28" customWidth="1"/>
    <col min="8182" max="8182" width="20.28515625" style="28" customWidth="1"/>
    <col min="8183" max="8183" width="24.7109375" style="28" customWidth="1"/>
    <col min="8184" max="8184" width="35.7109375" style="28" customWidth="1"/>
    <col min="8185" max="8185" width="5" style="28" customWidth="1"/>
    <col min="8186" max="8186" width="12.85546875" style="28" customWidth="1"/>
    <col min="8187" max="8187" width="10.7109375" style="28" customWidth="1"/>
    <col min="8188" max="8188" width="7" style="28" customWidth="1"/>
    <col min="8189" max="8189" width="12.28515625" style="28" customWidth="1"/>
    <col min="8190" max="8190" width="10.7109375" style="28" customWidth="1"/>
    <col min="8191" max="8191" width="10.85546875" style="28" customWidth="1"/>
    <col min="8192" max="8192" width="8.85546875" style="28" customWidth="1"/>
    <col min="8193" max="8193" width="13.85546875" style="28" customWidth="1"/>
    <col min="8194" max="8194" width="20.42578125" style="28" customWidth="1"/>
    <col min="8195" max="8195" width="12.28515625" style="28" customWidth="1"/>
    <col min="8196" max="8196" width="19.28515625" style="28" customWidth="1"/>
    <col min="8197" max="8197" width="11.85546875" style="28" customWidth="1"/>
    <col min="8198" max="8198" width="9.140625" style="28" customWidth="1"/>
    <col min="8199" max="8199" width="13.42578125" style="28" customWidth="1"/>
    <col min="8200" max="8200" width="15.28515625" style="28" customWidth="1"/>
    <col min="8201" max="8201" width="15.42578125" style="28" customWidth="1"/>
    <col min="8202" max="8203" width="14.42578125" style="28" customWidth="1"/>
    <col min="8204" max="8204" width="5" style="28" customWidth="1"/>
    <col min="8205" max="8207" width="15.140625" style="28" customWidth="1"/>
    <col min="8208" max="8208" width="4.28515625" style="28" customWidth="1"/>
    <col min="8209" max="8209" width="16" style="28" customWidth="1"/>
    <col min="8210" max="8210" width="17.140625" style="28" customWidth="1"/>
    <col min="8211" max="8211" width="18.28515625" style="28" customWidth="1"/>
    <col min="8212" max="8212" width="4.85546875" style="28" customWidth="1"/>
    <col min="8213" max="8213" width="16" style="28" customWidth="1"/>
    <col min="8214" max="8214" width="17.140625" style="28" customWidth="1"/>
    <col min="8215" max="8215" width="18.28515625" style="28" customWidth="1"/>
    <col min="8216" max="8216" width="13.7109375" style="28" customWidth="1"/>
    <col min="8217" max="8217" width="16" style="28" customWidth="1"/>
    <col min="8218" max="8218" width="17.140625" style="28" customWidth="1"/>
    <col min="8219" max="8219" width="18.28515625" style="28" customWidth="1"/>
    <col min="8220" max="8220" width="13.7109375" style="28" customWidth="1"/>
    <col min="8221" max="8221" width="16" style="28" customWidth="1"/>
    <col min="8222" max="8222" width="17.140625" style="28" customWidth="1"/>
    <col min="8223" max="8223" width="18.28515625" style="28" customWidth="1"/>
    <col min="8224" max="8224" width="13.7109375" style="28" customWidth="1"/>
    <col min="8225" max="8225" width="16" style="28" customWidth="1"/>
    <col min="8226" max="8226" width="17.140625" style="28" customWidth="1"/>
    <col min="8227" max="8230" width="18.28515625" style="28" customWidth="1"/>
    <col min="8231" max="8231" width="15" style="28" customWidth="1"/>
    <col min="8232" max="8232" width="15.7109375" style="28" customWidth="1"/>
    <col min="8233" max="8233" width="49" style="28" customWidth="1"/>
    <col min="8234" max="8234" width="19.42578125" style="28" customWidth="1"/>
    <col min="8235" max="8235" width="14.5703125" style="28" customWidth="1"/>
    <col min="8236" max="8236" width="12.28515625" style="28" customWidth="1"/>
    <col min="8237" max="8237" width="14.5703125" style="28" customWidth="1"/>
    <col min="8238" max="8238" width="11.7109375" style="28" customWidth="1"/>
    <col min="8239" max="8239" width="14" style="28" customWidth="1"/>
    <col min="8240" max="8240" width="20.5703125" style="28" customWidth="1"/>
    <col min="8241" max="8241" width="11.7109375" style="28" customWidth="1"/>
    <col min="8242" max="8242" width="10.85546875" style="28" customWidth="1"/>
    <col min="8243" max="8436" width="9.140625" style="28"/>
    <col min="8437" max="8437" width="7.42578125" style="28" customWidth="1"/>
    <col min="8438" max="8438" width="20.28515625" style="28" customWidth="1"/>
    <col min="8439" max="8439" width="24.7109375" style="28" customWidth="1"/>
    <col min="8440" max="8440" width="35.7109375" style="28" customWidth="1"/>
    <col min="8441" max="8441" width="5" style="28" customWidth="1"/>
    <col min="8442" max="8442" width="12.85546875" style="28" customWidth="1"/>
    <col min="8443" max="8443" width="10.7109375" style="28" customWidth="1"/>
    <col min="8444" max="8444" width="7" style="28" customWidth="1"/>
    <col min="8445" max="8445" width="12.28515625" style="28" customWidth="1"/>
    <col min="8446" max="8446" width="10.7109375" style="28" customWidth="1"/>
    <col min="8447" max="8447" width="10.85546875" style="28" customWidth="1"/>
    <col min="8448" max="8448" width="8.85546875" style="28" customWidth="1"/>
    <col min="8449" max="8449" width="13.85546875" style="28" customWidth="1"/>
    <col min="8450" max="8450" width="20.42578125" style="28" customWidth="1"/>
    <col min="8451" max="8451" width="12.28515625" style="28" customWidth="1"/>
    <col min="8452" max="8452" width="19.28515625" style="28" customWidth="1"/>
    <col min="8453" max="8453" width="11.85546875" style="28" customWidth="1"/>
    <col min="8454" max="8454" width="9.140625" style="28" customWidth="1"/>
    <col min="8455" max="8455" width="13.42578125" style="28" customWidth="1"/>
    <col min="8456" max="8456" width="15.28515625" style="28" customWidth="1"/>
    <col min="8457" max="8457" width="15.42578125" style="28" customWidth="1"/>
    <col min="8458" max="8459" width="14.42578125" style="28" customWidth="1"/>
    <col min="8460" max="8460" width="5" style="28" customWidth="1"/>
    <col min="8461" max="8463" width="15.140625" style="28" customWidth="1"/>
    <col min="8464" max="8464" width="4.28515625" style="28" customWidth="1"/>
    <col min="8465" max="8465" width="16" style="28" customWidth="1"/>
    <col min="8466" max="8466" width="17.140625" style="28" customWidth="1"/>
    <col min="8467" max="8467" width="18.28515625" style="28" customWidth="1"/>
    <col min="8468" max="8468" width="4.85546875" style="28" customWidth="1"/>
    <col min="8469" max="8469" width="16" style="28" customWidth="1"/>
    <col min="8470" max="8470" width="17.140625" style="28" customWidth="1"/>
    <col min="8471" max="8471" width="18.28515625" style="28" customWidth="1"/>
    <col min="8472" max="8472" width="13.7109375" style="28" customWidth="1"/>
    <col min="8473" max="8473" width="16" style="28" customWidth="1"/>
    <col min="8474" max="8474" width="17.140625" style="28" customWidth="1"/>
    <col min="8475" max="8475" width="18.28515625" style="28" customWidth="1"/>
    <col min="8476" max="8476" width="13.7109375" style="28" customWidth="1"/>
    <col min="8477" max="8477" width="16" style="28" customWidth="1"/>
    <col min="8478" max="8478" width="17.140625" style="28" customWidth="1"/>
    <col min="8479" max="8479" width="18.28515625" style="28" customWidth="1"/>
    <col min="8480" max="8480" width="13.7109375" style="28" customWidth="1"/>
    <col min="8481" max="8481" width="16" style="28" customWidth="1"/>
    <col min="8482" max="8482" width="17.140625" style="28" customWidth="1"/>
    <col min="8483" max="8486" width="18.28515625" style="28" customWidth="1"/>
    <col min="8487" max="8487" width="15" style="28" customWidth="1"/>
    <col min="8488" max="8488" width="15.7109375" style="28" customWidth="1"/>
    <col min="8489" max="8489" width="49" style="28" customWidth="1"/>
    <col min="8490" max="8490" width="19.42578125" style="28" customWidth="1"/>
    <col min="8491" max="8491" width="14.5703125" style="28" customWidth="1"/>
    <col min="8492" max="8492" width="12.28515625" style="28" customWidth="1"/>
    <col min="8493" max="8493" width="14.5703125" style="28" customWidth="1"/>
    <col min="8494" max="8494" width="11.7109375" style="28" customWidth="1"/>
    <col min="8495" max="8495" width="14" style="28" customWidth="1"/>
    <col min="8496" max="8496" width="20.5703125" style="28" customWidth="1"/>
    <col min="8497" max="8497" width="11.7109375" style="28" customWidth="1"/>
    <col min="8498" max="8498" width="10.85546875" style="28" customWidth="1"/>
    <col min="8499" max="8692" width="9.140625" style="28"/>
    <col min="8693" max="8693" width="7.42578125" style="28" customWidth="1"/>
    <col min="8694" max="8694" width="20.28515625" style="28" customWidth="1"/>
    <col min="8695" max="8695" width="24.7109375" style="28" customWidth="1"/>
    <col min="8696" max="8696" width="35.7109375" style="28" customWidth="1"/>
    <col min="8697" max="8697" width="5" style="28" customWidth="1"/>
    <col min="8698" max="8698" width="12.85546875" style="28" customWidth="1"/>
    <col min="8699" max="8699" width="10.7109375" style="28" customWidth="1"/>
    <col min="8700" max="8700" width="7" style="28" customWidth="1"/>
    <col min="8701" max="8701" width="12.28515625" style="28" customWidth="1"/>
    <col min="8702" max="8702" width="10.7109375" style="28" customWidth="1"/>
    <col min="8703" max="8703" width="10.85546875" style="28" customWidth="1"/>
    <col min="8704" max="8704" width="8.85546875" style="28" customWidth="1"/>
    <col min="8705" max="8705" width="13.85546875" style="28" customWidth="1"/>
    <col min="8706" max="8706" width="20.42578125" style="28" customWidth="1"/>
    <col min="8707" max="8707" width="12.28515625" style="28" customWidth="1"/>
    <col min="8708" max="8708" width="19.28515625" style="28" customWidth="1"/>
    <col min="8709" max="8709" width="11.85546875" style="28" customWidth="1"/>
    <col min="8710" max="8710" width="9.140625" style="28" customWidth="1"/>
    <col min="8711" max="8711" width="13.42578125" style="28" customWidth="1"/>
    <col min="8712" max="8712" width="15.28515625" style="28" customWidth="1"/>
    <col min="8713" max="8713" width="15.42578125" style="28" customWidth="1"/>
    <col min="8714" max="8715" width="14.42578125" style="28" customWidth="1"/>
    <col min="8716" max="8716" width="5" style="28" customWidth="1"/>
    <col min="8717" max="8719" width="15.140625" style="28" customWidth="1"/>
    <col min="8720" max="8720" width="4.28515625" style="28" customWidth="1"/>
    <col min="8721" max="8721" width="16" style="28" customWidth="1"/>
    <col min="8722" max="8722" width="17.140625" style="28" customWidth="1"/>
    <col min="8723" max="8723" width="18.28515625" style="28" customWidth="1"/>
    <col min="8724" max="8724" width="4.85546875" style="28" customWidth="1"/>
    <col min="8725" max="8725" width="16" style="28" customWidth="1"/>
    <col min="8726" max="8726" width="17.140625" style="28" customWidth="1"/>
    <col min="8727" max="8727" width="18.28515625" style="28" customWidth="1"/>
    <col min="8728" max="8728" width="13.7109375" style="28" customWidth="1"/>
    <col min="8729" max="8729" width="16" style="28" customWidth="1"/>
    <col min="8730" max="8730" width="17.140625" style="28" customWidth="1"/>
    <col min="8731" max="8731" width="18.28515625" style="28" customWidth="1"/>
    <col min="8732" max="8732" width="13.7109375" style="28" customWidth="1"/>
    <col min="8733" max="8733" width="16" style="28" customWidth="1"/>
    <col min="8734" max="8734" width="17.140625" style="28" customWidth="1"/>
    <col min="8735" max="8735" width="18.28515625" style="28" customWidth="1"/>
    <col min="8736" max="8736" width="13.7109375" style="28" customWidth="1"/>
    <col min="8737" max="8737" width="16" style="28" customWidth="1"/>
    <col min="8738" max="8738" width="17.140625" style="28" customWidth="1"/>
    <col min="8739" max="8742" width="18.28515625" style="28" customWidth="1"/>
    <col min="8743" max="8743" width="15" style="28" customWidth="1"/>
    <col min="8744" max="8744" width="15.7109375" style="28" customWidth="1"/>
    <col min="8745" max="8745" width="49" style="28" customWidth="1"/>
    <col min="8746" max="8746" width="19.42578125" style="28" customWidth="1"/>
    <col min="8747" max="8747" width="14.5703125" style="28" customWidth="1"/>
    <col min="8748" max="8748" width="12.28515625" style="28" customWidth="1"/>
    <col min="8749" max="8749" width="14.5703125" style="28" customWidth="1"/>
    <col min="8750" max="8750" width="11.7109375" style="28" customWidth="1"/>
    <col min="8751" max="8751" width="14" style="28" customWidth="1"/>
    <col min="8752" max="8752" width="20.5703125" style="28" customWidth="1"/>
    <col min="8753" max="8753" width="11.7109375" style="28" customWidth="1"/>
    <col min="8754" max="8754" width="10.85546875" style="28" customWidth="1"/>
    <col min="8755" max="8948" width="9.140625" style="28"/>
    <col min="8949" max="8949" width="7.42578125" style="28" customWidth="1"/>
    <col min="8950" max="8950" width="20.28515625" style="28" customWidth="1"/>
    <col min="8951" max="8951" width="24.7109375" style="28" customWidth="1"/>
    <col min="8952" max="8952" width="35.7109375" style="28" customWidth="1"/>
    <col min="8953" max="8953" width="5" style="28" customWidth="1"/>
    <col min="8954" max="8954" width="12.85546875" style="28" customWidth="1"/>
    <col min="8955" max="8955" width="10.7109375" style="28" customWidth="1"/>
    <col min="8956" max="8956" width="7" style="28" customWidth="1"/>
    <col min="8957" max="8957" width="12.28515625" style="28" customWidth="1"/>
    <col min="8958" max="8958" width="10.7109375" style="28" customWidth="1"/>
    <col min="8959" max="8959" width="10.85546875" style="28" customWidth="1"/>
    <col min="8960" max="8960" width="8.85546875" style="28" customWidth="1"/>
    <col min="8961" max="8961" width="13.85546875" style="28" customWidth="1"/>
    <col min="8962" max="8962" width="20.42578125" style="28" customWidth="1"/>
    <col min="8963" max="8963" width="12.28515625" style="28" customWidth="1"/>
    <col min="8964" max="8964" width="19.28515625" style="28" customWidth="1"/>
    <col min="8965" max="8965" width="11.85546875" style="28" customWidth="1"/>
    <col min="8966" max="8966" width="9.140625" style="28" customWidth="1"/>
    <col min="8967" max="8967" width="13.42578125" style="28" customWidth="1"/>
    <col min="8968" max="8968" width="15.28515625" style="28" customWidth="1"/>
    <col min="8969" max="8969" width="15.42578125" style="28" customWidth="1"/>
    <col min="8970" max="8971" width="14.42578125" style="28" customWidth="1"/>
    <col min="8972" max="8972" width="5" style="28" customWidth="1"/>
    <col min="8973" max="8975" width="15.140625" style="28" customWidth="1"/>
    <col min="8976" max="8976" width="4.28515625" style="28" customWidth="1"/>
    <col min="8977" max="8977" width="16" style="28" customWidth="1"/>
    <col min="8978" max="8978" width="17.140625" style="28" customWidth="1"/>
    <col min="8979" max="8979" width="18.28515625" style="28" customWidth="1"/>
    <col min="8980" max="8980" width="4.85546875" style="28" customWidth="1"/>
    <col min="8981" max="8981" width="16" style="28" customWidth="1"/>
    <col min="8982" max="8982" width="17.140625" style="28" customWidth="1"/>
    <col min="8983" max="8983" width="18.28515625" style="28" customWidth="1"/>
    <col min="8984" max="8984" width="13.7109375" style="28" customWidth="1"/>
    <col min="8985" max="8985" width="16" style="28" customWidth="1"/>
    <col min="8986" max="8986" width="17.140625" style="28" customWidth="1"/>
    <col min="8987" max="8987" width="18.28515625" style="28" customWidth="1"/>
    <col min="8988" max="8988" width="13.7109375" style="28" customWidth="1"/>
    <col min="8989" max="8989" width="16" style="28" customWidth="1"/>
    <col min="8990" max="8990" width="17.140625" style="28" customWidth="1"/>
    <col min="8991" max="8991" width="18.28515625" style="28" customWidth="1"/>
    <col min="8992" max="8992" width="13.7109375" style="28" customWidth="1"/>
    <col min="8993" max="8993" width="16" style="28" customWidth="1"/>
    <col min="8994" max="8994" width="17.140625" style="28" customWidth="1"/>
    <col min="8995" max="8998" width="18.28515625" style="28" customWidth="1"/>
    <col min="8999" max="8999" width="15" style="28" customWidth="1"/>
    <col min="9000" max="9000" width="15.7109375" style="28" customWidth="1"/>
    <col min="9001" max="9001" width="49" style="28" customWidth="1"/>
    <col min="9002" max="9002" width="19.42578125" style="28" customWidth="1"/>
    <col min="9003" max="9003" width="14.5703125" style="28" customWidth="1"/>
    <col min="9004" max="9004" width="12.28515625" style="28" customWidth="1"/>
    <col min="9005" max="9005" width="14.5703125" style="28" customWidth="1"/>
    <col min="9006" max="9006" width="11.7109375" style="28" customWidth="1"/>
    <col min="9007" max="9007" width="14" style="28" customWidth="1"/>
    <col min="9008" max="9008" width="20.5703125" style="28" customWidth="1"/>
    <col min="9009" max="9009" width="11.7109375" style="28" customWidth="1"/>
    <col min="9010" max="9010" width="10.85546875" style="28" customWidth="1"/>
    <col min="9011" max="9204" width="9.140625" style="28"/>
    <col min="9205" max="9205" width="7.42578125" style="28" customWidth="1"/>
    <col min="9206" max="9206" width="20.28515625" style="28" customWidth="1"/>
    <col min="9207" max="9207" width="24.7109375" style="28" customWidth="1"/>
    <col min="9208" max="9208" width="35.7109375" style="28" customWidth="1"/>
    <col min="9209" max="9209" width="5" style="28" customWidth="1"/>
    <col min="9210" max="9210" width="12.85546875" style="28" customWidth="1"/>
    <col min="9211" max="9211" width="10.7109375" style="28" customWidth="1"/>
    <col min="9212" max="9212" width="7" style="28" customWidth="1"/>
    <col min="9213" max="9213" width="12.28515625" style="28" customWidth="1"/>
    <col min="9214" max="9214" width="10.7109375" style="28" customWidth="1"/>
    <col min="9215" max="9215" width="10.85546875" style="28" customWidth="1"/>
    <col min="9216" max="9216" width="8.85546875" style="28" customWidth="1"/>
    <col min="9217" max="9217" width="13.85546875" style="28" customWidth="1"/>
    <col min="9218" max="9218" width="20.42578125" style="28" customWidth="1"/>
    <col min="9219" max="9219" width="12.28515625" style="28" customWidth="1"/>
    <col min="9220" max="9220" width="19.28515625" style="28" customWidth="1"/>
    <col min="9221" max="9221" width="11.85546875" style="28" customWidth="1"/>
    <col min="9222" max="9222" width="9.140625" style="28" customWidth="1"/>
    <col min="9223" max="9223" width="13.42578125" style="28" customWidth="1"/>
    <col min="9224" max="9224" width="15.28515625" style="28" customWidth="1"/>
    <col min="9225" max="9225" width="15.42578125" style="28" customWidth="1"/>
    <col min="9226" max="9227" width="14.42578125" style="28" customWidth="1"/>
    <col min="9228" max="9228" width="5" style="28" customWidth="1"/>
    <col min="9229" max="9231" width="15.140625" style="28" customWidth="1"/>
    <col min="9232" max="9232" width="4.28515625" style="28" customWidth="1"/>
    <col min="9233" max="9233" width="16" style="28" customWidth="1"/>
    <col min="9234" max="9234" width="17.140625" style="28" customWidth="1"/>
    <col min="9235" max="9235" width="18.28515625" style="28" customWidth="1"/>
    <col min="9236" max="9236" width="4.85546875" style="28" customWidth="1"/>
    <col min="9237" max="9237" width="16" style="28" customWidth="1"/>
    <col min="9238" max="9238" width="17.140625" style="28" customWidth="1"/>
    <col min="9239" max="9239" width="18.28515625" style="28" customWidth="1"/>
    <col min="9240" max="9240" width="13.7109375" style="28" customWidth="1"/>
    <col min="9241" max="9241" width="16" style="28" customWidth="1"/>
    <col min="9242" max="9242" width="17.140625" style="28" customWidth="1"/>
    <col min="9243" max="9243" width="18.28515625" style="28" customWidth="1"/>
    <col min="9244" max="9244" width="13.7109375" style="28" customWidth="1"/>
    <col min="9245" max="9245" width="16" style="28" customWidth="1"/>
    <col min="9246" max="9246" width="17.140625" style="28" customWidth="1"/>
    <col min="9247" max="9247" width="18.28515625" style="28" customWidth="1"/>
    <col min="9248" max="9248" width="13.7109375" style="28" customWidth="1"/>
    <col min="9249" max="9249" width="16" style="28" customWidth="1"/>
    <col min="9250" max="9250" width="17.140625" style="28" customWidth="1"/>
    <col min="9251" max="9254" width="18.28515625" style="28" customWidth="1"/>
    <col min="9255" max="9255" width="15" style="28" customWidth="1"/>
    <col min="9256" max="9256" width="15.7109375" style="28" customWidth="1"/>
    <col min="9257" max="9257" width="49" style="28" customWidth="1"/>
    <col min="9258" max="9258" width="19.42578125" style="28" customWidth="1"/>
    <col min="9259" max="9259" width="14.5703125" style="28" customWidth="1"/>
    <col min="9260" max="9260" width="12.28515625" style="28" customWidth="1"/>
    <col min="9261" max="9261" width="14.5703125" style="28" customWidth="1"/>
    <col min="9262" max="9262" width="11.7109375" style="28" customWidth="1"/>
    <col min="9263" max="9263" width="14" style="28" customWidth="1"/>
    <col min="9264" max="9264" width="20.5703125" style="28" customWidth="1"/>
    <col min="9265" max="9265" width="11.7109375" style="28" customWidth="1"/>
    <col min="9266" max="9266" width="10.85546875" style="28" customWidth="1"/>
    <col min="9267" max="9460" width="9.140625" style="28"/>
    <col min="9461" max="9461" width="7.42578125" style="28" customWidth="1"/>
    <col min="9462" max="9462" width="20.28515625" style="28" customWidth="1"/>
    <col min="9463" max="9463" width="24.7109375" style="28" customWidth="1"/>
    <col min="9464" max="9464" width="35.7109375" style="28" customWidth="1"/>
    <col min="9465" max="9465" width="5" style="28" customWidth="1"/>
    <col min="9466" max="9466" width="12.85546875" style="28" customWidth="1"/>
    <col min="9467" max="9467" width="10.7109375" style="28" customWidth="1"/>
    <col min="9468" max="9468" width="7" style="28" customWidth="1"/>
    <col min="9469" max="9469" width="12.28515625" style="28" customWidth="1"/>
    <col min="9470" max="9470" width="10.7109375" style="28" customWidth="1"/>
    <col min="9471" max="9471" width="10.85546875" style="28" customWidth="1"/>
    <col min="9472" max="9472" width="8.85546875" style="28" customWidth="1"/>
    <col min="9473" max="9473" width="13.85546875" style="28" customWidth="1"/>
    <col min="9474" max="9474" width="20.42578125" style="28" customWidth="1"/>
    <col min="9475" max="9475" width="12.28515625" style="28" customWidth="1"/>
    <col min="9476" max="9476" width="19.28515625" style="28" customWidth="1"/>
    <col min="9477" max="9477" width="11.85546875" style="28" customWidth="1"/>
    <col min="9478" max="9478" width="9.140625" style="28" customWidth="1"/>
    <col min="9479" max="9479" width="13.42578125" style="28" customWidth="1"/>
    <col min="9480" max="9480" width="15.28515625" style="28" customWidth="1"/>
    <col min="9481" max="9481" width="15.42578125" style="28" customWidth="1"/>
    <col min="9482" max="9483" width="14.42578125" style="28" customWidth="1"/>
    <col min="9484" max="9484" width="5" style="28" customWidth="1"/>
    <col min="9485" max="9487" width="15.140625" style="28" customWidth="1"/>
    <col min="9488" max="9488" width="4.28515625" style="28" customWidth="1"/>
    <col min="9489" max="9489" width="16" style="28" customWidth="1"/>
    <col min="9490" max="9490" width="17.140625" style="28" customWidth="1"/>
    <col min="9491" max="9491" width="18.28515625" style="28" customWidth="1"/>
    <col min="9492" max="9492" width="4.85546875" style="28" customWidth="1"/>
    <col min="9493" max="9493" width="16" style="28" customWidth="1"/>
    <col min="9494" max="9494" width="17.140625" style="28" customWidth="1"/>
    <col min="9495" max="9495" width="18.28515625" style="28" customWidth="1"/>
    <col min="9496" max="9496" width="13.7109375" style="28" customWidth="1"/>
    <col min="9497" max="9497" width="16" style="28" customWidth="1"/>
    <col min="9498" max="9498" width="17.140625" style="28" customWidth="1"/>
    <col min="9499" max="9499" width="18.28515625" style="28" customWidth="1"/>
    <col min="9500" max="9500" width="13.7109375" style="28" customWidth="1"/>
    <col min="9501" max="9501" width="16" style="28" customWidth="1"/>
    <col min="9502" max="9502" width="17.140625" style="28" customWidth="1"/>
    <col min="9503" max="9503" width="18.28515625" style="28" customWidth="1"/>
    <col min="9504" max="9504" width="13.7109375" style="28" customWidth="1"/>
    <col min="9505" max="9505" width="16" style="28" customWidth="1"/>
    <col min="9506" max="9506" width="17.140625" style="28" customWidth="1"/>
    <col min="9507" max="9510" width="18.28515625" style="28" customWidth="1"/>
    <col min="9511" max="9511" width="15" style="28" customWidth="1"/>
    <col min="9512" max="9512" width="15.7109375" style="28" customWidth="1"/>
    <col min="9513" max="9513" width="49" style="28" customWidth="1"/>
    <col min="9514" max="9514" width="19.42578125" style="28" customWidth="1"/>
    <col min="9515" max="9515" width="14.5703125" style="28" customWidth="1"/>
    <col min="9516" max="9516" width="12.28515625" style="28" customWidth="1"/>
    <col min="9517" max="9517" width="14.5703125" style="28" customWidth="1"/>
    <col min="9518" max="9518" width="11.7109375" style="28" customWidth="1"/>
    <col min="9519" max="9519" width="14" style="28" customWidth="1"/>
    <col min="9520" max="9520" width="20.5703125" style="28" customWidth="1"/>
    <col min="9521" max="9521" width="11.7109375" style="28" customWidth="1"/>
    <col min="9522" max="9522" width="10.85546875" style="28" customWidth="1"/>
    <col min="9523" max="9716" width="9.140625" style="28"/>
    <col min="9717" max="9717" width="7.42578125" style="28" customWidth="1"/>
    <col min="9718" max="9718" width="20.28515625" style="28" customWidth="1"/>
    <col min="9719" max="9719" width="24.7109375" style="28" customWidth="1"/>
    <col min="9720" max="9720" width="35.7109375" style="28" customWidth="1"/>
    <col min="9721" max="9721" width="5" style="28" customWidth="1"/>
    <col min="9722" max="9722" width="12.85546875" style="28" customWidth="1"/>
    <col min="9723" max="9723" width="10.7109375" style="28" customWidth="1"/>
    <col min="9724" max="9724" width="7" style="28" customWidth="1"/>
    <col min="9725" max="9725" width="12.28515625" style="28" customWidth="1"/>
    <col min="9726" max="9726" width="10.7109375" style="28" customWidth="1"/>
    <col min="9727" max="9727" width="10.85546875" style="28" customWidth="1"/>
    <col min="9728" max="9728" width="8.85546875" style="28" customWidth="1"/>
    <col min="9729" max="9729" width="13.85546875" style="28" customWidth="1"/>
    <col min="9730" max="9730" width="20.42578125" style="28" customWidth="1"/>
    <col min="9731" max="9731" width="12.28515625" style="28" customWidth="1"/>
    <col min="9732" max="9732" width="19.28515625" style="28" customWidth="1"/>
    <col min="9733" max="9733" width="11.85546875" style="28" customWidth="1"/>
    <col min="9734" max="9734" width="9.140625" style="28" customWidth="1"/>
    <col min="9735" max="9735" width="13.42578125" style="28" customWidth="1"/>
    <col min="9736" max="9736" width="15.28515625" style="28" customWidth="1"/>
    <col min="9737" max="9737" width="15.42578125" style="28" customWidth="1"/>
    <col min="9738" max="9739" width="14.42578125" style="28" customWidth="1"/>
    <col min="9740" max="9740" width="5" style="28" customWidth="1"/>
    <col min="9741" max="9743" width="15.140625" style="28" customWidth="1"/>
    <col min="9744" max="9744" width="4.28515625" style="28" customWidth="1"/>
    <col min="9745" max="9745" width="16" style="28" customWidth="1"/>
    <col min="9746" max="9746" width="17.140625" style="28" customWidth="1"/>
    <col min="9747" max="9747" width="18.28515625" style="28" customWidth="1"/>
    <col min="9748" max="9748" width="4.85546875" style="28" customWidth="1"/>
    <col min="9749" max="9749" width="16" style="28" customWidth="1"/>
    <col min="9750" max="9750" width="17.140625" style="28" customWidth="1"/>
    <col min="9751" max="9751" width="18.28515625" style="28" customWidth="1"/>
    <col min="9752" max="9752" width="13.7109375" style="28" customWidth="1"/>
    <col min="9753" max="9753" width="16" style="28" customWidth="1"/>
    <col min="9754" max="9754" width="17.140625" style="28" customWidth="1"/>
    <col min="9755" max="9755" width="18.28515625" style="28" customWidth="1"/>
    <col min="9756" max="9756" width="13.7109375" style="28" customWidth="1"/>
    <col min="9757" max="9757" width="16" style="28" customWidth="1"/>
    <col min="9758" max="9758" width="17.140625" style="28" customWidth="1"/>
    <col min="9759" max="9759" width="18.28515625" style="28" customWidth="1"/>
    <col min="9760" max="9760" width="13.7109375" style="28" customWidth="1"/>
    <col min="9761" max="9761" width="16" style="28" customWidth="1"/>
    <col min="9762" max="9762" width="17.140625" style="28" customWidth="1"/>
    <col min="9763" max="9766" width="18.28515625" style="28" customWidth="1"/>
    <col min="9767" max="9767" width="15" style="28" customWidth="1"/>
    <col min="9768" max="9768" width="15.7109375" style="28" customWidth="1"/>
    <col min="9769" max="9769" width="49" style="28" customWidth="1"/>
    <col min="9770" max="9770" width="19.42578125" style="28" customWidth="1"/>
    <col min="9771" max="9771" width="14.5703125" style="28" customWidth="1"/>
    <col min="9772" max="9772" width="12.28515625" style="28" customWidth="1"/>
    <col min="9773" max="9773" width="14.5703125" style="28" customWidth="1"/>
    <col min="9774" max="9774" width="11.7109375" style="28" customWidth="1"/>
    <col min="9775" max="9775" width="14" style="28" customWidth="1"/>
    <col min="9776" max="9776" width="20.5703125" style="28" customWidth="1"/>
    <col min="9777" max="9777" width="11.7109375" style="28" customWidth="1"/>
    <col min="9778" max="9778" width="10.85546875" style="28" customWidth="1"/>
    <col min="9779" max="9972" width="9.140625" style="28"/>
    <col min="9973" max="9973" width="7.42578125" style="28" customWidth="1"/>
    <col min="9974" max="9974" width="20.28515625" style="28" customWidth="1"/>
    <col min="9975" max="9975" width="24.7109375" style="28" customWidth="1"/>
    <col min="9976" max="9976" width="35.7109375" style="28" customWidth="1"/>
    <col min="9977" max="9977" width="5" style="28" customWidth="1"/>
    <col min="9978" max="9978" width="12.85546875" style="28" customWidth="1"/>
    <col min="9979" max="9979" width="10.7109375" style="28" customWidth="1"/>
    <col min="9980" max="9980" width="7" style="28" customWidth="1"/>
    <col min="9981" max="9981" width="12.28515625" style="28" customWidth="1"/>
    <col min="9982" max="9982" width="10.7109375" style="28" customWidth="1"/>
    <col min="9983" max="9983" width="10.85546875" style="28" customWidth="1"/>
    <col min="9984" max="9984" width="8.85546875" style="28" customWidth="1"/>
    <col min="9985" max="9985" width="13.85546875" style="28" customWidth="1"/>
    <col min="9986" max="9986" width="20.42578125" style="28" customWidth="1"/>
    <col min="9987" max="9987" width="12.28515625" style="28" customWidth="1"/>
    <col min="9988" max="9988" width="19.28515625" style="28" customWidth="1"/>
    <col min="9989" max="9989" width="11.85546875" style="28" customWidth="1"/>
    <col min="9990" max="9990" width="9.140625" style="28" customWidth="1"/>
    <col min="9991" max="9991" width="13.42578125" style="28" customWidth="1"/>
    <col min="9992" max="9992" width="15.28515625" style="28" customWidth="1"/>
    <col min="9993" max="9993" width="15.42578125" style="28" customWidth="1"/>
    <col min="9994" max="9995" width="14.42578125" style="28" customWidth="1"/>
    <col min="9996" max="9996" width="5" style="28" customWidth="1"/>
    <col min="9997" max="9999" width="15.140625" style="28" customWidth="1"/>
    <col min="10000" max="10000" width="4.28515625" style="28" customWidth="1"/>
    <col min="10001" max="10001" width="16" style="28" customWidth="1"/>
    <col min="10002" max="10002" width="17.140625" style="28" customWidth="1"/>
    <col min="10003" max="10003" width="18.28515625" style="28" customWidth="1"/>
    <col min="10004" max="10004" width="4.85546875" style="28" customWidth="1"/>
    <col min="10005" max="10005" width="16" style="28" customWidth="1"/>
    <col min="10006" max="10006" width="17.140625" style="28" customWidth="1"/>
    <col min="10007" max="10007" width="18.28515625" style="28" customWidth="1"/>
    <col min="10008" max="10008" width="13.7109375" style="28" customWidth="1"/>
    <col min="10009" max="10009" width="16" style="28" customWidth="1"/>
    <col min="10010" max="10010" width="17.140625" style="28" customWidth="1"/>
    <col min="10011" max="10011" width="18.28515625" style="28" customWidth="1"/>
    <col min="10012" max="10012" width="13.7109375" style="28" customWidth="1"/>
    <col min="10013" max="10013" width="16" style="28" customWidth="1"/>
    <col min="10014" max="10014" width="17.140625" style="28" customWidth="1"/>
    <col min="10015" max="10015" width="18.28515625" style="28" customWidth="1"/>
    <col min="10016" max="10016" width="13.7109375" style="28" customWidth="1"/>
    <col min="10017" max="10017" width="16" style="28" customWidth="1"/>
    <col min="10018" max="10018" width="17.140625" style="28" customWidth="1"/>
    <col min="10019" max="10022" width="18.28515625" style="28" customWidth="1"/>
    <col min="10023" max="10023" width="15" style="28" customWidth="1"/>
    <col min="10024" max="10024" width="15.7109375" style="28" customWidth="1"/>
    <col min="10025" max="10025" width="49" style="28" customWidth="1"/>
    <col min="10026" max="10026" width="19.42578125" style="28" customWidth="1"/>
    <col min="10027" max="10027" width="14.5703125" style="28" customWidth="1"/>
    <col min="10028" max="10028" width="12.28515625" style="28" customWidth="1"/>
    <col min="10029" max="10029" width="14.5703125" style="28" customWidth="1"/>
    <col min="10030" max="10030" width="11.7109375" style="28" customWidth="1"/>
    <col min="10031" max="10031" width="14" style="28" customWidth="1"/>
    <col min="10032" max="10032" width="20.5703125" style="28" customWidth="1"/>
    <col min="10033" max="10033" width="11.7109375" style="28" customWidth="1"/>
    <col min="10034" max="10034" width="10.85546875" style="28" customWidth="1"/>
    <col min="10035" max="10228" width="9.140625" style="28"/>
    <col min="10229" max="10229" width="7.42578125" style="28" customWidth="1"/>
    <col min="10230" max="10230" width="20.28515625" style="28" customWidth="1"/>
    <col min="10231" max="10231" width="24.7109375" style="28" customWidth="1"/>
    <col min="10232" max="10232" width="35.7109375" style="28" customWidth="1"/>
    <col min="10233" max="10233" width="5" style="28" customWidth="1"/>
    <col min="10234" max="10234" width="12.85546875" style="28" customWidth="1"/>
    <col min="10235" max="10235" width="10.7109375" style="28" customWidth="1"/>
    <col min="10236" max="10236" width="7" style="28" customWidth="1"/>
    <col min="10237" max="10237" width="12.28515625" style="28" customWidth="1"/>
    <col min="10238" max="10238" width="10.7109375" style="28" customWidth="1"/>
    <col min="10239" max="10239" width="10.85546875" style="28" customWidth="1"/>
    <col min="10240" max="10240" width="8.85546875" style="28" customWidth="1"/>
    <col min="10241" max="10241" width="13.85546875" style="28" customWidth="1"/>
    <col min="10242" max="10242" width="20.42578125" style="28" customWidth="1"/>
    <col min="10243" max="10243" width="12.28515625" style="28" customWidth="1"/>
    <col min="10244" max="10244" width="19.28515625" style="28" customWidth="1"/>
    <col min="10245" max="10245" width="11.85546875" style="28" customWidth="1"/>
    <col min="10246" max="10246" width="9.140625" style="28" customWidth="1"/>
    <col min="10247" max="10247" width="13.42578125" style="28" customWidth="1"/>
    <col min="10248" max="10248" width="15.28515625" style="28" customWidth="1"/>
    <col min="10249" max="10249" width="15.42578125" style="28" customWidth="1"/>
    <col min="10250" max="10251" width="14.42578125" style="28" customWidth="1"/>
    <col min="10252" max="10252" width="5" style="28" customWidth="1"/>
    <col min="10253" max="10255" width="15.140625" style="28" customWidth="1"/>
    <col min="10256" max="10256" width="4.28515625" style="28" customWidth="1"/>
    <col min="10257" max="10257" width="16" style="28" customWidth="1"/>
    <col min="10258" max="10258" width="17.140625" style="28" customWidth="1"/>
    <col min="10259" max="10259" width="18.28515625" style="28" customWidth="1"/>
    <col min="10260" max="10260" width="4.85546875" style="28" customWidth="1"/>
    <col min="10261" max="10261" width="16" style="28" customWidth="1"/>
    <col min="10262" max="10262" width="17.140625" style="28" customWidth="1"/>
    <col min="10263" max="10263" width="18.28515625" style="28" customWidth="1"/>
    <col min="10264" max="10264" width="13.7109375" style="28" customWidth="1"/>
    <col min="10265" max="10265" width="16" style="28" customWidth="1"/>
    <col min="10266" max="10266" width="17.140625" style="28" customWidth="1"/>
    <col min="10267" max="10267" width="18.28515625" style="28" customWidth="1"/>
    <col min="10268" max="10268" width="13.7109375" style="28" customWidth="1"/>
    <col min="10269" max="10269" width="16" style="28" customWidth="1"/>
    <col min="10270" max="10270" width="17.140625" style="28" customWidth="1"/>
    <col min="10271" max="10271" width="18.28515625" style="28" customWidth="1"/>
    <col min="10272" max="10272" width="13.7109375" style="28" customWidth="1"/>
    <col min="10273" max="10273" width="16" style="28" customWidth="1"/>
    <col min="10274" max="10274" width="17.140625" style="28" customWidth="1"/>
    <col min="10275" max="10278" width="18.28515625" style="28" customWidth="1"/>
    <col min="10279" max="10279" width="15" style="28" customWidth="1"/>
    <col min="10280" max="10280" width="15.7109375" style="28" customWidth="1"/>
    <col min="10281" max="10281" width="49" style="28" customWidth="1"/>
    <col min="10282" max="10282" width="19.42578125" style="28" customWidth="1"/>
    <col min="10283" max="10283" width="14.5703125" style="28" customWidth="1"/>
    <col min="10284" max="10284" width="12.28515625" style="28" customWidth="1"/>
    <col min="10285" max="10285" width="14.5703125" style="28" customWidth="1"/>
    <col min="10286" max="10286" width="11.7109375" style="28" customWidth="1"/>
    <col min="10287" max="10287" width="14" style="28" customWidth="1"/>
    <col min="10288" max="10288" width="20.5703125" style="28" customWidth="1"/>
    <col min="10289" max="10289" width="11.7109375" style="28" customWidth="1"/>
    <col min="10290" max="10290" width="10.85546875" style="28" customWidth="1"/>
    <col min="10291" max="10484" width="9.140625" style="28"/>
    <col min="10485" max="10485" width="7.42578125" style="28" customWidth="1"/>
    <col min="10486" max="10486" width="20.28515625" style="28" customWidth="1"/>
    <col min="10487" max="10487" width="24.7109375" style="28" customWidth="1"/>
    <col min="10488" max="10488" width="35.7109375" style="28" customWidth="1"/>
    <col min="10489" max="10489" width="5" style="28" customWidth="1"/>
    <col min="10490" max="10490" width="12.85546875" style="28" customWidth="1"/>
    <col min="10491" max="10491" width="10.7109375" style="28" customWidth="1"/>
    <col min="10492" max="10492" width="7" style="28" customWidth="1"/>
    <col min="10493" max="10493" width="12.28515625" style="28" customWidth="1"/>
    <col min="10494" max="10494" width="10.7109375" style="28" customWidth="1"/>
    <col min="10495" max="10495" width="10.85546875" style="28" customWidth="1"/>
    <col min="10496" max="10496" width="8.85546875" style="28" customWidth="1"/>
    <col min="10497" max="10497" width="13.85546875" style="28" customWidth="1"/>
    <col min="10498" max="10498" width="20.42578125" style="28" customWidth="1"/>
    <col min="10499" max="10499" width="12.28515625" style="28" customWidth="1"/>
    <col min="10500" max="10500" width="19.28515625" style="28" customWidth="1"/>
    <col min="10501" max="10501" width="11.85546875" style="28" customWidth="1"/>
    <col min="10502" max="10502" width="9.140625" style="28" customWidth="1"/>
    <col min="10503" max="10503" width="13.42578125" style="28" customWidth="1"/>
    <col min="10504" max="10504" width="15.28515625" style="28" customWidth="1"/>
    <col min="10505" max="10505" width="15.42578125" style="28" customWidth="1"/>
    <col min="10506" max="10507" width="14.42578125" style="28" customWidth="1"/>
    <col min="10508" max="10508" width="5" style="28" customWidth="1"/>
    <col min="10509" max="10511" width="15.140625" style="28" customWidth="1"/>
    <col min="10512" max="10512" width="4.28515625" style="28" customWidth="1"/>
    <col min="10513" max="10513" width="16" style="28" customWidth="1"/>
    <col min="10514" max="10514" width="17.140625" style="28" customWidth="1"/>
    <col min="10515" max="10515" width="18.28515625" style="28" customWidth="1"/>
    <col min="10516" max="10516" width="4.85546875" style="28" customWidth="1"/>
    <col min="10517" max="10517" width="16" style="28" customWidth="1"/>
    <col min="10518" max="10518" width="17.140625" style="28" customWidth="1"/>
    <col min="10519" max="10519" width="18.28515625" style="28" customWidth="1"/>
    <col min="10520" max="10520" width="13.7109375" style="28" customWidth="1"/>
    <col min="10521" max="10521" width="16" style="28" customWidth="1"/>
    <col min="10522" max="10522" width="17.140625" style="28" customWidth="1"/>
    <col min="10523" max="10523" width="18.28515625" style="28" customWidth="1"/>
    <col min="10524" max="10524" width="13.7109375" style="28" customWidth="1"/>
    <col min="10525" max="10525" width="16" style="28" customWidth="1"/>
    <col min="10526" max="10526" width="17.140625" style="28" customWidth="1"/>
    <col min="10527" max="10527" width="18.28515625" style="28" customWidth="1"/>
    <col min="10528" max="10528" width="13.7109375" style="28" customWidth="1"/>
    <col min="10529" max="10529" width="16" style="28" customWidth="1"/>
    <col min="10530" max="10530" width="17.140625" style="28" customWidth="1"/>
    <col min="10531" max="10534" width="18.28515625" style="28" customWidth="1"/>
    <col min="10535" max="10535" width="15" style="28" customWidth="1"/>
    <col min="10536" max="10536" width="15.7109375" style="28" customWidth="1"/>
    <col min="10537" max="10537" width="49" style="28" customWidth="1"/>
    <col min="10538" max="10538" width="19.42578125" style="28" customWidth="1"/>
    <col min="10539" max="10539" width="14.5703125" style="28" customWidth="1"/>
    <col min="10540" max="10540" width="12.28515625" style="28" customWidth="1"/>
    <col min="10541" max="10541" width="14.5703125" style="28" customWidth="1"/>
    <col min="10542" max="10542" width="11.7109375" style="28" customWidth="1"/>
    <col min="10543" max="10543" width="14" style="28" customWidth="1"/>
    <col min="10544" max="10544" width="20.5703125" style="28" customWidth="1"/>
    <col min="10545" max="10545" width="11.7109375" style="28" customWidth="1"/>
    <col min="10546" max="10546" width="10.85546875" style="28" customWidth="1"/>
    <col min="10547" max="10740" width="9.140625" style="28"/>
    <col min="10741" max="10741" width="7.42578125" style="28" customWidth="1"/>
    <col min="10742" max="10742" width="20.28515625" style="28" customWidth="1"/>
    <col min="10743" max="10743" width="24.7109375" style="28" customWidth="1"/>
    <col min="10744" max="10744" width="35.7109375" style="28" customWidth="1"/>
    <col min="10745" max="10745" width="5" style="28" customWidth="1"/>
    <col min="10746" max="10746" width="12.85546875" style="28" customWidth="1"/>
    <col min="10747" max="10747" width="10.7109375" style="28" customWidth="1"/>
    <col min="10748" max="10748" width="7" style="28" customWidth="1"/>
    <col min="10749" max="10749" width="12.28515625" style="28" customWidth="1"/>
    <col min="10750" max="10750" width="10.7109375" style="28" customWidth="1"/>
    <col min="10751" max="10751" width="10.85546875" style="28" customWidth="1"/>
    <col min="10752" max="10752" width="8.85546875" style="28" customWidth="1"/>
    <col min="10753" max="10753" width="13.85546875" style="28" customWidth="1"/>
    <col min="10754" max="10754" width="20.42578125" style="28" customWidth="1"/>
    <col min="10755" max="10755" width="12.28515625" style="28" customWidth="1"/>
    <col min="10756" max="10756" width="19.28515625" style="28" customWidth="1"/>
    <col min="10757" max="10757" width="11.85546875" style="28" customWidth="1"/>
    <col min="10758" max="10758" width="9.140625" style="28" customWidth="1"/>
    <col min="10759" max="10759" width="13.42578125" style="28" customWidth="1"/>
    <col min="10760" max="10760" width="15.28515625" style="28" customWidth="1"/>
    <col min="10761" max="10761" width="15.42578125" style="28" customWidth="1"/>
    <col min="10762" max="10763" width="14.42578125" style="28" customWidth="1"/>
    <col min="10764" max="10764" width="5" style="28" customWidth="1"/>
    <col min="10765" max="10767" width="15.140625" style="28" customWidth="1"/>
    <col min="10768" max="10768" width="4.28515625" style="28" customWidth="1"/>
    <col min="10769" max="10769" width="16" style="28" customWidth="1"/>
    <col min="10770" max="10770" width="17.140625" style="28" customWidth="1"/>
    <col min="10771" max="10771" width="18.28515625" style="28" customWidth="1"/>
    <col min="10772" max="10772" width="4.85546875" style="28" customWidth="1"/>
    <col min="10773" max="10773" width="16" style="28" customWidth="1"/>
    <col min="10774" max="10774" width="17.140625" style="28" customWidth="1"/>
    <col min="10775" max="10775" width="18.28515625" style="28" customWidth="1"/>
    <col min="10776" max="10776" width="13.7109375" style="28" customWidth="1"/>
    <col min="10777" max="10777" width="16" style="28" customWidth="1"/>
    <col min="10778" max="10778" width="17.140625" style="28" customWidth="1"/>
    <col min="10779" max="10779" width="18.28515625" style="28" customWidth="1"/>
    <col min="10780" max="10780" width="13.7109375" style="28" customWidth="1"/>
    <col min="10781" max="10781" width="16" style="28" customWidth="1"/>
    <col min="10782" max="10782" width="17.140625" style="28" customWidth="1"/>
    <col min="10783" max="10783" width="18.28515625" style="28" customWidth="1"/>
    <col min="10784" max="10784" width="13.7109375" style="28" customWidth="1"/>
    <col min="10785" max="10785" width="16" style="28" customWidth="1"/>
    <col min="10786" max="10786" width="17.140625" style="28" customWidth="1"/>
    <col min="10787" max="10790" width="18.28515625" style="28" customWidth="1"/>
    <col min="10791" max="10791" width="15" style="28" customWidth="1"/>
    <col min="10792" max="10792" width="15.7109375" style="28" customWidth="1"/>
    <col min="10793" max="10793" width="49" style="28" customWidth="1"/>
    <col min="10794" max="10794" width="19.42578125" style="28" customWidth="1"/>
    <col min="10795" max="10795" width="14.5703125" style="28" customWidth="1"/>
    <col min="10796" max="10796" width="12.28515625" style="28" customWidth="1"/>
    <col min="10797" max="10797" width="14.5703125" style="28" customWidth="1"/>
    <col min="10798" max="10798" width="11.7109375" style="28" customWidth="1"/>
    <col min="10799" max="10799" width="14" style="28" customWidth="1"/>
    <col min="10800" max="10800" width="20.5703125" style="28" customWidth="1"/>
    <col min="10801" max="10801" width="11.7109375" style="28" customWidth="1"/>
    <col min="10802" max="10802" width="10.85546875" style="28" customWidth="1"/>
    <col min="10803" max="10996" width="9.140625" style="28"/>
    <col min="10997" max="10997" width="7.42578125" style="28" customWidth="1"/>
    <col min="10998" max="10998" width="20.28515625" style="28" customWidth="1"/>
    <col min="10999" max="10999" width="24.7109375" style="28" customWidth="1"/>
    <col min="11000" max="11000" width="35.7109375" style="28" customWidth="1"/>
    <col min="11001" max="11001" width="5" style="28" customWidth="1"/>
    <col min="11002" max="11002" width="12.85546875" style="28" customWidth="1"/>
    <col min="11003" max="11003" width="10.7109375" style="28" customWidth="1"/>
    <col min="11004" max="11004" width="7" style="28" customWidth="1"/>
    <col min="11005" max="11005" width="12.28515625" style="28" customWidth="1"/>
    <col min="11006" max="11006" width="10.7109375" style="28" customWidth="1"/>
    <col min="11007" max="11007" width="10.85546875" style="28" customWidth="1"/>
    <col min="11008" max="11008" width="8.85546875" style="28" customWidth="1"/>
    <col min="11009" max="11009" width="13.85546875" style="28" customWidth="1"/>
    <col min="11010" max="11010" width="20.42578125" style="28" customWidth="1"/>
    <col min="11011" max="11011" width="12.28515625" style="28" customWidth="1"/>
    <col min="11012" max="11012" width="19.28515625" style="28" customWidth="1"/>
    <col min="11013" max="11013" width="11.85546875" style="28" customWidth="1"/>
    <col min="11014" max="11014" width="9.140625" style="28" customWidth="1"/>
    <col min="11015" max="11015" width="13.42578125" style="28" customWidth="1"/>
    <col min="11016" max="11016" width="15.28515625" style="28" customWidth="1"/>
    <col min="11017" max="11017" width="15.42578125" style="28" customWidth="1"/>
    <col min="11018" max="11019" width="14.42578125" style="28" customWidth="1"/>
    <col min="11020" max="11020" width="5" style="28" customWidth="1"/>
    <col min="11021" max="11023" width="15.140625" style="28" customWidth="1"/>
    <col min="11024" max="11024" width="4.28515625" style="28" customWidth="1"/>
    <col min="11025" max="11025" width="16" style="28" customWidth="1"/>
    <col min="11026" max="11026" width="17.140625" style="28" customWidth="1"/>
    <col min="11027" max="11027" width="18.28515625" style="28" customWidth="1"/>
    <col min="11028" max="11028" width="4.85546875" style="28" customWidth="1"/>
    <col min="11029" max="11029" width="16" style="28" customWidth="1"/>
    <col min="11030" max="11030" width="17.140625" style="28" customWidth="1"/>
    <col min="11031" max="11031" width="18.28515625" style="28" customWidth="1"/>
    <col min="11032" max="11032" width="13.7109375" style="28" customWidth="1"/>
    <col min="11033" max="11033" width="16" style="28" customWidth="1"/>
    <col min="11034" max="11034" width="17.140625" style="28" customWidth="1"/>
    <col min="11035" max="11035" width="18.28515625" style="28" customWidth="1"/>
    <col min="11036" max="11036" width="13.7109375" style="28" customWidth="1"/>
    <col min="11037" max="11037" width="16" style="28" customWidth="1"/>
    <col min="11038" max="11038" width="17.140625" style="28" customWidth="1"/>
    <col min="11039" max="11039" width="18.28515625" style="28" customWidth="1"/>
    <col min="11040" max="11040" width="13.7109375" style="28" customWidth="1"/>
    <col min="11041" max="11041" width="16" style="28" customWidth="1"/>
    <col min="11042" max="11042" width="17.140625" style="28" customWidth="1"/>
    <col min="11043" max="11046" width="18.28515625" style="28" customWidth="1"/>
    <col min="11047" max="11047" width="15" style="28" customWidth="1"/>
    <col min="11048" max="11048" width="15.7109375" style="28" customWidth="1"/>
    <col min="11049" max="11049" width="49" style="28" customWidth="1"/>
    <col min="11050" max="11050" width="19.42578125" style="28" customWidth="1"/>
    <col min="11051" max="11051" width="14.5703125" style="28" customWidth="1"/>
    <col min="11052" max="11052" width="12.28515625" style="28" customWidth="1"/>
    <col min="11053" max="11053" width="14.5703125" style="28" customWidth="1"/>
    <col min="11054" max="11054" width="11.7109375" style="28" customWidth="1"/>
    <col min="11055" max="11055" width="14" style="28" customWidth="1"/>
    <col min="11056" max="11056" width="20.5703125" style="28" customWidth="1"/>
    <col min="11057" max="11057" width="11.7109375" style="28" customWidth="1"/>
    <col min="11058" max="11058" width="10.85546875" style="28" customWidth="1"/>
    <col min="11059" max="11252" width="9.140625" style="28"/>
    <col min="11253" max="11253" width="7.42578125" style="28" customWidth="1"/>
    <col min="11254" max="11254" width="20.28515625" style="28" customWidth="1"/>
    <col min="11255" max="11255" width="24.7109375" style="28" customWidth="1"/>
    <col min="11256" max="11256" width="35.7109375" style="28" customWidth="1"/>
    <col min="11257" max="11257" width="5" style="28" customWidth="1"/>
    <col min="11258" max="11258" width="12.85546875" style="28" customWidth="1"/>
    <col min="11259" max="11259" width="10.7109375" style="28" customWidth="1"/>
    <col min="11260" max="11260" width="7" style="28" customWidth="1"/>
    <col min="11261" max="11261" width="12.28515625" style="28" customWidth="1"/>
    <col min="11262" max="11262" width="10.7109375" style="28" customWidth="1"/>
    <col min="11263" max="11263" width="10.85546875" style="28" customWidth="1"/>
    <col min="11264" max="11264" width="8.85546875" style="28" customWidth="1"/>
    <col min="11265" max="11265" width="13.85546875" style="28" customWidth="1"/>
    <col min="11266" max="11266" width="20.42578125" style="28" customWidth="1"/>
    <col min="11267" max="11267" width="12.28515625" style="28" customWidth="1"/>
    <col min="11268" max="11268" width="19.28515625" style="28" customWidth="1"/>
    <col min="11269" max="11269" width="11.85546875" style="28" customWidth="1"/>
    <col min="11270" max="11270" width="9.140625" style="28" customWidth="1"/>
    <col min="11271" max="11271" width="13.42578125" style="28" customWidth="1"/>
    <col min="11272" max="11272" width="15.28515625" style="28" customWidth="1"/>
    <col min="11273" max="11273" width="15.42578125" style="28" customWidth="1"/>
    <col min="11274" max="11275" width="14.42578125" style="28" customWidth="1"/>
    <col min="11276" max="11276" width="5" style="28" customWidth="1"/>
    <col min="11277" max="11279" width="15.140625" style="28" customWidth="1"/>
    <col min="11280" max="11280" width="4.28515625" style="28" customWidth="1"/>
    <col min="11281" max="11281" width="16" style="28" customWidth="1"/>
    <col min="11282" max="11282" width="17.140625" style="28" customWidth="1"/>
    <col min="11283" max="11283" width="18.28515625" style="28" customWidth="1"/>
    <col min="11284" max="11284" width="4.85546875" style="28" customWidth="1"/>
    <col min="11285" max="11285" width="16" style="28" customWidth="1"/>
    <col min="11286" max="11286" width="17.140625" style="28" customWidth="1"/>
    <col min="11287" max="11287" width="18.28515625" style="28" customWidth="1"/>
    <col min="11288" max="11288" width="13.7109375" style="28" customWidth="1"/>
    <col min="11289" max="11289" width="16" style="28" customWidth="1"/>
    <col min="11290" max="11290" width="17.140625" style="28" customWidth="1"/>
    <col min="11291" max="11291" width="18.28515625" style="28" customWidth="1"/>
    <col min="11292" max="11292" width="13.7109375" style="28" customWidth="1"/>
    <col min="11293" max="11293" width="16" style="28" customWidth="1"/>
    <col min="11294" max="11294" width="17.140625" style="28" customWidth="1"/>
    <col min="11295" max="11295" width="18.28515625" style="28" customWidth="1"/>
    <col min="11296" max="11296" width="13.7109375" style="28" customWidth="1"/>
    <col min="11297" max="11297" width="16" style="28" customWidth="1"/>
    <col min="11298" max="11298" width="17.140625" style="28" customWidth="1"/>
    <col min="11299" max="11302" width="18.28515625" style="28" customWidth="1"/>
    <col min="11303" max="11303" width="15" style="28" customWidth="1"/>
    <col min="11304" max="11304" width="15.7109375" style="28" customWidth="1"/>
    <col min="11305" max="11305" width="49" style="28" customWidth="1"/>
    <col min="11306" max="11306" width="19.42578125" style="28" customWidth="1"/>
    <col min="11307" max="11307" width="14.5703125" style="28" customWidth="1"/>
    <col min="11308" max="11308" width="12.28515625" style="28" customWidth="1"/>
    <col min="11309" max="11309" width="14.5703125" style="28" customWidth="1"/>
    <col min="11310" max="11310" width="11.7109375" style="28" customWidth="1"/>
    <col min="11311" max="11311" width="14" style="28" customWidth="1"/>
    <col min="11312" max="11312" width="20.5703125" style="28" customWidth="1"/>
    <col min="11313" max="11313" width="11.7109375" style="28" customWidth="1"/>
    <col min="11314" max="11314" width="10.85546875" style="28" customWidth="1"/>
    <col min="11315" max="11508" width="9.140625" style="28"/>
    <col min="11509" max="11509" width="7.42578125" style="28" customWidth="1"/>
    <col min="11510" max="11510" width="20.28515625" style="28" customWidth="1"/>
    <col min="11511" max="11511" width="24.7109375" style="28" customWidth="1"/>
    <col min="11512" max="11512" width="35.7109375" style="28" customWidth="1"/>
    <col min="11513" max="11513" width="5" style="28" customWidth="1"/>
    <col min="11514" max="11514" width="12.85546875" style="28" customWidth="1"/>
    <col min="11515" max="11515" width="10.7109375" style="28" customWidth="1"/>
    <col min="11516" max="11516" width="7" style="28" customWidth="1"/>
    <col min="11517" max="11517" width="12.28515625" style="28" customWidth="1"/>
    <col min="11518" max="11518" width="10.7109375" style="28" customWidth="1"/>
    <col min="11519" max="11519" width="10.85546875" style="28" customWidth="1"/>
    <col min="11520" max="11520" width="8.85546875" style="28" customWidth="1"/>
    <col min="11521" max="11521" width="13.85546875" style="28" customWidth="1"/>
    <col min="11522" max="11522" width="20.42578125" style="28" customWidth="1"/>
    <col min="11523" max="11523" width="12.28515625" style="28" customWidth="1"/>
    <col min="11524" max="11524" width="19.28515625" style="28" customWidth="1"/>
    <col min="11525" max="11525" width="11.85546875" style="28" customWidth="1"/>
    <col min="11526" max="11526" width="9.140625" style="28" customWidth="1"/>
    <col min="11527" max="11527" width="13.42578125" style="28" customWidth="1"/>
    <col min="11528" max="11528" width="15.28515625" style="28" customWidth="1"/>
    <col min="11529" max="11529" width="15.42578125" style="28" customWidth="1"/>
    <col min="11530" max="11531" width="14.42578125" style="28" customWidth="1"/>
    <col min="11532" max="11532" width="5" style="28" customWidth="1"/>
    <col min="11533" max="11535" width="15.140625" style="28" customWidth="1"/>
    <col min="11536" max="11536" width="4.28515625" style="28" customWidth="1"/>
    <col min="11537" max="11537" width="16" style="28" customWidth="1"/>
    <col min="11538" max="11538" width="17.140625" style="28" customWidth="1"/>
    <col min="11539" max="11539" width="18.28515625" style="28" customWidth="1"/>
    <col min="11540" max="11540" width="4.85546875" style="28" customWidth="1"/>
    <col min="11541" max="11541" width="16" style="28" customWidth="1"/>
    <col min="11542" max="11542" width="17.140625" style="28" customWidth="1"/>
    <col min="11543" max="11543" width="18.28515625" style="28" customWidth="1"/>
    <col min="11544" max="11544" width="13.7109375" style="28" customWidth="1"/>
    <col min="11545" max="11545" width="16" style="28" customWidth="1"/>
    <col min="11546" max="11546" width="17.140625" style="28" customWidth="1"/>
    <col min="11547" max="11547" width="18.28515625" style="28" customWidth="1"/>
    <col min="11548" max="11548" width="13.7109375" style="28" customWidth="1"/>
    <col min="11549" max="11549" width="16" style="28" customWidth="1"/>
    <col min="11550" max="11550" width="17.140625" style="28" customWidth="1"/>
    <col min="11551" max="11551" width="18.28515625" style="28" customWidth="1"/>
    <col min="11552" max="11552" width="13.7109375" style="28" customWidth="1"/>
    <col min="11553" max="11553" width="16" style="28" customWidth="1"/>
    <col min="11554" max="11554" width="17.140625" style="28" customWidth="1"/>
    <col min="11555" max="11558" width="18.28515625" style="28" customWidth="1"/>
    <col min="11559" max="11559" width="15" style="28" customWidth="1"/>
    <col min="11560" max="11560" width="15.7109375" style="28" customWidth="1"/>
    <col min="11561" max="11561" width="49" style="28" customWidth="1"/>
    <col min="11562" max="11562" width="19.42578125" style="28" customWidth="1"/>
    <col min="11563" max="11563" width="14.5703125" style="28" customWidth="1"/>
    <col min="11564" max="11564" width="12.28515625" style="28" customWidth="1"/>
    <col min="11565" max="11565" width="14.5703125" style="28" customWidth="1"/>
    <col min="11566" max="11566" width="11.7109375" style="28" customWidth="1"/>
    <col min="11567" max="11567" width="14" style="28" customWidth="1"/>
    <col min="11568" max="11568" width="20.5703125" style="28" customWidth="1"/>
    <col min="11569" max="11569" width="11.7109375" style="28" customWidth="1"/>
    <col min="11570" max="11570" width="10.85546875" style="28" customWidth="1"/>
    <col min="11571" max="11764" width="9.140625" style="28"/>
    <col min="11765" max="11765" width="7.42578125" style="28" customWidth="1"/>
    <col min="11766" max="11766" width="20.28515625" style="28" customWidth="1"/>
    <col min="11767" max="11767" width="24.7109375" style="28" customWidth="1"/>
    <col min="11768" max="11768" width="35.7109375" style="28" customWidth="1"/>
    <col min="11769" max="11769" width="5" style="28" customWidth="1"/>
    <col min="11770" max="11770" width="12.85546875" style="28" customWidth="1"/>
    <col min="11771" max="11771" width="10.7109375" style="28" customWidth="1"/>
    <col min="11772" max="11772" width="7" style="28" customWidth="1"/>
    <col min="11773" max="11773" width="12.28515625" style="28" customWidth="1"/>
    <col min="11774" max="11774" width="10.7109375" style="28" customWidth="1"/>
    <col min="11775" max="11775" width="10.85546875" style="28" customWidth="1"/>
    <col min="11776" max="11776" width="8.85546875" style="28" customWidth="1"/>
    <col min="11777" max="11777" width="13.85546875" style="28" customWidth="1"/>
    <col min="11778" max="11778" width="20.42578125" style="28" customWidth="1"/>
    <col min="11779" max="11779" width="12.28515625" style="28" customWidth="1"/>
    <col min="11780" max="11780" width="19.28515625" style="28" customWidth="1"/>
    <col min="11781" max="11781" width="11.85546875" style="28" customWidth="1"/>
    <col min="11782" max="11782" width="9.140625" style="28" customWidth="1"/>
    <col min="11783" max="11783" width="13.42578125" style="28" customWidth="1"/>
    <col min="11784" max="11784" width="15.28515625" style="28" customWidth="1"/>
    <col min="11785" max="11785" width="15.42578125" style="28" customWidth="1"/>
    <col min="11786" max="11787" width="14.42578125" style="28" customWidth="1"/>
    <col min="11788" max="11788" width="5" style="28" customWidth="1"/>
    <col min="11789" max="11791" width="15.140625" style="28" customWidth="1"/>
    <col min="11792" max="11792" width="4.28515625" style="28" customWidth="1"/>
    <col min="11793" max="11793" width="16" style="28" customWidth="1"/>
    <col min="11794" max="11794" width="17.140625" style="28" customWidth="1"/>
    <col min="11795" max="11795" width="18.28515625" style="28" customWidth="1"/>
    <col min="11796" max="11796" width="4.85546875" style="28" customWidth="1"/>
    <col min="11797" max="11797" width="16" style="28" customWidth="1"/>
    <col min="11798" max="11798" width="17.140625" style="28" customWidth="1"/>
    <col min="11799" max="11799" width="18.28515625" style="28" customWidth="1"/>
    <col min="11800" max="11800" width="13.7109375" style="28" customWidth="1"/>
    <col min="11801" max="11801" width="16" style="28" customWidth="1"/>
    <col min="11802" max="11802" width="17.140625" style="28" customWidth="1"/>
    <col min="11803" max="11803" width="18.28515625" style="28" customWidth="1"/>
    <col min="11804" max="11804" width="13.7109375" style="28" customWidth="1"/>
    <col min="11805" max="11805" width="16" style="28" customWidth="1"/>
    <col min="11806" max="11806" width="17.140625" style="28" customWidth="1"/>
    <col min="11807" max="11807" width="18.28515625" style="28" customWidth="1"/>
    <col min="11808" max="11808" width="13.7109375" style="28" customWidth="1"/>
    <col min="11809" max="11809" width="16" style="28" customWidth="1"/>
    <col min="11810" max="11810" width="17.140625" style="28" customWidth="1"/>
    <col min="11811" max="11814" width="18.28515625" style="28" customWidth="1"/>
    <col min="11815" max="11815" width="15" style="28" customWidth="1"/>
    <col min="11816" max="11816" width="15.7109375" style="28" customWidth="1"/>
    <col min="11817" max="11817" width="49" style="28" customWidth="1"/>
    <col min="11818" max="11818" width="19.42578125" style="28" customWidth="1"/>
    <col min="11819" max="11819" width="14.5703125" style="28" customWidth="1"/>
    <col min="11820" max="11820" width="12.28515625" style="28" customWidth="1"/>
    <col min="11821" max="11821" width="14.5703125" style="28" customWidth="1"/>
    <col min="11822" max="11822" width="11.7109375" style="28" customWidth="1"/>
    <col min="11823" max="11823" width="14" style="28" customWidth="1"/>
    <col min="11824" max="11824" width="20.5703125" style="28" customWidth="1"/>
    <col min="11825" max="11825" width="11.7109375" style="28" customWidth="1"/>
    <col min="11826" max="11826" width="10.85546875" style="28" customWidth="1"/>
    <col min="11827" max="12020" width="9.140625" style="28"/>
    <col min="12021" max="12021" width="7.42578125" style="28" customWidth="1"/>
    <col min="12022" max="12022" width="20.28515625" style="28" customWidth="1"/>
    <col min="12023" max="12023" width="24.7109375" style="28" customWidth="1"/>
    <col min="12024" max="12024" width="35.7109375" style="28" customWidth="1"/>
    <col min="12025" max="12025" width="5" style="28" customWidth="1"/>
    <col min="12026" max="12026" width="12.85546875" style="28" customWidth="1"/>
    <col min="12027" max="12027" width="10.7109375" style="28" customWidth="1"/>
    <col min="12028" max="12028" width="7" style="28" customWidth="1"/>
    <col min="12029" max="12029" width="12.28515625" style="28" customWidth="1"/>
    <col min="12030" max="12030" width="10.7109375" style="28" customWidth="1"/>
    <col min="12031" max="12031" width="10.85546875" style="28" customWidth="1"/>
    <col min="12032" max="12032" width="8.85546875" style="28" customWidth="1"/>
    <col min="12033" max="12033" width="13.85546875" style="28" customWidth="1"/>
    <col min="12034" max="12034" width="20.42578125" style="28" customWidth="1"/>
    <col min="12035" max="12035" width="12.28515625" style="28" customWidth="1"/>
    <col min="12036" max="12036" width="19.28515625" style="28" customWidth="1"/>
    <col min="12037" max="12037" width="11.85546875" style="28" customWidth="1"/>
    <col min="12038" max="12038" width="9.140625" style="28" customWidth="1"/>
    <col min="12039" max="12039" width="13.42578125" style="28" customWidth="1"/>
    <col min="12040" max="12040" width="15.28515625" style="28" customWidth="1"/>
    <col min="12041" max="12041" width="15.42578125" style="28" customWidth="1"/>
    <col min="12042" max="12043" width="14.42578125" style="28" customWidth="1"/>
    <col min="12044" max="12044" width="5" style="28" customWidth="1"/>
    <col min="12045" max="12047" width="15.140625" style="28" customWidth="1"/>
    <col min="12048" max="12048" width="4.28515625" style="28" customWidth="1"/>
    <col min="12049" max="12049" width="16" style="28" customWidth="1"/>
    <col min="12050" max="12050" width="17.140625" style="28" customWidth="1"/>
    <col min="12051" max="12051" width="18.28515625" style="28" customWidth="1"/>
    <col min="12052" max="12052" width="4.85546875" style="28" customWidth="1"/>
    <col min="12053" max="12053" width="16" style="28" customWidth="1"/>
    <col min="12054" max="12054" width="17.140625" style="28" customWidth="1"/>
    <col min="12055" max="12055" width="18.28515625" style="28" customWidth="1"/>
    <col min="12056" max="12056" width="13.7109375" style="28" customWidth="1"/>
    <col min="12057" max="12057" width="16" style="28" customWidth="1"/>
    <col min="12058" max="12058" width="17.140625" style="28" customWidth="1"/>
    <col min="12059" max="12059" width="18.28515625" style="28" customWidth="1"/>
    <col min="12060" max="12060" width="13.7109375" style="28" customWidth="1"/>
    <col min="12061" max="12061" width="16" style="28" customWidth="1"/>
    <col min="12062" max="12062" width="17.140625" style="28" customWidth="1"/>
    <col min="12063" max="12063" width="18.28515625" style="28" customWidth="1"/>
    <col min="12064" max="12064" width="13.7109375" style="28" customWidth="1"/>
    <col min="12065" max="12065" width="16" style="28" customWidth="1"/>
    <col min="12066" max="12066" width="17.140625" style="28" customWidth="1"/>
    <col min="12067" max="12070" width="18.28515625" style="28" customWidth="1"/>
    <col min="12071" max="12071" width="15" style="28" customWidth="1"/>
    <col min="12072" max="12072" width="15.7109375" style="28" customWidth="1"/>
    <col min="12073" max="12073" width="49" style="28" customWidth="1"/>
    <col min="12074" max="12074" width="19.42578125" style="28" customWidth="1"/>
    <col min="12075" max="12075" width="14.5703125" style="28" customWidth="1"/>
    <col min="12076" max="12076" width="12.28515625" style="28" customWidth="1"/>
    <col min="12077" max="12077" width="14.5703125" style="28" customWidth="1"/>
    <col min="12078" max="12078" width="11.7109375" style="28" customWidth="1"/>
    <col min="12079" max="12079" width="14" style="28" customWidth="1"/>
    <col min="12080" max="12080" width="20.5703125" style="28" customWidth="1"/>
    <col min="12081" max="12081" width="11.7109375" style="28" customWidth="1"/>
    <col min="12082" max="12082" width="10.85546875" style="28" customWidth="1"/>
    <col min="12083" max="12276" width="9.140625" style="28"/>
    <col min="12277" max="12277" width="7.42578125" style="28" customWidth="1"/>
    <col min="12278" max="12278" width="20.28515625" style="28" customWidth="1"/>
    <col min="12279" max="12279" width="24.7109375" style="28" customWidth="1"/>
    <col min="12280" max="12280" width="35.7109375" style="28" customWidth="1"/>
    <col min="12281" max="12281" width="5" style="28" customWidth="1"/>
    <col min="12282" max="12282" width="12.85546875" style="28" customWidth="1"/>
    <col min="12283" max="12283" width="10.7109375" style="28" customWidth="1"/>
    <col min="12284" max="12284" width="7" style="28" customWidth="1"/>
    <col min="12285" max="12285" width="12.28515625" style="28" customWidth="1"/>
    <col min="12286" max="12286" width="10.7109375" style="28" customWidth="1"/>
    <col min="12287" max="12287" width="10.85546875" style="28" customWidth="1"/>
    <col min="12288" max="12288" width="8.85546875" style="28" customWidth="1"/>
    <col min="12289" max="12289" width="13.85546875" style="28" customWidth="1"/>
    <col min="12290" max="12290" width="20.42578125" style="28" customWidth="1"/>
    <col min="12291" max="12291" width="12.28515625" style="28" customWidth="1"/>
    <col min="12292" max="12292" width="19.28515625" style="28" customWidth="1"/>
    <col min="12293" max="12293" width="11.85546875" style="28" customWidth="1"/>
    <col min="12294" max="12294" width="9.140625" style="28" customWidth="1"/>
    <col min="12295" max="12295" width="13.42578125" style="28" customWidth="1"/>
    <col min="12296" max="12296" width="15.28515625" style="28" customWidth="1"/>
    <col min="12297" max="12297" width="15.42578125" style="28" customWidth="1"/>
    <col min="12298" max="12299" width="14.42578125" style="28" customWidth="1"/>
    <col min="12300" max="12300" width="5" style="28" customWidth="1"/>
    <col min="12301" max="12303" width="15.140625" style="28" customWidth="1"/>
    <col min="12304" max="12304" width="4.28515625" style="28" customWidth="1"/>
    <col min="12305" max="12305" width="16" style="28" customWidth="1"/>
    <col min="12306" max="12306" width="17.140625" style="28" customWidth="1"/>
    <col min="12307" max="12307" width="18.28515625" style="28" customWidth="1"/>
    <col min="12308" max="12308" width="4.85546875" style="28" customWidth="1"/>
    <col min="12309" max="12309" width="16" style="28" customWidth="1"/>
    <col min="12310" max="12310" width="17.140625" style="28" customWidth="1"/>
    <col min="12311" max="12311" width="18.28515625" style="28" customWidth="1"/>
    <col min="12312" max="12312" width="13.7109375" style="28" customWidth="1"/>
    <col min="12313" max="12313" width="16" style="28" customWidth="1"/>
    <col min="12314" max="12314" width="17.140625" style="28" customWidth="1"/>
    <col min="12315" max="12315" width="18.28515625" style="28" customWidth="1"/>
    <col min="12316" max="12316" width="13.7109375" style="28" customWidth="1"/>
    <col min="12317" max="12317" width="16" style="28" customWidth="1"/>
    <col min="12318" max="12318" width="17.140625" style="28" customWidth="1"/>
    <col min="12319" max="12319" width="18.28515625" style="28" customWidth="1"/>
    <col min="12320" max="12320" width="13.7109375" style="28" customWidth="1"/>
    <col min="12321" max="12321" width="16" style="28" customWidth="1"/>
    <col min="12322" max="12322" width="17.140625" style="28" customWidth="1"/>
    <col min="12323" max="12326" width="18.28515625" style="28" customWidth="1"/>
    <col min="12327" max="12327" width="15" style="28" customWidth="1"/>
    <col min="12328" max="12328" width="15.7109375" style="28" customWidth="1"/>
    <col min="12329" max="12329" width="49" style="28" customWidth="1"/>
    <col min="12330" max="12330" width="19.42578125" style="28" customWidth="1"/>
    <col min="12331" max="12331" width="14.5703125" style="28" customWidth="1"/>
    <col min="12332" max="12332" width="12.28515625" style="28" customWidth="1"/>
    <col min="12333" max="12333" width="14.5703125" style="28" customWidth="1"/>
    <col min="12334" max="12334" width="11.7109375" style="28" customWidth="1"/>
    <col min="12335" max="12335" width="14" style="28" customWidth="1"/>
    <col min="12336" max="12336" width="20.5703125" style="28" customWidth="1"/>
    <col min="12337" max="12337" width="11.7109375" style="28" customWidth="1"/>
    <col min="12338" max="12338" width="10.85546875" style="28" customWidth="1"/>
    <col min="12339" max="12532" width="9.140625" style="28"/>
    <col min="12533" max="12533" width="7.42578125" style="28" customWidth="1"/>
    <col min="12534" max="12534" width="20.28515625" style="28" customWidth="1"/>
    <col min="12535" max="12535" width="24.7109375" style="28" customWidth="1"/>
    <col min="12536" max="12536" width="35.7109375" style="28" customWidth="1"/>
    <col min="12537" max="12537" width="5" style="28" customWidth="1"/>
    <col min="12538" max="12538" width="12.85546875" style="28" customWidth="1"/>
    <col min="12539" max="12539" width="10.7109375" style="28" customWidth="1"/>
    <col min="12540" max="12540" width="7" style="28" customWidth="1"/>
    <col min="12541" max="12541" width="12.28515625" style="28" customWidth="1"/>
    <col min="12542" max="12542" width="10.7109375" style="28" customWidth="1"/>
    <col min="12543" max="12543" width="10.85546875" style="28" customWidth="1"/>
    <col min="12544" max="12544" width="8.85546875" style="28" customWidth="1"/>
    <col min="12545" max="12545" width="13.85546875" style="28" customWidth="1"/>
    <col min="12546" max="12546" width="20.42578125" style="28" customWidth="1"/>
    <col min="12547" max="12547" width="12.28515625" style="28" customWidth="1"/>
    <col min="12548" max="12548" width="19.28515625" style="28" customWidth="1"/>
    <col min="12549" max="12549" width="11.85546875" style="28" customWidth="1"/>
    <col min="12550" max="12550" width="9.140625" style="28" customWidth="1"/>
    <col min="12551" max="12551" width="13.42578125" style="28" customWidth="1"/>
    <col min="12552" max="12552" width="15.28515625" style="28" customWidth="1"/>
    <col min="12553" max="12553" width="15.42578125" style="28" customWidth="1"/>
    <col min="12554" max="12555" width="14.42578125" style="28" customWidth="1"/>
    <col min="12556" max="12556" width="5" style="28" customWidth="1"/>
    <col min="12557" max="12559" width="15.140625" style="28" customWidth="1"/>
    <col min="12560" max="12560" width="4.28515625" style="28" customWidth="1"/>
    <col min="12561" max="12561" width="16" style="28" customWidth="1"/>
    <col min="12562" max="12562" width="17.140625" style="28" customWidth="1"/>
    <col min="12563" max="12563" width="18.28515625" style="28" customWidth="1"/>
    <col min="12564" max="12564" width="4.85546875" style="28" customWidth="1"/>
    <col min="12565" max="12565" width="16" style="28" customWidth="1"/>
    <col min="12566" max="12566" width="17.140625" style="28" customWidth="1"/>
    <col min="12567" max="12567" width="18.28515625" style="28" customWidth="1"/>
    <col min="12568" max="12568" width="13.7109375" style="28" customWidth="1"/>
    <col min="12569" max="12569" width="16" style="28" customWidth="1"/>
    <col min="12570" max="12570" width="17.140625" style="28" customWidth="1"/>
    <col min="12571" max="12571" width="18.28515625" style="28" customWidth="1"/>
    <col min="12572" max="12572" width="13.7109375" style="28" customWidth="1"/>
    <col min="12573" max="12573" width="16" style="28" customWidth="1"/>
    <col min="12574" max="12574" width="17.140625" style="28" customWidth="1"/>
    <col min="12575" max="12575" width="18.28515625" style="28" customWidth="1"/>
    <col min="12576" max="12576" width="13.7109375" style="28" customWidth="1"/>
    <col min="12577" max="12577" width="16" style="28" customWidth="1"/>
    <col min="12578" max="12578" width="17.140625" style="28" customWidth="1"/>
    <col min="12579" max="12582" width="18.28515625" style="28" customWidth="1"/>
    <col min="12583" max="12583" width="15" style="28" customWidth="1"/>
    <col min="12584" max="12584" width="15.7109375" style="28" customWidth="1"/>
    <col min="12585" max="12585" width="49" style="28" customWidth="1"/>
    <col min="12586" max="12586" width="19.42578125" style="28" customWidth="1"/>
    <col min="12587" max="12587" width="14.5703125" style="28" customWidth="1"/>
    <col min="12588" max="12588" width="12.28515625" style="28" customWidth="1"/>
    <col min="12589" max="12589" width="14.5703125" style="28" customWidth="1"/>
    <col min="12590" max="12590" width="11.7109375" style="28" customWidth="1"/>
    <col min="12591" max="12591" width="14" style="28" customWidth="1"/>
    <col min="12592" max="12592" width="20.5703125" style="28" customWidth="1"/>
    <col min="12593" max="12593" width="11.7109375" style="28" customWidth="1"/>
    <col min="12594" max="12594" width="10.85546875" style="28" customWidth="1"/>
    <col min="12595" max="12788" width="9.140625" style="28"/>
    <col min="12789" max="12789" width="7.42578125" style="28" customWidth="1"/>
    <col min="12790" max="12790" width="20.28515625" style="28" customWidth="1"/>
    <col min="12791" max="12791" width="24.7109375" style="28" customWidth="1"/>
    <col min="12792" max="12792" width="35.7109375" style="28" customWidth="1"/>
    <col min="12793" max="12793" width="5" style="28" customWidth="1"/>
    <col min="12794" max="12794" width="12.85546875" style="28" customWidth="1"/>
    <col min="12795" max="12795" width="10.7109375" style="28" customWidth="1"/>
    <col min="12796" max="12796" width="7" style="28" customWidth="1"/>
    <col min="12797" max="12797" width="12.28515625" style="28" customWidth="1"/>
    <col min="12798" max="12798" width="10.7109375" style="28" customWidth="1"/>
    <col min="12799" max="12799" width="10.85546875" style="28" customWidth="1"/>
    <col min="12800" max="12800" width="8.85546875" style="28" customWidth="1"/>
    <col min="12801" max="12801" width="13.85546875" style="28" customWidth="1"/>
    <col min="12802" max="12802" width="20.42578125" style="28" customWidth="1"/>
    <col min="12803" max="12803" width="12.28515625" style="28" customWidth="1"/>
    <col min="12804" max="12804" width="19.28515625" style="28" customWidth="1"/>
    <col min="12805" max="12805" width="11.85546875" style="28" customWidth="1"/>
    <col min="12806" max="12806" width="9.140625" style="28" customWidth="1"/>
    <col min="12807" max="12807" width="13.42578125" style="28" customWidth="1"/>
    <col min="12808" max="12808" width="15.28515625" style="28" customWidth="1"/>
    <col min="12809" max="12809" width="15.42578125" style="28" customWidth="1"/>
    <col min="12810" max="12811" width="14.42578125" style="28" customWidth="1"/>
    <col min="12812" max="12812" width="5" style="28" customWidth="1"/>
    <col min="12813" max="12815" width="15.140625" style="28" customWidth="1"/>
    <col min="12816" max="12816" width="4.28515625" style="28" customWidth="1"/>
    <col min="12817" max="12817" width="16" style="28" customWidth="1"/>
    <col min="12818" max="12818" width="17.140625" style="28" customWidth="1"/>
    <col min="12819" max="12819" width="18.28515625" style="28" customWidth="1"/>
    <col min="12820" max="12820" width="4.85546875" style="28" customWidth="1"/>
    <col min="12821" max="12821" width="16" style="28" customWidth="1"/>
    <col min="12822" max="12822" width="17.140625" style="28" customWidth="1"/>
    <col min="12823" max="12823" width="18.28515625" style="28" customWidth="1"/>
    <col min="12824" max="12824" width="13.7109375" style="28" customWidth="1"/>
    <col min="12825" max="12825" width="16" style="28" customWidth="1"/>
    <col min="12826" max="12826" width="17.140625" style="28" customWidth="1"/>
    <col min="12827" max="12827" width="18.28515625" style="28" customWidth="1"/>
    <col min="12828" max="12828" width="13.7109375" style="28" customWidth="1"/>
    <col min="12829" max="12829" width="16" style="28" customWidth="1"/>
    <col min="12830" max="12830" width="17.140625" style="28" customWidth="1"/>
    <col min="12831" max="12831" width="18.28515625" style="28" customWidth="1"/>
    <col min="12832" max="12832" width="13.7109375" style="28" customWidth="1"/>
    <col min="12833" max="12833" width="16" style="28" customWidth="1"/>
    <col min="12834" max="12834" width="17.140625" style="28" customWidth="1"/>
    <col min="12835" max="12838" width="18.28515625" style="28" customWidth="1"/>
    <col min="12839" max="12839" width="15" style="28" customWidth="1"/>
    <col min="12840" max="12840" width="15.7109375" style="28" customWidth="1"/>
    <col min="12841" max="12841" width="49" style="28" customWidth="1"/>
    <col min="12842" max="12842" width="19.42578125" style="28" customWidth="1"/>
    <col min="12843" max="12843" width="14.5703125" style="28" customWidth="1"/>
    <col min="12844" max="12844" width="12.28515625" style="28" customWidth="1"/>
    <col min="12845" max="12845" width="14.5703125" style="28" customWidth="1"/>
    <col min="12846" max="12846" width="11.7109375" style="28" customWidth="1"/>
    <col min="12847" max="12847" width="14" style="28" customWidth="1"/>
    <col min="12848" max="12848" width="20.5703125" style="28" customWidth="1"/>
    <col min="12849" max="12849" width="11.7109375" style="28" customWidth="1"/>
    <col min="12850" max="12850" width="10.85546875" style="28" customWidth="1"/>
    <col min="12851" max="13044" width="9.140625" style="28"/>
    <col min="13045" max="13045" width="7.42578125" style="28" customWidth="1"/>
    <col min="13046" max="13046" width="20.28515625" style="28" customWidth="1"/>
    <col min="13047" max="13047" width="24.7109375" style="28" customWidth="1"/>
    <col min="13048" max="13048" width="35.7109375" style="28" customWidth="1"/>
    <col min="13049" max="13049" width="5" style="28" customWidth="1"/>
    <col min="13050" max="13050" width="12.85546875" style="28" customWidth="1"/>
    <col min="13051" max="13051" width="10.7109375" style="28" customWidth="1"/>
    <col min="13052" max="13052" width="7" style="28" customWidth="1"/>
    <col min="13053" max="13053" width="12.28515625" style="28" customWidth="1"/>
    <col min="13054" max="13054" width="10.7109375" style="28" customWidth="1"/>
    <col min="13055" max="13055" width="10.85546875" style="28" customWidth="1"/>
    <col min="13056" max="13056" width="8.85546875" style="28" customWidth="1"/>
    <col min="13057" max="13057" width="13.85546875" style="28" customWidth="1"/>
    <col min="13058" max="13058" width="20.42578125" style="28" customWidth="1"/>
    <col min="13059" max="13059" width="12.28515625" style="28" customWidth="1"/>
    <col min="13060" max="13060" width="19.28515625" style="28" customWidth="1"/>
    <col min="13061" max="13061" width="11.85546875" style="28" customWidth="1"/>
    <col min="13062" max="13062" width="9.140625" style="28" customWidth="1"/>
    <col min="13063" max="13063" width="13.42578125" style="28" customWidth="1"/>
    <col min="13064" max="13064" width="15.28515625" style="28" customWidth="1"/>
    <col min="13065" max="13065" width="15.42578125" style="28" customWidth="1"/>
    <col min="13066" max="13067" width="14.42578125" style="28" customWidth="1"/>
    <col min="13068" max="13068" width="5" style="28" customWidth="1"/>
    <col min="13069" max="13071" width="15.140625" style="28" customWidth="1"/>
    <col min="13072" max="13072" width="4.28515625" style="28" customWidth="1"/>
    <col min="13073" max="13073" width="16" style="28" customWidth="1"/>
    <col min="13074" max="13074" width="17.140625" style="28" customWidth="1"/>
    <col min="13075" max="13075" width="18.28515625" style="28" customWidth="1"/>
    <col min="13076" max="13076" width="4.85546875" style="28" customWidth="1"/>
    <col min="13077" max="13077" width="16" style="28" customWidth="1"/>
    <col min="13078" max="13078" width="17.140625" style="28" customWidth="1"/>
    <col min="13079" max="13079" width="18.28515625" style="28" customWidth="1"/>
    <col min="13080" max="13080" width="13.7109375" style="28" customWidth="1"/>
    <col min="13081" max="13081" width="16" style="28" customWidth="1"/>
    <col min="13082" max="13082" width="17.140625" style="28" customWidth="1"/>
    <col min="13083" max="13083" width="18.28515625" style="28" customWidth="1"/>
    <col min="13084" max="13084" width="13.7109375" style="28" customWidth="1"/>
    <col min="13085" max="13085" width="16" style="28" customWidth="1"/>
    <col min="13086" max="13086" width="17.140625" style="28" customWidth="1"/>
    <col min="13087" max="13087" width="18.28515625" style="28" customWidth="1"/>
    <col min="13088" max="13088" width="13.7109375" style="28" customWidth="1"/>
    <col min="13089" max="13089" width="16" style="28" customWidth="1"/>
    <col min="13090" max="13090" width="17.140625" style="28" customWidth="1"/>
    <col min="13091" max="13094" width="18.28515625" style="28" customWidth="1"/>
    <col min="13095" max="13095" width="15" style="28" customWidth="1"/>
    <col min="13096" max="13096" width="15.7109375" style="28" customWidth="1"/>
    <col min="13097" max="13097" width="49" style="28" customWidth="1"/>
    <col min="13098" max="13098" width="19.42578125" style="28" customWidth="1"/>
    <col min="13099" max="13099" width="14.5703125" style="28" customWidth="1"/>
    <col min="13100" max="13100" width="12.28515625" style="28" customWidth="1"/>
    <col min="13101" max="13101" width="14.5703125" style="28" customWidth="1"/>
    <col min="13102" max="13102" width="11.7109375" style="28" customWidth="1"/>
    <col min="13103" max="13103" width="14" style="28" customWidth="1"/>
    <col min="13104" max="13104" width="20.5703125" style="28" customWidth="1"/>
    <col min="13105" max="13105" width="11.7109375" style="28" customWidth="1"/>
    <col min="13106" max="13106" width="10.85546875" style="28" customWidth="1"/>
    <col min="13107" max="13300" width="9.140625" style="28"/>
    <col min="13301" max="13301" width="7.42578125" style="28" customWidth="1"/>
    <col min="13302" max="13302" width="20.28515625" style="28" customWidth="1"/>
    <col min="13303" max="13303" width="24.7109375" style="28" customWidth="1"/>
    <col min="13304" max="13304" width="35.7109375" style="28" customWidth="1"/>
    <col min="13305" max="13305" width="5" style="28" customWidth="1"/>
    <col min="13306" max="13306" width="12.85546875" style="28" customWidth="1"/>
    <col min="13307" max="13307" width="10.7109375" style="28" customWidth="1"/>
    <col min="13308" max="13308" width="7" style="28" customWidth="1"/>
    <col min="13309" max="13309" width="12.28515625" style="28" customWidth="1"/>
    <col min="13310" max="13310" width="10.7109375" style="28" customWidth="1"/>
    <col min="13311" max="13311" width="10.85546875" style="28" customWidth="1"/>
    <col min="13312" max="13312" width="8.85546875" style="28" customWidth="1"/>
    <col min="13313" max="13313" width="13.85546875" style="28" customWidth="1"/>
    <col min="13314" max="13314" width="20.42578125" style="28" customWidth="1"/>
    <col min="13315" max="13315" width="12.28515625" style="28" customWidth="1"/>
    <col min="13316" max="13316" width="19.28515625" style="28" customWidth="1"/>
    <col min="13317" max="13317" width="11.85546875" style="28" customWidth="1"/>
    <col min="13318" max="13318" width="9.140625" style="28" customWidth="1"/>
    <col min="13319" max="13319" width="13.42578125" style="28" customWidth="1"/>
    <col min="13320" max="13320" width="15.28515625" style="28" customWidth="1"/>
    <col min="13321" max="13321" width="15.42578125" style="28" customWidth="1"/>
    <col min="13322" max="13323" width="14.42578125" style="28" customWidth="1"/>
    <col min="13324" max="13324" width="5" style="28" customWidth="1"/>
    <col min="13325" max="13327" width="15.140625" style="28" customWidth="1"/>
    <col min="13328" max="13328" width="4.28515625" style="28" customWidth="1"/>
    <col min="13329" max="13329" width="16" style="28" customWidth="1"/>
    <col min="13330" max="13330" width="17.140625" style="28" customWidth="1"/>
    <col min="13331" max="13331" width="18.28515625" style="28" customWidth="1"/>
    <col min="13332" max="13332" width="4.85546875" style="28" customWidth="1"/>
    <col min="13333" max="13333" width="16" style="28" customWidth="1"/>
    <col min="13334" max="13334" width="17.140625" style="28" customWidth="1"/>
    <col min="13335" max="13335" width="18.28515625" style="28" customWidth="1"/>
    <col min="13336" max="13336" width="13.7109375" style="28" customWidth="1"/>
    <col min="13337" max="13337" width="16" style="28" customWidth="1"/>
    <col min="13338" max="13338" width="17.140625" style="28" customWidth="1"/>
    <col min="13339" max="13339" width="18.28515625" style="28" customWidth="1"/>
    <col min="13340" max="13340" width="13.7109375" style="28" customWidth="1"/>
    <col min="13341" max="13341" width="16" style="28" customWidth="1"/>
    <col min="13342" max="13342" width="17.140625" style="28" customWidth="1"/>
    <col min="13343" max="13343" width="18.28515625" style="28" customWidth="1"/>
    <col min="13344" max="13344" width="13.7109375" style="28" customWidth="1"/>
    <col min="13345" max="13345" width="16" style="28" customWidth="1"/>
    <col min="13346" max="13346" width="17.140625" style="28" customWidth="1"/>
    <col min="13347" max="13350" width="18.28515625" style="28" customWidth="1"/>
    <col min="13351" max="13351" width="15" style="28" customWidth="1"/>
    <col min="13352" max="13352" width="15.7109375" style="28" customWidth="1"/>
    <col min="13353" max="13353" width="49" style="28" customWidth="1"/>
    <col min="13354" max="13354" width="19.42578125" style="28" customWidth="1"/>
    <col min="13355" max="13355" width="14.5703125" style="28" customWidth="1"/>
    <col min="13356" max="13356" width="12.28515625" style="28" customWidth="1"/>
    <col min="13357" max="13357" width="14.5703125" style="28" customWidth="1"/>
    <col min="13358" max="13358" width="11.7109375" style="28" customWidth="1"/>
    <col min="13359" max="13359" width="14" style="28" customWidth="1"/>
    <col min="13360" max="13360" width="20.5703125" style="28" customWidth="1"/>
    <col min="13361" max="13361" width="11.7109375" style="28" customWidth="1"/>
    <col min="13362" max="13362" width="10.85546875" style="28" customWidth="1"/>
    <col min="13363" max="13556" width="9.140625" style="28"/>
    <col min="13557" max="13557" width="7.42578125" style="28" customWidth="1"/>
    <col min="13558" max="13558" width="20.28515625" style="28" customWidth="1"/>
    <col min="13559" max="13559" width="24.7109375" style="28" customWidth="1"/>
    <col min="13560" max="13560" width="35.7109375" style="28" customWidth="1"/>
    <col min="13561" max="13561" width="5" style="28" customWidth="1"/>
    <col min="13562" max="13562" width="12.85546875" style="28" customWidth="1"/>
    <col min="13563" max="13563" width="10.7109375" style="28" customWidth="1"/>
    <col min="13564" max="13564" width="7" style="28" customWidth="1"/>
    <col min="13565" max="13565" width="12.28515625" style="28" customWidth="1"/>
    <col min="13566" max="13566" width="10.7109375" style="28" customWidth="1"/>
    <col min="13567" max="13567" width="10.85546875" style="28" customWidth="1"/>
    <col min="13568" max="13568" width="8.85546875" style="28" customWidth="1"/>
    <col min="13569" max="13569" width="13.85546875" style="28" customWidth="1"/>
    <col min="13570" max="13570" width="20.42578125" style="28" customWidth="1"/>
    <col min="13571" max="13571" width="12.28515625" style="28" customWidth="1"/>
    <col min="13572" max="13572" width="19.28515625" style="28" customWidth="1"/>
    <col min="13573" max="13573" width="11.85546875" style="28" customWidth="1"/>
    <col min="13574" max="13574" width="9.140625" style="28" customWidth="1"/>
    <col min="13575" max="13575" width="13.42578125" style="28" customWidth="1"/>
    <col min="13576" max="13576" width="15.28515625" style="28" customWidth="1"/>
    <col min="13577" max="13577" width="15.42578125" style="28" customWidth="1"/>
    <col min="13578" max="13579" width="14.42578125" style="28" customWidth="1"/>
    <col min="13580" max="13580" width="5" style="28" customWidth="1"/>
    <col min="13581" max="13583" width="15.140625" style="28" customWidth="1"/>
    <col min="13584" max="13584" width="4.28515625" style="28" customWidth="1"/>
    <col min="13585" max="13585" width="16" style="28" customWidth="1"/>
    <col min="13586" max="13586" width="17.140625" style="28" customWidth="1"/>
    <col min="13587" max="13587" width="18.28515625" style="28" customWidth="1"/>
    <col min="13588" max="13588" width="4.85546875" style="28" customWidth="1"/>
    <col min="13589" max="13589" width="16" style="28" customWidth="1"/>
    <col min="13590" max="13590" width="17.140625" style="28" customWidth="1"/>
    <col min="13591" max="13591" width="18.28515625" style="28" customWidth="1"/>
    <col min="13592" max="13592" width="13.7109375" style="28" customWidth="1"/>
    <col min="13593" max="13593" width="16" style="28" customWidth="1"/>
    <col min="13594" max="13594" width="17.140625" style="28" customWidth="1"/>
    <col min="13595" max="13595" width="18.28515625" style="28" customWidth="1"/>
    <col min="13596" max="13596" width="13.7109375" style="28" customWidth="1"/>
    <col min="13597" max="13597" width="16" style="28" customWidth="1"/>
    <col min="13598" max="13598" width="17.140625" style="28" customWidth="1"/>
    <col min="13599" max="13599" width="18.28515625" style="28" customWidth="1"/>
    <col min="13600" max="13600" width="13.7109375" style="28" customWidth="1"/>
    <col min="13601" max="13601" width="16" style="28" customWidth="1"/>
    <col min="13602" max="13602" width="17.140625" style="28" customWidth="1"/>
    <col min="13603" max="13606" width="18.28515625" style="28" customWidth="1"/>
    <col min="13607" max="13607" width="15" style="28" customWidth="1"/>
    <col min="13608" max="13608" width="15.7109375" style="28" customWidth="1"/>
    <col min="13609" max="13609" width="49" style="28" customWidth="1"/>
    <col min="13610" max="13610" width="19.42578125" style="28" customWidth="1"/>
    <col min="13611" max="13611" width="14.5703125" style="28" customWidth="1"/>
    <col min="13612" max="13612" width="12.28515625" style="28" customWidth="1"/>
    <col min="13613" max="13613" width="14.5703125" style="28" customWidth="1"/>
    <col min="13614" max="13614" width="11.7109375" style="28" customWidth="1"/>
    <col min="13615" max="13615" width="14" style="28" customWidth="1"/>
    <col min="13616" max="13616" width="20.5703125" style="28" customWidth="1"/>
    <col min="13617" max="13617" width="11.7109375" style="28" customWidth="1"/>
    <col min="13618" max="13618" width="10.85546875" style="28" customWidth="1"/>
    <col min="13619" max="13812" width="9.140625" style="28"/>
    <col min="13813" max="13813" width="7.42578125" style="28" customWidth="1"/>
    <col min="13814" max="13814" width="20.28515625" style="28" customWidth="1"/>
    <col min="13815" max="13815" width="24.7109375" style="28" customWidth="1"/>
    <col min="13816" max="13816" width="35.7109375" style="28" customWidth="1"/>
    <col min="13817" max="13817" width="5" style="28" customWidth="1"/>
    <col min="13818" max="13818" width="12.85546875" style="28" customWidth="1"/>
    <col min="13819" max="13819" width="10.7109375" style="28" customWidth="1"/>
    <col min="13820" max="13820" width="7" style="28" customWidth="1"/>
    <col min="13821" max="13821" width="12.28515625" style="28" customWidth="1"/>
    <col min="13822" max="13822" width="10.7109375" style="28" customWidth="1"/>
    <col min="13823" max="13823" width="10.85546875" style="28" customWidth="1"/>
    <col min="13824" max="13824" width="8.85546875" style="28" customWidth="1"/>
    <col min="13825" max="13825" width="13.85546875" style="28" customWidth="1"/>
    <col min="13826" max="13826" width="20.42578125" style="28" customWidth="1"/>
    <col min="13827" max="13827" width="12.28515625" style="28" customWidth="1"/>
    <col min="13828" max="13828" width="19.28515625" style="28" customWidth="1"/>
    <col min="13829" max="13829" width="11.85546875" style="28" customWidth="1"/>
    <col min="13830" max="13830" width="9.140625" style="28" customWidth="1"/>
    <col min="13831" max="13831" width="13.42578125" style="28" customWidth="1"/>
    <col min="13832" max="13832" width="15.28515625" style="28" customWidth="1"/>
    <col min="13833" max="13833" width="15.42578125" style="28" customWidth="1"/>
    <col min="13834" max="13835" width="14.42578125" style="28" customWidth="1"/>
    <col min="13836" max="13836" width="5" style="28" customWidth="1"/>
    <col min="13837" max="13839" width="15.140625" style="28" customWidth="1"/>
    <col min="13840" max="13840" width="4.28515625" style="28" customWidth="1"/>
    <col min="13841" max="13841" width="16" style="28" customWidth="1"/>
    <col min="13842" max="13842" width="17.140625" style="28" customWidth="1"/>
    <col min="13843" max="13843" width="18.28515625" style="28" customWidth="1"/>
    <col min="13844" max="13844" width="4.85546875" style="28" customWidth="1"/>
    <col min="13845" max="13845" width="16" style="28" customWidth="1"/>
    <col min="13846" max="13846" width="17.140625" style="28" customWidth="1"/>
    <col min="13847" max="13847" width="18.28515625" style="28" customWidth="1"/>
    <col min="13848" max="13848" width="13.7109375" style="28" customWidth="1"/>
    <col min="13849" max="13849" width="16" style="28" customWidth="1"/>
    <col min="13850" max="13850" width="17.140625" style="28" customWidth="1"/>
    <col min="13851" max="13851" width="18.28515625" style="28" customWidth="1"/>
    <col min="13852" max="13852" width="13.7109375" style="28" customWidth="1"/>
    <col min="13853" max="13853" width="16" style="28" customWidth="1"/>
    <col min="13854" max="13854" width="17.140625" style="28" customWidth="1"/>
    <col min="13855" max="13855" width="18.28515625" style="28" customWidth="1"/>
    <col min="13856" max="13856" width="13.7109375" style="28" customWidth="1"/>
    <col min="13857" max="13857" width="16" style="28" customWidth="1"/>
    <col min="13858" max="13858" width="17.140625" style="28" customWidth="1"/>
    <col min="13859" max="13862" width="18.28515625" style="28" customWidth="1"/>
    <col min="13863" max="13863" width="15" style="28" customWidth="1"/>
    <col min="13864" max="13864" width="15.7109375" style="28" customWidth="1"/>
    <col min="13865" max="13865" width="49" style="28" customWidth="1"/>
    <col min="13866" max="13866" width="19.42578125" style="28" customWidth="1"/>
    <col min="13867" max="13867" width="14.5703125" style="28" customWidth="1"/>
    <col min="13868" max="13868" width="12.28515625" style="28" customWidth="1"/>
    <col min="13869" max="13869" width="14.5703125" style="28" customWidth="1"/>
    <col min="13870" max="13870" width="11.7109375" style="28" customWidth="1"/>
    <col min="13871" max="13871" width="14" style="28" customWidth="1"/>
    <col min="13872" max="13872" width="20.5703125" style="28" customWidth="1"/>
    <col min="13873" max="13873" width="11.7109375" style="28" customWidth="1"/>
    <col min="13874" max="13874" width="10.85546875" style="28" customWidth="1"/>
    <col min="13875" max="14068" width="9.140625" style="28"/>
    <col min="14069" max="14069" width="7.42578125" style="28" customWidth="1"/>
    <col min="14070" max="14070" width="20.28515625" style="28" customWidth="1"/>
    <col min="14071" max="14071" width="24.7109375" style="28" customWidth="1"/>
    <col min="14072" max="14072" width="35.7109375" style="28" customWidth="1"/>
    <col min="14073" max="14073" width="5" style="28" customWidth="1"/>
    <col min="14074" max="14074" width="12.85546875" style="28" customWidth="1"/>
    <col min="14075" max="14075" width="10.7109375" style="28" customWidth="1"/>
    <col min="14076" max="14076" width="7" style="28" customWidth="1"/>
    <col min="14077" max="14077" width="12.28515625" style="28" customWidth="1"/>
    <col min="14078" max="14078" width="10.7109375" style="28" customWidth="1"/>
    <col min="14079" max="14079" width="10.85546875" style="28" customWidth="1"/>
    <col min="14080" max="14080" width="8.85546875" style="28" customWidth="1"/>
    <col min="14081" max="14081" width="13.85546875" style="28" customWidth="1"/>
    <col min="14082" max="14082" width="20.42578125" style="28" customWidth="1"/>
    <col min="14083" max="14083" width="12.28515625" style="28" customWidth="1"/>
    <col min="14084" max="14084" width="19.28515625" style="28" customWidth="1"/>
    <col min="14085" max="14085" width="11.85546875" style="28" customWidth="1"/>
    <col min="14086" max="14086" width="9.140625" style="28" customWidth="1"/>
    <col min="14087" max="14087" width="13.42578125" style="28" customWidth="1"/>
    <col min="14088" max="14088" width="15.28515625" style="28" customWidth="1"/>
    <col min="14089" max="14089" width="15.42578125" style="28" customWidth="1"/>
    <col min="14090" max="14091" width="14.42578125" style="28" customWidth="1"/>
    <col min="14092" max="14092" width="5" style="28" customWidth="1"/>
    <col min="14093" max="14095" width="15.140625" style="28" customWidth="1"/>
    <col min="14096" max="14096" width="4.28515625" style="28" customWidth="1"/>
    <col min="14097" max="14097" width="16" style="28" customWidth="1"/>
    <col min="14098" max="14098" width="17.140625" style="28" customWidth="1"/>
    <col min="14099" max="14099" width="18.28515625" style="28" customWidth="1"/>
    <col min="14100" max="14100" width="4.85546875" style="28" customWidth="1"/>
    <col min="14101" max="14101" width="16" style="28" customWidth="1"/>
    <col min="14102" max="14102" width="17.140625" style="28" customWidth="1"/>
    <col min="14103" max="14103" width="18.28515625" style="28" customWidth="1"/>
    <col min="14104" max="14104" width="13.7109375" style="28" customWidth="1"/>
    <col min="14105" max="14105" width="16" style="28" customWidth="1"/>
    <col min="14106" max="14106" width="17.140625" style="28" customWidth="1"/>
    <col min="14107" max="14107" width="18.28515625" style="28" customWidth="1"/>
    <col min="14108" max="14108" width="13.7109375" style="28" customWidth="1"/>
    <col min="14109" max="14109" width="16" style="28" customWidth="1"/>
    <col min="14110" max="14110" width="17.140625" style="28" customWidth="1"/>
    <col min="14111" max="14111" width="18.28515625" style="28" customWidth="1"/>
    <col min="14112" max="14112" width="13.7109375" style="28" customWidth="1"/>
    <col min="14113" max="14113" width="16" style="28" customWidth="1"/>
    <col min="14114" max="14114" width="17.140625" style="28" customWidth="1"/>
    <col min="14115" max="14118" width="18.28515625" style="28" customWidth="1"/>
    <col min="14119" max="14119" width="15" style="28" customWidth="1"/>
    <col min="14120" max="14120" width="15.7109375" style="28" customWidth="1"/>
    <col min="14121" max="14121" width="49" style="28" customWidth="1"/>
    <col min="14122" max="14122" width="19.42578125" style="28" customWidth="1"/>
    <col min="14123" max="14123" width="14.5703125" style="28" customWidth="1"/>
    <col min="14124" max="14124" width="12.28515625" style="28" customWidth="1"/>
    <col min="14125" max="14125" width="14.5703125" style="28" customWidth="1"/>
    <col min="14126" max="14126" width="11.7109375" style="28" customWidth="1"/>
    <col min="14127" max="14127" width="14" style="28" customWidth="1"/>
    <col min="14128" max="14128" width="20.5703125" style="28" customWidth="1"/>
    <col min="14129" max="14129" width="11.7109375" style="28" customWidth="1"/>
    <col min="14130" max="14130" width="10.85546875" style="28" customWidth="1"/>
    <col min="14131" max="14324" width="9.140625" style="28"/>
    <col min="14325" max="14325" width="7.42578125" style="28" customWidth="1"/>
    <col min="14326" max="14326" width="20.28515625" style="28" customWidth="1"/>
    <col min="14327" max="14327" width="24.7109375" style="28" customWidth="1"/>
    <col min="14328" max="14328" width="35.7109375" style="28" customWidth="1"/>
    <col min="14329" max="14329" width="5" style="28" customWidth="1"/>
    <col min="14330" max="14330" width="12.85546875" style="28" customWidth="1"/>
    <col min="14331" max="14331" width="10.7109375" style="28" customWidth="1"/>
    <col min="14332" max="14332" width="7" style="28" customWidth="1"/>
    <col min="14333" max="14333" width="12.28515625" style="28" customWidth="1"/>
    <col min="14334" max="14334" width="10.7109375" style="28" customWidth="1"/>
    <col min="14335" max="14335" width="10.85546875" style="28" customWidth="1"/>
    <col min="14336" max="14336" width="8.85546875" style="28" customWidth="1"/>
    <col min="14337" max="14337" width="13.85546875" style="28" customWidth="1"/>
    <col min="14338" max="14338" width="20.42578125" style="28" customWidth="1"/>
    <col min="14339" max="14339" width="12.28515625" style="28" customWidth="1"/>
    <col min="14340" max="14340" width="19.28515625" style="28" customWidth="1"/>
    <col min="14341" max="14341" width="11.85546875" style="28" customWidth="1"/>
    <col min="14342" max="14342" width="9.140625" style="28" customWidth="1"/>
    <col min="14343" max="14343" width="13.42578125" style="28" customWidth="1"/>
    <col min="14344" max="14344" width="15.28515625" style="28" customWidth="1"/>
    <col min="14345" max="14345" width="15.42578125" style="28" customWidth="1"/>
    <col min="14346" max="14347" width="14.42578125" style="28" customWidth="1"/>
    <col min="14348" max="14348" width="5" style="28" customWidth="1"/>
    <col min="14349" max="14351" width="15.140625" style="28" customWidth="1"/>
    <col min="14352" max="14352" width="4.28515625" style="28" customWidth="1"/>
    <col min="14353" max="14353" width="16" style="28" customWidth="1"/>
    <col min="14354" max="14354" width="17.140625" style="28" customWidth="1"/>
    <col min="14355" max="14355" width="18.28515625" style="28" customWidth="1"/>
    <col min="14356" max="14356" width="4.85546875" style="28" customWidth="1"/>
    <col min="14357" max="14357" width="16" style="28" customWidth="1"/>
    <col min="14358" max="14358" width="17.140625" style="28" customWidth="1"/>
    <col min="14359" max="14359" width="18.28515625" style="28" customWidth="1"/>
    <col min="14360" max="14360" width="13.7109375" style="28" customWidth="1"/>
    <col min="14361" max="14361" width="16" style="28" customWidth="1"/>
    <col min="14362" max="14362" width="17.140625" style="28" customWidth="1"/>
    <col min="14363" max="14363" width="18.28515625" style="28" customWidth="1"/>
    <col min="14364" max="14364" width="13.7109375" style="28" customWidth="1"/>
    <col min="14365" max="14365" width="16" style="28" customWidth="1"/>
    <col min="14366" max="14366" width="17.140625" style="28" customWidth="1"/>
    <col min="14367" max="14367" width="18.28515625" style="28" customWidth="1"/>
    <col min="14368" max="14368" width="13.7109375" style="28" customWidth="1"/>
    <col min="14369" max="14369" width="16" style="28" customWidth="1"/>
    <col min="14370" max="14370" width="17.140625" style="28" customWidth="1"/>
    <col min="14371" max="14374" width="18.28515625" style="28" customWidth="1"/>
    <col min="14375" max="14375" width="15" style="28" customWidth="1"/>
    <col min="14376" max="14376" width="15.7109375" style="28" customWidth="1"/>
    <col min="14377" max="14377" width="49" style="28" customWidth="1"/>
    <col min="14378" max="14378" width="19.42578125" style="28" customWidth="1"/>
    <col min="14379" max="14379" width="14.5703125" style="28" customWidth="1"/>
    <col min="14380" max="14380" width="12.28515625" style="28" customWidth="1"/>
    <col min="14381" max="14381" width="14.5703125" style="28" customWidth="1"/>
    <col min="14382" max="14382" width="11.7109375" style="28" customWidth="1"/>
    <col min="14383" max="14383" width="14" style="28" customWidth="1"/>
    <col min="14384" max="14384" width="20.5703125" style="28" customWidth="1"/>
    <col min="14385" max="14385" width="11.7109375" style="28" customWidth="1"/>
    <col min="14386" max="14386" width="10.85546875" style="28" customWidth="1"/>
    <col min="14387" max="14580" width="9.140625" style="28"/>
    <col min="14581" max="14581" width="7.42578125" style="28" customWidth="1"/>
    <col min="14582" max="14582" width="20.28515625" style="28" customWidth="1"/>
    <col min="14583" max="14583" width="24.7109375" style="28" customWidth="1"/>
    <col min="14584" max="14584" width="35.7109375" style="28" customWidth="1"/>
    <col min="14585" max="14585" width="5" style="28" customWidth="1"/>
    <col min="14586" max="14586" width="12.85546875" style="28" customWidth="1"/>
    <col min="14587" max="14587" width="10.7109375" style="28" customWidth="1"/>
    <col min="14588" max="14588" width="7" style="28" customWidth="1"/>
    <col min="14589" max="14589" width="12.28515625" style="28" customWidth="1"/>
    <col min="14590" max="14590" width="10.7109375" style="28" customWidth="1"/>
    <col min="14591" max="14591" width="10.85546875" style="28" customWidth="1"/>
    <col min="14592" max="14592" width="8.85546875" style="28" customWidth="1"/>
    <col min="14593" max="14593" width="13.85546875" style="28" customWidth="1"/>
    <col min="14594" max="14594" width="20.42578125" style="28" customWidth="1"/>
    <col min="14595" max="14595" width="12.28515625" style="28" customWidth="1"/>
    <col min="14596" max="14596" width="19.28515625" style="28" customWidth="1"/>
    <col min="14597" max="14597" width="11.85546875" style="28" customWidth="1"/>
    <col min="14598" max="14598" width="9.140625" style="28" customWidth="1"/>
    <col min="14599" max="14599" width="13.42578125" style="28" customWidth="1"/>
    <col min="14600" max="14600" width="15.28515625" style="28" customWidth="1"/>
    <col min="14601" max="14601" width="15.42578125" style="28" customWidth="1"/>
    <col min="14602" max="14603" width="14.42578125" style="28" customWidth="1"/>
    <col min="14604" max="14604" width="5" style="28" customWidth="1"/>
    <col min="14605" max="14607" width="15.140625" style="28" customWidth="1"/>
    <col min="14608" max="14608" width="4.28515625" style="28" customWidth="1"/>
    <col min="14609" max="14609" width="16" style="28" customWidth="1"/>
    <col min="14610" max="14610" width="17.140625" style="28" customWidth="1"/>
    <col min="14611" max="14611" width="18.28515625" style="28" customWidth="1"/>
    <col min="14612" max="14612" width="4.85546875" style="28" customWidth="1"/>
    <col min="14613" max="14613" width="16" style="28" customWidth="1"/>
    <col min="14614" max="14614" width="17.140625" style="28" customWidth="1"/>
    <col min="14615" max="14615" width="18.28515625" style="28" customWidth="1"/>
    <col min="14616" max="14616" width="13.7109375" style="28" customWidth="1"/>
    <col min="14617" max="14617" width="16" style="28" customWidth="1"/>
    <col min="14618" max="14618" width="17.140625" style="28" customWidth="1"/>
    <col min="14619" max="14619" width="18.28515625" style="28" customWidth="1"/>
    <col min="14620" max="14620" width="13.7109375" style="28" customWidth="1"/>
    <col min="14621" max="14621" width="16" style="28" customWidth="1"/>
    <col min="14622" max="14622" width="17.140625" style="28" customWidth="1"/>
    <col min="14623" max="14623" width="18.28515625" style="28" customWidth="1"/>
    <col min="14624" max="14624" width="13.7109375" style="28" customWidth="1"/>
    <col min="14625" max="14625" width="16" style="28" customWidth="1"/>
    <col min="14626" max="14626" width="17.140625" style="28" customWidth="1"/>
    <col min="14627" max="14630" width="18.28515625" style="28" customWidth="1"/>
    <col min="14631" max="14631" width="15" style="28" customWidth="1"/>
    <col min="14632" max="14632" width="15.7109375" style="28" customWidth="1"/>
    <col min="14633" max="14633" width="49" style="28" customWidth="1"/>
    <col min="14634" max="14634" width="19.42578125" style="28" customWidth="1"/>
    <col min="14635" max="14635" width="14.5703125" style="28" customWidth="1"/>
    <col min="14636" max="14636" width="12.28515625" style="28" customWidth="1"/>
    <col min="14637" max="14637" width="14.5703125" style="28" customWidth="1"/>
    <col min="14638" max="14638" width="11.7109375" style="28" customWidth="1"/>
    <col min="14639" max="14639" width="14" style="28" customWidth="1"/>
    <col min="14640" max="14640" width="20.5703125" style="28" customWidth="1"/>
    <col min="14641" max="14641" width="11.7109375" style="28" customWidth="1"/>
    <col min="14642" max="14642" width="10.85546875" style="28" customWidth="1"/>
    <col min="14643" max="14836" width="9.140625" style="28"/>
    <col min="14837" max="14837" width="7.42578125" style="28" customWidth="1"/>
    <col min="14838" max="14838" width="20.28515625" style="28" customWidth="1"/>
    <col min="14839" max="14839" width="24.7109375" style="28" customWidth="1"/>
    <col min="14840" max="14840" width="35.7109375" style="28" customWidth="1"/>
    <col min="14841" max="14841" width="5" style="28" customWidth="1"/>
    <col min="14842" max="14842" width="12.85546875" style="28" customWidth="1"/>
    <col min="14843" max="14843" width="10.7109375" style="28" customWidth="1"/>
    <col min="14844" max="14844" width="7" style="28" customWidth="1"/>
    <col min="14845" max="14845" width="12.28515625" style="28" customWidth="1"/>
    <col min="14846" max="14846" width="10.7109375" style="28" customWidth="1"/>
    <col min="14847" max="14847" width="10.85546875" style="28" customWidth="1"/>
    <col min="14848" max="14848" width="8.85546875" style="28" customWidth="1"/>
    <col min="14849" max="14849" width="13.85546875" style="28" customWidth="1"/>
    <col min="14850" max="14850" width="20.42578125" style="28" customWidth="1"/>
    <col min="14851" max="14851" width="12.28515625" style="28" customWidth="1"/>
    <col min="14852" max="14852" width="19.28515625" style="28" customWidth="1"/>
    <col min="14853" max="14853" width="11.85546875" style="28" customWidth="1"/>
    <col min="14854" max="14854" width="9.140625" style="28" customWidth="1"/>
    <col min="14855" max="14855" width="13.42578125" style="28" customWidth="1"/>
    <col min="14856" max="14856" width="15.28515625" style="28" customWidth="1"/>
    <col min="14857" max="14857" width="15.42578125" style="28" customWidth="1"/>
    <col min="14858" max="14859" width="14.42578125" style="28" customWidth="1"/>
    <col min="14860" max="14860" width="5" style="28" customWidth="1"/>
    <col min="14861" max="14863" width="15.140625" style="28" customWidth="1"/>
    <col min="14864" max="14864" width="4.28515625" style="28" customWidth="1"/>
    <col min="14865" max="14865" width="16" style="28" customWidth="1"/>
    <col min="14866" max="14866" width="17.140625" style="28" customWidth="1"/>
    <col min="14867" max="14867" width="18.28515625" style="28" customWidth="1"/>
    <col min="14868" max="14868" width="4.85546875" style="28" customWidth="1"/>
    <col min="14869" max="14869" width="16" style="28" customWidth="1"/>
    <col min="14870" max="14870" width="17.140625" style="28" customWidth="1"/>
    <col min="14871" max="14871" width="18.28515625" style="28" customWidth="1"/>
    <col min="14872" max="14872" width="13.7109375" style="28" customWidth="1"/>
    <col min="14873" max="14873" width="16" style="28" customWidth="1"/>
    <col min="14874" max="14874" width="17.140625" style="28" customWidth="1"/>
    <col min="14875" max="14875" width="18.28515625" style="28" customWidth="1"/>
    <col min="14876" max="14876" width="13.7109375" style="28" customWidth="1"/>
    <col min="14877" max="14877" width="16" style="28" customWidth="1"/>
    <col min="14878" max="14878" width="17.140625" style="28" customWidth="1"/>
    <col min="14879" max="14879" width="18.28515625" style="28" customWidth="1"/>
    <col min="14880" max="14880" width="13.7109375" style="28" customWidth="1"/>
    <col min="14881" max="14881" width="16" style="28" customWidth="1"/>
    <col min="14882" max="14882" width="17.140625" style="28" customWidth="1"/>
    <col min="14883" max="14886" width="18.28515625" style="28" customWidth="1"/>
    <col min="14887" max="14887" width="15" style="28" customWidth="1"/>
    <col min="14888" max="14888" width="15.7109375" style="28" customWidth="1"/>
    <col min="14889" max="14889" width="49" style="28" customWidth="1"/>
    <col min="14890" max="14890" width="19.42578125" style="28" customWidth="1"/>
    <col min="14891" max="14891" width="14.5703125" style="28" customWidth="1"/>
    <col min="14892" max="14892" width="12.28515625" style="28" customWidth="1"/>
    <col min="14893" max="14893" width="14.5703125" style="28" customWidth="1"/>
    <col min="14894" max="14894" width="11.7109375" style="28" customWidth="1"/>
    <col min="14895" max="14895" width="14" style="28" customWidth="1"/>
    <col min="14896" max="14896" width="20.5703125" style="28" customWidth="1"/>
    <col min="14897" max="14897" width="11.7109375" style="28" customWidth="1"/>
    <col min="14898" max="14898" width="10.85546875" style="28" customWidth="1"/>
    <col min="14899" max="15092" width="9.140625" style="28"/>
    <col min="15093" max="15093" width="7.42578125" style="28" customWidth="1"/>
    <col min="15094" max="15094" width="20.28515625" style="28" customWidth="1"/>
    <col min="15095" max="15095" width="24.7109375" style="28" customWidth="1"/>
    <col min="15096" max="15096" width="35.7109375" style="28" customWidth="1"/>
    <col min="15097" max="15097" width="5" style="28" customWidth="1"/>
    <col min="15098" max="15098" width="12.85546875" style="28" customWidth="1"/>
    <col min="15099" max="15099" width="10.7109375" style="28" customWidth="1"/>
    <col min="15100" max="15100" width="7" style="28" customWidth="1"/>
    <col min="15101" max="15101" width="12.28515625" style="28" customWidth="1"/>
    <col min="15102" max="15102" width="10.7109375" style="28" customWidth="1"/>
    <col min="15103" max="15103" width="10.85546875" style="28" customWidth="1"/>
    <col min="15104" max="15104" width="8.85546875" style="28" customWidth="1"/>
    <col min="15105" max="15105" width="13.85546875" style="28" customWidth="1"/>
    <col min="15106" max="15106" width="20.42578125" style="28" customWidth="1"/>
    <col min="15107" max="15107" width="12.28515625" style="28" customWidth="1"/>
    <col min="15108" max="15108" width="19.28515625" style="28" customWidth="1"/>
    <col min="15109" max="15109" width="11.85546875" style="28" customWidth="1"/>
    <col min="15110" max="15110" width="9.140625" style="28" customWidth="1"/>
    <col min="15111" max="15111" width="13.42578125" style="28" customWidth="1"/>
    <col min="15112" max="15112" width="15.28515625" style="28" customWidth="1"/>
    <col min="15113" max="15113" width="15.42578125" style="28" customWidth="1"/>
    <col min="15114" max="15115" width="14.42578125" style="28" customWidth="1"/>
    <col min="15116" max="15116" width="5" style="28" customWidth="1"/>
    <col min="15117" max="15119" width="15.140625" style="28" customWidth="1"/>
    <col min="15120" max="15120" width="4.28515625" style="28" customWidth="1"/>
    <col min="15121" max="15121" width="16" style="28" customWidth="1"/>
    <col min="15122" max="15122" width="17.140625" style="28" customWidth="1"/>
    <col min="15123" max="15123" width="18.28515625" style="28" customWidth="1"/>
    <col min="15124" max="15124" width="4.85546875" style="28" customWidth="1"/>
    <col min="15125" max="15125" width="16" style="28" customWidth="1"/>
    <col min="15126" max="15126" width="17.140625" style="28" customWidth="1"/>
    <col min="15127" max="15127" width="18.28515625" style="28" customWidth="1"/>
    <col min="15128" max="15128" width="13.7109375" style="28" customWidth="1"/>
    <col min="15129" max="15129" width="16" style="28" customWidth="1"/>
    <col min="15130" max="15130" width="17.140625" style="28" customWidth="1"/>
    <col min="15131" max="15131" width="18.28515625" style="28" customWidth="1"/>
    <col min="15132" max="15132" width="13.7109375" style="28" customWidth="1"/>
    <col min="15133" max="15133" width="16" style="28" customWidth="1"/>
    <col min="15134" max="15134" width="17.140625" style="28" customWidth="1"/>
    <col min="15135" max="15135" width="18.28515625" style="28" customWidth="1"/>
    <col min="15136" max="15136" width="13.7109375" style="28" customWidth="1"/>
    <col min="15137" max="15137" width="16" style="28" customWidth="1"/>
    <col min="15138" max="15138" width="17.140625" style="28" customWidth="1"/>
    <col min="15139" max="15142" width="18.28515625" style="28" customWidth="1"/>
    <col min="15143" max="15143" width="15" style="28" customWidth="1"/>
    <col min="15144" max="15144" width="15.7109375" style="28" customWidth="1"/>
    <col min="15145" max="15145" width="49" style="28" customWidth="1"/>
    <col min="15146" max="15146" width="19.42578125" style="28" customWidth="1"/>
    <col min="15147" max="15147" width="14.5703125" style="28" customWidth="1"/>
    <col min="15148" max="15148" width="12.28515625" style="28" customWidth="1"/>
    <col min="15149" max="15149" width="14.5703125" style="28" customWidth="1"/>
    <col min="15150" max="15150" width="11.7109375" style="28" customWidth="1"/>
    <col min="15151" max="15151" width="14" style="28" customWidth="1"/>
    <col min="15152" max="15152" width="20.5703125" style="28" customWidth="1"/>
    <col min="15153" max="15153" width="11.7109375" style="28" customWidth="1"/>
    <col min="15154" max="15154" width="10.85546875" style="28" customWidth="1"/>
    <col min="15155" max="15348" width="9.140625" style="28"/>
    <col min="15349" max="15349" width="7.42578125" style="28" customWidth="1"/>
    <col min="15350" max="15350" width="20.28515625" style="28" customWidth="1"/>
    <col min="15351" max="15351" width="24.7109375" style="28" customWidth="1"/>
    <col min="15352" max="15352" width="35.7109375" style="28" customWidth="1"/>
    <col min="15353" max="15353" width="5" style="28" customWidth="1"/>
    <col min="15354" max="15354" width="12.85546875" style="28" customWidth="1"/>
    <col min="15355" max="15355" width="10.7109375" style="28" customWidth="1"/>
    <col min="15356" max="15356" width="7" style="28" customWidth="1"/>
    <col min="15357" max="15357" width="12.28515625" style="28" customWidth="1"/>
    <col min="15358" max="15358" width="10.7109375" style="28" customWidth="1"/>
    <col min="15359" max="15359" width="10.85546875" style="28" customWidth="1"/>
    <col min="15360" max="15360" width="8.85546875" style="28" customWidth="1"/>
    <col min="15361" max="15361" width="13.85546875" style="28" customWidth="1"/>
    <col min="15362" max="15362" width="20.42578125" style="28" customWidth="1"/>
    <col min="15363" max="15363" width="12.28515625" style="28" customWidth="1"/>
    <col min="15364" max="15364" width="19.28515625" style="28" customWidth="1"/>
    <col min="15365" max="15365" width="11.85546875" style="28" customWidth="1"/>
    <col min="15366" max="15366" width="9.140625" style="28" customWidth="1"/>
    <col min="15367" max="15367" width="13.42578125" style="28" customWidth="1"/>
    <col min="15368" max="15368" width="15.28515625" style="28" customWidth="1"/>
    <col min="15369" max="15369" width="15.42578125" style="28" customWidth="1"/>
    <col min="15370" max="15371" width="14.42578125" style="28" customWidth="1"/>
    <col min="15372" max="15372" width="5" style="28" customWidth="1"/>
    <col min="15373" max="15375" width="15.140625" style="28" customWidth="1"/>
    <col min="15376" max="15376" width="4.28515625" style="28" customWidth="1"/>
    <col min="15377" max="15377" width="16" style="28" customWidth="1"/>
    <col min="15378" max="15378" width="17.140625" style="28" customWidth="1"/>
    <col min="15379" max="15379" width="18.28515625" style="28" customWidth="1"/>
    <col min="15380" max="15380" width="4.85546875" style="28" customWidth="1"/>
    <col min="15381" max="15381" width="16" style="28" customWidth="1"/>
    <col min="15382" max="15382" width="17.140625" style="28" customWidth="1"/>
    <col min="15383" max="15383" width="18.28515625" style="28" customWidth="1"/>
    <col min="15384" max="15384" width="13.7109375" style="28" customWidth="1"/>
    <col min="15385" max="15385" width="16" style="28" customWidth="1"/>
    <col min="15386" max="15386" width="17.140625" style="28" customWidth="1"/>
    <col min="15387" max="15387" width="18.28515625" style="28" customWidth="1"/>
    <col min="15388" max="15388" width="13.7109375" style="28" customWidth="1"/>
    <col min="15389" max="15389" width="16" style="28" customWidth="1"/>
    <col min="15390" max="15390" width="17.140625" style="28" customWidth="1"/>
    <col min="15391" max="15391" width="18.28515625" style="28" customWidth="1"/>
    <col min="15392" max="15392" width="13.7109375" style="28" customWidth="1"/>
    <col min="15393" max="15393" width="16" style="28" customWidth="1"/>
    <col min="15394" max="15394" width="17.140625" style="28" customWidth="1"/>
    <col min="15395" max="15398" width="18.28515625" style="28" customWidth="1"/>
    <col min="15399" max="15399" width="15" style="28" customWidth="1"/>
    <col min="15400" max="15400" width="15.7109375" style="28" customWidth="1"/>
    <col min="15401" max="15401" width="49" style="28" customWidth="1"/>
    <col min="15402" max="15402" width="19.42578125" style="28" customWidth="1"/>
    <col min="15403" max="15403" width="14.5703125" style="28" customWidth="1"/>
    <col min="15404" max="15404" width="12.28515625" style="28" customWidth="1"/>
    <col min="15405" max="15405" width="14.5703125" style="28" customWidth="1"/>
    <col min="15406" max="15406" width="11.7109375" style="28" customWidth="1"/>
    <col min="15407" max="15407" width="14" style="28" customWidth="1"/>
    <col min="15408" max="15408" width="20.5703125" style="28" customWidth="1"/>
    <col min="15409" max="15409" width="11.7109375" style="28" customWidth="1"/>
    <col min="15410" max="15410" width="10.85546875" style="28" customWidth="1"/>
    <col min="15411" max="15604" width="9.140625" style="28"/>
    <col min="15605" max="15605" width="7.42578125" style="28" customWidth="1"/>
    <col min="15606" max="15606" width="20.28515625" style="28" customWidth="1"/>
    <col min="15607" max="15607" width="24.7109375" style="28" customWidth="1"/>
    <col min="15608" max="15608" width="35.7109375" style="28" customWidth="1"/>
    <col min="15609" max="15609" width="5" style="28" customWidth="1"/>
    <col min="15610" max="15610" width="12.85546875" style="28" customWidth="1"/>
    <col min="15611" max="15611" width="10.7109375" style="28" customWidth="1"/>
    <col min="15612" max="15612" width="7" style="28" customWidth="1"/>
    <col min="15613" max="15613" width="12.28515625" style="28" customWidth="1"/>
    <col min="15614" max="15614" width="10.7109375" style="28" customWidth="1"/>
    <col min="15615" max="15615" width="10.85546875" style="28" customWidth="1"/>
    <col min="15616" max="15616" width="8.85546875" style="28" customWidth="1"/>
    <col min="15617" max="15617" width="13.85546875" style="28" customWidth="1"/>
    <col min="15618" max="15618" width="20.42578125" style="28" customWidth="1"/>
    <col min="15619" max="15619" width="12.28515625" style="28" customWidth="1"/>
    <col min="15620" max="15620" width="19.28515625" style="28" customWidth="1"/>
    <col min="15621" max="15621" width="11.85546875" style="28" customWidth="1"/>
    <col min="15622" max="15622" width="9.140625" style="28" customWidth="1"/>
    <col min="15623" max="15623" width="13.42578125" style="28" customWidth="1"/>
    <col min="15624" max="15624" width="15.28515625" style="28" customWidth="1"/>
    <col min="15625" max="15625" width="15.42578125" style="28" customWidth="1"/>
    <col min="15626" max="15627" width="14.42578125" style="28" customWidth="1"/>
    <col min="15628" max="15628" width="5" style="28" customWidth="1"/>
    <col min="15629" max="15631" width="15.140625" style="28" customWidth="1"/>
    <col min="15632" max="15632" width="4.28515625" style="28" customWidth="1"/>
    <col min="15633" max="15633" width="16" style="28" customWidth="1"/>
    <col min="15634" max="15634" width="17.140625" style="28" customWidth="1"/>
    <col min="15635" max="15635" width="18.28515625" style="28" customWidth="1"/>
    <col min="15636" max="15636" width="4.85546875" style="28" customWidth="1"/>
    <col min="15637" max="15637" width="16" style="28" customWidth="1"/>
    <col min="15638" max="15638" width="17.140625" style="28" customWidth="1"/>
    <col min="15639" max="15639" width="18.28515625" style="28" customWidth="1"/>
    <col min="15640" max="15640" width="13.7109375" style="28" customWidth="1"/>
    <col min="15641" max="15641" width="16" style="28" customWidth="1"/>
    <col min="15642" max="15642" width="17.140625" style="28" customWidth="1"/>
    <col min="15643" max="15643" width="18.28515625" style="28" customWidth="1"/>
    <col min="15644" max="15644" width="13.7109375" style="28" customWidth="1"/>
    <col min="15645" max="15645" width="16" style="28" customWidth="1"/>
    <col min="15646" max="15646" width="17.140625" style="28" customWidth="1"/>
    <col min="15647" max="15647" width="18.28515625" style="28" customWidth="1"/>
    <col min="15648" max="15648" width="13.7109375" style="28" customWidth="1"/>
    <col min="15649" max="15649" width="16" style="28" customWidth="1"/>
    <col min="15650" max="15650" width="17.140625" style="28" customWidth="1"/>
    <col min="15651" max="15654" width="18.28515625" style="28" customWidth="1"/>
    <col min="15655" max="15655" width="15" style="28" customWidth="1"/>
    <col min="15656" max="15656" width="15.7109375" style="28" customWidth="1"/>
    <col min="15657" max="15657" width="49" style="28" customWidth="1"/>
    <col min="15658" max="15658" width="19.42578125" style="28" customWidth="1"/>
    <col min="15659" max="15659" width="14.5703125" style="28" customWidth="1"/>
    <col min="15660" max="15660" width="12.28515625" style="28" customWidth="1"/>
    <col min="15661" max="15661" width="14.5703125" style="28" customWidth="1"/>
    <col min="15662" max="15662" width="11.7109375" style="28" customWidth="1"/>
    <col min="15663" max="15663" width="14" style="28" customWidth="1"/>
    <col min="15664" max="15664" width="20.5703125" style="28" customWidth="1"/>
    <col min="15665" max="15665" width="11.7109375" style="28" customWidth="1"/>
    <col min="15666" max="15666" width="10.85546875" style="28" customWidth="1"/>
    <col min="15667" max="15860" width="9.140625" style="28"/>
    <col min="15861" max="15861" width="7.42578125" style="28" customWidth="1"/>
    <col min="15862" max="15862" width="20.28515625" style="28" customWidth="1"/>
    <col min="15863" max="15863" width="24.7109375" style="28" customWidth="1"/>
    <col min="15864" max="15864" width="35.7109375" style="28" customWidth="1"/>
    <col min="15865" max="15865" width="5" style="28" customWidth="1"/>
    <col min="15866" max="15866" width="12.85546875" style="28" customWidth="1"/>
    <col min="15867" max="15867" width="10.7109375" style="28" customWidth="1"/>
    <col min="15868" max="15868" width="7" style="28" customWidth="1"/>
    <col min="15869" max="15869" width="12.28515625" style="28" customWidth="1"/>
    <col min="15870" max="15870" width="10.7109375" style="28" customWidth="1"/>
    <col min="15871" max="15871" width="10.85546875" style="28" customWidth="1"/>
    <col min="15872" max="15872" width="8.85546875" style="28" customWidth="1"/>
    <col min="15873" max="15873" width="13.85546875" style="28" customWidth="1"/>
    <col min="15874" max="15874" width="20.42578125" style="28" customWidth="1"/>
    <col min="15875" max="15875" width="12.28515625" style="28" customWidth="1"/>
    <col min="15876" max="15876" width="19.28515625" style="28" customWidth="1"/>
    <col min="15877" max="15877" width="11.85546875" style="28" customWidth="1"/>
    <col min="15878" max="15878" width="9.140625" style="28" customWidth="1"/>
    <col min="15879" max="15879" width="13.42578125" style="28" customWidth="1"/>
    <col min="15880" max="15880" width="15.28515625" style="28" customWidth="1"/>
    <col min="15881" max="15881" width="15.42578125" style="28" customWidth="1"/>
    <col min="15882" max="15883" width="14.42578125" style="28" customWidth="1"/>
    <col min="15884" max="15884" width="5" style="28" customWidth="1"/>
    <col min="15885" max="15887" width="15.140625" style="28" customWidth="1"/>
    <col min="15888" max="15888" width="4.28515625" style="28" customWidth="1"/>
    <col min="15889" max="15889" width="16" style="28" customWidth="1"/>
    <col min="15890" max="15890" width="17.140625" style="28" customWidth="1"/>
    <col min="15891" max="15891" width="18.28515625" style="28" customWidth="1"/>
    <col min="15892" max="15892" width="4.85546875" style="28" customWidth="1"/>
    <col min="15893" max="15893" width="16" style="28" customWidth="1"/>
    <col min="15894" max="15894" width="17.140625" style="28" customWidth="1"/>
    <col min="15895" max="15895" width="18.28515625" style="28" customWidth="1"/>
    <col min="15896" max="15896" width="13.7109375" style="28" customWidth="1"/>
    <col min="15897" max="15897" width="16" style="28" customWidth="1"/>
    <col min="15898" max="15898" width="17.140625" style="28" customWidth="1"/>
    <col min="15899" max="15899" width="18.28515625" style="28" customWidth="1"/>
    <col min="15900" max="15900" width="13.7109375" style="28" customWidth="1"/>
    <col min="15901" max="15901" width="16" style="28" customWidth="1"/>
    <col min="15902" max="15902" width="17.140625" style="28" customWidth="1"/>
    <col min="15903" max="15903" width="18.28515625" style="28" customWidth="1"/>
    <col min="15904" max="15904" width="13.7109375" style="28" customWidth="1"/>
    <col min="15905" max="15905" width="16" style="28" customWidth="1"/>
    <col min="15906" max="15906" width="17.140625" style="28" customWidth="1"/>
    <col min="15907" max="15910" width="18.28515625" style="28" customWidth="1"/>
    <col min="15911" max="15911" width="15" style="28" customWidth="1"/>
    <col min="15912" max="15912" width="15.7109375" style="28" customWidth="1"/>
    <col min="15913" max="15913" width="49" style="28" customWidth="1"/>
    <col min="15914" max="15914" width="19.42578125" style="28" customWidth="1"/>
    <col min="15915" max="15915" width="14.5703125" style="28" customWidth="1"/>
    <col min="15916" max="15916" width="12.28515625" style="28" customWidth="1"/>
    <col min="15917" max="15917" width="14.5703125" style="28" customWidth="1"/>
    <col min="15918" max="15918" width="11.7109375" style="28" customWidth="1"/>
    <col min="15919" max="15919" width="14" style="28" customWidth="1"/>
    <col min="15920" max="15920" width="20.5703125" style="28" customWidth="1"/>
    <col min="15921" max="15921" width="11.7109375" style="28" customWidth="1"/>
    <col min="15922" max="15922" width="10.85546875" style="28" customWidth="1"/>
    <col min="15923" max="16116" width="9.140625" style="28"/>
    <col min="16117" max="16117" width="7.42578125" style="28" customWidth="1"/>
    <col min="16118" max="16118" width="20.28515625" style="28" customWidth="1"/>
    <col min="16119" max="16119" width="24.7109375" style="28" customWidth="1"/>
    <col min="16120" max="16120" width="35.7109375" style="28" customWidth="1"/>
    <col min="16121" max="16121" width="5" style="28" customWidth="1"/>
    <col min="16122" max="16122" width="12.85546875" style="28" customWidth="1"/>
    <col min="16123" max="16123" width="10.7109375" style="28" customWidth="1"/>
    <col min="16124" max="16124" width="7" style="28" customWidth="1"/>
    <col min="16125" max="16125" width="12.28515625" style="28" customWidth="1"/>
    <col min="16126" max="16126" width="10.7109375" style="28" customWidth="1"/>
    <col min="16127" max="16127" width="10.85546875" style="28" customWidth="1"/>
    <col min="16128" max="16128" width="8.85546875" style="28" customWidth="1"/>
    <col min="16129" max="16129" width="13.85546875" style="28" customWidth="1"/>
    <col min="16130" max="16130" width="20.42578125" style="28" customWidth="1"/>
    <col min="16131" max="16131" width="12.28515625" style="28" customWidth="1"/>
    <col min="16132" max="16132" width="19.28515625" style="28" customWidth="1"/>
    <col min="16133" max="16133" width="11.85546875" style="28" customWidth="1"/>
    <col min="16134" max="16134" width="9.140625" style="28" customWidth="1"/>
    <col min="16135" max="16135" width="13.42578125" style="28" customWidth="1"/>
    <col min="16136" max="16136" width="15.28515625" style="28" customWidth="1"/>
    <col min="16137" max="16137" width="15.42578125" style="28" customWidth="1"/>
    <col min="16138" max="16139" width="14.42578125" style="28" customWidth="1"/>
    <col min="16140" max="16140" width="5" style="28" customWidth="1"/>
    <col min="16141" max="16143" width="15.140625" style="28" customWidth="1"/>
    <col min="16144" max="16144" width="4.28515625" style="28" customWidth="1"/>
    <col min="16145" max="16145" width="16" style="28" customWidth="1"/>
    <col min="16146" max="16146" width="17.140625" style="28" customWidth="1"/>
    <col min="16147" max="16147" width="18.28515625" style="28" customWidth="1"/>
    <col min="16148" max="16148" width="4.85546875" style="28" customWidth="1"/>
    <col min="16149" max="16149" width="16" style="28" customWidth="1"/>
    <col min="16150" max="16150" width="17.140625" style="28" customWidth="1"/>
    <col min="16151" max="16151" width="18.28515625" style="28" customWidth="1"/>
    <col min="16152" max="16152" width="13.7109375" style="28" customWidth="1"/>
    <col min="16153" max="16153" width="16" style="28" customWidth="1"/>
    <col min="16154" max="16154" width="17.140625" style="28" customWidth="1"/>
    <col min="16155" max="16155" width="18.28515625" style="28" customWidth="1"/>
    <col min="16156" max="16156" width="13.7109375" style="28" customWidth="1"/>
    <col min="16157" max="16157" width="16" style="28" customWidth="1"/>
    <col min="16158" max="16158" width="17.140625" style="28" customWidth="1"/>
    <col min="16159" max="16159" width="18.28515625" style="28" customWidth="1"/>
    <col min="16160" max="16160" width="13.7109375" style="28" customWidth="1"/>
    <col min="16161" max="16161" width="16" style="28" customWidth="1"/>
    <col min="16162" max="16162" width="17.140625" style="28" customWidth="1"/>
    <col min="16163" max="16166" width="18.28515625" style="28" customWidth="1"/>
    <col min="16167" max="16167" width="15" style="28" customWidth="1"/>
    <col min="16168" max="16168" width="15.7109375" style="28" customWidth="1"/>
    <col min="16169" max="16169" width="49" style="28" customWidth="1"/>
    <col min="16170" max="16170" width="19.42578125" style="28" customWidth="1"/>
    <col min="16171" max="16171" width="14.5703125" style="28" customWidth="1"/>
    <col min="16172" max="16172" width="12.28515625" style="28" customWidth="1"/>
    <col min="16173" max="16173" width="14.5703125" style="28" customWidth="1"/>
    <col min="16174" max="16174" width="11.7109375" style="28" customWidth="1"/>
    <col min="16175" max="16175" width="14" style="28" customWidth="1"/>
    <col min="16176" max="16176" width="20.5703125" style="28" customWidth="1"/>
    <col min="16177" max="16177" width="11.7109375" style="28" customWidth="1"/>
    <col min="16178" max="16178" width="10.85546875" style="28" customWidth="1"/>
    <col min="16179" max="16384" width="9.140625" style="28"/>
  </cols>
  <sheetData>
    <row r="1" spans="1:63" s="65" customFormat="1" ht="12.95" hidden="1" customHeight="1" x14ac:dyDescent="0.25">
      <c r="F1" s="46"/>
      <c r="G1" s="46"/>
      <c r="H1" s="46"/>
      <c r="I1" s="46"/>
      <c r="J1" s="46"/>
      <c r="K1" s="46"/>
      <c r="L1" s="46"/>
      <c r="M1" s="46" t="s">
        <v>115</v>
      </c>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88"/>
      <c r="AW1" s="88"/>
      <c r="AX1" s="88"/>
      <c r="AY1" s="46"/>
      <c r="AZ1" s="28"/>
      <c r="BA1" s="66"/>
      <c r="BB1" s="28"/>
      <c r="BC1" s="28"/>
    </row>
    <row r="2" spans="1:63" s="65" customFormat="1" ht="12.95" hidden="1" customHeight="1" x14ac:dyDescent="0.2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88"/>
      <c r="AW2" s="88"/>
      <c r="AX2" s="88"/>
      <c r="AY2" s="46"/>
      <c r="AZ2" s="28"/>
      <c r="BA2" s="66"/>
      <c r="BB2" s="28"/>
      <c r="BC2" s="28"/>
    </row>
    <row r="3" spans="1:63" s="65" customFormat="1" ht="12.95" hidden="1" customHeight="1" thickBot="1" x14ac:dyDescent="0.3">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89"/>
      <c r="AW3" s="89"/>
      <c r="AX3" s="89"/>
      <c r="AZ3" s="28"/>
      <c r="BA3" s="28"/>
      <c r="BB3" s="28"/>
      <c r="BC3" s="28"/>
    </row>
    <row r="4" spans="1:63" s="65" customFormat="1" ht="12.95" customHeight="1" x14ac:dyDescent="0.25">
      <c r="A4" s="50" t="s">
        <v>0</v>
      </c>
      <c r="B4" s="50" t="s">
        <v>186</v>
      </c>
      <c r="C4" s="50" t="s">
        <v>184</v>
      </c>
      <c r="D4" s="50" t="s">
        <v>185</v>
      </c>
      <c r="E4" s="51" t="s">
        <v>1</v>
      </c>
      <c r="F4" s="51" t="s">
        <v>2</v>
      </c>
      <c r="G4" s="51" t="s">
        <v>3</v>
      </c>
      <c r="H4" s="51" t="s">
        <v>4</v>
      </c>
      <c r="I4" s="51" t="s">
        <v>5</v>
      </c>
      <c r="J4" s="51" t="s">
        <v>6</v>
      </c>
      <c r="K4" s="51" t="s">
        <v>7</v>
      </c>
      <c r="L4" s="51" t="s">
        <v>8</v>
      </c>
      <c r="M4" s="51" t="s">
        <v>9</v>
      </c>
      <c r="N4" s="51" t="s">
        <v>10</v>
      </c>
      <c r="O4" s="51" t="s">
        <v>11</v>
      </c>
      <c r="P4" s="51" t="s">
        <v>12</v>
      </c>
      <c r="Q4" s="51" t="s">
        <v>13</v>
      </c>
      <c r="R4" s="51" t="s">
        <v>14</v>
      </c>
      <c r="S4" s="51" t="s">
        <v>15</v>
      </c>
      <c r="T4" s="51" t="s">
        <v>16</v>
      </c>
      <c r="U4" s="51"/>
      <c r="V4" s="51"/>
      <c r="W4" s="51" t="s">
        <v>17</v>
      </c>
      <c r="X4" s="51"/>
      <c r="Y4" s="51"/>
      <c r="Z4" s="51" t="s">
        <v>18</v>
      </c>
      <c r="AA4" s="51" t="s">
        <v>19</v>
      </c>
      <c r="AB4" s="51" t="s">
        <v>20</v>
      </c>
      <c r="AC4" s="51"/>
      <c r="AD4" s="51"/>
      <c r="AE4" s="51"/>
      <c r="AF4" s="51" t="s">
        <v>21</v>
      </c>
      <c r="AG4" s="51"/>
      <c r="AH4" s="51"/>
      <c r="AI4" s="51"/>
      <c r="AJ4" s="51" t="s">
        <v>22</v>
      </c>
      <c r="AK4" s="51"/>
      <c r="AL4" s="51"/>
      <c r="AM4" s="51"/>
      <c r="AN4" s="51" t="s">
        <v>113</v>
      </c>
      <c r="AO4" s="51"/>
      <c r="AP4" s="51"/>
      <c r="AQ4" s="51"/>
      <c r="AR4" s="51" t="s">
        <v>114</v>
      </c>
      <c r="AS4" s="51"/>
      <c r="AT4" s="51"/>
      <c r="AU4" s="51"/>
      <c r="AV4" s="90" t="s">
        <v>23</v>
      </c>
      <c r="AW4" s="90"/>
      <c r="AX4" s="90"/>
      <c r="AY4" s="51" t="s">
        <v>24</v>
      </c>
      <c r="AZ4" s="51" t="s">
        <v>25</v>
      </c>
      <c r="BA4" s="51"/>
      <c r="BB4" s="51" t="s">
        <v>26</v>
      </c>
      <c r="BC4" s="51"/>
      <c r="BD4" s="51"/>
      <c r="BE4" s="51"/>
      <c r="BF4" s="51"/>
      <c r="BG4" s="51"/>
      <c r="BH4" s="51"/>
      <c r="BI4" s="51"/>
      <c r="BJ4" s="52"/>
      <c r="BK4" s="53" t="s">
        <v>27</v>
      </c>
    </row>
    <row r="5" spans="1:63" s="65" customFormat="1" ht="12.95" customHeight="1" x14ac:dyDescent="0.25">
      <c r="A5" s="54"/>
      <c r="B5" s="54"/>
      <c r="C5" s="54"/>
      <c r="D5" s="54"/>
      <c r="E5" s="12"/>
      <c r="F5" s="12"/>
      <c r="G5" s="12"/>
      <c r="H5" s="12"/>
      <c r="I5" s="12"/>
      <c r="J5" s="12"/>
      <c r="K5" s="12"/>
      <c r="L5" s="12"/>
      <c r="M5" s="12"/>
      <c r="N5" s="12"/>
      <c r="O5" s="12"/>
      <c r="P5" s="12"/>
      <c r="Q5" s="12"/>
      <c r="R5" s="12"/>
      <c r="S5" s="12"/>
      <c r="T5" s="12" t="s">
        <v>28</v>
      </c>
      <c r="U5" s="12" t="s">
        <v>29</v>
      </c>
      <c r="V5" s="12"/>
      <c r="W5" s="12"/>
      <c r="X5" s="12"/>
      <c r="Y5" s="12"/>
      <c r="Z5" s="12"/>
      <c r="AA5" s="12"/>
      <c r="AB5" s="12" t="s">
        <v>30</v>
      </c>
      <c r="AC5" s="12" t="s">
        <v>31</v>
      </c>
      <c r="AD5" s="12" t="s">
        <v>32</v>
      </c>
      <c r="AE5" s="12" t="s">
        <v>33</v>
      </c>
      <c r="AF5" s="12" t="s">
        <v>30</v>
      </c>
      <c r="AG5" s="12" t="s">
        <v>31</v>
      </c>
      <c r="AH5" s="12" t="s">
        <v>32</v>
      </c>
      <c r="AI5" s="12" t="s">
        <v>33</v>
      </c>
      <c r="AJ5" s="12" t="s">
        <v>30</v>
      </c>
      <c r="AK5" s="12" t="s">
        <v>31</v>
      </c>
      <c r="AL5" s="12" t="s">
        <v>32</v>
      </c>
      <c r="AM5" s="12" t="s">
        <v>33</v>
      </c>
      <c r="AN5" s="12" t="s">
        <v>30</v>
      </c>
      <c r="AO5" s="12" t="s">
        <v>31</v>
      </c>
      <c r="AP5" s="12" t="s">
        <v>32</v>
      </c>
      <c r="AQ5" s="12" t="s">
        <v>33</v>
      </c>
      <c r="AR5" s="12" t="s">
        <v>30</v>
      </c>
      <c r="AS5" s="12" t="s">
        <v>31</v>
      </c>
      <c r="AT5" s="12" t="s">
        <v>32</v>
      </c>
      <c r="AU5" s="12" t="s">
        <v>33</v>
      </c>
      <c r="AV5" s="26" t="s">
        <v>30</v>
      </c>
      <c r="AW5" s="26" t="s">
        <v>32</v>
      </c>
      <c r="AX5" s="26" t="s">
        <v>33</v>
      </c>
      <c r="AY5" s="12"/>
      <c r="AZ5" s="12" t="s">
        <v>34</v>
      </c>
      <c r="BA5" s="12" t="s">
        <v>35</v>
      </c>
      <c r="BB5" s="12" t="s">
        <v>36</v>
      </c>
      <c r="BC5" s="12"/>
      <c r="BD5" s="12"/>
      <c r="BE5" s="12" t="s">
        <v>37</v>
      </c>
      <c r="BF5" s="12"/>
      <c r="BG5" s="12"/>
      <c r="BH5" s="12" t="s">
        <v>38</v>
      </c>
      <c r="BI5" s="12"/>
      <c r="BJ5" s="55"/>
      <c r="BK5" s="56"/>
    </row>
    <row r="6" spans="1:63" s="46" customFormat="1" ht="12.95" customHeight="1" thickBot="1" x14ac:dyDescent="0.3">
      <c r="A6" s="57"/>
      <c r="B6" s="57"/>
      <c r="C6" s="57"/>
      <c r="D6" s="57"/>
      <c r="E6" s="58"/>
      <c r="F6" s="58"/>
      <c r="G6" s="58"/>
      <c r="H6" s="58"/>
      <c r="I6" s="58"/>
      <c r="J6" s="58"/>
      <c r="K6" s="58"/>
      <c r="L6" s="58"/>
      <c r="M6" s="58"/>
      <c r="N6" s="58"/>
      <c r="O6" s="58"/>
      <c r="P6" s="58"/>
      <c r="Q6" s="58"/>
      <c r="R6" s="58"/>
      <c r="S6" s="58"/>
      <c r="T6" s="58" t="s">
        <v>39</v>
      </c>
      <c r="U6" s="58" t="s">
        <v>40</v>
      </c>
      <c r="V6" s="58" t="s">
        <v>39</v>
      </c>
      <c r="W6" s="58" t="s">
        <v>41</v>
      </c>
      <c r="X6" s="58" t="s">
        <v>42</v>
      </c>
      <c r="Y6" s="58" t="s">
        <v>43</v>
      </c>
      <c r="Z6" s="58"/>
      <c r="AA6" s="58"/>
      <c r="AB6" s="58"/>
      <c r="AC6" s="58"/>
      <c r="AD6" s="58"/>
      <c r="AE6" s="58"/>
      <c r="AF6" s="58"/>
      <c r="AG6" s="58"/>
      <c r="AH6" s="58"/>
      <c r="AI6" s="58"/>
      <c r="AJ6" s="58"/>
      <c r="AK6" s="58"/>
      <c r="AL6" s="58"/>
      <c r="AM6" s="58"/>
      <c r="AN6" s="58"/>
      <c r="AO6" s="58"/>
      <c r="AP6" s="58"/>
      <c r="AQ6" s="58"/>
      <c r="AR6" s="58"/>
      <c r="AS6" s="58"/>
      <c r="AT6" s="58"/>
      <c r="AU6" s="58"/>
      <c r="AV6" s="35"/>
      <c r="AW6" s="35"/>
      <c r="AX6" s="35"/>
      <c r="AY6" s="58"/>
      <c r="AZ6" s="58"/>
      <c r="BA6" s="58"/>
      <c r="BB6" s="58" t="s">
        <v>44</v>
      </c>
      <c r="BC6" s="58" t="s">
        <v>45</v>
      </c>
      <c r="BD6" s="58" t="s">
        <v>46</v>
      </c>
      <c r="BE6" s="58" t="s">
        <v>44</v>
      </c>
      <c r="BF6" s="58" t="s">
        <v>45</v>
      </c>
      <c r="BG6" s="58" t="s">
        <v>46</v>
      </c>
      <c r="BH6" s="58" t="s">
        <v>44</v>
      </c>
      <c r="BI6" s="58" t="s">
        <v>45</v>
      </c>
      <c r="BJ6" s="59" t="s">
        <v>46</v>
      </c>
      <c r="BK6" s="60"/>
    </row>
    <row r="7" spans="1:63" s="46" customFormat="1" ht="12.95" customHeight="1" thickBot="1" x14ac:dyDescent="0.3">
      <c r="A7" s="61"/>
      <c r="B7" s="62" t="s">
        <v>47</v>
      </c>
      <c r="C7" s="62" t="s">
        <v>48</v>
      </c>
      <c r="D7" s="62" t="s">
        <v>49</v>
      </c>
      <c r="E7" s="63" t="s">
        <v>50</v>
      </c>
      <c r="F7" s="63" t="s">
        <v>51</v>
      </c>
      <c r="G7" s="63" t="s">
        <v>52</v>
      </c>
      <c r="H7" s="63" t="s">
        <v>53</v>
      </c>
      <c r="I7" s="63" t="s">
        <v>54</v>
      </c>
      <c r="J7" s="63" t="s">
        <v>55</v>
      </c>
      <c r="K7" s="63" t="s">
        <v>56</v>
      </c>
      <c r="L7" s="63" t="s">
        <v>57</v>
      </c>
      <c r="M7" s="63" t="s">
        <v>58</v>
      </c>
      <c r="N7" s="63" t="s">
        <v>59</v>
      </c>
      <c r="O7" s="63" t="s">
        <v>60</v>
      </c>
      <c r="P7" s="63" t="s">
        <v>61</v>
      </c>
      <c r="Q7" s="63" t="s">
        <v>62</v>
      </c>
      <c r="R7" s="63" t="s">
        <v>63</v>
      </c>
      <c r="S7" s="63" t="s">
        <v>64</v>
      </c>
      <c r="T7" s="63" t="s">
        <v>65</v>
      </c>
      <c r="U7" s="63" t="s">
        <v>66</v>
      </c>
      <c r="V7" s="63" t="s">
        <v>67</v>
      </c>
      <c r="W7" s="63" t="s">
        <v>68</v>
      </c>
      <c r="X7" s="63" t="s">
        <v>69</v>
      </c>
      <c r="Y7" s="63" t="s">
        <v>70</v>
      </c>
      <c r="Z7" s="63" t="s">
        <v>71</v>
      </c>
      <c r="AA7" s="63" t="s">
        <v>72</v>
      </c>
      <c r="AB7" s="63" t="s">
        <v>73</v>
      </c>
      <c r="AC7" s="63" t="s">
        <v>74</v>
      </c>
      <c r="AD7" s="63" t="s">
        <v>75</v>
      </c>
      <c r="AE7" s="63" t="s">
        <v>76</v>
      </c>
      <c r="AF7" s="63" t="s">
        <v>77</v>
      </c>
      <c r="AG7" s="63" t="s">
        <v>78</v>
      </c>
      <c r="AH7" s="63" t="s">
        <v>79</v>
      </c>
      <c r="AI7" s="63" t="s">
        <v>80</v>
      </c>
      <c r="AJ7" s="63" t="s">
        <v>81</v>
      </c>
      <c r="AK7" s="63" t="s">
        <v>82</v>
      </c>
      <c r="AL7" s="63" t="s">
        <v>83</v>
      </c>
      <c r="AM7" s="63" t="s">
        <v>84</v>
      </c>
      <c r="AN7" s="63" t="s">
        <v>85</v>
      </c>
      <c r="AO7" s="63" t="s">
        <v>86</v>
      </c>
      <c r="AP7" s="63" t="s">
        <v>87</v>
      </c>
      <c r="AQ7" s="63" t="s">
        <v>88</v>
      </c>
      <c r="AR7" s="63" t="s">
        <v>89</v>
      </c>
      <c r="AS7" s="63" t="s">
        <v>90</v>
      </c>
      <c r="AT7" s="63" t="s">
        <v>91</v>
      </c>
      <c r="AU7" s="63" t="s">
        <v>92</v>
      </c>
      <c r="AV7" s="91" t="s">
        <v>93</v>
      </c>
      <c r="AW7" s="91" t="s">
        <v>94</v>
      </c>
      <c r="AX7" s="91" t="s">
        <v>95</v>
      </c>
      <c r="AY7" s="63" t="s">
        <v>96</v>
      </c>
      <c r="AZ7" s="63" t="s">
        <v>97</v>
      </c>
      <c r="BA7" s="63" t="s">
        <v>98</v>
      </c>
      <c r="BB7" s="63" t="s">
        <v>99</v>
      </c>
      <c r="BC7" s="63" t="s">
        <v>100</v>
      </c>
      <c r="BD7" s="63" t="s">
        <v>101</v>
      </c>
      <c r="BE7" s="63" t="s">
        <v>102</v>
      </c>
      <c r="BF7" s="63" t="s">
        <v>103</v>
      </c>
      <c r="BG7" s="63" t="s">
        <v>104</v>
      </c>
      <c r="BH7" s="63" t="s">
        <v>105</v>
      </c>
      <c r="BI7" s="63" t="s">
        <v>106</v>
      </c>
      <c r="BJ7" s="63" t="s">
        <v>107</v>
      </c>
      <c r="BK7" s="63" t="s">
        <v>108</v>
      </c>
    </row>
    <row r="8" spans="1:63" ht="12.95" customHeight="1" x14ac:dyDescent="0.25">
      <c r="A8" s="13"/>
      <c r="B8" s="13"/>
      <c r="C8" s="13"/>
      <c r="D8" s="13"/>
      <c r="E8" s="12" t="s">
        <v>109</v>
      </c>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92"/>
      <c r="AW8" s="92"/>
      <c r="AX8" s="92"/>
      <c r="AY8" s="13"/>
      <c r="AZ8" s="13"/>
      <c r="BA8" s="13"/>
      <c r="BB8" s="13"/>
      <c r="BC8" s="13"/>
      <c r="BD8" s="13"/>
      <c r="BE8" s="13"/>
      <c r="BF8" s="13"/>
      <c r="BG8" s="13"/>
      <c r="BH8" s="13"/>
      <c r="BI8" s="13"/>
      <c r="BJ8" s="13"/>
      <c r="BK8" s="13"/>
    </row>
    <row r="9" spans="1:63" s="19" customFormat="1" ht="12.95" customHeight="1" x14ac:dyDescent="0.25">
      <c r="A9" s="18" t="s">
        <v>191</v>
      </c>
      <c r="B9" s="18"/>
      <c r="C9" s="68" t="s">
        <v>192</v>
      </c>
      <c r="D9" s="18"/>
      <c r="E9" s="69" t="s">
        <v>192</v>
      </c>
      <c r="F9" s="36" t="s">
        <v>193</v>
      </c>
      <c r="G9" s="36" t="s">
        <v>194</v>
      </c>
      <c r="H9" s="36" t="s">
        <v>195</v>
      </c>
      <c r="I9" s="37" t="s">
        <v>143</v>
      </c>
      <c r="J9" s="37" t="s">
        <v>149</v>
      </c>
      <c r="K9" s="37" t="s">
        <v>196</v>
      </c>
      <c r="L9" s="36">
        <v>30</v>
      </c>
      <c r="M9" s="5" t="s">
        <v>197</v>
      </c>
      <c r="N9" s="5" t="s">
        <v>198</v>
      </c>
      <c r="O9" s="5" t="s">
        <v>199</v>
      </c>
      <c r="P9" s="37" t="s">
        <v>125</v>
      </c>
      <c r="Q9" s="38" t="s">
        <v>122</v>
      </c>
      <c r="R9" s="39" t="s">
        <v>200</v>
      </c>
      <c r="S9" s="39" t="s">
        <v>201</v>
      </c>
      <c r="T9" s="37"/>
      <c r="U9" s="5" t="s">
        <v>126</v>
      </c>
      <c r="V9" s="37" t="s">
        <v>146</v>
      </c>
      <c r="W9" s="37" t="s">
        <v>76</v>
      </c>
      <c r="X9" s="37" t="s">
        <v>106</v>
      </c>
      <c r="Y9" s="37" t="s">
        <v>56</v>
      </c>
      <c r="Z9" s="77" t="s">
        <v>202</v>
      </c>
      <c r="AA9" s="5" t="s">
        <v>138</v>
      </c>
      <c r="AB9" s="40">
        <v>1161</v>
      </c>
      <c r="AC9" s="40">
        <v>7500</v>
      </c>
      <c r="AD9" s="40">
        <v>8707500</v>
      </c>
      <c r="AE9" s="40">
        <v>9752400</v>
      </c>
      <c r="AF9" s="40">
        <v>3636</v>
      </c>
      <c r="AG9" s="40">
        <v>7500</v>
      </c>
      <c r="AH9" s="40">
        <v>27270000</v>
      </c>
      <c r="AI9" s="40">
        <v>30542400.000000004</v>
      </c>
      <c r="AJ9" s="23">
        <v>0</v>
      </c>
      <c r="AK9" s="23">
        <v>0</v>
      </c>
      <c r="AL9" s="23">
        <v>0</v>
      </c>
      <c r="AM9" s="23">
        <v>0</v>
      </c>
      <c r="AN9" s="23">
        <v>0</v>
      </c>
      <c r="AO9" s="23">
        <v>0</v>
      </c>
      <c r="AP9" s="23">
        <v>0</v>
      </c>
      <c r="AQ9" s="23">
        <v>0</v>
      </c>
      <c r="AR9" s="23">
        <v>0</v>
      </c>
      <c r="AS9" s="23">
        <v>0</v>
      </c>
      <c r="AT9" s="23">
        <v>0</v>
      </c>
      <c r="AU9" s="23">
        <v>0</v>
      </c>
      <c r="AV9" s="79">
        <f t="shared" ref="AV9:AV22" si="0">AB9+AF9+AJ9+AN9+AR9</f>
        <v>4797</v>
      </c>
      <c r="AW9" s="79">
        <v>0</v>
      </c>
      <c r="AX9" s="79">
        <f t="shared" ref="AX9" si="1">AW9*1.12</f>
        <v>0</v>
      </c>
      <c r="AY9" s="5" t="s">
        <v>203</v>
      </c>
      <c r="AZ9" s="5"/>
      <c r="BA9" s="5"/>
      <c r="BB9" s="5"/>
      <c r="BC9" s="5" t="s">
        <v>204</v>
      </c>
      <c r="BD9" s="5" t="s">
        <v>204</v>
      </c>
      <c r="BE9" s="5"/>
      <c r="BF9" s="5"/>
      <c r="BG9" s="5"/>
      <c r="BH9" s="5"/>
      <c r="BI9" s="5"/>
      <c r="BJ9" s="5"/>
      <c r="BK9" s="18"/>
    </row>
    <row r="10" spans="1:63" s="19" customFormat="1" ht="12.95" customHeight="1" x14ac:dyDescent="0.25">
      <c r="A10" s="18" t="s">
        <v>191</v>
      </c>
      <c r="B10" s="18"/>
      <c r="C10" s="68" t="s">
        <v>398</v>
      </c>
      <c r="D10" s="18"/>
      <c r="E10" s="123" t="s">
        <v>192</v>
      </c>
      <c r="F10" s="124" t="s">
        <v>193</v>
      </c>
      <c r="G10" s="124" t="s">
        <v>194</v>
      </c>
      <c r="H10" s="124" t="s">
        <v>195</v>
      </c>
      <c r="I10" s="125" t="s">
        <v>143</v>
      </c>
      <c r="J10" s="125" t="s">
        <v>149</v>
      </c>
      <c r="K10" s="125" t="s">
        <v>196</v>
      </c>
      <c r="L10" s="124">
        <v>30</v>
      </c>
      <c r="M10" s="126" t="s">
        <v>197</v>
      </c>
      <c r="N10" s="126" t="s">
        <v>198</v>
      </c>
      <c r="O10" s="127" t="s">
        <v>126</v>
      </c>
      <c r="P10" s="125" t="s">
        <v>125</v>
      </c>
      <c r="Q10" s="128" t="s">
        <v>122</v>
      </c>
      <c r="R10" s="129" t="s">
        <v>200</v>
      </c>
      <c r="S10" s="129" t="s">
        <v>201</v>
      </c>
      <c r="T10" s="125"/>
      <c r="U10" s="126" t="s">
        <v>399</v>
      </c>
      <c r="V10" s="125" t="s">
        <v>146</v>
      </c>
      <c r="W10" s="125" t="s">
        <v>76</v>
      </c>
      <c r="X10" s="125" t="s">
        <v>106</v>
      </c>
      <c r="Y10" s="125" t="s">
        <v>56</v>
      </c>
      <c r="Z10" s="130" t="s">
        <v>202</v>
      </c>
      <c r="AA10" s="126" t="s">
        <v>138</v>
      </c>
      <c r="AB10" s="131">
        <v>1161</v>
      </c>
      <c r="AC10" s="131">
        <v>7500</v>
      </c>
      <c r="AD10" s="131">
        <v>8707500</v>
      </c>
      <c r="AE10" s="131">
        <v>9752400</v>
      </c>
      <c r="AF10" s="131">
        <v>3636</v>
      </c>
      <c r="AG10" s="131">
        <v>7500</v>
      </c>
      <c r="AH10" s="131">
        <v>27270000</v>
      </c>
      <c r="AI10" s="131">
        <v>30542400.000000004</v>
      </c>
      <c r="AJ10" s="132">
        <v>0</v>
      </c>
      <c r="AK10" s="132">
        <v>0</v>
      </c>
      <c r="AL10" s="132">
        <v>0</v>
      </c>
      <c r="AM10" s="132">
        <v>0</v>
      </c>
      <c r="AN10" s="132">
        <v>0</v>
      </c>
      <c r="AO10" s="132">
        <v>0</v>
      </c>
      <c r="AP10" s="132">
        <v>0</v>
      </c>
      <c r="AQ10" s="132">
        <v>0</v>
      </c>
      <c r="AR10" s="132">
        <v>0</v>
      </c>
      <c r="AS10" s="132">
        <v>0</v>
      </c>
      <c r="AT10" s="132">
        <v>0</v>
      </c>
      <c r="AU10" s="132">
        <v>0</v>
      </c>
      <c r="AV10" s="133">
        <f t="shared" si="0"/>
        <v>4797</v>
      </c>
      <c r="AW10" s="79">
        <v>0</v>
      </c>
      <c r="AX10" s="79">
        <f t="shared" ref="AX10" si="2">AW10*1.12</f>
        <v>0</v>
      </c>
      <c r="AY10" s="126" t="s">
        <v>203</v>
      </c>
      <c r="AZ10" s="126"/>
      <c r="BA10" s="5"/>
      <c r="BB10" s="5"/>
      <c r="BC10" s="5" t="s">
        <v>204</v>
      </c>
      <c r="BD10" s="5" t="s">
        <v>204</v>
      </c>
      <c r="BE10" s="5"/>
      <c r="BF10" s="5"/>
      <c r="BG10" s="5"/>
      <c r="BH10" s="5"/>
      <c r="BI10" s="5"/>
      <c r="BJ10" s="5"/>
      <c r="BK10" s="11">
        <v>14.2</v>
      </c>
    </row>
    <row r="11" spans="1:63" s="19" customFormat="1" ht="12.95" customHeight="1" x14ac:dyDescent="0.25">
      <c r="A11" s="195" t="s">
        <v>191</v>
      </c>
      <c r="B11" s="195"/>
      <c r="C11" s="196" t="s">
        <v>398</v>
      </c>
      <c r="D11" s="195"/>
      <c r="E11" s="197" t="s">
        <v>192</v>
      </c>
      <c r="F11" s="198" t="s">
        <v>193</v>
      </c>
      <c r="G11" s="198" t="s">
        <v>194</v>
      </c>
      <c r="H11" s="198" t="s">
        <v>195</v>
      </c>
      <c r="I11" s="199" t="s">
        <v>143</v>
      </c>
      <c r="J11" s="199" t="s">
        <v>149</v>
      </c>
      <c r="K11" s="199" t="s">
        <v>196</v>
      </c>
      <c r="L11" s="198">
        <v>30</v>
      </c>
      <c r="M11" s="200" t="s">
        <v>197</v>
      </c>
      <c r="N11" s="200" t="s">
        <v>198</v>
      </c>
      <c r="O11" s="201" t="s">
        <v>166</v>
      </c>
      <c r="P11" s="199" t="s">
        <v>125</v>
      </c>
      <c r="Q11" s="202" t="s">
        <v>122</v>
      </c>
      <c r="R11" s="203" t="s">
        <v>200</v>
      </c>
      <c r="S11" s="203" t="s">
        <v>201</v>
      </c>
      <c r="T11" s="199"/>
      <c r="U11" s="200" t="s">
        <v>399</v>
      </c>
      <c r="V11" s="199" t="s">
        <v>146</v>
      </c>
      <c r="W11" s="199" t="s">
        <v>76</v>
      </c>
      <c r="X11" s="199" t="s">
        <v>106</v>
      </c>
      <c r="Y11" s="199" t="s">
        <v>56</v>
      </c>
      <c r="Z11" s="204" t="s">
        <v>202</v>
      </c>
      <c r="AA11" s="200" t="s">
        <v>138</v>
      </c>
      <c r="AB11" s="205">
        <v>1161</v>
      </c>
      <c r="AC11" s="205">
        <v>7500</v>
      </c>
      <c r="AD11" s="206">
        <f t="shared" ref="AD11" si="3">AB11*AC11</f>
        <v>8707500</v>
      </c>
      <c r="AE11" s="206">
        <f t="shared" ref="AE11" si="4">AD11*1.12</f>
        <v>9752400</v>
      </c>
      <c r="AF11" s="205">
        <v>3636</v>
      </c>
      <c r="AG11" s="205">
        <v>7500</v>
      </c>
      <c r="AH11" s="206">
        <f t="shared" ref="AH11" si="5">AF11*AG11</f>
        <v>27270000</v>
      </c>
      <c r="AI11" s="206">
        <f t="shared" ref="AI11" si="6">AH11*1.12</f>
        <v>30542400.000000004</v>
      </c>
      <c r="AJ11" s="207">
        <v>0</v>
      </c>
      <c r="AK11" s="207">
        <v>0</v>
      </c>
      <c r="AL11" s="207">
        <v>0</v>
      </c>
      <c r="AM11" s="207">
        <v>0</v>
      </c>
      <c r="AN11" s="207">
        <v>0</v>
      </c>
      <c r="AO11" s="207">
        <v>0</v>
      </c>
      <c r="AP11" s="207">
        <v>0</v>
      </c>
      <c r="AQ11" s="207">
        <v>0</v>
      </c>
      <c r="AR11" s="207">
        <v>0</v>
      </c>
      <c r="AS11" s="207">
        <v>0</v>
      </c>
      <c r="AT11" s="207">
        <v>0</v>
      </c>
      <c r="AU11" s="207">
        <v>0</v>
      </c>
      <c r="AV11" s="208">
        <f t="shared" si="0"/>
        <v>4797</v>
      </c>
      <c r="AW11" s="208">
        <f t="shared" ref="AW11" si="7">AD11+AH11+AL11+AP11+AT11</f>
        <v>35977500</v>
      </c>
      <c r="AX11" s="208">
        <f t="shared" ref="AX11" si="8">AW11*1.12</f>
        <v>40294800.000000007</v>
      </c>
      <c r="AY11" s="200" t="s">
        <v>203</v>
      </c>
      <c r="AZ11" s="200"/>
      <c r="BA11" s="200"/>
      <c r="BB11" s="200"/>
      <c r="BC11" s="200" t="s">
        <v>204</v>
      </c>
      <c r="BD11" s="200" t="s">
        <v>204</v>
      </c>
      <c r="BE11" s="200"/>
      <c r="BF11" s="200"/>
      <c r="BG11" s="200"/>
      <c r="BH11" s="200"/>
      <c r="BI11" s="200"/>
      <c r="BJ11" s="200"/>
      <c r="BK11" s="195">
        <v>14</v>
      </c>
    </row>
    <row r="12" spans="1:63" s="19" customFormat="1" ht="12.95" customHeight="1" x14ac:dyDescent="0.25">
      <c r="A12" s="18" t="s">
        <v>191</v>
      </c>
      <c r="B12" s="18"/>
      <c r="C12" s="68" t="s">
        <v>205</v>
      </c>
      <c r="D12" s="18"/>
      <c r="E12" s="69" t="s">
        <v>205</v>
      </c>
      <c r="F12" s="36" t="s">
        <v>206</v>
      </c>
      <c r="G12" s="36" t="s">
        <v>207</v>
      </c>
      <c r="H12" s="36" t="s">
        <v>208</v>
      </c>
      <c r="I12" s="37" t="s">
        <v>143</v>
      </c>
      <c r="J12" s="37" t="s">
        <v>149</v>
      </c>
      <c r="K12" s="37" t="s">
        <v>196</v>
      </c>
      <c r="L12" s="36">
        <v>30</v>
      </c>
      <c r="M12" s="5" t="s">
        <v>197</v>
      </c>
      <c r="N12" s="5" t="s">
        <v>198</v>
      </c>
      <c r="O12" s="5" t="s">
        <v>199</v>
      </c>
      <c r="P12" s="37" t="s">
        <v>125</v>
      </c>
      <c r="Q12" s="38" t="s">
        <v>122</v>
      </c>
      <c r="R12" s="39" t="s">
        <v>200</v>
      </c>
      <c r="S12" s="39" t="s">
        <v>201</v>
      </c>
      <c r="T12" s="37"/>
      <c r="U12" s="5" t="s">
        <v>126</v>
      </c>
      <c r="V12" s="37" t="s">
        <v>146</v>
      </c>
      <c r="W12" s="37" t="s">
        <v>76</v>
      </c>
      <c r="X12" s="37" t="s">
        <v>106</v>
      </c>
      <c r="Y12" s="37" t="s">
        <v>56</v>
      </c>
      <c r="Z12" s="77" t="s">
        <v>202</v>
      </c>
      <c r="AA12" s="5" t="s">
        <v>138</v>
      </c>
      <c r="AB12" s="40">
        <v>4416</v>
      </c>
      <c r="AC12" s="40">
        <v>11282.54</v>
      </c>
      <c r="AD12" s="40">
        <v>49823696.640000001</v>
      </c>
      <c r="AE12" s="40">
        <v>55802540.236800008</v>
      </c>
      <c r="AF12" s="40">
        <v>4458</v>
      </c>
      <c r="AG12" s="40">
        <v>11282.54</v>
      </c>
      <c r="AH12" s="40">
        <v>50297563.32</v>
      </c>
      <c r="AI12" s="40">
        <v>56333270.918400005</v>
      </c>
      <c r="AJ12" s="23">
        <v>0</v>
      </c>
      <c r="AK12" s="23">
        <v>0</v>
      </c>
      <c r="AL12" s="23">
        <v>0</v>
      </c>
      <c r="AM12" s="23">
        <v>0</v>
      </c>
      <c r="AN12" s="23">
        <v>0</v>
      </c>
      <c r="AO12" s="23">
        <v>0</v>
      </c>
      <c r="AP12" s="23">
        <v>0</v>
      </c>
      <c r="AQ12" s="23">
        <v>0</v>
      </c>
      <c r="AR12" s="23">
        <v>0</v>
      </c>
      <c r="AS12" s="23">
        <v>0</v>
      </c>
      <c r="AT12" s="23">
        <v>0</v>
      </c>
      <c r="AU12" s="23">
        <v>0</v>
      </c>
      <c r="AV12" s="79">
        <f t="shared" si="0"/>
        <v>8874</v>
      </c>
      <c r="AW12" s="79">
        <v>0</v>
      </c>
      <c r="AX12" s="79">
        <f t="shared" ref="AX12:AX13" si="9">AW12*1.12</f>
        <v>0</v>
      </c>
      <c r="AY12" s="5" t="s">
        <v>203</v>
      </c>
      <c r="AZ12" s="5"/>
      <c r="BA12" s="5"/>
      <c r="BB12" s="5"/>
      <c r="BC12" s="5" t="s">
        <v>209</v>
      </c>
      <c r="BD12" s="5" t="s">
        <v>209</v>
      </c>
      <c r="BE12" s="5"/>
      <c r="BF12" s="5"/>
      <c r="BG12" s="5"/>
      <c r="BH12" s="5"/>
      <c r="BI12" s="5"/>
      <c r="BJ12" s="5"/>
      <c r="BK12" s="18"/>
    </row>
    <row r="13" spans="1:63" s="19" customFormat="1" ht="12.95" customHeight="1" x14ac:dyDescent="0.25">
      <c r="A13" s="18" t="s">
        <v>191</v>
      </c>
      <c r="B13" s="18"/>
      <c r="C13" s="68" t="s">
        <v>400</v>
      </c>
      <c r="D13" s="18"/>
      <c r="E13" s="123" t="s">
        <v>205</v>
      </c>
      <c r="F13" s="36" t="s">
        <v>206</v>
      </c>
      <c r="G13" s="36" t="s">
        <v>207</v>
      </c>
      <c r="H13" s="36" t="s">
        <v>208</v>
      </c>
      <c r="I13" s="37" t="s">
        <v>143</v>
      </c>
      <c r="J13" s="37" t="s">
        <v>149</v>
      </c>
      <c r="K13" s="37" t="s">
        <v>196</v>
      </c>
      <c r="L13" s="36">
        <v>30</v>
      </c>
      <c r="M13" s="5" t="s">
        <v>197</v>
      </c>
      <c r="N13" s="5" t="s">
        <v>198</v>
      </c>
      <c r="O13" s="1" t="s">
        <v>126</v>
      </c>
      <c r="P13" s="37" t="s">
        <v>125</v>
      </c>
      <c r="Q13" s="38" t="s">
        <v>122</v>
      </c>
      <c r="R13" s="39" t="s">
        <v>200</v>
      </c>
      <c r="S13" s="39" t="s">
        <v>201</v>
      </c>
      <c r="T13" s="37"/>
      <c r="U13" s="5" t="s">
        <v>399</v>
      </c>
      <c r="V13" s="37" t="s">
        <v>146</v>
      </c>
      <c r="W13" s="37" t="s">
        <v>76</v>
      </c>
      <c r="X13" s="37" t="s">
        <v>106</v>
      </c>
      <c r="Y13" s="37" t="s">
        <v>56</v>
      </c>
      <c r="Z13" s="77" t="s">
        <v>202</v>
      </c>
      <c r="AA13" s="5" t="s">
        <v>138</v>
      </c>
      <c r="AB13" s="40">
        <v>4416</v>
      </c>
      <c r="AC13" s="40">
        <v>11282.54</v>
      </c>
      <c r="AD13" s="40">
        <v>49823696.640000001</v>
      </c>
      <c r="AE13" s="40">
        <v>55802540.236800008</v>
      </c>
      <c r="AF13" s="40">
        <v>4458</v>
      </c>
      <c r="AG13" s="40">
        <v>11282.54</v>
      </c>
      <c r="AH13" s="40">
        <v>50297563.32</v>
      </c>
      <c r="AI13" s="40">
        <v>56333270.918400005</v>
      </c>
      <c r="AJ13" s="23">
        <v>0</v>
      </c>
      <c r="AK13" s="23">
        <v>0</v>
      </c>
      <c r="AL13" s="23">
        <v>0</v>
      </c>
      <c r="AM13" s="23">
        <v>0</v>
      </c>
      <c r="AN13" s="23">
        <v>0</v>
      </c>
      <c r="AO13" s="23">
        <v>0</v>
      </c>
      <c r="AP13" s="23">
        <v>0</v>
      </c>
      <c r="AQ13" s="23">
        <v>0</v>
      </c>
      <c r="AR13" s="23">
        <v>0</v>
      </c>
      <c r="AS13" s="23">
        <v>0</v>
      </c>
      <c r="AT13" s="23">
        <v>0</v>
      </c>
      <c r="AU13" s="23">
        <v>0</v>
      </c>
      <c r="AV13" s="134">
        <f t="shared" si="0"/>
        <v>8874</v>
      </c>
      <c r="AW13" s="79">
        <v>0</v>
      </c>
      <c r="AX13" s="79">
        <f t="shared" si="9"/>
        <v>0</v>
      </c>
      <c r="AY13" s="5" t="s">
        <v>203</v>
      </c>
      <c r="AZ13" s="5"/>
      <c r="BA13" s="5"/>
      <c r="BB13" s="5"/>
      <c r="BC13" s="5" t="s">
        <v>209</v>
      </c>
      <c r="BD13" s="5" t="s">
        <v>209</v>
      </c>
      <c r="BE13" s="5"/>
      <c r="BF13" s="5"/>
      <c r="BG13" s="5"/>
      <c r="BH13" s="5"/>
      <c r="BI13" s="5"/>
      <c r="BJ13" s="5"/>
      <c r="BK13" s="11">
        <v>14.2</v>
      </c>
    </row>
    <row r="14" spans="1:63" s="19" customFormat="1" ht="12.95" customHeight="1" x14ac:dyDescent="0.25">
      <c r="A14" s="100" t="s">
        <v>191</v>
      </c>
      <c r="B14" s="100"/>
      <c r="C14" s="115" t="s">
        <v>400</v>
      </c>
      <c r="D14" s="100"/>
      <c r="E14" s="197" t="s">
        <v>205</v>
      </c>
      <c r="F14" s="198" t="s">
        <v>206</v>
      </c>
      <c r="G14" s="198" t="s">
        <v>207</v>
      </c>
      <c r="H14" s="198" t="s">
        <v>208</v>
      </c>
      <c r="I14" s="199" t="s">
        <v>143</v>
      </c>
      <c r="J14" s="199" t="s">
        <v>149</v>
      </c>
      <c r="K14" s="199" t="s">
        <v>196</v>
      </c>
      <c r="L14" s="198">
        <v>30</v>
      </c>
      <c r="M14" s="200" t="s">
        <v>197</v>
      </c>
      <c r="N14" s="200" t="s">
        <v>198</v>
      </c>
      <c r="O14" s="201" t="s">
        <v>166</v>
      </c>
      <c r="P14" s="199" t="s">
        <v>125</v>
      </c>
      <c r="Q14" s="202" t="s">
        <v>122</v>
      </c>
      <c r="R14" s="203" t="s">
        <v>200</v>
      </c>
      <c r="S14" s="203" t="s">
        <v>201</v>
      </c>
      <c r="T14" s="199"/>
      <c r="U14" s="200" t="s">
        <v>399</v>
      </c>
      <c r="V14" s="199" t="s">
        <v>146</v>
      </c>
      <c r="W14" s="199" t="s">
        <v>76</v>
      </c>
      <c r="X14" s="199" t="s">
        <v>106</v>
      </c>
      <c r="Y14" s="199" t="s">
        <v>56</v>
      </c>
      <c r="Z14" s="204" t="s">
        <v>202</v>
      </c>
      <c r="AA14" s="200" t="s">
        <v>138</v>
      </c>
      <c r="AB14" s="205">
        <v>4416</v>
      </c>
      <c r="AC14" s="205">
        <v>11282.54</v>
      </c>
      <c r="AD14" s="206">
        <f t="shared" ref="AD14" si="10">AB14*AC14</f>
        <v>49823696.640000001</v>
      </c>
      <c r="AE14" s="206">
        <f t="shared" ref="AE14" si="11">AD14*1.12</f>
        <v>55802540.236800008</v>
      </c>
      <c r="AF14" s="205">
        <v>4458</v>
      </c>
      <c r="AG14" s="205">
        <v>11282.54</v>
      </c>
      <c r="AH14" s="206">
        <f t="shared" ref="AH14" si="12">AF14*AG14</f>
        <v>50297563.32</v>
      </c>
      <c r="AI14" s="206">
        <f t="shared" ref="AI14" si="13">AH14*1.12</f>
        <v>56333270.918400005</v>
      </c>
      <c r="AJ14" s="207">
        <v>0</v>
      </c>
      <c r="AK14" s="207">
        <v>0</v>
      </c>
      <c r="AL14" s="207">
        <v>0</v>
      </c>
      <c r="AM14" s="207">
        <v>0</v>
      </c>
      <c r="AN14" s="207">
        <v>0</v>
      </c>
      <c r="AO14" s="207">
        <v>0</v>
      </c>
      <c r="AP14" s="207">
        <v>0</v>
      </c>
      <c r="AQ14" s="207">
        <v>0</v>
      </c>
      <c r="AR14" s="207">
        <v>0</v>
      </c>
      <c r="AS14" s="207">
        <v>0</v>
      </c>
      <c r="AT14" s="207">
        <v>0</v>
      </c>
      <c r="AU14" s="207">
        <v>0</v>
      </c>
      <c r="AV14" s="208">
        <f t="shared" si="0"/>
        <v>8874</v>
      </c>
      <c r="AW14" s="208">
        <f t="shared" ref="AW14" si="14">AD14+AH14+AL14+AP14+AT14</f>
        <v>100121259.96000001</v>
      </c>
      <c r="AX14" s="208">
        <f t="shared" ref="AX14" si="15">AW14*1.12</f>
        <v>112135811.15520002</v>
      </c>
      <c r="AY14" s="200" t="s">
        <v>203</v>
      </c>
      <c r="AZ14" s="200"/>
      <c r="BA14" s="200"/>
      <c r="BB14" s="200"/>
      <c r="BC14" s="200" t="s">
        <v>209</v>
      </c>
      <c r="BD14" s="200" t="s">
        <v>209</v>
      </c>
      <c r="BE14" s="200"/>
      <c r="BF14" s="200"/>
      <c r="BG14" s="200"/>
      <c r="BH14" s="200"/>
      <c r="BI14" s="200"/>
      <c r="BJ14" s="200"/>
      <c r="BK14" s="195">
        <v>14</v>
      </c>
    </row>
    <row r="15" spans="1:63" s="19" customFormat="1" ht="12.95" customHeight="1" x14ac:dyDescent="0.25">
      <c r="A15" s="18" t="s">
        <v>191</v>
      </c>
      <c r="B15" s="18"/>
      <c r="C15" s="68" t="s">
        <v>210</v>
      </c>
      <c r="D15" s="18"/>
      <c r="E15" s="69" t="s">
        <v>210</v>
      </c>
      <c r="F15" s="36" t="s">
        <v>211</v>
      </c>
      <c r="G15" s="36" t="s">
        <v>194</v>
      </c>
      <c r="H15" s="36" t="s">
        <v>208</v>
      </c>
      <c r="I15" s="37" t="s">
        <v>143</v>
      </c>
      <c r="J15" s="37" t="s">
        <v>149</v>
      </c>
      <c r="K15" s="37" t="s">
        <v>196</v>
      </c>
      <c r="L15" s="36">
        <v>30</v>
      </c>
      <c r="M15" s="5" t="s">
        <v>197</v>
      </c>
      <c r="N15" s="5" t="s">
        <v>198</v>
      </c>
      <c r="O15" s="5" t="s">
        <v>199</v>
      </c>
      <c r="P15" s="37" t="s">
        <v>125</v>
      </c>
      <c r="Q15" s="38" t="s">
        <v>122</v>
      </c>
      <c r="R15" s="39" t="s">
        <v>200</v>
      </c>
      <c r="S15" s="39" t="s">
        <v>201</v>
      </c>
      <c r="T15" s="37"/>
      <c r="U15" s="5" t="s">
        <v>126</v>
      </c>
      <c r="V15" s="37" t="s">
        <v>146</v>
      </c>
      <c r="W15" s="37" t="s">
        <v>76</v>
      </c>
      <c r="X15" s="37" t="s">
        <v>106</v>
      </c>
      <c r="Y15" s="37" t="s">
        <v>56</v>
      </c>
      <c r="Z15" s="77" t="s">
        <v>202</v>
      </c>
      <c r="AA15" s="5" t="s">
        <v>138</v>
      </c>
      <c r="AB15" s="40">
        <v>167</v>
      </c>
      <c r="AC15" s="40">
        <v>14598.57</v>
      </c>
      <c r="AD15" s="40">
        <v>2437961.19</v>
      </c>
      <c r="AE15" s="40">
        <v>2730516.5328000002</v>
      </c>
      <c r="AF15" s="40">
        <v>26</v>
      </c>
      <c r="AG15" s="40">
        <v>14598.57</v>
      </c>
      <c r="AH15" s="40">
        <v>379562.82</v>
      </c>
      <c r="AI15" s="40">
        <v>425110.35840000003</v>
      </c>
      <c r="AJ15" s="23">
        <v>0</v>
      </c>
      <c r="AK15" s="23">
        <v>0</v>
      </c>
      <c r="AL15" s="23">
        <v>0</v>
      </c>
      <c r="AM15" s="23">
        <v>0</v>
      </c>
      <c r="AN15" s="23">
        <v>0</v>
      </c>
      <c r="AO15" s="23">
        <v>0</v>
      </c>
      <c r="AP15" s="23">
        <v>0</v>
      </c>
      <c r="AQ15" s="23">
        <v>0</v>
      </c>
      <c r="AR15" s="23">
        <v>0</v>
      </c>
      <c r="AS15" s="23">
        <v>0</v>
      </c>
      <c r="AT15" s="23">
        <v>0</v>
      </c>
      <c r="AU15" s="23">
        <v>0</v>
      </c>
      <c r="AV15" s="79">
        <f t="shared" si="0"/>
        <v>193</v>
      </c>
      <c r="AW15" s="79">
        <v>0</v>
      </c>
      <c r="AX15" s="79">
        <f t="shared" ref="AX15:AX16" si="16">AW15*1.12</f>
        <v>0</v>
      </c>
      <c r="AY15" s="5" t="s">
        <v>203</v>
      </c>
      <c r="AZ15" s="5"/>
      <c r="BA15" s="5"/>
      <c r="BB15" s="5"/>
      <c r="BC15" s="5" t="s">
        <v>212</v>
      </c>
      <c r="BD15" s="5" t="s">
        <v>212</v>
      </c>
      <c r="BE15" s="5"/>
      <c r="BF15" s="5"/>
      <c r="BG15" s="5"/>
      <c r="BH15" s="5"/>
      <c r="BI15" s="5"/>
      <c r="BJ15" s="5"/>
      <c r="BK15" s="18"/>
    </row>
    <row r="16" spans="1:63" s="19" customFormat="1" ht="12.95" customHeight="1" x14ac:dyDescent="0.25">
      <c r="A16" s="18" t="s">
        <v>191</v>
      </c>
      <c r="B16" s="18"/>
      <c r="C16" s="68" t="s">
        <v>401</v>
      </c>
      <c r="D16" s="18"/>
      <c r="E16" s="135" t="s">
        <v>210</v>
      </c>
      <c r="F16" s="36" t="s">
        <v>211</v>
      </c>
      <c r="G16" s="36" t="s">
        <v>194</v>
      </c>
      <c r="H16" s="36" t="s">
        <v>208</v>
      </c>
      <c r="I16" s="37" t="s">
        <v>143</v>
      </c>
      <c r="J16" s="37" t="s">
        <v>149</v>
      </c>
      <c r="K16" s="37" t="s">
        <v>196</v>
      </c>
      <c r="L16" s="36">
        <v>30</v>
      </c>
      <c r="M16" s="5" t="s">
        <v>197</v>
      </c>
      <c r="N16" s="5" t="s">
        <v>198</v>
      </c>
      <c r="O16" s="1" t="s">
        <v>126</v>
      </c>
      <c r="P16" s="37" t="s">
        <v>125</v>
      </c>
      <c r="Q16" s="38" t="s">
        <v>122</v>
      </c>
      <c r="R16" s="39" t="s">
        <v>200</v>
      </c>
      <c r="S16" s="39" t="s">
        <v>201</v>
      </c>
      <c r="T16" s="37"/>
      <c r="U16" s="5" t="s">
        <v>399</v>
      </c>
      <c r="V16" s="37" t="s">
        <v>146</v>
      </c>
      <c r="W16" s="37" t="s">
        <v>76</v>
      </c>
      <c r="X16" s="37" t="s">
        <v>106</v>
      </c>
      <c r="Y16" s="37" t="s">
        <v>56</v>
      </c>
      <c r="Z16" s="77" t="s">
        <v>202</v>
      </c>
      <c r="AA16" s="5" t="s">
        <v>138</v>
      </c>
      <c r="AB16" s="40">
        <v>167</v>
      </c>
      <c r="AC16" s="40">
        <v>14598.57</v>
      </c>
      <c r="AD16" s="40">
        <v>2437961.19</v>
      </c>
      <c r="AE16" s="40">
        <v>2730516.5328000002</v>
      </c>
      <c r="AF16" s="40">
        <v>26</v>
      </c>
      <c r="AG16" s="40">
        <v>14598.57</v>
      </c>
      <c r="AH16" s="40">
        <v>379562.82</v>
      </c>
      <c r="AI16" s="40">
        <v>425110.35840000003</v>
      </c>
      <c r="AJ16" s="23">
        <v>0</v>
      </c>
      <c r="AK16" s="23">
        <v>0</v>
      </c>
      <c r="AL16" s="23">
        <v>0</v>
      </c>
      <c r="AM16" s="23">
        <v>0</v>
      </c>
      <c r="AN16" s="23">
        <v>0</v>
      </c>
      <c r="AO16" s="23">
        <v>0</v>
      </c>
      <c r="AP16" s="23">
        <v>0</v>
      </c>
      <c r="AQ16" s="23">
        <v>0</v>
      </c>
      <c r="AR16" s="23">
        <v>0</v>
      </c>
      <c r="AS16" s="23">
        <v>0</v>
      </c>
      <c r="AT16" s="23">
        <v>0</v>
      </c>
      <c r="AU16" s="23">
        <v>0</v>
      </c>
      <c r="AV16" s="134">
        <f t="shared" si="0"/>
        <v>193</v>
      </c>
      <c r="AW16" s="79">
        <v>0</v>
      </c>
      <c r="AX16" s="79">
        <f t="shared" si="16"/>
        <v>0</v>
      </c>
      <c r="AY16" s="5" t="s">
        <v>203</v>
      </c>
      <c r="AZ16" s="5"/>
      <c r="BA16" s="5"/>
      <c r="BB16" s="5"/>
      <c r="BC16" s="5" t="s">
        <v>212</v>
      </c>
      <c r="BD16" s="5" t="s">
        <v>212</v>
      </c>
      <c r="BE16" s="5"/>
      <c r="BF16" s="5"/>
      <c r="BG16" s="5"/>
      <c r="BH16" s="5"/>
      <c r="BI16" s="5"/>
      <c r="BJ16" s="5"/>
      <c r="BK16" s="11">
        <v>14.2</v>
      </c>
    </row>
    <row r="17" spans="1:77" s="19" customFormat="1" ht="12.95" customHeight="1" x14ac:dyDescent="0.25">
      <c r="A17" s="100" t="s">
        <v>191</v>
      </c>
      <c r="B17" s="100"/>
      <c r="C17" s="115" t="s">
        <v>401</v>
      </c>
      <c r="D17" s="100"/>
      <c r="E17" s="209" t="s">
        <v>210</v>
      </c>
      <c r="F17" s="198" t="s">
        <v>211</v>
      </c>
      <c r="G17" s="198" t="s">
        <v>194</v>
      </c>
      <c r="H17" s="198" t="s">
        <v>208</v>
      </c>
      <c r="I17" s="199" t="s">
        <v>143</v>
      </c>
      <c r="J17" s="199" t="s">
        <v>149</v>
      </c>
      <c r="K17" s="199" t="s">
        <v>196</v>
      </c>
      <c r="L17" s="198">
        <v>30</v>
      </c>
      <c r="M17" s="200" t="s">
        <v>197</v>
      </c>
      <c r="N17" s="200" t="s">
        <v>198</v>
      </c>
      <c r="O17" s="201" t="s">
        <v>166</v>
      </c>
      <c r="P17" s="199" t="s">
        <v>125</v>
      </c>
      <c r="Q17" s="202" t="s">
        <v>122</v>
      </c>
      <c r="R17" s="203" t="s">
        <v>200</v>
      </c>
      <c r="S17" s="203" t="s">
        <v>201</v>
      </c>
      <c r="T17" s="199"/>
      <c r="U17" s="200" t="s">
        <v>399</v>
      </c>
      <c r="V17" s="199" t="s">
        <v>146</v>
      </c>
      <c r="W17" s="199" t="s">
        <v>76</v>
      </c>
      <c r="X17" s="199" t="s">
        <v>106</v>
      </c>
      <c r="Y17" s="199" t="s">
        <v>56</v>
      </c>
      <c r="Z17" s="204" t="s">
        <v>202</v>
      </c>
      <c r="AA17" s="200" t="s">
        <v>138</v>
      </c>
      <c r="AB17" s="205">
        <v>167</v>
      </c>
      <c r="AC17" s="205">
        <v>14598.57</v>
      </c>
      <c r="AD17" s="206">
        <f t="shared" ref="AD17" si="17">AB17*AC17</f>
        <v>2437961.19</v>
      </c>
      <c r="AE17" s="206">
        <f t="shared" ref="AE17" si="18">AD17*1.12</f>
        <v>2730516.5328000002</v>
      </c>
      <c r="AF17" s="205">
        <v>26</v>
      </c>
      <c r="AG17" s="205">
        <v>14598.57</v>
      </c>
      <c r="AH17" s="206">
        <f t="shared" ref="AH17" si="19">AF17*AG17</f>
        <v>379562.82</v>
      </c>
      <c r="AI17" s="206">
        <f t="shared" ref="AI17" si="20">AH17*1.12</f>
        <v>425110.35840000003</v>
      </c>
      <c r="AJ17" s="207">
        <v>0</v>
      </c>
      <c r="AK17" s="207">
        <v>0</v>
      </c>
      <c r="AL17" s="207">
        <v>0</v>
      </c>
      <c r="AM17" s="207">
        <v>0</v>
      </c>
      <c r="AN17" s="207">
        <v>0</v>
      </c>
      <c r="AO17" s="207">
        <v>0</v>
      </c>
      <c r="AP17" s="207">
        <v>0</v>
      </c>
      <c r="AQ17" s="207">
        <v>0</v>
      </c>
      <c r="AR17" s="207">
        <v>0</v>
      </c>
      <c r="AS17" s="207">
        <v>0</v>
      </c>
      <c r="AT17" s="207">
        <v>0</v>
      </c>
      <c r="AU17" s="207">
        <v>0</v>
      </c>
      <c r="AV17" s="208">
        <f t="shared" si="0"/>
        <v>193</v>
      </c>
      <c r="AW17" s="208">
        <f t="shared" ref="AW17" si="21">AD17+AH17+AL17+AP17+AT17</f>
        <v>2817524.01</v>
      </c>
      <c r="AX17" s="208">
        <f t="shared" ref="AX17" si="22">AW17*1.12</f>
        <v>3155626.8912</v>
      </c>
      <c r="AY17" s="200" t="s">
        <v>203</v>
      </c>
      <c r="AZ17" s="200"/>
      <c r="BA17" s="200"/>
      <c r="BB17" s="200"/>
      <c r="BC17" s="200" t="s">
        <v>212</v>
      </c>
      <c r="BD17" s="200" t="s">
        <v>212</v>
      </c>
      <c r="BE17" s="200"/>
      <c r="BF17" s="200"/>
      <c r="BG17" s="200"/>
      <c r="BH17" s="200"/>
      <c r="BI17" s="200"/>
      <c r="BJ17" s="200"/>
      <c r="BK17" s="195">
        <v>14</v>
      </c>
    </row>
    <row r="18" spans="1:77" s="19" customFormat="1" ht="12.95" customHeight="1" x14ac:dyDescent="0.25">
      <c r="A18" s="18" t="s">
        <v>191</v>
      </c>
      <c r="B18" s="18"/>
      <c r="C18" s="68" t="s">
        <v>213</v>
      </c>
      <c r="D18" s="18"/>
      <c r="E18" s="69" t="s">
        <v>213</v>
      </c>
      <c r="F18" s="36" t="s">
        <v>214</v>
      </c>
      <c r="G18" s="36" t="s">
        <v>194</v>
      </c>
      <c r="H18" s="36" t="s">
        <v>215</v>
      </c>
      <c r="I18" s="37" t="s">
        <v>143</v>
      </c>
      <c r="J18" s="37" t="s">
        <v>149</v>
      </c>
      <c r="K18" s="37" t="s">
        <v>196</v>
      </c>
      <c r="L18" s="36">
        <v>30</v>
      </c>
      <c r="M18" s="5" t="s">
        <v>197</v>
      </c>
      <c r="N18" s="5" t="s">
        <v>198</v>
      </c>
      <c r="O18" s="5" t="s">
        <v>199</v>
      </c>
      <c r="P18" s="37" t="s">
        <v>125</v>
      </c>
      <c r="Q18" s="38" t="s">
        <v>122</v>
      </c>
      <c r="R18" s="39" t="s">
        <v>200</v>
      </c>
      <c r="S18" s="39" t="s">
        <v>201</v>
      </c>
      <c r="T18" s="37"/>
      <c r="U18" s="5" t="s">
        <v>126</v>
      </c>
      <c r="V18" s="37" t="s">
        <v>146</v>
      </c>
      <c r="W18" s="37" t="s">
        <v>76</v>
      </c>
      <c r="X18" s="37" t="s">
        <v>106</v>
      </c>
      <c r="Y18" s="37" t="s">
        <v>56</v>
      </c>
      <c r="Z18" s="77" t="s">
        <v>202</v>
      </c>
      <c r="AA18" s="5" t="s">
        <v>138</v>
      </c>
      <c r="AB18" s="40">
        <v>2409</v>
      </c>
      <c r="AC18" s="40">
        <v>14326.11</v>
      </c>
      <c r="AD18" s="40">
        <v>34511598.990000002</v>
      </c>
      <c r="AE18" s="40">
        <v>38652990.868800007</v>
      </c>
      <c r="AF18" s="40">
        <v>2180</v>
      </c>
      <c r="AG18" s="40">
        <v>14326.11</v>
      </c>
      <c r="AH18" s="40">
        <v>31230919.800000001</v>
      </c>
      <c r="AI18" s="40">
        <v>34978630.176000006</v>
      </c>
      <c r="AJ18" s="23">
        <v>0</v>
      </c>
      <c r="AK18" s="23">
        <v>0</v>
      </c>
      <c r="AL18" s="23">
        <v>0</v>
      </c>
      <c r="AM18" s="23">
        <v>0</v>
      </c>
      <c r="AN18" s="23">
        <v>0</v>
      </c>
      <c r="AO18" s="23">
        <v>0</v>
      </c>
      <c r="AP18" s="23">
        <v>0</v>
      </c>
      <c r="AQ18" s="23">
        <v>0</v>
      </c>
      <c r="AR18" s="23">
        <v>0</v>
      </c>
      <c r="AS18" s="23">
        <v>0</v>
      </c>
      <c r="AT18" s="23">
        <v>0</v>
      </c>
      <c r="AU18" s="23">
        <v>0</v>
      </c>
      <c r="AV18" s="79">
        <f t="shared" si="0"/>
        <v>4589</v>
      </c>
      <c r="AW18" s="79">
        <v>0</v>
      </c>
      <c r="AX18" s="79">
        <f t="shared" ref="AX18:AX19" si="23">AW18*1.12</f>
        <v>0</v>
      </c>
      <c r="AY18" s="5" t="s">
        <v>203</v>
      </c>
      <c r="AZ18" s="5"/>
      <c r="BA18" s="5"/>
      <c r="BB18" s="5"/>
      <c r="BC18" s="5" t="s">
        <v>216</v>
      </c>
      <c r="BD18" s="5" t="s">
        <v>216</v>
      </c>
      <c r="BE18" s="5"/>
      <c r="BF18" s="5"/>
      <c r="BG18" s="5"/>
      <c r="BH18" s="5"/>
      <c r="BI18" s="5"/>
      <c r="BJ18" s="5"/>
      <c r="BK18" s="18"/>
    </row>
    <row r="19" spans="1:77" s="19" customFormat="1" ht="12.95" customHeight="1" x14ac:dyDescent="0.25">
      <c r="A19" s="18" t="s">
        <v>191</v>
      </c>
      <c r="B19" s="18"/>
      <c r="C19" s="68" t="s">
        <v>402</v>
      </c>
      <c r="D19" s="136"/>
      <c r="E19" s="68" t="s">
        <v>213</v>
      </c>
      <c r="F19" s="36" t="s">
        <v>214</v>
      </c>
      <c r="G19" s="36" t="s">
        <v>194</v>
      </c>
      <c r="H19" s="36" t="s">
        <v>215</v>
      </c>
      <c r="I19" s="37" t="s">
        <v>143</v>
      </c>
      <c r="J19" s="37" t="s">
        <v>149</v>
      </c>
      <c r="K19" s="37" t="s">
        <v>196</v>
      </c>
      <c r="L19" s="36">
        <v>30</v>
      </c>
      <c r="M19" s="5" t="s">
        <v>197</v>
      </c>
      <c r="N19" s="5" t="s">
        <v>198</v>
      </c>
      <c r="O19" s="1" t="s">
        <v>126</v>
      </c>
      <c r="P19" s="37" t="s">
        <v>125</v>
      </c>
      <c r="Q19" s="38" t="s">
        <v>122</v>
      </c>
      <c r="R19" s="39" t="s">
        <v>200</v>
      </c>
      <c r="S19" s="39" t="s">
        <v>201</v>
      </c>
      <c r="T19" s="37"/>
      <c r="U19" s="5" t="s">
        <v>399</v>
      </c>
      <c r="V19" s="37" t="s">
        <v>146</v>
      </c>
      <c r="W19" s="37" t="s">
        <v>76</v>
      </c>
      <c r="X19" s="37" t="s">
        <v>106</v>
      </c>
      <c r="Y19" s="37" t="s">
        <v>56</v>
      </c>
      <c r="Z19" s="77" t="s">
        <v>202</v>
      </c>
      <c r="AA19" s="5" t="s">
        <v>138</v>
      </c>
      <c r="AB19" s="40">
        <v>2409</v>
      </c>
      <c r="AC19" s="40">
        <v>14326.11</v>
      </c>
      <c r="AD19" s="40">
        <v>34511598.990000002</v>
      </c>
      <c r="AE19" s="40">
        <v>38652990.868800007</v>
      </c>
      <c r="AF19" s="40">
        <v>2180</v>
      </c>
      <c r="AG19" s="40">
        <v>14326.11</v>
      </c>
      <c r="AH19" s="40">
        <v>31230919.800000001</v>
      </c>
      <c r="AI19" s="40">
        <v>34978630.176000006</v>
      </c>
      <c r="AJ19" s="23">
        <v>0</v>
      </c>
      <c r="AK19" s="23">
        <v>0</v>
      </c>
      <c r="AL19" s="23">
        <v>0</v>
      </c>
      <c r="AM19" s="23">
        <v>0</v>
      </c>
      <c r="AN19" s="23">
        <v>0</v>
      </c>
      <c r="AO19" s="23">
        <v>0</v>
      </c>
      <c r="AP19" s="23">
        <v>0</v>
      </c>
      <c r="AQ19" s="23">
        <v>0</v>
      </c>
      <c r="AR19" s="23">
        <v>0</v>
      </c>
      <c r="AS19" s="23">
        <v>0</v>
      </c>
      <c r="AT19" s="23">
        <v>0</v>
      </c>
      <c r="AU19" s="23">
        <v>0</v>
      </c>
      <c r="AV19" s="134">
        <f t="shared" si="0"/>
        <v>4589</v>
      </c>
      <c r="AW19" s="79">
        <v>0</v>
      </c>
      <c r="AX19" s="79">
        <f t="shared" si="23"/>
        <v>0</v>
      </c>
      <c r="AY19" s="5" t="s">
        <v>203</v>
      </c>
      <c r="AZ19" s="5"/>
      <c r="BA19" s="5"/>
      <c r="BB19" s="5"/>
      <c r="BC19" s="5" t="s">
        <v>216</v>
      </c>
      <c r="BD19" s="5" t="s">
        <v>216</v>
      </c>
      <c r="BE19" s="5"/>
      <c r="BF19" s="5"/>
      <c r="BG19" s="5"/>
      <c r="BH19" s="5"/>
      <c r="BI19" s="5"/>
      <c r="BJ19" s="5"/>
      <c r="BK19" s="11">
        <v>14.2</v>
      </c>
    </row>
    <row r="20" spans="1:77" s="19" customFormat="1" ht="12.95" customHeight="1" x14ac:dyDescent="0.25">
      <c r="A20" s="195" t="s">
        <v>191</v>
      </c>
      <c r="B20" s="195"/>
      <c r="C20" s="196" t="s">
        <v>402</v>
      </c>
      <c r="D20" s="210"/>
      <c r="E20" s="211" t="s">
        <v>213</v>
      </c>
      <c r="F20" s="198" t="s">
        <v>214</v>
      </c>
      <c r="G20" s="198" t="s">
        <v>194</v>
      </c>
      <c r="H20" s="198" t="s">
        <v>215</v>
      </c>
      <c r="I20" s="199" t="s">
        <v>143</v>
      </c>
      <c r="J20" s="199" t="s">
        <v>149</v>
      </c>
      <c r="K20" s="199" t="s">
        <v>196</v>
      </c>
      <c r="L20" s="198">
        <v>30</v>
      </c>
      <c r="M20" s="200" t="s">
        <v>197</v>
      </c>
      <c r="N20" s="200" t="s">
        <v>198</v>
      </c>
      <c r="O20" s="201" t="s">
        <v>166</v>
      </c>
      <c r="P20" s="199" t="s">
        <v>125</v>
      </c>
      <c r="Q20" s="202" t="s">
        <v>122</v>
      </c>
      <c r="R20" s="203" t="s">
        <v>200</v>
      </c>
      <c r="S20" s="203" t="s">
        <v>201</v>
      </c>
      <c r="T20" s="199"/>
      <c r="U20" s="200" t="s">
        <v>399</v>
      </c>
      <c r="V20" s="199" t="s">
        <v>146</v>
      </c>
      <c r="W20" s="199" t="s">
        <v>76</v>
      </c>
      <c r="X20" s="199" t="s">
        <v>106</v>
      </c>
      <c r="Y20" s="199" t="s">
        <v>56</v>
      </c>
      <c r="Z20" s="204" t="s">
        <v>202</v>
      </c>
      <c r="AA20" s="200" t="s">
        <v>138</v>
      </c>
      <c r="AB20" s="205">
        <v>2409</v>
      </c>
      <c r="AC20" s="205">
        <v>14326.11</v>
      </c>
      <c r="AD20" s="206">
        <f t="shared" ref="AD20" si="24">AB20*AC20</f>
        <v>34511598.990000002</v>
      </c>
      <c r="AE20" s="206">
        <f t="shared" ref="AE20" si="25">AD20*1.12</f>
        <v>38652990.868800007</v>
      </c>
      <c r="AF20" s="205">
        <v>2180</v>
      </c>
      <c r="AG20" s="205">
        <v>14326.11</v>
      </c>
      <c r="AH20" s="206">
        <f t="shared" ref="AH20" si="26">AF20*AG20</f>
        <v>31230919.800000001</v>
      </c>
      <c r="AI20" s="206">
        <f t="shared" ref="AI20" si="27">AH20*1.12</f>
        <v>34978630.176000006</v>
      </c>
      <c r="AJ20" s="207">
        <v>0</v>
      </c>
      <c r="AK20" s="207">
        <v>0</v>
      </c>
      <c r="AL20" s="207">
        <v>0</v>
      </c>
      <c r="AM20" s="207">
        <v>0</v>
      </c>
      <c r="AN20" s="207">
        <v>0</v>
      </c>
      <c r="AO20" s="207">
        <v>0</v>
      </c>
      <c r="AP20" s="207">
        <v>0</v>
      </c>
      <c r="AQ20" s="207">
        <v>0</v>
      </c>
      <c r="AR20" s="207">
        <v>0</v>
      </c>
      <c r="AS20" s="207">
        <v>0</v>
      </c>
      <c r="AT20" s="207">
        <v>0</v>
      </c>
      <c r="AU20" s="207">
        <v>0</v>
      </c>
      <c r="AV20" s="208">
        <f t="shared" si="0"/>
        <v>4589</v>
      </c>
      <c r="AW20" s="208">
        <f t="shared" ref="AW20" si="28">AD20+AH20+AL20+AP20+AT20</f>
        <v>65742518.790000007</v>
      </c>
      <c r="AX20" s="208">
        <f t="shared" ref="AX20:AX87" si="29">AW20*1.12</f>
        <v>73631621.044800013</v>
      </c>
      <c r="AY20" s="200" t="s">
        <v>203</v>
      </c>
      <c r="AZ20" s="200"/>
      <c r="BA20" s="200"/>
      <c r="BB20" s="200"/>
      <c r="BC20" s="200" t="s">
        <v>216</v>
      </c>
      <c r="BD20" s="200" t="s">
        <v>216</v>
      </c>
      <c r="BE20" s="200"/>
      <c r="BF20" s="200"/>
      <c r="BG20" s="200"/>
      <c r="BH20" s="200"/>
      <c r="BI20" s="200"/>
      <c r="BJ20" s="200"/>
      <c r="BK20" s="195">
        <v>14</v>
      </c>
    </row>
    <row r="21" spans="1:77" s="122" customFormat="1" ht="12.95" customHeight="1" x14ac:dyDescent="0.25">
      <c r="A21" s="137" t="s">
        <v>406</v>
      </c>
      <c r="B21" s="138"/>
      <c r="C21" s="139" t="s">
        <v>467</v>
      </c>
      <c r="D21" s="138"/>
      <c r="E21" s="140"/>
      <c r="F21" s="141" t="s">
        <v>407</v>
      </c>
      <c r="G21" s="141" t="s">
        <v>408</v>
      </c>
      <c r="H21" s="15" t="s">
        <v>409</v>
      </c>
      <c r="I21" s="39" t="s">
        <v>143</v>
      </c>
      <c r="J21" s="1" t="s">
        <v>149</v>
      </c>
      <c r="K21" s="39" t="s">
        <v>196</v>
      </c>
      <c r="L21" s="38">
        <v>30</v>
      </c>
      <c r="M21" s="142" t="s">
        <v>197</v>
      </c>
      <c r="N21" s="143" t="s">
        <v>365</v>
      </c>
      <c r="O21" s="38" t="s">
        <v>126</v>
      </c>
      <c r="P21" s="39" t="s">
        <v>125</v>
      </c>
      <c r="Q21" s="38" t="s">
        <v>122</v>
      </c>
      <c r="R21" s="39" t="s">
        <v>200</v>
      </c>
      <c r="S21" s="39" t="s">
        <v>201</v>
      </c>
      <c r="T21" s="38"/>
      <c r="U21" s="38" t="s">
        <v>399</v>
      </c>
      <c r="V21" s="38" t="s">
        <v>146</v>
      </c>
      <c r="W21" s="9">
        <v>30</v>
      </c>
      <c r="X21" s="9">
        <v>60</v>
      </c>
      <c r="Y21" s="20">
        <v>10</v>
      </c>
      <c r="Z21" s="15" t="s">
        <v>410</v>
      </c>
      <c r="AA21" s="5" t="s">
        <v>138</v>
      </c>
      <c r="AB21" s="144">
        <v>0.2</v>
      </c>
      <c r="AC21" s="145">
        <v>1117338.76</v>
      </c>
      <c r="AD21" s="144">
        <f>AC21*AB21</f>
        <v>223467.75200000001</v>
      </c>
      <c r="AE21" s="144">
        <f>AD21*1.12</f>
        <v>250283.88224000004</v>
      </c>
      <c r="AF21" s="144">
        <v>0.2</v>
      </c>
      <c r="AG21" s="145">
        <v>1117338.76</v>
      </c>
      <c r="AH21" s="144">
        <f>AG21*AF21</f>
        <v>223467.75200000001</v>
      </c>
      <c r="AI21" s="144">
        <f>AH21*1.12</f>
        <v>250283.88224000004</v>
      </c>
      <c r="AJ21" s="23">
        <v>0</v>
      </c>
      <c r="AK21" s="23">
        <v>0</v>
      </c>
      <c r="AL21" s="23">
        <v>0</v>
      </c>
      <c r="AM21" s="23">
        <v>0</v>
      </c>
      <c r="AN21" s="23">
        <v>0</v>
      </c>
      <c r="AO21" s="23">
        <v>0</v>
      </c>
      <c r="AP21" s="23">
        <v>0</v>
      </c>
      <c r="AQ21" s="23">
        <v>0</v>
      </c>
      <c r="AR21" s="23">
        <v>0</v>
      </c>
      <c r="AS21" s="23">
        <v>0</v>
      </c>
      <c r="AT21" s="23">
        <v>0</v>
      </c>
      <c r="AU21" s="23">
        <v>0</v>
      </c>
      <c r="AV21" s="134">
        <f t="shared" si="0"/>
        <v>0.4</v>
      </c>
      <c r="AW21" s="79">
        <v>0</v>
      </c>
      <c r="AX21" s="79">
        <f t="shared" si="29"/>
        <v>0</v>
      </c>
      <c r="AY21" s="4" t="s">
        <v>203</v>
      </c>
      <c r="AZ21" s="39"/>
      <c r="BA21" s="39"/>
      <c r="BB21" s="146"/>
      <c r="BC21" s="15" t="s">
        <v>411</v>
      </c>
      <c r="BD21" s="15" t="s">
        <v>411</v>
      </c>
      <c r="BE21" s="82"/>
      <c r="BF21" s="82"/>
      <c r="BG21" s="82"/>
      <c r="BH21" s="82"/>
      <c r="BI21" s="82"/>
      <c r="BJ21" s="82"/>
      <c r="BK21" s="82"/>
      <c r="BL21" s="82"/>
      <c r="BM21" s="82"/>
      <c r="BN21" s="82"/>
      <c r="BO21" s="82"/>
      <c r="BP21" s="82"/>
      <c r="BQ21" s="82"/>
      <c r="BR21" s="82"/>
      <c r="BS21" s="82"/>
      <c r="BT21" s="82"/>
      <c r="BU21" s="82"/>
      <c r="BV21" s="82"/>
      <c r="BW21" s="82"/>
      <c r="BX21" s="82"/>
      <c r="BY21" s="82"/>
    </row>
    <row r="22" spans="1:77" s="122" customFormat="1" ht="12.95" customHeight="1" x14ac:dyDescent="0.25">
      <c r="A22" s="212" t="s">
        <v>406</v>
      </c>
      <c r="B22" s="213"/>
      <c r="C22" s="214" t="s">
        <v>552</v>
      </c>
      <c r="D22" s="213"/>
      <c r="E22" s="116"/>
      <c r="F22" s="117" t="s">
        <v>407</v>
      </c>
      <c r="G22" s="117" t="s">
        <v>408</v>
      </c>
      <c r="H22" s="112" t="s">
        <v>409</v>
      </c>
      <c r="I22" s="106" t="s">
        <v>143</v>
      </c>
      <c r="J22" s="113" t="s">
        <v>149</v>
      </c>
      <c r="K22" s="106" t="s">
        <v>196</v>
      </c>
      <c r="L22" s="105">
        <v>30</v>
      </c>
      <c r="M22" s="118" t="s">
        <v>197</v>
      </c>
      <c r="N22" s="119" t="s">
        <v>365</v>
      </c>
      <c r="O22" s="64" t="s">
        <v>166</v>
      </c>
      <c r="P22" s="106" t="s">
        <v>125</v>
      </c>
      <c r="Q22" s="105" t="s">
        <v>122</v>
      </c>
      <c r="R22" s="106" t="s">
        <v>200</v>
      </c>
      <c r="S22" s="106" t="s">
        <v>201</v>
      </c>
      <c r="T22" s="105"/>
      <c r="U22" s="105" t="s">
        <v>399</v>
      </c>
      <c r="V22" s="105" t="s">
        <v>146</v>
      </c>
      <c r="W22" s="114">
        <v>30</v>
      </c>
      <c r="X22" s="114">
        <v>60</v>
      </c>
      <c r="Y22" s="120">
        <v>10</v>
      </c>
      <c r="Z22" s="112" t="s">
        <v>410</v>
      </c>
      <c r="AA22" s="104" t="s">
        <v>138</v>
      </c>
      <c r="AB22" s="215">
        <v>0.2</v>
      </c>
      <c r="AC22" s="216">
        <v>1117338.76</v>
      </c>
      <c r="AD22" s="217">
        <f t="shared" ref="AD22" si="30">AB22*AC22</f>
        <v>223467.75200000001</v>
      </c>
      <c r="AE22" s="217">
        <f t="shared" ref="AE22" si="31">AD22*1.12</f>
        <v>250283.88224000004</v>
      </c>
      <c r="AF22" s="218">
        <v>0.2</v>
      </c>
      <c r="AG22" s="216">
        <v>1117338.76</v>
      </c>
      <c r="AH22" s="217">
        <f t="shared" ref="AH22" si="32">AF22*AG22</f>
        <v>223467.75200000001</v>
      </c>
      <c r="AI22" s="217">
        <f t="shared" ref="AI22" si="33">AH22*1.12</f>
        <v>250283.88224000004</v>
      </c>
      <c r="AJ22" s="219">
        <v>0</v>
      </c>
      <c r="AK22" s="219">
        <v>0</v>
      </c>
      <c r="AL22" s="219">
        <v>0</v>
      </c>
      <c r="AM22" s="219">
        <v>0</v>
      </c>
      <c r="AN22" s="219">
        <v>0</v>
      </c>
      <c r="AO22" s="219">
        <v>0</v>
      </c>
      <c r="AP22" s="219">
        <v>0</v>
      </c>
      <c r="AQ22" s="219">
        <v>0</v>
      </c>
      <c r="AR22" s="219">
        <v>0</v>
      </c>
      <c r="AS22" s="219">
        <v>0</v>
      </c>
      <c r="AT22" s="219">
        <v>0</v>
      </c>
      <c r="AU22" s="219">
        <v>0</v>
      </c>
      <c r="AV22" s="220">
        <f t="shared" si="0"/>
        <v>0.4</v>
      </c>
      <c r="AW22" s="220">
        <f t="shared" ref="AW22:AW86" si="34">AD22+AH22+AL22+AP22+AT22</f>
        <v>446935.50400000002</v>
      </c>
      <c r="AX22" s="220">
        <f t="shared" si="29"/>
        <v>500567.76448000007</v>
      </c>
      <c r="AY22" s="221" t="s">
        <v>203</v>
      </c>
      <c r="AZ22" s="222"/>
      <c r="BA22" s="222"/>
      <c r="BB22" s="223"/>
      <c r="BC22" s="224" t="s">
        <v>411</v>
      </c>
      <c r="BD22" s="224" t="s">
        <v>411</v>
      </c>
      <c r="BE22" s="225"/>
      <c r="BF22" s="225"/>
      <c r="BG22" s="225"/>
      <c r="BH22" s="225"/>
      <c r="BI22" s="225"/>
      <c r="BJ22" s="225"/>
      <c r="BK22" s="226">
        <v>14</v>
      </c>
    </row>
    <row r="23" spans="1:77" s="122" customFormat="1" ht="12.95" customHeight="1" x14ac:dyDescent="0.25">
      <c r="A23" s="137" t="s">
        <v>406</v>
      </c>
      <c r="B23" s="147"/>
      <c r="C23" s="139" t="s">
        <v>468</v>
      </c>
      <c r="D23" s="147"/>
      <c r="E23" s="140"/>
      <c r="F23" s="141" t="s">
        <v>412</v>
      </c>
      <c r="G23" s="141" t="s">
        <v>408</v>
      </c>
      <c r="H23" s="15" t="s">
        <v>413</v>
      </c>
      <c r="I23" s="39" t="s">
        <v>143</v>
      </c>
      <c r="J23" s="1" t="s">
        <v>149</v>
      </c>
      <c r="K23" s="39" t="s">
        <v>196</v>
      </c>
      <c r="L23" s="38">
        <v>30</v>
      </c>
      <c r="M23" s="142" t="s">
        <v>197</v>
      </c>
      <c r="N23" s="143" t="s">
        <v>365</v>
      </c>
      <c r="O23" s="38" t="s">
        <v>126</v>
      </c>
      <c r="P23" s="39" t="s">
        <v>125</v>
      </c>
      <c r="Q23" s="38" t="s">
        <v>122</v>
      </c>
      <c r="R23" s="39" t="s">
        <v>200</v>
      </c>
      <c r="S23" s="39" t="s">
        <v>201</v>
      </c>
      <c r="T23" s="38"/>
      <c r="U23" s="38" t="s">
        <v>399</v>
      </c>
      <c r="V23" s="38" t="s">
        <v>146</v>
      </c>
      <c r="W23" s="9">
        <v>30</v>
      </c>
      <c r="X23" s="9">
        <v>60</v>
      </c>
      <c r="Y23" s="20">
        <v>10</v>
      </c>
      <c r="Z23" s="229" t="s">
        <v>414</v>
      </c>
      <c r="AA23" s="5" t="s">
        <v>138</v>
      </c>
      <c r="AB23" s="144">
        <v>2200</v>
      </c>
      <c r="AC23" s="145">
        <v>1733.42</v>
      </c>
      <c r="AD23" s="144">
        <f t="shared" ref="AD23:AD87" si="35">AC23*AB23</f>
        <v>3813524</v>
      </c>
      <c r="AE23" s="144">
        <f t="shared" ref="AE23:AE87" si="36">AD23*1.12</f>
        <v>4271146.8800000008</v>
      </c>
      <c r="AF23" s="144">
        <v>2200</v>
      </c>
      <c r="AG23" s="145">
        <v>1733.42</v>
      </c>
      <c r="AH23" s="144">
        <f t="shared" ref="AH23:AH87" si="37">AG23*AF23</f>
        <v>3813524</v>
      </c>
      <c r="AI23" s="144">
        <f t="shared" ref="AI23:AI87" si="38">AH23*1.12</f>
        <v>4271146.8800000008</v>
      </c>
      <c r="AJ23" s="23">
        <v>0</v>
      </c>
      <c r="AK23" s="23">
        <v>0</v>
      </c>
      <c r="AL23" s="23">
        <v>0</v>
      </c>
      <c r="AM23" s="23">
        <v>0</v>
      </c>
      <c r="AN23" s="23">
        <v>0</v>
      </c>
      <c r="AO23" s="23">
        <v>0</v>
      </c>
      <c r="AP23" s="23">
        <v>0</v>
      </c>
      <c r="AQ23" s="23">
        <v>0</v>
      </c>
      <c r="AR23" s="23">
        <v>0</v>
      </c>
      <c r="AS23" s="23">
        <v>0</v>
      </c>
      <c r="AT23" s="23">
        <v>0</v>
      </c>
      <c r="AU23" s="23">
        <v>0</v>
      </c>
      <c r="AV23" s="134">
        <f t="shared" ref="AV23:AV87" si="39">AB23+AF23+AJ23+AN23+AR23</f>
        <v>4400</v>
      </c>
      <c r="AW23" s="79">
        <v>0</v>
      </c>
      <c r="AX23" s="79">
        <f t="shared" si="29"/>
        <v>0</v>
      </c>
      <c r="AY23" s="4" t="s">
        <v>203</v>
      </c>
      <c r="AZ23" s="39"/>
      <c r="BA23" s="39"/>
      <c r="BB23" s="146"/>
      <c r="BC23" s="15" t="s">
        <v>415</v>
      </c>
      <c r="BD23" s="15" t="s">
        <v>415</v>
      </c>
      <c r="BE23" s="82"/>
      <c r="BF23" s="82"/>
      <c r="BG23" s="82"/>
      <c r="BH23" s="82"/>
      <c r="BI23" s="82"/>
      <c r="BJ23" s="82"/>
      <c r="BK23" s="82"/>
      <c r="BL23" s="82"/>
      <c r="BM23" s="82"/>
      <c r="BN23" s="82"/>
      <c r="BO23" s="82"/>
      <c r="BP23" s="82"/>
      <c r="BQ23" s="82"/>
      <c r="BR23" s="82"/>
      <c r="BS23" s="82"/>
      <c r="BT23" s="82"/>
      <c r="BU23" s="82"/>
      <c r="BV23" s="82"/>
      <c r="BW23" s="82"/>
      <c r="BX23" s="82"/>
      <c r="BY23" s="82"/>
    </row>
    <row r="24" spans="1:77" s="122" customFormat="1" ht="12.95" customHeight="1" x14ac:dyDescent="0.25">
      <c r="A24" s="212" t="s">
        <v>406</v>
      </c>
      <c r="B24" s="227"/>
      <c r="C24" s="214" t="s">
        <v>553</v>
      </c>
      <c r="D24" s="227"/>
      <c r="E24" s="116"/>
      <c r="F24" s="117" t="s">
        <v>412</v>
      </c>
      <c r="G24" s="117" t="s">
        <v>408</v>
      </c>
      <c r="H24" s="112" t="s">
        <v>413</v>
      </c>
      <c r="I24" s="106" t="s">
        <v>143</v>
      </c>
      <c r="J24" s="113" t="s">
        <v>149</v>
      </c>
      <c r="K24" s="106" t="s">
        <v>196</v>
      </c>
      <c r="L24" s="105">
        <v>30</v>
      </c>
      <c r="M24" s="118" t="s">
        <v>197</v>
      </c>
      <c r="N24" s="119" t="s">
        <v>365</v>
      </c>
      <c r="O24" s="64" t="s">
        <v>166</v>
      </c>
      <c r="P24" s="106" t="s">
        <v>125</v>
      </c>
      <c r="Q24" s="105" t="s">
        <v>122</v>
      </c>
      <c r="R24" s="106" t="s">
        <v>200</v>
      </c>
      <c r="S24" s="106" t="s">
        <v>201</v>
      </c>
      <c r="T24" s="105"/>
      <c r="U24" s="105" t="s">
        <v>399</v>
      </c>
      <c r="V24" s="105" t="s">
        <v>146</v>
      </c>
      <c r="W24" s="114">
        <v>30</v>
      </c>
      <c r="X24" s="114">
        <v>60</v>
      </c>
      <c r="Y24" s="120">
        <v>10</v>
      </c>
      <c r="Z24" s="228" t="s">
        <v>414</v>
      </c>
      <c r="AA24" s="104" t="s">
        <v>138</v>
      </c>
      <c r="AB24" s="215">
        <v>2200</v>
      </c>
      <c r="AC24" s="216">
        <v>1733.42</v>
      </c>
      <c r="AD24" s="217">
        <f t="shared" ref="AD24" si="40">AB24*AC24</f>
        <v>3813524</v>
      </c>
      <c r="AE24" s="217">
        <f t="shared" si="36"/>
        <v>4271146.8800000008</v>
      </c>
      <c r="AF24" s="218">
        <v>2200</v>
      </c>
      <c r="AG24" s="216">
        <v>1733.42</v>
      </c>
      <c r="AH24" s="217">
        <f t="shared" ref="AH24" si="41">AF24*AG24</f>
        <v>3813524</v>
      </c>
      <c r="AI24" s="217">
        <f t="shared" si="38"/>
        <v>4271146.8800000008</v>
      </c>
      <c r="AJ24" s="219">
        <v>0</v>
      </c>
      <c r="AK24" s="219">
        <v>0</v>
      </c>
      <c r="AL24" s="219">
        <v>0</v>
      </c>
      <c r="AM24" s="219">
        <v>0</v>
      </c>
      <c r="AN24" s="219">
        <v>0</v>
      </c>
      <c r="AO24" s="219">
        <v>0</v>
      </c>
      <c r="AP24" s="219">
        <v>0</v>
      </c>
      <c r="AQ24" s="219">
        <v>0</v>
      </c>
      <c r="AR24" s="219">
        <v>0</v>
      </c>
      <c r="AS24" s="219">
        <v>0</v>
      </c>
      <c r="AT24" s="219">
        <v>0</v>
      </c>
      <c r="AU24" s="219">
        <v>0</v>
      </c>
      <c r="AV24" s="220">
        <f t="shared" si="39"/>
        <v>4400</v>
      </c>
      <c r="AW24" s="220">
        <f t="shared" si="34"/>
        <v>7627048</v>
      </c>
      <c r="AX24" s="220">
        <f t="shared" si="29"/>
        <v>8542293.7600000016</v>
      </c>
      <c r="AY24" s="221" t="s">
        <v>203</v>
      </c>
      <c r="AZ24" s="222"/>
      <c r="BA24" s="222"/>
      <c r="BB24" s="223"/>
      <c r="BC24" s="224" t="s">
        <v>415</v>
      </c>
      <c r="BD24" s="224" t="s">
        <v>415</v>
      </c>
      <c r="BE24" s="225"/>
      <c r="BF24" s="225"/>
      <c r="BG24" s="225"/>
      <c r="BH24" s="225"/>
      <c r="BI24" s="225"/>
      <c r="BJ24" s="225"/>
      <c r="BK24" s="226">
        <v>14</v>
      </c>
    </row>
    <row r="25" spans="1:77" s="122" customFormat="1" ht="12.95" customHeight="1" x14ac:dyDescent="0.25">
      <c r="A25" s="137" t="s">
        <v>406</v>
      </c>
      <c r="B25" s="147"/>
      <c r="C25" s="139" t="s">
        <v>469</v>
      </c>
      <c r="D25" s="147"/>
      <c r="E25" s="140"/>
      <c r="F25" s="141" t="s">
        <v>407</v>
      </c>
      <c r="G25" s="141" t="s">
        <v>408</v>
      </c>
      <c r="H25" s="15" t="s">
        <v>409</v>
      </c>
      <c r="I25" s="39" t="s">
        <v>143</v>
      </c>
      <c r="J25" s="1" t="s">
        <v>149</v>
      </c>
      <c r="K25" s="39" t="s">
        <v>196</v>
      </c>
      <c r="L25" s="38">
        <v>30</v>
      </c>
      <c r="M25" s="142" t="s">
        <v>197</v>
      </c>
      <c r="N25" s="143" t="s">
        <v>365</v>
      </c>
      <c r="O25" s="38" t="s">
        <v>126</v>
      </c>
      <c r="P25" s="39" t="s">
        <v>125</v>
      </c>
      <c r="Q25" s="38" t="s">
        <v>122</v>
      </c>
      <c r="R25" s="39" t="s">
        <v>200</v>
      </c>
      <c r="S25" s="39" t="s">
        <v>201</v>
      </c>
      <c r="T25" s="38"/>
      <c r="U25" s="38" t="s">
        <v>399</v>
      </c>
      <c r="V25" s="38" t="s">
        <v>146</v>
      </c>
      <c r="W25" s="9">
        <v>30</v>
      </c>
      <c r="X25" s="9">
        <v>60</v>
      </c>
      <c r="Y25" s="20">
        <v>10</v>
      </c>
      <c r="Z25" s="229" t="s">
        <v>410</v>
      </c>
      <c r="AA25" s="5" t="s">
        <v>138</v>
      </c>
      <c r="AB25" s="144">
        <v>2.2000000000000002</v>
      </c>
      <c r="AC25" s="145">
        <v>134785.12</v>
      </c>
      <c r="AD25" s="144">
        <f t="shared" si="35"/>
        <v>296527.26400000002</v>
      </c>
      <c r="AE25" s="144">
        <f t="shared" si="36"/>
        <v>332110.53568000009</v>
      </c>
      <c r="AF25" s="144">
        <v>2.2000000000000002</v>
      </c>
      <c r="AG25" s="145">
        <v>134785.12</v>
      </c>
      <c r="AH25" s="144">
        <f t="shared" si="37"/>
        <v>296527.26400000002</v>
      </c>
      <c r="AI25" s="144">
        <f t="shared" si="38"/>
        <v>332110.53568000009</v>
      </c>
      <c r="AJ25" s="23">
        <v>0</v>
      </c>
      <c r="AK25" s="23">
        <v>0</v>
      </c>
      <c r="AL25" s="23">
        <v>0</v>
      </c>
      <c r="AM25" s="23">
        <v>0</v>
      </c>
      <c r="AN25" s="23">
        <v>0</v>
      </c>
      <c r="AO25" s="23">
        <v>0</v>
      </c>
      <c r="AP25" s="23">
        <v>0</v>
      </c>
      <c r="AQ25" s="23">
        <v>0</v>
      </c>
      <c r="AR25" s="23">
        <v>0</v>
      </c>
      <c r="AS25" s="23">
        <v>0</v>
      </c>
      <c r="AT25" s="23">
        <v>0</v>
      </c>
      <c r="AU25" s="23">
        <v>0</v>
      </c>
      <c r="AV25" s="134">
        <f t="shared" si="39"/>
        <v>4.4000000000000004</v>
      </c>
      <c r="AW25" s="79">
        <v>0</v>
      </c>
      <c r="AX25" s="79">
        <f t="shared" si="29"/>
        <v>0</v>
      </c>
      <c r="AY25" s="4" t="s">
        <v>203</v>
      </c>
      <c r="AZ25" s="39"/>
      <c r="BA25" s="39"/>
      <c r="BB25" s="146"/>
      <c r="BC25" s="15" t="s">
        <v>416</v>
      </c>
      <c r="BD25" s="15" t="s">
        <v>416</v>
      </c>
      <c r="BE25" s="82"/>
      <c r="BF25" s="82"/>
      <c r="BG25" s="82"/>
      <c r="BH25" s="82"/>
      <c r="BI25" s="82"/>
      <c r="BJ25" s="82"/>
      <c r="BK25" s="82"/>
      <c r="BL25" s="82"/>
      <c r="BM25" s="82"/>
      <c r="BN25" s="82"/>
      <c r="BO25" s="82"/>
      <c r="BP25" s="82"/>
      <c r="BQ25" s="82"/>
      <c r="BR25" s="82"/>
      <c r="BS25" s="82"/>
      <c r="BT25" s="82"/>
      <c r="BU25" s="82"/>
      <c r="BV25" s="82"/>
      <c r="BW25" s="82"/>
      <c r="BX25" s="82"/>
      <c r="BY25" s="82"/>
    </row>
    <row r="26" spans="1:77" s="122" customFormat="1" ht="12.95" customHeight="1" x14ac:dyDescent="0.25">
      <c r="A26" s="212" t="s">
        <v>406</v>
      </c>
      <c r="B26" s="227"/>
      <c r="C26" s="214" t="s">
        <v>554</v>
      </c>
      <c r="D26" s="227"/>
      <c r="E26" s="116"/>
      <c r="F26" s="117" t="s">
        <v>407</v>
      </c>
      <c r="G26" s="117" t="s">
        <v>408</v>
      </c>
      <c r="H26" s="112" t="s">
        <v>409</v>
      </c>
      <c r="I26" s="106" t="s">
        <v>143</v>
      </c>
      <c r="J26" s="113" t="s">
        <v>149</v>
      </c>
      <c r="K26" s="106" t="s">
        <v>196</v>
      </c>
      <c r="L26" s="105">
        <v>30</v>
      </c>
      <c r="M26" s="118" t="s">
        <v>197</v>
      </c>
      <c r="N26" s="119" t="s">
        <v>365</v>
      </c>
      <c r="O26" s="64" t="s">
        <v>166</v>
      </c>
      <c r="P26" s="106" t="s">
        <v>125</v>
      </c>
      <c r="Q26" s="105" t="s">
        <v>122</v>
      </c>
      <c r="R26" s="106" t="s">
        <v>200</v>
      </c>
      <c r="S26" s="106" t="s">
        <v>201</v>
      </c>
      <c r="T26" s="105"/>
      <c r="U26" s="105" t="s">
        <v>399</v>
      </c>
      <c r="V26" s="105" t="s">
        <v>146</v>
      </c>
      <c r="W26" s="114">
        <v>30</v>
      </c>
      <c r="X26" s="114">
        <v>60</v>
      </c>
      <c r="Y26" s="120">
        <v>10</v>
      </c>
      <c r="Z26" s="228" t="s">
        <v>410</v>
      </c>
      <c r="AA26" s="104" t="s">
        <v>138</v>
      </c>
      <c r="AB26" s="215">
        <v>2.2000000000000002</v>
      </c>
      <c r="AC26" s="216">
        <v>134785.12</v>
      </c>
      <c r="AD26" s="217">
        <f t="shared" ref="AD26" si="42">AB26*AC26</f>
        <v>296527.26400000002</v>
      </c>
      <c r="AE26" s="217">
        <f t="shared" si="36"/>
        <v>332110.53568000009</v>
      </c>
      <c r="AF26" s="218">
        <v>2.2000000000000002</v>
      </c>
      <c r="AG26" s="216">
        <v>134785.12</v>
      </c>
      <c r="AH26" s="217">
        <f t="shared" ref="AH26" si="43">AF26*AG26</f>
        <v>296527.26400000002</v>
      </c>
      <c r="AI26" s="217">
        <f t="shared" si="38"/>
        <v>332110.53568000009</v>
      </c>
      <c r="AJ26" s="219">
        <v>0</v>
      </c>
      <c r="AK26" s="219">
        <v>0</v>
      </c>
      <c r="AL26" s="219">
        <v>0</v>
      </c>
      <c r="AM26" s="219">
        <v>0</v>
      </c>
      <c r="AN26" s="219">
        <v>0</v>
      </c>
      <c r="AO26" s="219">
        <v>0</v>
      </c>
      <c r="AP26" s="219">
        <v>0</v>
      </c>
      <c r="AQ26" s="219">
        <v>0</v>
      </c>
      <c r="AR26" s="219">
        <v>0</v>
      </c>
      <c r="AS26" s="219">
        <v>0</v>
      </c>
      <c r="AT26" s="219">
        <v>0</v>
      </c>
      <c r="AU26" s="219">
        <v>0</v>
      </c>
      <c r="AV26" s="220">
        <f t="shared" si="39"/>
        <v>4.4000000000000004</v>
      </c>
      <c r="AW26" s="220">
        <f t="shared" si="34"/>
        <v>593054.52800000005</v>
      </c>
      <c r="AX26" s="220">
        <f t="shared" si="29"/>
        <v>664221.07136000018</v>
      </c>
      <c r="AY26" s="221" t="s">
        <v>203</v>
      </c>
      <c r="AZ26" s="222"/>
      <c r="BA26" s="222"/>
      <c r="BB26" s="223"/>
      <c r="BC26" s="224" t="s">
        <v>416</v>
      </c>
      <c r="BD26" s="224" t="s">
        <v>416</v>
      </c>
      <c r="BE26" s="225"/>
      <c r="BF26" s="225"/>
      <c r="BG26" s="225"/>
      <c r="BH26" s="225"/>
      <c r="BI26" s="225"/>
      <c r="BJ26" s="225"/>
      <c r="BK26" s="226">
        <v>14</v>
      </c>
    </row>
    <row r="27" spans="1:77" s="122" customFormat="1" ht="12.95" customHeight="1" x14ac:dyDescent="0.25">
      <c r="A27" s="137" t="s">
        <v>406</v>
      </c>
      <c r="B27" s="147"/>
      <c r="C27" s="139" t="s">
        <v>470</v>
      </c>
      <c r="D27" s="147"/>
      <c r="E27" s="140"/>
      <c r="F27" s="141" t="s">
        <v>417</v>
      </c>
      <c r="G27" s="141" t="s">
        <v>408</v>
      </c>
      <c r="H27" s="15" t="s">
        <v>418</v>
      </c>
      <c r="I27" s="39" t="s">
        <v>143</v>
      </c>
      <c r="J27" s="1" t="s">
        <v>149</v>
      </c>
      <c r="K27" s="39" t="s">
        <v>196</v>
      </c>
      <c r="L27" s="38">
        <v>30</v>
      </c>
      <c r="M27" s="142" t="s">
        <v>197</v>
      </c>
      <c r="N27" s="143" t="s">
        <v>365</v>
      </c>
      <c r="O27" s="38" t="s">
        <v>126</v>
      </c>
      <c r="P27" s="39" t="s">
        <v>125</v>
      </c>
      <c r="Q27" s="38" t="s">
        <v>122</v>
      </c>
      <c r="R27" s="39" t="s">
        <v>200</v>
      </c>
      <c r="S27" s="39" t="s">
        <v>201</v>
      </c>
      <c r="T27" s="38"/>
      <c r="U27" s="38" t="s">
        <v>399</v>
      </c>
      <c r="V27" s="38" t="s">
        <v>146</v>
      </c>
      <c r="W27" s="9">
        <v>30</v>
      </c>
      <c r="X27" s="9">
        <v>60</v>
      </c>
      <c r="Y27" s="20">
        <v>10</v>
      </c>
      <c r="Z27" s="229" t="s">
        <v>410</v>
      </c>
      <c r="AA27" s="5" t="s">
        <v>138</v>
      </c>
      <c r="AB27" s="144">
        <v>0.1</v>
      </c>
      <c r="AC27" s="145">
        <v>4645243.51</v>
      </c>
      <c r="AD27" s="144">
        <f t="shared" si="35"/>
        <v>464524.35100000002</v>
      </c>
      <c r="AE27" s="144">
        <f t="shared" si="36"/>
        <v>520267.27312000009</v>
      </c>
      <c r="AF27" s="144">
        <v>0.1</v>
      </c>
      <c r="AG27" s="145">
        <v>4645243.51</v>
      </c>
      <c r="AH27" s="144">
        <f t="shared" si="37"/>
        <v>464524.35100000002</v>
      </c>
      <c r="AI27" s="144">
        <f t="shared" si="38"/>
        <v>520267.27312000009</v>
      </c>
      <c r="AJ27" s="23">
        <v>0</v>
      </c>
      <c r="AK27" s="23">
        <v>0</v>
      </c>
      <c r="AL27" s="23">
        <v>0</v>
      </c>
      <c r="AM27" s="23">
        <v>0</v>
      </c>
      <c r="AN27" s="23">
        <v>0</v>
      </c>
      <c r="AO27" s="23">
        <v>0</v>
      </c>
      <c r="AP27" s="23">
        <v>0</v>
      </c>
      <c r="AQ27" s="23">
        <v>0</v>
      </c>
      <c r="AR27" s="23">
        <v>0</v>
      </c>
      <c r="AS27" s="23">
        <v>0</v>
      </c>
      <c r="AT27" s="23">
        <v>0</v>
      </c>
      <c r="AU27" s="23">
        <v>0</v>
      </c>
      <c r="AV27" s="134">
        <f t="shared" si="39"/>
        <v>0.2</v>
      </c>
      <c r="AW27" s="79">
        <v>0</v>
      </c>
      <c r="AX27" s="79">
        <f t="shared" si="29"/>
        <v>0</v>
      </c>
      <c r="AY27" s="4" t="s">
        <v>203</v>
      </c>
      <c r="AZ27" s="39"/>
      <c r="BA27" s="39"/>
      <c r="BB27" s="146"/>
      <c r="BC27" s="15" t="s">
        <v>419</v>
      </c>
      <c r="BD27" s="15" t="s">
        <v>419</v>
      </c>
      <c r="BE27" s="82"/>
      <c r="BF27" s="82"/>
      <c r="BG27" s="82"/>
      <c r="BH27" s="82"/>
      <c r="BI27" s="82"/>
      <c r="BJ27" s="82"/>
      <c r="BK27" s="82"/>
      <c r="BL27" s="82"/>
      <c r="BM27" s="82"/>
      <c r="BN27" s="82"/>
      <c r="BO27" s="82"/>
      <c r="BP27" s="82"/>
      <c r="BQ27" s="82"/>
      <c r="BR27" s="82"/>
      <c r="BS27" s="82"/>
      <c r="BT27" s="82"/>
      <c r="BU27" s="82"/>
      <c r="BV27" s="82"/>
      <c r="BW27" s="82"/>
      <c r="BX27" s="82"/>
      <c r="BY27" s="82"/>
    </row>
    <row r="28" spans="1:77" s="122" customFormat="1" ht="12.95" customHeight="1" x14ac:dyDescent="0.25">
      <c r="A28" s="212" t="s">
        <v>406</v>
      </c>
      <c r="B28" s="227"/>
      <c r="C28" s="214" t="s">
        <v>555</v>
      </c>
      <c r="D28" s="227"/>
      <c r="E28" s="116"/>
      <c r="F28" s="117" t="s">
        <v>417</v>
      </c>
      <c r="G28" s="117" t="s">
        <v>408</v>
      </c>
      <c r="H28" s="112" t="s">
        <v>418</v>
      </c>
      <c r="I28" s="106" t="s">
        <v>143</v>
      </c>
      <c r="J28" s="113" t="s">
        <v>149</v>
      </c>
      <c r="K28" s="106" t="s">
        <v>196</v>
      </c>
      <c r="L28" s="105">
        <v>30</v>
      </c>
      <c r="M28" s="118" t="s">
        <v>197</v>
      </c>
      <c r="N28" s="119" t="s">
        <v>365</v>
      </c>
      <c r="O28" s="64" t="s">
        <v>166</v>
      </c>
      <c r="P28" s="106" t="s">
        <v>125</v>
      </c>
      <c r="Q28" s="105" t="s">
        <v>122</v>
      </c>
      <c r="R28" s="106" t="s">
        <v>200</v>
      </c>
      <c r="S28" s="106" t="s">
        <v>201</v>
      </c>
      <c r="T28" s="105"/>
      <c r="U28" s="105" t="s">
        <v>399</v>
      </c>
      <c r="V28" s="105" t="s">
        <v>146</v>
      </c>
      <c r="W28" s="114">
        <v>30</v>
      </c>
      <c r="X28" s="114">
        <v>60</v>
      </c>
      <c r="Y28" s="120">
        <v>10</v>
      </c>
      <c r="Z28" s="228" t="s">
        <v>410</v>
      </c>
      <c r="AA28" s="104" t="s">
        <v>138</v>
      </c>
      <c r="AB28" s="215">
        <v>0.1</v>
      </c>
      <c r="AC28" s="216">
        <v>4645243.51</v>
      </c>
      <c r="AD28" s="217">
        <f t="shared" ref="AD28" si="44">AB28*AC28</f>
        <v>464524.35100000002</v>
      </c>
      <c r="AE28" s="217">
        <f t="shared" si="36"/>
        <v>520267.27312000009</v>
      </c>
      <c r="AF28" s="218">
        <v>0.1</v>
      </c>
      <c r="AG28" s="216">
        <v>4645243.51</v>
      </c>
      <c r="AH28" s="217">
        <f t="shared" ref="AH28" si="45">AF28*AG28</f>
        <v>464524.35100000002</v>
      </c>
      <c r="AI28" s="217">
        <f t="shared" si="38"/>
        <v>520267.27312000009</v>
      </c>
      <c r="AJ28" s="219">
        <v>0</v>
      </c>
      <c r="AK28" s="219">
        <v>0</v>
      </c>
      <c r="AL28" s="219">
        <v>0</v>
      </c>
      <c r="AM28" s="219">
        <v>0</v>
      </c>
      <c r="AN28" s="219">
        <v>0</v>
      </c>
      <c r="AO28" s="219">
        <v>0</v>
      </c>
      <c r="AP28" s="219">
        <v>0</v>
      </c>
      <c r="AQ28" s="219">
        <v>0</v>
      </c>
      <c r="AR28" s="219">
        <v>0</v>
      </c>
      <c r="AS28" s="219">
        <v>0</v>
      </c>
      <c r="AT28" s="219">
        <v>0</v>
      </c>
      <c r="AU28" s="219">
        <v>0</v>
      </c>
      <c r="AV28" s="220">
        <f t="shared" si="39"/>
        <v>0.2</v>
      </c>
      <c r="AW28" s="220">
        <f t="shared" si="34"/>
        <v>929048.70200000005</v>
      </c>
      <c r="AX28" s="220">
        <f t="shared" si="29"/>
        <v>1040534.5462400002</v>
      </c>
      <c r="AY28" s="221" t="s">
        <v>203</v>
      </c>
      <c r="AZ28" s="222"/>
      <c r="BA28" s="222"/>
      <c r="BB28" s="223"/>
      <c r="BC28" s="224" t="s">
        <v>419</v>
      </c>
      <c r="BD28" s="224" t="s">
        <v>419</v>
      </c>
      <c r="BE28" s="225"/>
      <c r="BF28" s="225"/>
      <c r="BG28" s="225"/>
      <c r="BH28" s="225"/>
      <c r="BI28" s="225"/>
      <c r="BJ28" s="225"/>
      <c r="BK28" s="226">
        <v>14</v>
      </c>
    </row>
    <row r="29" spans="1:77" s="122" customFormat="1" ht="12.95" customHeight="1" x14ac:dyDescent="0.25">
      <c r="A29" s="137" t="s">
        <v>406</v>
      </c>
      <c r="B29" s="147"/>
      <c r="C29" s="139" t="s">
        <v>471</v>
      </c>
      <c r="D29" s="147"/>
      <c r="E29" s="140"/>
      <c r="F29" s="141" t="s">
        <v>417</v>
      </c>
      <c r="G29" s="141" t="s">
        <v>408</v>
      </c>
      <c r="H29" s="15" t="s">
        <v>418</v>
      </c>
      <c r="I29" s="39" t="s">
        <v>143</v>
      </c>
      <c r="J29" s="1" t="s">
        <v>149</v>
      </c>
      <c r="K29" s="39" t="s">
        <v>196</v>
      </c>
      <c r="L29" s="38">
        <v>30</v>
      </c>
      <c r="M29" s="142" t="s">
        <v>197</v>
      </c>
      <c r="N29" s="143" t="s">
        <v>365</v>
      </c>
      <c r="O29" s="38" t="s">
        <v>126</v>
      </c>
      <c r="P29" s="39" t="s">
        <v>125</v>
      </c>
      <c r="Q29" s="38" t="s">
        <v>122</v>
      </c>
      <c r="R29" s="39" t="s">
        <v>200</v>
      </c>
      <c r="S29" s="39" t="s">
        <v>201</v>
      </c>
      <c r="T29" s="38"/>
      <c r="U29" s="38" t="s">
        <v>399</v>
      </c>
      <c r="V29" s="38" t="s">
        <v>146</v>
      </c>
      <c r="W29" s="9">
        <v>30</v>
      </c>
      <c r="X29" s="9">
        <v>60</v>
      </c>
      <c r="Y29" s="20">
        <v>10</v>
      </c>
      <c r="Z29" s="229" t="s">
        <v>410</v>
      </c>
      <c r="AA29" s="5" t="s">
        <v>138</v>
      </c>
      <c r="AB29" s="144">
        <v>0.4</v>
      </c>
      <c r="AC29" s="145">
        <v>1806472.88</v>
      </c>
      <c r="AD29" s="144">
        <f t="shared" si="35"/>
        <v>722589.152</v>
      </c>
      <c r="AE29" s="144">
        <f t="shared" si="36"/>
        <v>809299.85024000006</v>
      </c>
      <c r="AF29" s="144">
        <v>0.4</v>
      </c>
      <c r="AG29" s="145">
        <v>1806472.88</v>
      </c>
      <c r="AH29" s="144">
        <f t="shared" si="37"/>
        <v>722589.152</v>
      </c>
      <c r="AI29" s="144">
        <f t="shared" si="38"/>
        <v>809299.85024000006</v>
      </c>
      <c r="AJ29" s="23">
        <v>0</v>
      </c>
      <c r="AK29" s="23">
        <v>0</v>
      </c>
      <c r="AL29" s="23">
        <v>0</v>
      </c>
      <c r="AM29" s="23">
        <v>0</v>
      </c>
      <c r="AN29" s="23">
        <v>0</v>
      </c>
      <c r="AO29" s="23">
        <v>0</v>
      </c>
      <c r="AP29" s="23">
        <v>0</v>
      </c>
      <c r="AQ29" s="23">
        <v>0</v>
      </c>
      <c r="AR29" s="23">
        <v>0</v>
      </c>
      <c r="AS29" s="23">
        <v>0</v>
      </c>
      <c r="AT29" s="23">
        <v>0</v>
      </c>
      <c r="AU29" s="23">
        <v>0</v>
      </c>
      <c r="AV29" s="134">
        <f t="shared" si="39"/>
        <v>0.8</v>
      </c>
      <c r="AW29" s="79">
        <v>0</v>
      </c>
      <c r="AX29" s="79">
        <f t="shared" si="29"/>
        <v>0</v>
      </c>
      <c r="AY29" s="4" t="s">
        <v>203</v>
      </c>
      <c r="AZ29" s="39"/>
      <c r="BA29" s="39"/>
      <c r="BB29" s="146"/>
      <c r="BC29" s="15" t="s">
        <v>420</v>
      </c>
      <c r="BD29" s="15" t="s">
        <v>420</v>
      </c>
      <c r="BE29" s="82"/>
      <c r="BF29" s="82"/>
      <c r="BG29" s="82"/>
      <c r="BH29" s="82"/>
      <c r="BI29" s="82"/>
      <c r="BJ29" s="82"/>
      <c r="BK29" s="82"/>
      <c r="BL29" s="82"/>
      <c r="BM29" s="82"/>
      <c r="BN29" s="82"/>
      <c r="BO29" s="82"/>
      <c r="BP29" s="82"/>
      <c r="BQ29" s="82"/>
      <c r="BR29" s="82"/>
      <c r="BS29" s="82"/>
      <c r="BT29" s="82"/>
      <c r="BU29" s="82"/>
      <c r="BV29" s="82"/>
      <c r="BW29" s="82"/>
      <c r="BX29" s="82"/>
      <c r="BY29" s="82"/>
    </row>
    <row r="30" spans="1:77" s="122" customFormat="1" ht="12.95" customHeight="1" x14ac:dyDescent="0.25">
      <c r="A30" s="212" t="s">
        <v>406</v>
      </c>
      <c r="B30" s="227"/>
      <c r="C30" s="214" t="s">
        <v>556</v>
      </c>
      <c r="D30" s="227"/>
      <c r="E30" s="116"/>
      <c r="F30" s="117" t="s">
        <v>417</v>
      </c>
      <c r="G30" s="117" t="s">
        <v>408</v>
      </c>
      <c r="H30" s="112" t="s">
        <v>418</v>
      </c>
      <c r="I30" s="106" t="s">
        <v>143</v>
      </c>
      <c r="J30" s="113" t="s">
        <v>149</v>
      </c>
      <c r="K30" s="106" t="s">
        <v>196</v>
      </c>
      <c r="L30" s="105">
        <v>30</v>
      </c>
      <c r="M30" s="118" t="s">
        <v>197</v>
      </c>
      <c r="N30" s="119" t="s">
        <v>365</v>
      </c>
      <c r="O30" s="64" t="s">
        <v>166</v>
      </c>
      <c r="P30" s="106" t="s">
        <v>125</v>
      </c>
      <c r="Q30" s="105" t="s">
        <v>122</v>
      </c>
      <c r="R30" s="106" t="s">
        <v>200</v>
      </c>
      <c r="S30" s="106" t="s">
        <v>201</v>
      </c>
      <c r="T30" s="105"/>
      <c r="U30" s="105" t="s">
        <v>399</v>
      </c>
      <c r="V30" s="105" t="s">
        <v>146</v>
      </c>
      <c r="W30" s="114">
        <v>30</v>
      </c>
      <c r="X30" s="114">
        <v>60</v>
      </c>
      <c r="Y30" s="120">
        <v>10</v>
      </c>
      <c r="Z30" s="228" t="s">
        <v>410</v>
      </c>
      <c r="AA30" s="104" t="s">
        <v>138</v>
      </c>
      <c r="AB30" s="215">
        <v>0.4</v>
      </c>
      <c r="AC30" s="216">
        <v>1806472.88</v>
      </c>
      <c r="AD30" s="217">
        <f t="shared" ref="AD30" si="46">AB30*AC30</f>
        <v>722589.152</v>
      </c>
      <c r="AE30" s="217">
        <f t="shared" si="36"/>
        <v>809299.85024000006</v>
      </c>
      <c r="AF30" s="218">
        <v>0.4</v>
      </c>
      <c r="AG30" s="216">
        <v>1806472.88</v>
      </c>
      <c r="AH30" s="217">
        <f t="shared" ref="AH30" si="47">AF30*AG30</f>
        <v>722589.152</v>
      </c>
      <c r="AI30" s="217">
        <f t="shared" si="38"/>
        <v>809299.85024000006</v>
      </c>
      <c r="AJ30" s="219">
        <v>0</v>
      </c>
      <c r="AK30" s="219">
        <v>0</v>
      </c>
      <c r="AL30" s="219">
        <v>0</v>
      </c>
      <c r="AM30" s="219">
        <v>0</v>
      </c>
      <c r="AN30" s="219">
        <v>0</v>
      </c>
      <c r="AO30" s="219">
        <v>0</v>
      </c>
      <c r="AP30" s="219">
        <v>0</v>
      </c>
      <c r="AQ30" s="219">
        <v>0</v>
      </c>
      <c r="AR30" s="219">
        <v>0</v>
      </c>
      <c r="AS30" s="219">
        <v>0</v>
      </c>
      <c r="AT30" s="219">
        <v>0</v>
      </c>
      <c r="AU30" s="219">
        <v>0</v>
      </c>
      <c r="AV30" s="220">
        <f t="shared" si="39"/>
        <v>0.8</v>
      </c>
      <c r="AW30" s="220">
        <f t="shared" si="34"/>
        <v>1445178.304</v>
      </c>
      <c r="AX30" s="220">
        <f t="shared" si="29"/>
        <v>1618599.7004800001</v>
      </c>
      <c r="AY30" s="221" t="s">
        <v>203</v>
      </c>
      <c r="AZ30" s="222"/>
      <c r="BA30" s="222"/>
      <c r="BB30" s="223"/>
      <c r="BC30" s="224" t="s">
        <v>420</v>
      </c>
      <c r="BD30" s="224" t="s">
        <v>420</v>
      </c>
      <c r="BE30" s="225"/>
      <c r="BF30" s="225"/>
      <c r="BG30" s="225"/>
      <c r="BH30" s="225"/>
      <c r="BI30" s="225"/>
      <c r="BJ30" s="225"/>
      <c r="BK30" s="226">
        <v>14</v>
      </c>
    </row>
    <row r="31" spans="1:77" s="122" customFormat="1" ht="12.95" customHeight="1" x14ac:dyDescent="0.25">
      <c r="A31" s="137" t="s">
        <v>406</v>
      </c>
      <c r="B31" s="147"/>
      <c r="C31" s="139" t="s">
        <v>472</v>
      </c>
      <c r="D31" s="147"/>
      <c r="E31" s="140"/>
      <c r="F31" s="141" t="s">
        <v>412</v>
      </c>
      <c r="G31" s="141" t="s">
        <v>408</v>
      </c>
      <c r="H31" s="15" t="s">
        <v>413</v>
      </c>
      <c r="I31" s="39" t="s">
        <v>143</v>
      </c>
      <c r="J31" s="1" t="s">
        <v>149</v>
      </c>
      <c r="K31" s="39" t="s">
        <v>196</v>
      </c>
      <c r="L31" s="38">
        <v>30</v>
      </c>
      <c r="M31" s="142" t="s">
        <v>197</v>
      </c>
      <c r="N31" s="143" t="s">
        <v>365</v>
      </c>
      <c r="O31" s="38" t="s">
        <v>126</v>
      </c>
      <c r="P31" s="39" t="s">
        <v>125</v>
      </c>
      <c r="Q31" s="38" t="s">
        <v>122</v>
      </c>
      <c r="R31" s="39" t="s">
        <v>200</v>
      </c>
      <c r="S31" s="39" t="s">
        <v>201</v>
      </c>
      <c r="T31" s="38"/>
      <c r="U31" s="38" t="s">
        <v>399</v>
      </c>
      <c r="V31" s="38" t="s">
        <v>146</v>
      </c>
      <c r="W31" s="9">
        <v>30</v>
      </c>
      <c r="X31" s="9">
        <v>60</v>
      </c>
      <c r="Y31" s="20">
        <v>10</v>
      </c>
      <c r="Z31" s="229" t="s">
        <v>410</v>
      </c>
      <c r="AA31" s="5" t="s">
        <v>138</v>
      </c>
      <c r="AB31" s="144">
        <v>0.55000000000000004</v>
      </c>
      <c r="AC31" s="145">
        <v>2806264.89</v>
      </c>
      <c r="AD31" s="144">
        <f t="shared" si="35"/>
        <v>1543445.6895000001</v>
      </c>
      <c r="AE31" s="144">
        <f t="shared" si="36"/>
        <v>1728659.1722400002</v>
      </c>
      <c r="AF31" s="144">
        <v>0.55000000000000004</v>
      </c>
      <c r="AG31" s="145">
        <v>2806264.9</v>
      </c>
      <c r="AH31" s="144">
        <f t="shared" si="37"/>
        <v>1543445.6950000001</v>
      </c>
      <c r="AI31" s="144">
        <f t="shared" si="38"/>
        <v>1728659.1784000003</v>
      </c>
      <c r="AJ31" s="23">
        <v>0</v>
      </c>
      <c r="AK31" s="23">
        <v>0</v>
      </c>
      <c r="AL31" s="23">
        <v>0</v>
      </c>
      <c r="AM31" s="23">
        <v>0</v>
      </c>
      <c r="AN31" s="23">
        <v>0</v>
      </c>
      <c r="AO31" s="23">
        <v>0</v>
      </c>
      <c r="AP31" s="23">
        <v>0</v>
      </c>
      <c r="AQ31" s="23">
        <v>0</v>
      </c>
      <c r="AR31" s="23">
        <v>0</v>
      </c>
      <c r="AS31" s="23">
        <v>0</v>
      </c>
      <c r="AT31" s="23">
        <v>0</v>
      </c>
      <c r="AU31" s="23">
        <v>0</v>
      </c>
      <c r="AV31" s="134">
        <f t="shared" si="39"/>
        <v>1.1000000000000001</v>
      </c>
      <c r="AW31" s="79">
        <v>0</v>
      </c>
      <c r="AX31" s="79">
        <f t="shared" si="29"/>
        <v>0</v>
      </c>
      <c r="AY31" s="4" t="s">
        <v>203</v>
      </c>
      <c r="AZ31" s="39"/>
      <c r="BA31" s="39"/>
      <c r="BB31" s="146"/>
      <c r="BC31" s="15" t="s">
        <v>421</v>
      </c>
      <c r="BD31" s="15" t="s">
        <v>421</v>
      </c>
      <c r="BE31" s="82"/>
      <c r="BF31" s="82"/>
      <c r="BG31" s="82"/>
      <c r="BH31" s="82"/>
      <c r="BI31" s="82"/>
      <c r="BJ31" s="82"/>
      <c r="BK31" s="82"/>
      <c r="BL31" s="82"/>
      <c r="BM31" s="82"/>
      <c r="BN31" s="82"/>
      <c r="BO31" s="82"/>
      <c r="BP31" s="82"/>
      <c r="BQ31" s="82"/>
      <c r="BR31" s="82"/>
      <c r="BS31" s="82"/>
      <c r="BT31" s="82"/>
      <c r="BU31" s="82"/>
      <c r="BV31" s="82"/>
      <c r="BW31" s="82"/>
      <c r="BX31" s="82"/>
      <c r="BY31" s="82"/>
    </row>
    <row r="32" spans="1:77" s="122" customFormat="1" ht="12.95" customHeight="1" x14ac:dyDescent="0.25">
      <c r="A32" s="212" t="s">
        <v>406</v>
      </c>
      <c r="B32" s="227"/>
      <c r="C32" s="214" t="s">
        <v>557</v>
      </c>
      <c r="D32" s="227"/>
      <c r="E32" s="116"/>
      <c r="F32" s="117" t="s">
        <v>412</v>
      </c>
      <c r="G32" s="117" t="s">
        <v>408</v>
      </c>
      <c r="H32" s="112" t="s">
        <v>413</v>
      </c>
      <c r="I32" s="106" t="s">
        <v>143</v>
      </c>
      <c r="J32" s="113" t="s">
        <v>149</v>
      </c>
      <c r="K32" s="106" t="s">
        <v>196</v>
      </c>
      <c r="L32" s="105">
        <v>30</v>
      </c>
      <c r="M32" s="118" t="s">
        <v>197</v>
      </c>
      <c r="N32" s="119" t="s">
        <v>365</v>
      </c>
      <c r="O32" s="64" t="s">
        <v>166</v>
      </c>
      <c r="P32" s="106" t="s">
        <v>125</v>
      </c>
      <c r="Q32" s="105" t="s">
        <v>122</v>
      </c>
      <c r="R32" s="106" t="s">
        <v>200</v>
      </c>
      <c r="S32" s="106" t="s">
        <v>201</v>
      </c>
      <c r="T32" s="105"/>
      <c r="U32" s="105" t="s">
        <v>399</v>
      </c>
      <c r="V32" s="105" t="s">
        <v>146</v>
      </c>
      <c r="W32" s="114">
        <v>30</v>
      </c>
      <c r="X32" s="114">
        <v>60</v>
      </c>
      <c r="Y32" s="120">
        <v>10</v>
      </c>
      <c r="Z32" s="228" t="s">
        <v>410</v>
      </c>
      <c r="AA32" s="104" t="s">
        <v>138</v>
      </c>
      <c r="AB32" s="215">
        <v>0.55000000000000004</v>
      </c>
      <c r="AC32" s="216">
        <v>2806264.89</v>
      </c>
      <c r="AD32" s="217">
        <f t="shared" ref="AD32" si="48">AB32*AC32</f>
        <v>1543445.6895000001</v>
      </c>
      <c r="AE32" s="217">
        <f t="shared" si="36"/>
        <v>1728659.1722400002</v>
      </c>
      <c r="AF32" s="218">
        <v>0.55000000000000004</v>
      </c>
      <c r="AG32" s="216">
        <v>2806264.9</v>
      </c>
      <c r="AH32" s="217">
        <f t="shared" ref="AH32" si="49">AF32*AG32</f>
        <v>1543445.6950000001</v>
      </c>
      <c r="AI32" s="217">
        <f t="shared" si="38"/>
        <v>1728659.1784000003</v>
      </c>
      <c r="AJ32" s="219">
        <v>0</v>
      </c>
      <c r="AK32" s="219">
        <v>0</v>
      </c>
      <c r="AL32" s="219">
        <v>0</v>
      </c>
      <c r="AM32" s="219">
        <v>0</v>
      </c>
      <c r="AN32" s="219">
        <v>0</v>
      </c>
      <c r="AO32" s="219">
        <v>0</v>
      </c>
      <c r="AP32" s="219">
        <v>0</v>
      </c>
      <c r="AQ32" s="219">
        <v>0</v>
      </c>
      <c r="AR32" s="219">
        <v>0</v>
      </c>
      <c r="AS32" s="219">
        <v>0</v>
      </c>
      <c r="AT32" s="219">
        <v>0</v>
      </c>
      <c r="AU32" s="219">
        <v>0</v>
      </c>
      <c r="AV32" s="220">
        <f t="shared" si="39"/>
        <v>1.1000000000000001</v>
      </c>
      <c r="AW32" s="220">
        <f t="shared" si="34"/>
        <v>3086891.3845000002</v>
      </c>
      <c r="AX32" s="220">
        <f t="shared" si="29"/>
        <v>3457318.3506400003</v>
      </c>
      <c r="AY32" s="221" t="s">
        <v>203</v>
      </c>
      <c r="AZ32" s="222"/>
      <c r="BA32" s="222"/>
      <c r="BB32" s="223"/>
      <c r="BC32" s="224" t="s">
        <v>421</v>
      </c>
      <c r="BD32" s="224" t="s">
        <v>421</v>
      </c>
      <c r="BE32" s="225"/>
      <c r="BF32" s="225"/>
      <c r="BG32" s="225"/>
      <c r="BH32" s="225"/>
      <c r="BI32" s="225"/>
      <c r="BJ32" s="225"/>
      <c r="BK32" s="226">
        <v>14</v>
      </c>
    </row>
    <row r="33" spans="1:77" s="122" customFormat="1" ht="12.95" customHeight="1" x14ac:dyDescent="0.25">
      <c r="A33" s="137" t="s">
        <v>406</v>
      </c>
      <c r="B33" s="147"/>
      <c r="C33" s="139" t="s">
        <v>473</v>
      </c>
      <c r="D33" s="147"/>
      <c r="E33" s="140"/>
      <c r="F33" s="141" t="s">
        <v>412</v>
      </c>
      <c r="G33" s="141" t="s">
        <v>408</v>
      </c>
      <c r="H33" s="15" t="s">
        <v>413</v>
      </c>
      <c r="I33" s="39" t="s">
        <v>143</v>
      </c>
      <c r="J33" s="1" t="s">
        <v>149</v>
      </c>
      <c r="K33" s="39" t="s">
        <v>196</v>
      </c>
      <c r="L33" s="38">
        <v>30</v>
      </c>
      <c r="M33" s="142" t="s">
        <v>197</v>
      </c>
      <c r="N33" s="143" t="s">
        <v>365</v>
      </c>
      <c r="O33" s="38" t="s">
        <v>126</v>
      </c>
      <c r="P33" s="39" t="s">
        <v>125</v>
      </c>
      <c r="Q33" s="38" t="s">
        <v>122</v>
      </c>
      <c r="R33" s="39" t="s">
        <v>200</v>
      </c>
      <c r="S33" s="39" t="s">
        <v>201</v>
      </c>
      <c r="T33" s="38"/>
      <c r="U33" s="38" t="s">
        <v>399</v>
      </c>
      <c r="V33" s="38" t="s">
        <v>146</v>
      </c>
      <c r="W33" s="9">
        <v>30</v>
      </c>
      <c r="X33" s="9">
        <v>60</v>
      </c>
      <c r="Y33" s="20">
        <v>10</v>
      </c>
      <c r="Z33" s="229" t="s">
        <v>410</v>
      </c>
      <c r="AA33" s="5" t="s">
        <v>138</v>
      </c>
      <c r="AB33" s="144">
        <v>1</v>
      </c>
      <c r="AC33" s="145">
        <v>503538.94</v>
      </c>
      <c r="AD33" s="144">
        <f t="shared" si="35"/>
        <v>503538.94</v>
      </c>
      <c r="AE33" s="144">
        <f t="shared" si="36"/>
        <v>563963.6128</v>
      </c>
      <c r="AF33" s="144">
        <v>1</v>
      </c>
      <c r="AG33" s="145">
        <v>503538.94</v>
      </c>
      <c r="AH33" s="144">
        <f t="shared" si="37"/>
        <v>503538.94</v>
      </c>
      <c r="AI33" s="144">
        <f t="shared" si="38"/>
        <v>563963.6128</v>
      </c>
      <c r="AJ33" s="23">
        <v>0</v>
      </c>
      <c r="AK33" s="23">
        <v>0</v>
      </c>
      <c r="AL33" s="23">
        <v>0</v>
      </c>
      <c r="AM33" s="23">
        <v>0</v>
      </c>
      <c r="AN33" s="23">
        <v>0</v>
      </c>
      <c r="AO33" s="23">
        <v>0</v>
      </c>
      <c r="AP33" s="23">
        <v>0</v>
      </c>
      <c r="AQ33" s="23">
        <v>0</v>
      </c>
      <c r="AR33" s="23">
        <v>0</v>
      </c>
      <c r="AS33" s="23">
        <v>0</v>
      </c>
      <c r="AT33" s="23">
        <v>0</v>
      </c>
      <c r="AU33" s="23">
        <v>0</v>
      </c>
      <c r="AV33" s="134">
        <f t="shared" si="39"/>
        <v>2</v>
      </c>
      <c r="AW33" s="79">
        <v>0</v>
      </c>
      <c r="AX33" s="79">
        <f t="shared" si="29"/>
        <v>0</v>
      </c>
      <c r="AY33" s="4" t="s">
        <v>203</v>
      </c>
      <c r="AZ33" s="39"/>
      <c r="BA33" s="39"/>
      <c r="BB33" s="146"/>
      <c r="BC33" s="15" t="s">
        <v>422</v>
      </c>
      <c r="BD33" s="15" t="s">
        <v>422</v>
      </c>
      <c r="BE33" s="82"/>
      <c r="BF33" s="82"/>
      <c r="BG33" s="82"/>
      <c r="BH33" s="82"/>
      <c r="BI33" s="82"/>
      <c r="BJ33" s="82"/>
      <c r="BK33" s="82"/>
      <c r="BL33" s="82"/>
      <c r="BM33" s="82"/>
      <c r="BN33" s="82"/>
      <c r="BO33" s="82"/>
      <c r="BP33" s="82"/>
      <c r="BQ33" s="82"/>
      <c r="BR33" s="82"/>
      <c r="BS33" s="82"/>
      <c r="BT33" s="82"/>
      <c r="BU33" s="82"/>
      <c r="BV33" s="82"/>
      <c r="BW33" s="82"/>
      <c r="BX33" s="82"/>
      <c r="BY33" s="82"/>
    </row>
    <row r="34" spans="1:77" s="122" customFormat="1" ht="12.95" customHeight="1" x14ac:dyDescent="0.25">
      <c r="A34" s="212" t="s">
        <v>406</v>
      </c>
      <c r="B34" s="227"/>
      <c r="C34" s="214" t="s">
        <v>558</v>
      </c>
      <c r="D34" s="227"/>
      <c r="E34" s="116"/>
      <c r="F34" s="117" t="s">
        <v>412</v>
      </c>
      <c r="G34" s="117" t="s">
        <v>408</v>
      </c>
      <c r="H34" s="112" t="s">
        <v>413</v>
      </c>
      <c r="I34" s="106" t="s">
        <v>143</v>
      </c>
      <c r="J34" s="113" t="s">
        <v>149</v>
      </c>
      <c r="K34" s="106" t="s">
        <v>196</v>
      </c>
      <c r="L34" s="105">
        <v>30</v>
      </c>
      <c r="M34" s="118" t="s">
        <v>197</v>
      </c>
      <c r="N34" s="119" t="s">
        <v>365</v>
      </c>
      <c r="O34" s="64" t="s">
        <v>166</v>
      </c>
      <c r="P34" s="106" t="s">
        <v>125</v>
      </c>
      <c r="Q34" s="105" t="s">
        <v>122</v>
      </c>
      <c r="R34" s="106" t="s">
        <v>200</v>
      </c>
      <c r="S34" s="106" t="s">
        <v>201</v>
      </c>
      <c r="T34" s="105"/>
      <c r="U34" s="105" t="s">
        <v>399</v>
      </c>
      <c r="V34" s="105" t="s">
        <v>146</v>
      </c>
      <c r="W34" s="114">
        <v>30</v>
      </c>
      <c r="X34" s="114">
        <v>60</v>
      </c>
      <c r="Y34" s="120">
        <v>10</v>
      </c>
      <c r="Z34" s="228" t="s">
        <v>410</v>
      </c>
      <c r="AA34" s="104" t="s">
        <v>138</v>
      </c>
      <c r="AB34" s="215">
        <v>1</v>
      </c>
      <c r="AC34" s="216">
        <v>503538.94</v>
      </c>
      <c r="AD34" s="217">
        <f t="shared" ref="AD34" si="50">AB34*AC34</f>
        <v>503538.94</v>
      </c>
      <c r="AE34" s="217">
        <f t="shared" si="36"/>
        <v>563963.6128</v>
      </c>
      <c r="AF34" s="218">
        <v>1</v>
      </c>
      <c r="AG34" s="216">
        <v>503538.94</v>
      </c>
      <c r="AH34" s="217">
        <f t="shared" ref="AH34" si="51">AF34*AG34</f>
        <v>503538.94</v>
      </c>
      <c r="AI34" s="217">
        <f t="shared" si="38"/>
        <v>563963.6128</v>
      </c>
      <c r="AJ34" s="219">
        <v>0</v>
      </c>
      <c r="AK34" s="219">
        <v>0</v>
      </c>
      <c r="AL34" s="219">
        <v>0</v>
      </c>
      <c r="AM34" s="219">
        <v>0</v>
      </c>
      <c r="AN34" s="219">
        <v>0</v>
      </c>
      <c r="AO34" s="219">
        <v>0</v>
      </c>
      <c r="AP34" s="219">
        <v>0</v>
      </c>
      <c r="AQ34" s="219">
        <v>0</v>
      </c>
      <c r="AR34" s="219">
        <v>0</v>
      </c>
      <c r="AS34" s="219">
        <v>0</v>
      </c>
      <c r="AT34" s="219">
        <v>0</v>
      </c>
      <c r="AU34" s="219">
        <v>0</v>
      </c>
      <c r="AV34" s="220">
        <f t="shared" si="39"/>
        <v>2</v>
      </c>
      <c r="AW34" s="220">
        <f t="shared" si="34"/>
        <v>1007077.88</v>
      </c>
      <c r="AX34" s="220">
        <f t="shared" si="29"/>
        <v>1127927.2256</v>
      </c>
      <c r="AY34" s="221" t="s">
        <v>203</v>
      </c>
      <c r="AZ34" s="222"/>
      <c r="BA34" s="222"/>
      <c r="BB34" s="223"/>
      <c r="BC34" s="224" t="s">
        <v>422</v>
      </c>
      <c r="BD34" s="224" t="s">
        <v>422</v>
      </c>
      <c r="BE34" s="225"/>
      <c r="BF34" s="225"/>
      <c r="BG34" s="225"/>
      <c r="BH34" s="225"/>
      <c r="BI34" s="225"/>
      <c r="BJ34" s="225"/>
      <c r="BK34" s="226">
        <v>14</v>
      </c>
    </row>
    <row r="35" spans="1:77" s="122" customFormat="1" ht="12.95" customHeight="1" x14ac:dyDescent="0.25">
      <c r="A35" s="137" t="s">
        <v>406</v>
      </c>
      <c r="B35" s="147"/>
      <c r="C35" s="139" t="s">
        <v>474</v>
      </c>
      <c r="D35" s="147"/>
      <c r="E35" s="140"/>
      <c r="F35" s="141" t="s">
        <v>412</v>
      </c>
      <c r="G35" s="141" t="s">
        <v>408</v>
      </c>
      <c r="H35" s="15" t="s">
        <v>413</v>
      </c>
      <c r="I35" s="39" t="s">
        <v>143</v>
      </c>
      <c r="J35" s="1" t="s">
        <v>149</v>
      </c>
      <c r="K35" s="39" t="s">
        <v>196</v>
      </c>
      <c r="L35" s="38">
        <v>30</v>
      </c>
      <c r="M35" s="142" t="s">
        <v>197</v>
      </c>
      <c r="N35" s="143" t="s">
        <v>365</v>
      </c>
      <c r="O35" s="38" t="s">
        <v>126</v>
      </c>
      <c r="P35" s="39" t="s">
        <v>125</v>
      </c>
      <c r="Q35" s="38" t="s">
        <v>122</v>
      </c>
      <c r="R35" s="39" t="s">
        <v>200</v>
      </c>
      <c r="S35" s="39" t="s">
        <v>201</v>
      </c>
      <c r="T35" s="38"/>
      <c r="U35" s="38" t="s">
        <v>399</v>
      </c>
      <c r="V35" s="38" t="s">
        <v>146</v>
      </c>
      <c r="W35" s="9">
        <v>30</v>
      </c>
      <c r="X35" s="9">
        <v>60</v>
      </c>
      <c r="Y35" s="20">
        <v>10</v>
      </c>
      <c r="Z35" s="229" t="s">
        <v>410</v>
      </c>
      <c r="AA35" s="5" t="s">
        <v>138</v>
      </c>
      <c r="AB35" s="144">
        <v>0.25</v>
      </c>
      <c r="AC35" s="145">
        <v>7223406.04</v>
      </c>
      <c r="AD35" s="144">
        <f t="shared" si="35"/>
        <v>1805851.51</v>
      </c>
      <c r="AE35" s="144">
        <f t="shared" si="36"/>
        <v>2022553.6912000002</v>
      </c>
      <c r="AF35" s="144">
        <v>0.25</v>
      </c>
      <c r="AG35" s="145">
        <v>7223406.04</v>
      </c>
      <c r="AH35" s="144">
        <f t="shared" si="37"/>
        <v>1805851.51</v>
      </c>
      <c r="AI35" s="144">
        <f t="shared" si="38"/>
        <v>2022553.6912000002</v>
      </c>
      <c r="AJ35" s="23">
        <v>0</v>
      </c>
      <c r="AK35" s="23">
        <v>0</v>
      </c>
      <c r="AL35" s="23">
        <v>0</v>
      </c>
      <c r="AM35" s="23">
        <v>0</v>
      </c>
      <c r="AN35" s="23">
        <v>0</v>
      </c>
      <c r="AO35" s="23">
        <v>0</v>
      </c>
      <c r="AP35" s="23">
        <v>0</v>
      </c>
      <c r="AQ35" s="23">
        <v>0</v>
      </c>
      <c r="AR35" s="23">
        <v>0</v>
      </c>
      <c r="AS35" s="23">
        <v>0</v>
      </c>
      <c r="AT35" s="23">
        <v>0</v>
      </c>
      <c r="AU35" s="23">
        <v>0</v>
      </c>
      <c r="AV35" s="134">
        <f t="shared" si="39"/>
        <v>0.5</v>
      </c>
      <c r="AW35" s="79">
        <v>0</v>
      </c>
      <c r="AX35" s="79">
        <f t="shared" si="29"/>
        <v>0</v>
      </c>
      <c r="AY35" s="4" t="s">
        <v>203</v>
      </c>
      <c r="AZ35" s="39"/>
      <c r="BA35" s="39"/>
      <c r="BB35" s="146"/>
      <c r="BC35" s="15" t="s">
        <v>423</v>
      </c>
      <c r="BD35" s="15" t="s">
        <v>423</v>
      </c>
      <c r="BE35" s="82"/>
      <c r="BF35" s="82"/>
      <c r="BG35" s="82"/>
      <c r="BH35" s="82"/>
      <c r="BI35" s="82"/>
      <c r="BJ35" s="82"/>
      <c r="BK35" s="82"/>
      <c r="BL35" s="82"/>
      <c r="BM35" s="82"/>
      <c r="BN35" s="82"/>
      <c r="BO35" s="82"/>
      <c r="BP35" s="82"/>
      <c r="BQ35" s="82"/>
      <c r="BR35" s="82"/>
      <c r="BS35" s="82"/>
      <c r="BT35" s="82"/>
      <c r="BU35" s="82"/>
      <c r="BV35" s="82"/>
      <c r="BW35" s="82"/>
      <c r="BX35" s="82"/>
      <c r="BY35" s="82"/>
    </row>
    <row r="36" spans="1:77" s="122" customFormat="1" ht="12.95" customHeight="1" x14ac:dyDescent="0.25">
      <c r="A36" s="212" t="s">
        <v>406</v>
      </c>
      <c r="B36" s="227"/>
      <c r="C36" s="214" t="s">
        <v>559</v>
      </c>
      <c r="D36" s="227"/>
      <c r="E36" s="116"/>
      <c r="F36" s="117" t="s">
        <v>412</v>
      </c>
      <c r="G36" s="117" t="s">
        <v>408</v>
      </c>
      <c r="H36" s="112" t="s">
        <v>413</v>
      </c>
      <c r="I36" s="106" t="s">
        <v>143</v>
      </c>
      <c r="J36" s="113" t="s">
        <v>149</v>
      </c>
      <c r="K36" s="106" t="s">
        <v>196</v>
      </c>
      <c r="L36" s="105">
        <v>30</v>
      </c>
      <c r="M36" s="118" t="s">
        <v>197</v>
      </c>
      <c r="N36" s="119" t="s">
        <v>365</v>
      </c>
      <c r="O36" s="64" t="s">
        <v>166</v>
      </c>
      <c r="P36" s="106" t="s">
        <v>125</v>
      </c>
      <c r="Q36" s="105" t="s">
        <v>122</v>
      </c>
      <c r="R36" s="106" t="s">
        <v>200</v>
      </c>
      <c r="S36" s="106" t="s">
        <v>201</v>
      </c>
      <c r="T36" s="105"/>
      <c r="U36" s="105" t="s">
        <v>399</v>
      </c>
      <c r="V36" s="105" t="s">
        <v>146</v>
      </c>
      <c r="W36" s="114">
        <v>30</v>
      </c>
      <c r="X36" s="114">
        <v>60</v>
      </c>
      <c r="Y36" s="120">
        <v>10</v>
      </c>
      <c r="Z36" s="228" t="s">
        <v>410</v>
      </c>
      <c r="AA36" s="104" t="s">
        <v>138</v>
      </c>
      <c r="AB36" s="215">
        <v>0.25</v>
      </c>
      <c r="AC36" s="216">
        <v>7223406.04</v>
      </c>
      <c r="AD36" s="217">
        <f t="shared" ref="AD36" si="52">AB36*AC36</f>
        <v>1805851.51</v>
      </c>
      <c r="AE36" s="217">
        <f t="shared" si="36"/>
        <v>2022553.6912000002</v>
      </c>
      <c r="AF36" s="218">
        <v>0.25</v>
      </c>
      <c r="AG36" s="216">
        <v>7223406.04</v>
      </c>
      <c r="AH36" s="217">
        <f t="shared" ref="AH36" si="53">AF36*AG36</f>
        <v>1805851.51</v>
      </c>
      <c r="AI36" s="217">
        <f t="shared" si="38"/>
        <v>2022553.6912000002</v>
      </c>
      <c r="AJ36" s="219">
        <v>0</v>
      </c>
      <c r="AK36" s="219">
        <v>0</v>
      </c>
      <c r="AL36" s="219">
        <v>0</v>
      </c>
      <c r="AM36" s="219">
        <v>0</v>
      </c>
      <c r="AN36" s="219">
        <v>0</v>
      </c>
      <c r="AO36" s="219">
        <v>0</v>
      </c>
      <c r="AP36" s="219">
        <v>0</v>
      </c>
      <c r="AQ36" s="219">
        <v>0</v>
      </c>
      <c r="AR36" s="219">
        <v>0</v>
      </c>
      <c r="AS36" s="219">
        <v>0</v>
      </c>
      <c r="AT36" s="219">
        <v>0</v>
      </c>
      <c r="AU36" s="219">
        <v>0</v>
      </c>
      <c r="AV36" s="220">
        <f t="shared" si="39"/>
        <v>0.5</v>
      </c>
      <c r="AW36" s="220">
        <f t="shared" si="34"/>
        <v>3611703.02</v>
      </c>
      <c r="AX36" s="220">
        <f t="shared" si="29"/>
        <v>4045107.3824000005</v>
      </c>
      <c r="AY36" s="221" t="s">
        <v>203</v>
      </c>
      <c r="AZ36" s="222"/>
      <c r="BA36" s="222"/>
      <c r="BB36" s="223"/>
      <c r="BC36" s="224" t="s">
        <v>423</v>
      </c>
      <c r="BD36" s="224" t="s">
        <v>423</v>
      </c>
      <c r="BE36" s="225"/>
      <c r="BF36" s="225"/>
      <c r="BG36" s="225"/>
      <c r="BH36" s="225"/>
      <c r="BI36" s="225"/>
      <c r="BJ36" s="225"/>
      <c r="BK36" s="226">
        <v>14</v>
      </c>
    </row>
    <row r="37" spans="1:77" s="122" customFormat="1" ht="12.95" customHeight="1" x14ac:dyDescent="0.25">
      <c r="A37" s="137" t="s">
        <v>406</v>
      </c>
      <c r="B37" s="147"/>
      <c r="C37" s="139" t="s">
        <v>475</v>
      </c>
      <c r="D37" s="147"/>
      <c r="E37" s="140"/>
      <c r="F37" s="141" t="s">
        <v>412</v>
      </c>
      <c r="G37" s="141" t="s">
        <v>408</v>
      </c>
      <c r="H37" s="15" t="s">
        <v>413</v>
      </c>
      <c r="I37" s="39" t="s">
        <v>143</v>
      </c>
      <c r="J37" s="1" t="s">
        <v>149</v>
      </c>
      <c r="K37" s="39" t="s">
        <v>196</v>
      </c>
      <c r="L37" s="38">
        <v>30</v>
      </c>
      <c r="M37" s="142" t="s">
        <v>197</v>
      </c>
      <c r="N37" s="143" t="s">
        <v>365</v>
      </c>
      <c r="O37" s="38" t="s">
        <v>126</v>
      </c>
      <c r="P37" s="39" t="s">
        <v>125</v>
      </c>
      <c r="Q37" s="38" t="s">
        <v>122</v>
      </c>
      <c r="R37" s="39" t="s">
        <v>200</v>
      </c>
      <c r="S37" s="39" t="s">
        <v>201</v>
      </c>
      <c r="T37" s="38"/>
      <c r="U37" s="38" t="s">
        <v>399</v>
      </c>
      <c r="V37" s="38" t="s">
        <v>146</v>
      </c>
      <c r="W37" s="9">
        <v>30</v>
      </c>
      <c r="X37" s="9">
        <v>60</v>
      </c>
      <c r="Y37" s="20">
        <v>10</v>
      </c>
      <c r="Z37" s="229" t="s">
        <v>410</v>
      </c>
      <c r="AA37" s="5" t="s">
        <v>138</v>
      </c>
      <c r="AB37" s="144">
        <v>1.1100000000000001</v>
      </c>
      <c r="AC37" s="145">
        <v>752025.34</v>
      </c>
      <c r="AD37" s="144">
        <f t="shared" si="35"/>
        <v>834748.1274</v>
      </c>
      <c r="AE37" s="144">
        <f t="shared" si="36"/>
        <v>934917.90268800012</v>
      </c>
      <c r="AF37" s="144">
        <v>1.1100000000000001</v>
      </c>
      <c r="AG37" s="145">
        <v>752025.34</v>
      </c>
      <c r="AH37" s="144">
        <f t="shared" si="37"/>
        <v>834748.1274</v>
      </c>
      <c r="AI37" s="144">
        <f t="shared" si="38"/>
        <v>934917.90268800012</v>
      </c>
      <c r="AJ37" s="23">
        <v>0</v>
      </c>
      <c r="AK37" s="23">
        <v>0</v>
      </c>
      <c r="AL37" s="23">
        <v>0</v>
      </c>
      <c r="AM37" s="23">
        <v>0</v>
      </c>
      <c r="AN37" s="23">
        <v>0</v>
      </c>
      <c r="AO37" s="23">
        <v>0</v>
      </c>
      <c r="AP37" s="23">
        <v>0</v>
      </c>
      <c r="AQ37" s="23">
        <v>0</v>
      </c>
      <c r="AR37" s="23">
        <v>0</v>
      </c>
      <c r="AS37" s="23">
        <v>0</v>
      </c>
      <c r="AT37" s="23">
        <v>0</v>
      </c>
      <c r="AU37" s="23">
        <v>0</v>
      </c>
      <c r="AV37" s="134">
        <f t="shared" si="39"/>
        <v>2.2200000000000002</v>
      </c>
      <c r="AW37" s="79">
        <v>0</v>
      </c>
      <c r="AX37" s="79">
        <f t="shared" si="29"/>
        <v>0</v>
      </c>
      <c r="AY37" s="4" t="s">
        <v>203</v>
      </c>
      <c r="AZ37" s="39"/>
      <c r="BA37" s="39"/>
      <c r="BB37" s="146"/>
      <c r="BC37" s="15" t="s">
        <v>424</v>
      </c>
      <c r="BD37" s="15" t="s">
        <v>424</v>
      </c>
      <c r="BE37" s="82"/>
      <c r="BF37" s="82"/>
      <c r="BG37" s="82"/>
      <c r="BH37" s="82"/>
      <c r="BI37" s="82"/>
      <c r="BJ37" s="82"/>
      <c r="BK37" s="82"/>
      <c r="BL37" s="82"/>
      <c r="BM37" s="82"/>
      <c r="BN37" s="82"/>
      <c r="BO37" s="82"/>
      <c r="BP37" s="82"/>
      <c r="BQ37" s="82"/>
      <c r="BR37" s="82"/>
      <c r="BS37" s="82"/>
      <c r="BT37" s="82"/>
      <c r="BU37" s="82"/>
      <c r="BV37" s="82"/>
      <c r="BW37" s="82"/>
      <c r="BX37" s="82"/>
      <c r="BY37" s="82"/>
    </row>
    <row r="38" spans="1:77" s="122" customFormat="1" ht="12.95" customHeight="1" x14ac:dyDescent="0.25">
      <c r="A38" s="212" t="s">
        <v>406</v>
      </c>
      <c r="B38" s="227"/>
      <c r="C38" s="214" t="s">
        <v>560</v>
      </c>
      <c r="D38" s="227"/>
      <c r="E38" s="116"/>
      <c r="F38" s="117" t="s">
        <v>412</v>
      </c>
      <c r="G38" s="117" t="s">
        <v>408</v>
      </c>
      <c r="H38" s="112" t="s">
        <v>413</v>
      </c>
      <c r="I38" s="106" t="s">
        <v>143</v>
      </c>
      <c r="J38" s="113" t="s">
        <v>149</v>
      </c>
      <c r="K38" s="106" t="s">
        <v>196</v>
      </c>
      <c r="L38" s="105">
        <v>30</v>
      </c>
      <c r="M38" s="118" t="s">
        <v>197</v>
      </c>
      <c r="N38" s="119" t="s">
        <v>365</v>
      </c>
      <c r="O38" s="64" t="s">
        <v>166</v>
      </c>
      <c r="P38" s="106" t="s">
        <v>125</v>
      </c>
      <c r="Q38" s="105" t="s">
        <v>122</v>
      </c>
      <c r="R38" s="106" t="s">
        <v>200</v>
      </c>
      <c r="S38" s="106" t="s">
        <v>201</v>
      </c>
      <c r="T38" s="105"/>
      <c r="U38" s="105" t="s">
        <v>399</v>
      </c>
      <c r="V38" s="105" t="s">
        <v>146</v>
      </c>
      <c r="W38" s="114">
        <v>30</v>
      </c>
      <c r="X38" s="114">
        <v>60</v>
      </c>
      <c r="Y38" s="120">
        <v>10</v>
      </c>
      <c r="Z38" s="228" t="s">
        <v>410</v>
      </c>
      <c r="AA38" s="104" t="s">
        <v>138</v>
      </c>
      <c r="AB38" s="215">
        <v>1.1100000000000001</v>
      </c>
      <c r="AC38" s="216">
        <v>752025.34</v>
      </c>
      <c r="AD38" s="217">
        <f t="shared" ref="AD38" si="54">AB38*AC38</f>
        <v>834748.1274</v>
      </c>
      <c r="AE38" s="217">
        <f t="shared" si="36"/>
        <v>934917.90268800012</v>
      </c>
      <c r="AF38" s="218">
        <v>1.1100000000000001</v>
      </c>
      <c r="AG38" s="216">
        <v>752025.34</v>
      </c>
      <c r="AH38" s="217">
        <f t="shared" ref="AH38" si="55">AF38*AG38</f>
        <v>834748.1274</v>
      </c>
      <c r="AI38" s="217">
        <f t="shared" si="38"/>
        <v>934917.90268800012</v>
      </c>
      <c r="AJ38" s="219">
        <v>0</v>
      </c>
      <c r="AK38" s="219">
        <v>0</v>
      </c>
      <c r="AL38" s="219">
        <v>0</v>
      </c>
      <c r="AM38" s="219">
        <v>0</v>
      </c>
      <c r="AN38" s="219">
        <v>0</v>
      </c>
      <c r="AO38" s="219">
        <v>0</v>
      </c>
      <c r="AP38" s="219">
        <v>0</v>
      </c>
      <c r="AQ38" s="219">
        <v>0</v>
      </c>
      <c r="AR38" s="219">
        <v>0</v>
      </c>
      <c r="AS38" s="219">
        <v>0</v>
      </c>
      <c r="AT38" s="219">
        <v>0</v>
      </c>
      <c r="AU38" s="219">
        <v>0</v>
      </c>
      <c r="AV38" s="220">
        <f t="shared" si="39"/>
        <v>2.2200000000000002</v>
      </c>
      <c r="AW38" s="220">
        <f t="shared" si="34"/>
        <v>1669496.2548</v>
      </c>
      <c r="AX38" s="220">
        <f t="shared" si="29"/>
        <v>1869835.8053760002</v>
      </c>
      <c r="AY38" s="221" t="s">
        <v>203</v>
      </c>
      <c r="AZ38" s="222"/>
      <c r="BA38" s="222"/>
      <c r="BB38" s="223"/>
      <c r="BC38" s="224" t="s">
        <v>424</v>
      </c>
      <c r="BD38" s="224" t="s">
        <v>424</v>
      </c>
      <c r="BE38" s="225"/>
      <c r="BF38" s="225"/>
      <c r="BG38" s="225"/>
      <c r="BH38" s="225"/>
      <c r="BI38" s="225"/>
      <c r="BJ38" s="225"/>
      <c r="BK38" s="226">
        <v>14</v>
      </c>
    </row>
    <row r="39" spans="1:77" s="122" customFormat="1" ht="12.95" customHeight="1" x14ac:dyDescent="0.25">
      <c r="A39" s="137" t="s">
        <v>406</v>
      </c>
      <c r="B39" s="147"/>
      <c r="C39" s="139" t="s">
        <v>476</v>
      </c>
      <c r="D39" s="147"/>
      <c r="E39" s="140"/>
      <c r="F39" s="141" t="s">
        <v>412</v>
      </c>
      <c r="G39" s="141" t="s">
        <v>408</v>
      </c>
      <c r="H39" s="15" t="s">
        <v>413</v>
      </c>
      <c r="I39" s="39" t="s">
        <v>143</v>
      </c>
      <c r="J39" s="1" t="s">
        <v>149</v>
      </c>
      <c r="K39" s="39" t="s">
        <v>196</v>
      </c>
      <c r="L39" s="38">
        <v>30</v>
      </c>
      <c r="M39" s="142" t="s">
        <v>197</v>
      </c>
      <c r="N39" s="143" t="s">
        <v>365</v>
      </c>
      <c r="O39" s="38" t="s">
        <v>126</v>
      </c>
      <c r="P39" s="39" t="s">
        <v>125</v>
      </c>
      <c r="Q39" s="38" t="s">
        <v>122</v>
      </c>
      <c r="R39" s="39" t="s">
        <v>200</v>
      </c>
      <c r="S39" s="39" t="s">
        <v>201</v>
      </c>
      <c r="T39" s="38"/>
      <c r="U39" s="38" t="s">
        <v>399</v>
      </c>
      <c r="V39" s="38" t="s">
        <v>146</v>
      </c>
      <c r="W39" s="9">
        <v>30</v>
      </c>
      <c r="X39" s="9">
        <v>60</v>
      </c>
      <c r="Y39" s="20">
        <v>10</v>
      </c>
      <c r="Z39" s="229" t="s">
        <v>410</v>
      </c>
      <c r="AA39" s="5" t="s">
        <v>138</v>
      </c>
      <c r="AB39" s="144">
        <v>1.05</v>
      </c>
      <c r="AC39" s="145">
        <v>1782779.54</v>
      </c>
      <c r="AD39" s="144">
        <f t="shared" si="35"/>
        <v>1871918.5170000002</v>
      </c>
      <c r="AE39" s="144">
        <f t="shared" si="36"/>
        <v>2096548.7390400004</v>
      </c>
      <c r="AF39" s="144">
        <v>1.05</v>
      </c>
      <c r="AG39" s="145">
        <v>1782779.54</v>
      </c>
      <c r="AH39" s="144">
        <f t="shared" si="37"/>
        <v>1871918.5170000002</v>
      </c>
      <c r="AI39" s="144">
        <f t="shared" si="38"/>
        <v>2096548.7390400004</v>
      </c>
      <c r="AJ39" s="23">
        <v>0</v>
      </c>
      <c r="AK39" s="23">
        <v>0</v>
      </c>
      <c r="AL39" s="23">
        <v>0</v>
      </c>
      <c r="AM39" s="23">
        <v>0</v>
      </c>
      <c r="AN39" s="23">
        <v>0</v>
      </c>
      <c r="AO39" s="23">
        <v>0</v>
      </c>
      <c r="AP39" s="23">
        <v>0</v>
      </c>
      <c r="AQ39" s="23">
        <v>0</v>
      </c>
      <c r="AR39" s="23">
        <v>0</v>
      </c>
      <c r="AS39" s="23">
        <v>0</v>
      </c>
      <c r="AT39" s="23">
        <v>0</v>
      </c>
      <c r="AU39" s="23">
        <v>0</v>
      </c>
      <c r="AV39" s="134">
        <f t="shared" si="39"/>
        <v>2.1</v>
      </c>
      <c r="AW39" s="79">
        <v>0</v>
      </c>
      <c r="AX39" s="79">
        <f t="shared" si="29"/>
        <v>0</v>
      </c>
      <c r="AY39" s="4" t="s">
        <v>203</v>
      </c>
      <c r="AZ39" s="39"/>
      <c r="BA39" s="39"/>
      <c r="BB39" s="146"/>
      <c r="BC39" s="15" t="s">
        <v>425</v>
      </c>
      <c r="BD39" s="15" t="s">
        <v>425</v>
      </c>
      <c r="BE39" s="82"/>
      <c r="BF39" s="82"/>
      <c r="BG39" s="82"/>
      <c r="BH39" s="82"/>
      <c r="BI39" s="82"/>
      <c r="BJ39" s="82"/>
      <c r="BK39" s="82"/>
      <c r="BL39" s="82"/>
      <c r="BM39" s="82"/>
      <c r="BN39" s="82"/>
      <c r="BO39" s="82"/>
      <c r="BP39" s="82"/>
      <c r="BQ39" s="82"/>
      <c r="BR39" s="82"/>
      <c r="BS39" s="82"/>
      <c r="BT39" s="82"/>
      <c r="BU39" s="82"/>
      <c r="BV39" s="82"/>
      <c r="BW39" s="82"/>
      <c r="BX39" s="82"/>
      <c r="BY39" s="82"/>
    </row>
    <row r="40" spans="1:77" s="122" customFormat="1" ht="12.95" customHeight="1" x14ac:dyDescent="0.25">
      <c r="A40" s="212" t="s">
        <v>406</v>
      </c>
      <c r="B40" s="227"/>
      <c r="C40" s="214" t="s">
        <v>561</v>
      </c>
      <c r="D40" s="227"/>
      <c r="E40" s="116"/>
      <c r="F40" s="117" t="s">
        <v>412</v>
      </c>
      <c r="G40" s="117" t="s">
        <v>408</v>
      </c>
      <c r="H40" s="112" t="s">
        <v>413</v>
      </c>
      <c r="I40" s="106" t="s">
        <v>143</v>
      </c>
      <c r="J40" s="113" t="s">
        <v>149</v>
      </c>
      <c r="K40" s="106" t="s">
        <v>196</v>
      </c>
      <c r="L40" s="105">
        <v>30</v>
      </c>
      <c r="M40" s="118" t="s">
        <v>197</v>
      </c>
      <c r="N40" s="119" t="s">
        <v>365</v>
      </c>
      <c r="O40" s="64" t="s">
        <v>166</v>
      </c>
      <c r="P40" s="106" t="s">
        <v>125</v>
      </c>
      <c r="Q40" s="105" t="s">
        <v>122</v>
      </c>
      <c r="R40" s="106" t="s">
        <v>200</v>
      </c>
      <c r="S40" s="106" t="s">
        <v>201</v>
      </c>
      <c r="T40" s="105"/>
      <c r="U40" s="105" t="s">
        <v>399</v>
      </c>
      <c r="V40" s="105" t="s">
        <v>146</v>
      </c>
      <c r="W40" s="114">
        <v>30</v>
      </c>
      <c r="X40" s="114">
        <v>60</v>
      </c>
      <c r="Y40" s="120">
        <v>10</v>
      </c>
      <c r="Z40" s="228" t="s">
        <v>410</v>
      </c>
      <c r="AA40" s="104" t="s">
        <v>138</v>
      </c>
      <c r="AB40" s="215">
        <v>1.05</v>
      </c>
      <c r="AC40" s="216">
        <v>1782779.54</v>
      </c>
      <c r="AD40" s="217">
        <f t="shared" ref="AD40" si="56">AB40*AC40</f>
        <v>1871918.5170000002</v>
      </c>
      <c r="AE40" s="217">
        <f t="shared" si="36"/>
        <v>2096548.7390400004</v>
      </c>
      <c r="AF40" s="218">
        <v>1.05</v>
      </c>
      <c r="AG40" s="216">
        <v>1782779.54</v>
      </c>
      <c r="AH40" s="217">
        <f t="shared" ref="AH40" si="57">AF40*AG40</f>
        <v>1871918.5170000002</v>
      </c>
      <c r="AI40" s="217">
        <f t="shared" si="38"/>
        <v>2096548.7390400004</v>
      </c>
      <c r="AJ40" s="219">
        <v>0</v>
      </c>
      <c r="AK40" s="219">
        <v>0</v>
      </c>
      <c r="AL40" s="219">
        <v>0</v>
      </c>
      <c r="AM40" s="219">
        <v>0</v>
      </c>
      <c r="AN40" s="219">
        <v>0</v>
      </c>
      <c r="AO40" s="219">
        <v>0</v>
      </c>
      <c r="AP40" s="219">
        <v>0</v>
      </c>
      <c r="AQ40" s="219">
        <v>0</v>
      </c>
      <c r="AR40" s="219">
        <v>0</v>
      </c>
      <c r="AS40" s="219">
        <v>0</v>
      </c>
      <c r="AT40" s="219">
        <v>0</v>
      </c>
      <c r="AU40" s="219">
        <v>0</v>
      </c>
      <c r="AV40" s="220">
        <f t="shared" si="39"/>
        <v>2.1</v>
      </c>
      <c r="AW40" s="220">
        <f t="shared" si="34"/>
        <v>3743837.0340000005</v>
      </c>
      <c r="AX40" s="220">
        <f t="shared" si="29"/>
        <v>4193097.4780800007</v>
      </c>
      <c r="AY40" s="221" t="s">
        <v>203</v>
      </c>
      <c r="AZ40" s="222"/>
      <c r="BA40" s="222"/>
      <c r="BB40" s="223"/>
      <c r="BC40" s="224" t="s">
        <v>425</v>
      </c>
      <c r="BD40" s="224" t="s">
        <v>425</v>
      </c>
      <c r="BE40" s="225"/>
      <c r="BF40" s="225"/>
      <c r="BG40" s="225"/>
      <c r="BH40" s="225"/>
      <c r="BI40" s="225"/>
      <c r="BJ40" s="225"/>
      <c r="BK40" s="226">
        <v>14</v>
      </c>
    </row>
    <row r="41" spans="1:77" s="122" customFormat="1" ht="12.95" customHeight="1" x14ac:dyDescent="0.25">
      <c r="A41" s="137" t="s">
        <v>406</v>
      </c>
      <c r="B41" s="147"/>
      <c r="C41" s="139" t="s">
        <v>477</v>
      </c>
      <c r="D41" s="147"/>
      <c r="E41" s="140"/>
      <c r="F41" s="141" t="s">
        <v>412</v>
      </c>
      <c r="G41" s="141" t="s">
        <v>408</v>
      </c>
      <c r="H41" s="15" t="s">
        <v>413</v>
      </c>
      <c r="I41" s="39" t="s">
        <v>143</v>
      </c>
      <c r="J41" s="1" t="s">
        <v>149</v>
      </c>
      <c r="K41" s="39" t="s">
        <v>196</v>
      </c>
      <c r="L41" s="38">
        <v>30</v>
      </c>
      <c r="M41" s="142" t="s">
        <v>197</v>
      </c>
      <c r="N41" s="143" t="s">
        <v>365</v>
      </c>
      <c r="O41" s="38" t="s">
        <v>126</v>
      </c>
      <c r="P41" s="39" t="s">
        <v>125</v>
      </c>
      <c r="Q41" s="38" t="s">
        <v>122</v>
      </c>
      <c r="R41" s="39" t="s">
        <v>200</v>
      </c>
      <c r="S41" s="39" t="s">
        <v>201</v>
      </c>
      <c r="T41" s="38"/>
      <c r="U41" s="38" t="s">
        <v>399</v>
      </c>
      <c r="V41" s="38" t="s">
        <v>146</v>
      </c>
      <c r="W41" s="9">
        <v>30</v>
      </c>
      <c r="X41" s="9">
        <v>60</v>
      </c>
      <c r="Y41" s="20">
        <v>10</v>
      </c>
      <c r="Z41" s="229" t="s">
        <v>410</v>
      </c>
      <c r="AA41" s="5" t="s">
        <v>138</v>
      </c>
      <c r="AB41" s="144">
        <v>0.88</v>
      </c>
      <c r="AC41" s="145">
        <v>1143376.07</v>
      </c>
      <c r="AD41" s="144">
        <f t="shared" si="35"/>
        <v>1006170.9416</v>
      </c>
      <c r="AE41" s="144">
        <f t="shared" si="36"/>
        <v>1126911.4545920002</v>
      </c>
      <c r="AF41" s="144">
        <v>0.88</v>
      </c>
      <c r="AG41" s="145">
        <v>1143376.07</v>
      </c>
      <c r="AH41" s="144">
        <f t="shared" si="37"/>
        <v>1006170.9416</v>
      </c>
      <c r="AI41" s="144">
        <f t="shared" si="38"/>
        <v>1126911.4545920002</v>
      </c>
      <c r="AJ41" s="23">
        <v>0</v>
      </c>
      <c r="AK41" s="23">
        <v>0</v>
      </c>
      <c r="AL41" s="23">
        <v>0</v>
      </c>
      <c r="AM41" s="23">
        <v>0</v>
      </c>
      <c r="AN41" s="23">
        <v>0</v>
      </c>
      <c r="AO41" s="23">
        <v>0</v>
      </c>
      <c r="AP41" s="23">
        <v>0</v>
      </c>
      <c r="AQ41" s="23">
        <v>0</v>
      </c>
      <c r="AR41" s="23">
        <v>0</v>
      </c>
      <c r="AS41" s="23">
        <v>0</v>
      </c>
      <c r="AT41" s="23">
        <v>0</v>
      </c>
      <c r="AU41" s="23">
        <v>0</v>
      </c>
      <c r="AV41" s="134">
        <f t="shared" si="39"/>
        <v>1.76</v>
      </c>
      <c r="AW41" s="79">
        <v>0</v>
      </c>
      <c r="AX41" s="79">
        <f t="shared" si="29"/>
        <v>0</v>
      </c>
      <c r="AY41" s="4" t="s">
        <v>203</v>
      </c>
      <c r="AZ41" s="39"/>
      <c r="BA41" s="39"/>
      <c r="BB41" s="146"/>
      <c r="BC41" s="15" t="s">
        <v>426</v>
      </c>
      <c r="BD41" s="15" t="s">
        <v>426</v>
      </c>
      <c r="BE41" s="82"/>
      <c r="BF41" s="82"/>
      <c r="BG41" s="82"/>
      <c r="BH41" s="82"/>
      <c r="BI41" s="82"/>
      <c r="BJ41" s="82"/>
      <c r="BK41" s="82"/>
      <c r="BL41" s="82"/>
      <c r="BM41" s="82"/>
      <c r="BN41" s="82"/>
      <c r="BO41" s="82"/>
      <c r="BP41" s="82"/>
      <c r="BQ41" s="82"/>
      <c r="BR41" s="82"/>
      <c r="BS41" s="82"/>
      <c r="BT41" s="82"/>
      <c r="BU41" s="82"/>
      <c r="BV41" s="82"/>
      <c r="BW41" s="82"/>
      <c r="BX41" s="82"/>
      <c r="BY41" s="82"/>
    </row>
    <row r="42" spans="1:77" s="122" customFormat="1" ht="12.95" customHeight="1" x14ac:dyDescent="0.25">
      <c r="A42" s="212" t="s">
        <v>406</v>
      </c>
      <c r="B42" s="227"/>
      <c r="C42" s="214" t="s">
        <v>562</v>
      </c>
      <c r="D42" s="227"/>
      <c r="E42" s="116"/>
      <c r="F42" s="117" t="s">
        <v>412</v>
      </c>
      <c r="G42" s="117" t="s">
        <v>408</v>
      </c>
      <c r="H42" s="112" t="s">
        <v>413</v>
      </c>
      <c r="I42" s="106" t="s">
        <v>143</v>
      </c>
      <c r="J42" s="113" t="s">
        <v>149</v>
      </c>
      <c r="K42" s="106" t="s">
        <v>196</v>
      </c>
      <c r="L42" s="105">
        <v>30</v>
      </c>
      <c r="M42" s="118" t="s">
        <v>197</v>
      </c>
      <c r="N42" s="119" t="s">
        <v>365</v>
      </c>
      <c r="O42" s="64" t="s">
        <v>166</v>
      </c>
      <c r="P42" s="106" t="s">
        <v>125</v>
      </c>
      <c r="Q42" s="105" t="s">
        <v>122</v>
      </c>
      <c r="R42" s="106" t="s">
        <v>200</v>
      </c>
      <c r="S42" s="106" t="s">
        <v>201</v>
      </c>
      <c r="T42" s="105"/>
      <c r="U42" s="105" t="s">
        <v>399</v>
      </c>
      <c r="V42" s="105" t="s">
        <v>146</v>
      </c>
      <c r="W42" s="114">
        <v>30</v>
      </c>
      <c r="X42" s="114">
        <v>60</v>
      </c>
      <c r="Y42" s="120">
        <v>10</v>
      </c>
      <c r="Z42" s="228" t="s">
        <v>410</v>
      </c>
      <c r="AA42" s="104" t="s">
        <v>138</v>
      </c>
      <c r="AB42" s="215">
        <v>0.88</v>
      </c>
      <c r="AC42" s="216">
        <v>1143376.07</v>
      </c>
      <c r="AD42" s="217">
        <f t="shared" ref="AD42" si="58">AB42*AC42</f>
        <v>1006170.9416</v>
      </c>
      <c r="AE42" s="217">
        <f t="shared" si="36"/>
        <v>1126911.4545920002</v>
      </c>
      <c r="AF42" s="218">
        <v>0.88</v>
      </c>
      <c r="AG42" s="216">
        <v>1143376.07</v>
      </c>
      <c r="AH42" s="217">
        <f t="shared" ref="AH42" si="59">AF42*AG42</f>
        <v>1006170.9416</v>
      </c>
      <c r="AI42" s="217">
        <f t="shared" si="38"/>
        <v>1126911.4545920002</v>
      </c>
      <c r="AJ42" s="219">
        <v>0</v>
      </c>
      <c r="AK42" s="219">
        <v>0</v>
      </c>
      <c r="AL42" s="219">
        <v>0</v>
      </c>
      <c r="AM42" s="219">
        <v>0</v>
      </c>
      <c r="AN42" s="219">
        <v>0</v>
      </c>
      <c r="AO42" s="219">
        <v>0</v>
      </c>
      <c r="AP42" s="219">
        <v>0</v>
      </c>
      <c r="AQ42" s="219">
        <v>0</v>
      </c>
      <c r="AR42" s="219">
        <v>0</v>
      </c>
      <c r="AS42" s="219">
        <v>0</v>
      </c>
      <c r="AT42" s="219">
        <v>0</v>
      </c>
      <c r="AU42" s="219">
        <v>0</v>
      </c>
      <c r="AV42" s="220">
        <f t="shared" si="39"/>
        <v>1.76</v>
      </c>
      <c r="AW42" s="220">
        <f t="shared" si="34"/>
        <v>2012341.8832</v>
      </c>
      <c r="AX42" s="220">
        <f t="shared" si="29"/>
        <v>2253822.9091840005</v>
      </c>
      <c r="AY42" s="221" t="s">
        <v>203</v>
      </c>
      <c r="AZ42" s="222"/>
      <c r="BA42" s="222"/>
      <c r="BB42" s="223"/>
      <c r="BC42" s="224" t="s">
        <v>426</v>
      </c>
      <c r="BD42" s="224" t="s">
        <v>426</v>
      </c>
      <c r="BE42" s="225"/>
      <c r="BF42" s="225"/>
      <c r="BG42" s="225"/>
      <c r="BH42" s="225"/>
      <c r="BI42" s="225"/>
      <c r="BJ42" s="225"/>
      <c r="BK42" s="226">
        <v>14</v>
      </c>
    </row>
    <row r="43" spans="1:77" s="122" customFormat="1" ht="12.95" customHeight="1" x14ac:dyDescent="0.25">
      <c r="A43" s="137" t="s">
        <v>406</v>
      </c>
      <c r="B43" s="147"/>
      <c r="C43" s="139" t="s">
        <v>478</v>
      </c>
      <c r="D43" s="147"/>
      <c r="E43" s="140"/>
      <c r="F43" s="141" t="s">
        <v>427</v>
      </c>
      <c r="G43" s="141" t="s">
        <v>408</v>
      </c>
      <c r="H43" s="15" t="s">
        <v>428</v>
      </c>
      <c r="I43" s="39" t="s">
        <v>143</v>
      </c>
      <c r="J43" s="1" t="s">
        <v>149</v>
      </c>
      <c r="K43" s="39" t="s">
        <v>196</v>
      </c>
      <c r="L43" s="38">
        <v>30</v>
      </c>
      <c r="M43" s="142" t="s">
        <v>197</v>
      </c>
      <c r="N43" s="143" t="s">
        <v>365</v>
      </c>
      <c r="O43" s="38" t="s">
        <v>126</v>
      </c>
      <c r="P43" s="39" t="s">
        <v>125</v>
      </c>
      <c r="Q43" s="38" t="s">
        <v>122</v>
      </c>
      <c r="R43" s="39" t="s">
        <v>200</v>
      </c>
      <c r="S43" s="39" t="s">
        <v>201</v>
      </c>
      <c r="T43" s="38"/>
      <c r="U43" s="38" t="s">
        <v>399</v>
      </c>
      <c r="V43" s="38" t="s">
        <v>146</v>
      </c>
      <c r="W43" s="9">
        <v>30</v>
      </c>
      <c r="X43" s="9">
        <v>60</v>
      </c>
      <c r="Y43" s="20">
        <v>10</v>
      </c>
      <c r="Z43" s="229" t="s">
        <v>410</v>
      </c>
      <c r="AA43" s="5" t="s">
        <v>138</v>
      </c>
      <c r="AB43" s="144">
        <v>0.1</v>
      </c>
      <c r="AC43" s="145">
        <v>560458.07999999996</v>
      </c>
      <c r="AD43" s="144">
        <f t="shared" si="35"/>
        <v>56045.807999999997</v>
      </c>
      <c r="AE43" s="144">
        <f t="shared" si="36"/>
        <v>62771.304960000001</v>
      </c>
      <c r="AF43" s="144">
        <v>0.1</v>
      </c>
      <c r="AG43" s="145">
        <v>560458.07999999996</v>
      </c>
      <c r="AH43" s="144">
        <f t="shared" si="37"/>
        <v>56045.807999999997</v>
      </c>
      <c r="AI43" s="144">
        <f t="shared" si="38"/>
        <v>62771.304960000001</v>
      </c>
      <c r="AJ43" s="23">
        <v>0</v>
      </c>
      <c r="AK43" s="23">
        <v>0</v>
      </c>
      <c r="AL43" s="23">
        <v>0</v>
      </c>
      <c r="AM43" s="23">
        <v>0</v>
      </c>
      <c r="AN43" s="23">
        <v>0</v>
      </c>
      <c r="AO43" s="23">
        <v>0</v>
      </c>
      <c r="AP43" s="23">
        <v>0</v>
      </c>
      <c r="AQ43" s="23">
        <v>0</v>
      </c>
      <c r="AR43" s="23">
        <v>0</v>
      </c>
      <c r="AS43" s="23">
        <v>0</v>
      </c>
      <c r="AT43" s="23">
        <v>0</v>
      </c>
      <c r="AU43" s="23">
        <v>0</v>
      </c>
      <c r="AV43" s="134">
        <f t="shared" si="39"/>
        <v>0.2</v>
      </c>
      <c r="AW43" s="79">
        <v>0</v>
      </c>
      <c r="AX43" s="79">
        <f t="shared" si="29"/>
        <v>0</v>
      </c>
      <c r="AY43" s="4" t="s">
        <v>203</v>
      </c>
      <c r="AZ43" s="39"/>
      <c r="BA43" s="39"/>
      <c r="BB43" s="146"/>
      <c r="BC43" s="15" t="s">
        <v>429</v>
      </c>
      <c r="BD43" s="15" t="s">
        <v>429</v>
      </c>
      <c r="BE43" s="82"/>
      <c r="BF43" s="82"/>
      <c r="BG43" s="82"/>
      <c r="BH43" s="82"/>
      <c r="BI43" s="82"/>
      <c r="BJ43" s="82"/>
      <c r="BK43" s="82"/>
      <c r="BL43" s="82"/>
      <c r="BM43" s="82"/>
      <c r="BN43" s="82"/>
      <c r="BO43" s="82"/>
      <c r="BP43" s="82"/>
      <c r="BQ43" s="82"/>
      <c r="BR43" s="82"/>
      <c r="BS43" s="82"/>
      <c r="BT43" s="82"/>
      <c r="BU43" s="82"/>
      <c r="BV43" s="82"/>
      <c r="BW43" s="82"/>
      <c r="BX43" s="82"/>
      <c r="BY43" s="82"/>
    </row>
    <row r="44" spans="1:77" s="122" customFormat="1" ht="12.95" customHeight="1" x14ac:dyDescent="0.25">
      <c r="A44" s="212" t="s">
        <v>406</v>
      </c>
      <c r="B44" s="227"/>
      <c r="C44" s="214" t="s">
        <v>563</v>
      </c>
      <c r="D44" s="227"/>
      <c r="E44" s="116"/>
      <c r="F44" s="117" t="s">
        <v>427</v>
      </c>
      <c r="G44" s="117" t="s">
        <v>408</v>
      </c>
      <c r="H44" s="112" t="s">
        <v>428</v>
      </c>
      <c r="I44" s="106" t="s">
        <v>143</v>
      </c>
      <c r="J44" s="113" t="s">
        <v>149</v>
      </c>
      <c r="K44" s="106" t="s">
        <v>196</v>
      </c>
      <c r="L44" s="105">
        <v>30</v>
      </c>
      <c r="M44" s="118" t="s">
        <v>197</v>
      </c>
      <c r="N44" s="119" t="s">
        <v>365</v>
      </c>
      <c r="O44" s="64" t="s">
        <v>166</v>
      </c>
      <c r="P44" s="106" t="s">
        <v>125</v>
      </c>
      <c r="Q44" s="105" t="s">
        <v>122</v>
      </c>
      <c r="R44" s="106" t="s">
        <v>200</v>
      </c>
      <c r="S44" s="106" t="s">
        <v>201</v>
      </c>
      <c r="T44" s="105"/>
      <c r="U44" s="105" t="s">
        <v>399</v>
      </c>
      <c r="V44" s="105" t="s">
        <v>146</v>
      </c>
      <c r="W44" s="114">
        <v>30</v>
      </c>
      <c r="X44" s="114">
        <v>60</v>
      </c>
      <c r="Y44" s="120">
        <v>10</v>
      </c>
      <c r="Z44" s="228" t="s">
        <v>410</v>
      </c>
      <c r="AA44" s="104" t="s">
        <v>138</v>
      </c>
      <c r="AB44" s="215">
        <v>0.1</v>
      </c>
      <c r="AC44" s="216">
        <v>560458.07999999996</v>
      </c>
      <c r="AD44" s="217">
        <f t="shared" ref="AD44" si="60">AB44*AC44</f>
        <v>56045.807999999997</v>
      </c>
      <c r="AE44" s="217">
        <f t="shared" si="36"/>
        <v>62771.304960000001</v>
      </c>
      <c r="AF44" s="218">
        <v>0.1</v>
      </c>
      <c r="AG44" s="216">
        <v>560458.07999999996</v>
      </c>
      <c r="AH44" s="217">
        <f t="shared" ref="AH44" si="61">AF44*AG44</f>
        <v>56045.807999999997</v>
      </c>
      <c r="AI44" s="217">
        <f t="shared" si="38"/>
        <v>62771.304960000001</v>
      </c>
      <c r="AJ44" s="219">
        <v>0</v>
      </c>
      <c r="AK44" s="219">
        <v>0</v>
      </c>
      <c r="AL44" s="219">
        <v>0</v>
      </c>
      <c r="AM44" s="219">
        <v>0</v>
      </c>
      <c r="AN44" s="219">
        <v>0</v>
      </c>
      <c r="AO44" s="219">
        <v>0</v>
      </c>
      <c r="AP44" s="219">
        <v>0</v>
      </c>
      <c r="AQ44" s="219">
        <v>0</v>
      </c>
      <c r="AR44" s="219">
        <v>0</v>
      </c>
      <c r="AS44" s="219">
        <v>0</v>
      </c>
      <c r="AT44" s="219">
        <v>0</v>
      </c>
      <c r="AU44" s="219">
        <v>0</v>
      </c>
      <c r="AV44" s="220">
        <f t="shared" si="39"/>
        <v>0.2</v>
      </c>
      <c r="AW44" s="220">
        <f t="shared" si="34"/>
        <v>112091.61599999999</v>
      </c>
      <c r="AX44" s="220">
        <f t="shared" si="29"/>
        <v>125542.60992</v>
      </c>
      <c r="AY44" s="221" t="s">
        <v>203</v>
      </c>
      <c r="AZ44" s="222"/>
      <c r="BA44" s="222"/>
      <c r="BB44" s="223"/>
      <c r="BC44" s="224" t="s">
        <v>429</v>
      </c>
      <c r="BD44" s="224" t="s">
        <v>429</v>
      </c>
      <c r="BE44" s="225"/>
      <c r="BF44" s="225"/>
      <c r="BG44" s="225"/>
      <c r="BH44" s="225"/>
      <c r="BI44" s="225"/>
      <c r="BJ44" s="225"/>
      <c r="BK44" s="226">
        <v>14</v>
      </c>
    </row>
    <row r="45" spans="1:77" s="122" customFormat="1" ht="12.95" customHeight="1" x14ac:dyDescent="0.25">
      <c r="A45" s="137" t="s">
        <v>406</v>
      </c>
      <c r="B45" s="147"/>
      <c r="C45" s="139" t="s">
        <v>479</v>
      </c>
      <c r="D45" s="147"/>
      <c r="E45" s="140"/>
      <c r="F45" s="141" t="s">
        <v>412</v>
      </c>
      <c r="G45" s="141" t="s">
        <v>408</v>
      </c>
      <c r="H45" s="15" t="s">
        <v>413</v>
      </c>
      <c r="I45" s="39" t="s">
        <v>143</v>
      </c>
      <c r="J45" s="1" t="s">
        <v>149</v>
      </c>
      <c r="K45" s="39" t="s">
        <v>196</v>
      </c>
      <c r="L45" s="38">
        <v>30</v>
      </c>
      <c r="M45" s="142" t="s">
        <v>197</v>
      </c>
      <c r="N45" s="143" t="s">
        <v>365</v>
      </c>
      <c r="O45" s="38" t="s">
        <v>126</v>
      </c>
      <c r="P45" s="39" t="s">
        <v>125</v>
      </c>
      <c r="Q45" s="38" t="s">
        <v>122</v>
      </c>
      <c r="R45" s="39" t="s">
        <v>200</v>
      </c>
      <c r="S45" s="39" t="s">
        <v>201</v>
      </c>
      <c r="T45" s="38"/>
      <c r="U45" s="38" t="s">
        <v>399</v>
      </c>
      <c r="V45" s="38" t="s">
        <v>146</v>
      </c>
      <c r="W45" s="9">
        <v>30</v>
      </c>
      <c r="X45" s="9">
        <v>60</v>
      </c>
      <c r="Y45" s="20">
        <v>10</v>
      </c>
      <c r="Z45" s="229" t="s">
        <v>410</v>
      </c>
      <c r="AA45" s="5" t="s">
        <v>138</v>
      </c>
      <c r="AB45" s="144">
        <v>0.3</v>
      </c>
      <c r="AC45" s="145">
        <v>5269884.4400000004</v>
      </c>
      <c r="AD45" s="144">
        <f t="shared" si="35"/>
        <v>1580965.3320000002</v>
      </c>
      <c r="AE45" s="144">
        <f t="shared" si="36"/>
        <v>1770681.1718400004</v>
      </c>
      <c r="AF45" s="144">
        <v>0.3</v>
      </c>
      <c r="AG45" s="145">
        <v>5269884.4400000004</v>
      </c>
      <c r="AH45" s="144">
        <f t="shared" si="37"/>
        <v>1580965.3320000002</v>
      </c>
      <c r="AI45" s="144">
        <f t="shared" si="38"/>
        <v>1770681.1718400004</v>
      </c>
      <c r="AJ45" s="23">
        <v>0</v>
      </c>
      <c r="AK45" s="23">
        <v>0</v>
      </c>
      <c r="AL45" s="23">
        <v>0</v>
      </c>
      <c r="AM45" s="23">
        <v>0</v>
      </c>
      <c r="AN45" s="23">
        <v>0</v>
      </c>
      <c r="AO45" s="23">
        <v>0</v>
      </c>
      <c r="AP45" s="23">
        <v>0</v>
      </c>
      <c r="AQ45" s="23">
        <v>0</v>
      </c>
      <c r="AR45" s="23">
        <v>0</v>
      </c>
      <c r="AS45" s="23">
        <v>0</v>
      </c>
      <c r="AT45" s="23">
        <v>0</v>
      </c>
      <c r="AU45" s="23">
        <v>0</v>
      </c>
      <c r="AV45" s="134">
        <f t="shared" si="39"/>
        <v>0.6</v>
      </c>
      <c r="AW45" s="79">
        <v>0</v>
      </c>
      <c r="AX45" s="79">
        <f t="shared" si="29"/>
        <v>0</v>
      </c>
      <c r="AY45" s="4" t="s">
        <v>203</v>
      </c>
      <c r="AZ45" s="39"/>
      <c r="BA45" s="39"/>
      <c r="BB45" s="146"/>
      <c r="BC45" s="15" t="s">
        <v>430</v>
      </c>
      <c r="BD45" s="15" t="s">
        <v>430</v>
      </c>
      <c r="BE45" s="82"/>
      <c r="BF45" s="82"/>
      <c r="BG45" s="82"/>
      <c r="BH45" s="82"/>
      <c r="BI45" s="82"/>
      <c r="BJ45" s="82"/>
      <c r="BK45" s="82"/>
      <c r="BL45" s="82"/>
      <c r="BM45" s="82"/>
      <c r="BN45" s="82"/>
      <c r="BO45" s="82"/>
      <c r="BP45" s="82"/>
      <c r="BQ45" s="82"/>
      <c r="BR45" s="82"/>
      <c r="BS45" s="82"/>
      <c r="BT45" s="82"/>
      <c r="BU45" s="82"/>
      <c r="BV45" s="82"/>
      <c r="BW45" s="82"/>
      <c r="BX45" s="82"/>
      <c r="BY45" s="82"/>
    </row>
    <row r="46" spans="1:77" s="122" customFormat="1" ht="12.95" customHeight="1" x14ac:dyDescent="0.25">
      <c r="A46" s="212" t="s">
        <v>406</v>
      </c>
      <c r="B46" s="227"/>
      <c r="C46" s="214" t="s">
        <v>564</v>
      </c>
      <c r="D46" s="227"/>
      <c r="E46" s="116"/>
      <c r="F46" s="117" t="s">
        <v>412</v>
      </c>
      <c r="G46" s="117" t="s">
        <v>408</v>
      </c>
      <c r="H46" s="112" t="s">
        <v>413</v>
      </c>
      <c r="I46" s="106" t="s">
        <v>143</v>
      </c>
      <c r="J46" s="113" t="s">
        <v>149</v>
      </c>
      <c r="K46" s="106" t="s">
        <v>196</v>
      </c>
      <c r="L46" s="105">
        <v>30</v>
      </c>
      <c r="M46" s="118" t="s">
        <v>197</v>
      </c>
      <c r="N46" s="119" t="s">
        <v>365</v>
      </c>
      <c r="O46" s="64" t="s">
        <v>166</v>
      </c>
      <c r="P46" s="106" t="s">
        <v>125</v>
      </c>
      <c r="Q46" s="105" t="s">
        <v>122</v>
      </c>
      <c r="R46" s="106" t="s">
        <v>200</v>
      </c>
      <c r="S46" s="106" t="s">
        <v>201</v>
      </c>
      <c r="T46" s="105"/>
      <c r="U46" s="105" t="s">
        <v>399</v>
      </c>
      <c r="V46" s="105" t="s">
        <v>146</v>
      </c>
      <c r="W46" s="114">
        <v>30</v>
      </c>
      <c r="X46" s="114">
        <v>60</v>
      </c>
      <c r="Y46" s="120">
        <v>10</v>
      </c>
      <c r="Z46" s="228" t="s">
        <v>410</v>
      </c>
      <c r="AA46" s="104" t="s">
        <v>138</v>
      </c>
      <c r="AB46" s="215">
        <v>0.3</v>
      </c>
      <c r="AC46" s="216">
        <v>5269884.4400000004</v>
      </c>
      <c r="AD46" s="217">
        <f t="shared" ref="AD46" si="62">AB46*AC46</f>
        <v>1580965.3320000002</v>
      </c>
      <c r="AE46" s="217">
        <f t="shared" si="36"/>
        <v>1770681.1718400004</v>
      </c>
      <c r="AF46" s="218">
        <v>0.3</v>
      </c>
      <c r="AG46" s="216">
        <v>5269884.4400000004</v>
      </c>
      <c r="AH46" s="217">
        <f t="shared" ref="AH46" si="63">AF46*AG46</f>
        <v>1580965.3320000002</v>
      </c>
      <c r="AI46" s="217">
        <f t="shared" si="38"/>
        <v>1770681.1718400004</v>
      </c>
      <c r="AJ46" s="219">
        <v>0</v>
      </c>
      <c r="AK46" s="219">
        <v>0</v>
      </c>
      <c r="AL46" s="219">
        <v>0</v>
      </c>
      <c r="AM46" s="219">
        <v>0</v>
      </c>
      <c r="AN46" s="219">
        <v>0</v>
      </c>
      <c r="AO46" s="219">
        <v>0</v>
      </c>
      <c r="AP46" s="219">
        <v>0</v>
      </c>
      <c r="AQ46" s="219">
        <v>0</v>
      </c>
      <c r="AR46" s="219">
        <v>0</v>
      </c>
      <c r="AS46" s="219">
        <v>0</v>
      </c>
      <c r="AT46" s="219">
        <v>0</v>
      </c>
      <c r="AU46" s="219">
        <v>0</v>
      </c>
      <c r="AV46" s="220">
        <f t="shared" si="39"/>
        <v>0.6</v>
      </c>
      <c r="AW46" s="220">
        <f t="shared" si="34"/>
        <v>3161930.6640000003</v>
      </c>
      <c r="AX46" s="220">
        <f t="shared" si="29"/>
        <v>3541362.3436800009</v>
      </c>
      <c r="AY46" s="221" t="s">
        <v>203</v>
      </c>
      <c r="AZ46" s="222"/>
      <c r="BA46" s="222"/>
      <c r="BB46" s="223"/>
      <c r="BC46" s="224" t="s">
        <v>430</v>
      </c>
      <c r="BD46" s="224" t="s">
        <v>430</v>
      </c>
      <c r="BE46" s="225"/>
      <c r="BF46" s="225"/>
      <c r="BG46" s="225"/>
      <c r="BH46" s="225"/>
      <c r="BI46" s="225"/>
      <c r="BJ46" s="225"/>
      <c r="BK46" s="226">
        <v>14</v>
      </c>
    </row>
    <row r="47" spans="1:77" s="122" customFormat="1" ht="12.95" customHeight="1" x14ac:dyDescent="0.25">
      <c r="A47" s="137" t="s">
        <v>406</v>
      </c>
      <c r="B47" s="147"/>
      <c r="C47" s="139" t="s">
        <v>480</v>
      </c>
      <c r="D47" s="147"/>
      <c r="E47" s="140"/>
      <c r="F47" s="141" t="s">
        <v>412</v>
      </c>
      <c r="G47" s="141" t="s">
        <v>408</v>
      </c>
      <c r="H47" s="15" t="s">
        <v>413</v>
      </c>
      <c r="I47" s="39" t="s">
        <v>143</v>
      </c>
      <c r="J47" s="1" t="s">
        <v>149</v>
      </c>
      <c r="K47" s="39" t="s">
        <v>196</v>
      </c>
      <c r="L47" s="38">
        <v>30</v>
      </c>
      <c r="M47" s="142" t="s">
        <v>197</v>
      </c>
      <c r="N47" s="143" t="s">
        <v>365</v>
      </c>
      <c r="O47" s="38" t="s">
        <v>126</v>
      </c>
      <c r="P47" s="39" t="s">
        <v>125</v>
      </c>
      <c r="Q47" s="38" t="s">
        <v>122</v>
      </c>
      <c r="R47" s="39" t="s">
        <v>200</v>
      </c>
      <c r="S47" s="39" t="s">
        <v>201</v>
      </c>
      <c r="T47" s="38"/>
      <c r="U47" s="38" t="s">
        <v>399</v>
      </c>
      <c r="V47" s="38" t="s">
        <v>146</v>
      </c>
      <c r="W47" s="9">
        <v>30</v>
      </c>
      <c r="X47" s="9">
        <v>60</v>
      </c>
      <c r="Y47" s="20">
        <v>10</v>
      </c>
      <c r="Z47" s="229" t="s">
        <v>414</v>
      </c>
      <c r="AA47" s="5" t="s">
        <v>138</v>
      </c>
      <c r="AB47" s="144">
        <v>200.1</v>
      </c>
      <c r="AC47" s="145">
        <v>1701.76</v>
      </c>
      <c r="AD47" s="144">
        <f t="shared" si="35"/>
        <v>340522.17599999998</v>
      </c>
      <c r="AE47" s="144">
        <f t="shared" si="36"/>
        <v>381384.83712000004</v>
      </c>
      <c r="AF47" s="144">
        <v>200.1</v>
      </c>
      <c r="AG47" s="145">
        <v>1701.76</v>
      </c>
      <c r="AH47" s="144">
        <f t="shared" si="37"/>
        <v>340522.17599999998</v>
      </c>
      <c r="AI47" s="144">
        <f t="shared" si="38"/>
        <v>381384.83712000004</v>
      </c>
      <c r="AJ47" s="23">
        <v>0</v>
      </c>
      <c r="AK47" s="23">
        <v>0</v>
      </c>
      <c r="AL47" s="23">
        <v>0</v>
      </c>
      <c r="AM47" s="23">
        <v>0</v>
      </c>
      <c r="AN47" s="23">
        <v>0</v>
      </c>
      <c r="AO47" s="23">
        <v>0</v>
      </c>
      <c r="AP47" s="23">
        <v>0</v>
      </c>
      <c r="AQ47" s="23">
        <v>0</v>
      </c>
      <c r="AR47" s="23">
        <v>0</v>
      </c>
      <c r="AS47" s="23">
        <v>0</v>
      </c>
      <c r="AT47" s="23">
        <v>0</v>
      </c>
      <c r="AU47" s="23">
        <v>0</v>
      </c>
      <c r="AV47" s="134">
        <f t="shared" si="39"/>
        <v>400.2</v>
      </c>
      <c r="AW47" s="79">
        <v>0</v>
      </c>
      <c r="AX47" s="79">
        <f t="shared" si="29"/>
        <v>0</v>
      </c>
      <c r="AY47" s="4" t="s">
        <v>203</v>
      </c>
      <c r="AZ47" s="39"/>
      <c r="BA47" s="39"/>
      <c r="BB47" s="146"/>
      <c r="BC47" s="15" t="s">
        <v>431</v>
      </c>
      <c r="BD47" s="15" t="s">
        <v>431</v>
      </c>
      <c r="BE47" s="82"/>
      <c r="BF47" s="82"/>
      <c r="BG47" s="82"/>
      <c r="BH47" s="82"/>
      <c r="BI47" s="82"/>
      <c r="BJ47" s="82"/>
      <c r="BK47" s="82"/>
      <c r="BL47" s="82"/>
      <c r="BM47" s="82"/>
      <c r="BN47" s="82"/>
      <c r="BO47" s="82"/>
      <c r="BP47" s="82"/>
      <c r="BQ47" s="82"/>
      <c r="BR47" s="82"/>
      <c r="BS47" s="82"/>
      <c r="BT47" s="82"/>
      <c r="BU47" s="82"/>
      <c r="BV47" s="82"/>
      <c r="BW47" s="82"/>
      <c r="BX47" s="82"/>
      <c r="BY47" s="82"/>
    </row>
    <row r="48" spans="1:77" s="122" customFormat="1" ht="12.95" customHeight="1" x14ac:dyDescent="0.25">
      <c r="A48" s="212" t="s">
        <v>406</v>
      </c>
      <c r="B48" s="227"/>
      <c r="C48" s="214" t="s">
        <v>565</v>
      </c>
      <c r="D48" s="227"/>
      <c r="E48" s="116"/>
      <c r="F48" s="117" t="s">
        <v>412</v>
      </c>
      <c r="G48" s="117" t="s">
        <v>408</v>
      </c>
      <c r="H48" s="112" t="s">
        <v>413</v>
      </c>
      <c r="I48" s="106" t="s">
        <v>143</v>
      </c>
      <c r="J48" s="113" t="s">
        <v>149</v>
      </c>
      <c r="K48" s="106" t="s">
        <v>196</v>
      </c>
      <c r="L48" s="105">
        <v>30</v>
      </c>
      <c r="M48" s="118" t="s">
        <v>197</v>
      </c>
      <c r="N48" s="119" t="s">
        <v>365</v>
      </c>
      <c r="O48" s="64" t="s">
        <v>166</v>
      </c>
      <c r="P48" s="106" t="s">
        <v>125</v>
      </c>
      <c r="Q48" s="105" t="s">
        <v>122</v>
      </c>
      <c r="R48" s="106" t="s">
        <v>200</v>
      </c>
      <c r="S48" s="106" t="s">
        <v>201</v>
      </c>
      <c r="T48" s="105"/>
      <c r="U48" s="105" t="s">
        <v>399</v>
      </c>
      <c r="V48" s="105" t="s">
        <v>146</v>
      </c>
      <c r="W48" s="114">
        <v>30</v>
      </c>
      <c r="X48" s="114">
        <v>60</v>
      </c>
      <c r="Y48" s="120">
        <v>10</v>
      </c>
      <c r="Z48" s="228" t="s">
        <v>414</v>
      </c>
      <c r="AA48" s="104" t="s">
        <v>138</v>
      </c>
      <c r="AB48" s="215">
        <v>200.1</v>
      </c>
      <c r="AC48" s="216">
        <v>1701.76</v>
      </c>
      <c r="AD48" s="217">
        <f t="shared" ref="AD48" si="64">AB48*AC48</f>
        <v>340522.17599999998</v>
      </c>
      <c r="AE48" s="217">
        <f t="shared" si="36"/>
        <v>381384.83712000004</v>
      </c>
      <c r="AF48" s="218">
        <v>200.1</v>
      </c>
      <c r="AG48" s="216">
        <v>1701.76</v>
      </c>
      <c r="AH48" s="217">
        <f t="shared" ref="AH48" si="65">AF48*AG48</f>
        <v>340522.17599999998</v>
      </c>
      <c r="AI48" s="217">
        <f t="shared" si="38"/>
        <v>381384.83712000004</v>
      </c>
      <c r="AJ48" s="219">
        <v>0</v>
      </c>
      <c r="AK48" s="219">
        <v>0</v>
      </c>
      <c r="AL48" s="219">
        <v>0</v>
      </c>
      <c r="AM48" s="219">
        <v>0</v>
      </c>
      <c r="AN48" s="219">
        <v>0</v>
      </c>
      <c r="AO48" s="219">
        <v>0</v>
      </c>
      <c r="AP48" s="219">
        <v>0</v>
      </c>
      <c r="AQ48" s="219">
        <v>0</v>
      </c>
      <c r="AR48" s="219">
        <v>0</v>
      </c>
      <c r="AS48" s="219">
        <v>0</v>
      </c>
      <c r="AT48" s="219">
        <v>0</v>
      </c>
      <c r="AU48" s="219">
        <v>0</v>
      </c>
      <c r="AV48" s="220">
        <f t="shared" si="39"/>
        <v>400.2</v>
      </c>
      <c r="AW48" s="220">
        <f t="shared" si="34"/>
        <v>681044.35199999996</v>
      </c>
      <c r="AX48" s="220">
        <f t="shared" si="29"/>
        <v>762769.67424000008</v>
      </c>
      <c r="AY48" s="221" t="s">
        <v>203</v>
      </c>
      <c r="AZ48" s="222"/>
      <c r="BA48" s="222"/>
      <c r="BB48" s="223"/>
      <c r="BC48" s="224" t="s">
        <v>431</v>
      </c>
      <c r="BD48" s="224" t="s">
        <v>431</v>
      </c>
      <c r="BE48" s="225"/>
      <c r="BF48" s="225"/>
      <c r="BG48" s="225"/>
      <c r="BH48" s="225"/>
      <c r="BI48" s="225"/>
      <c r="BJ48" s="225"/>
      <c r="BK48" s="226">
        <v>14</v>
      </c>
    </row>
    <row r="49" spans="1:77" s="122" customFormat="1" ht="12.95" customHeight="1" x14ac:dyDescent="0.25">
      <c r="A49" s="137" t="s">
        <v>406</v>
      </c>
      <c r="B49" s="147"/>
      <c r="C49" s="139" t="s">
        <v>481</v>
      </c>
      <c r="D49" s="147"/>
      <c r="E49" s="140"/>
      <c r="F49" s="141" t="s">
        <v>407</v>
      </c>
      <c r="G49" s="141" t="s">
        <v>408</v>
      </c>
      <c r="H49" s="15" t="s">
        <v>409</v>
      </c>
      <c r="I49" s="39" t="s">
        <v>143</v>
      </c>
      <c r="J49" s="1" t="s">
        <v>149</v>
      </c>
      <c r="K49" s="39" t="s">
        <v>196</v>
      </c>
      <c r="L49" s="38">
        <v>30</v>
      </c>
      <c r="M49" s="142" t="s">
        <v>197</v>
      </c>
      <c r="N49" s="143" t="s">
        <v>365</v>
      </c>
      <c r="O49" s="38" t="s">
        <v>126</v>
      </c>
      <c r="P49" s="39" t="s">
        <v>125</v>
      </c>
      <c r="Q49" s="38" t="s">
        <v>122</v>
      </c>
      <c r="R49" s="39" t="s">
        <v>200</v>
      </c>
      <c r="S49" s="39" t="s">
        <v>201</v>
      </c>
      <c r="T49" s="38"/>
      <c r="U49" s="38" t="s">
        <v>399</v>
      </c>
      <c r="V49" s="38" t="s">
        <v>146</v>
      </c>
      <c r="W49" s="9">
        <v>30</v>
      </c>
      <c r="X49" s="9">
        <v>60</v>
      </c>
      <c r="Y49" s="20">
        <v>10</v>
      </c>
      <c r="Z49" s="229" t="s">
        <v>410</v>
      </c>
      <c r="AA49" s="5" t="s">
        <v>138</v>
      </c>
      <c r="AB49" s="144">
        <v>0.9</v>
      </c>
      <c r="AC49" s="145">
        <v>49120.34</v>
      </c>
      <c r="AD49" s="144">
        <f t="shared" si="35"/>
        <v>44208.305999999997</v>
      </c>
      <c r="AE49" s="144">
        <f t="shared" si="36"/>
        <v>49513.30272</v>
      </c>
      <c r="AF49" s="144">
        <v>0.9</v>
      </c>
      <c r="AG49" s="145">
        <v>49120.34</v>
      </c>
      <c r="AH49" s="144">
        <f t="shared" si="37"/>
        <v>44208.305999999997</v>
      </c>
      <c r="AI49" s="144">
        <f t="shared" si="38"/>
        <v>49513.30272</v>
      </c>
      <c r="AJ49" s="23">
        <v>0</v>
      </c>
      <c r="AK49" s="23">
        <v>0</v>
      </c>
      <c r="AL49" s="23">
        <v>0</v>
      </c>
      <c r="AM49" s="23">
        <v>0</v>
      </c>
      <c r="AN49" s="23">
        <v>0</v>
      </c>
      <c r="AO49" s="23">
        <v>0</v>
      </c>
      <c r="AP49" s="23">
        <v>0</v>
      </c>
      <c r="AQ49" s="23">
        <v>0</v>
      </c>
      <c r="AR49" s="23">
        <v>0</v>
      </c>
      <c r="AS49" s="23">
        <v>0</v>
      </c>
      <c r="AT49" s="23">
        <v>0</v>
      </c>
      <c r="AU49" s="23">
        <v>0</v>
      </c>
      <c r="AV49" s="134">
        <f t="shared" si="39"/>
        <v>1.8</v>
      </c>
      <c r="AW49" s="79">
        <v>0</v>
      </c>
      <c r="AX49" s="79">
        <f t="shared" si="29"/>
        <v>0</v>
      </c>
      <c r="AY49" s="4" t="s">
        <v>203</v>
      </c>
      <c r="AZ49" s="39"/>
      <c r="BA49" s="39"/>
      <c r="BB49" s="146"/>
      <c r="BC49" s="15" t="s">
        <v>432</v>
      </c>
      <c r="BD49" s="15" t="s">
        <v>432</v>
      </c>
      <c r="BE49" s="82"/>
      <c r="BF49" s="82"/>
      <c r="BG49" s="82"/>
      <c r="BH49" s="82"/>
      <c r="BI49" s="82"/>
      <c r="BJ49" s="82"/>
      <c r="BK49" s="82"/>
      <c r="BL49" s="82"/>
      <c r="BM49" s="82"/>
      <c r="BN49" s="82"/>
      <c r="BO49" s="82"/>
      <c r="BP49" s="82"/>
      <c r="BQ49" s="82"/>
      <c r="BR49" s="82"/>
      <c r="BS49" s="82"/>
      <c r="BT49" s="82"/>
      <c r="BU49" s="82"/>
      <c r="BV49" s="82"/>
      <c r="BW49" s="82"/>
      <c r="BX49" s="82"/>
      <c r="BY49" s="82"/>
    </row>
    <row r="50" spans="1:77" s="122" customFormat="1" ht="12.95" customHeight="1" x14ac:dyDescent="0.25">
      <c r="A50" s="212" t="s">
        <v>406</v>
      </c>
      <c r="B50" s="227"/>
      <c r="C50" s="214" t="s">
        <v>566</v>
      </c>
      <c r="D50" s="227"/>
      <c r="E50" s="116"/>
      <c r="F50" s="117" t="s">
        <v>407</v>
      </c>
      <c r="G50" s="117" t="s">
        <v>408</v>
      </c>
      <c r="H50" s="112" t="s">
        <v>409</v>
      </c>
      <c r="I50" s="106" t="s">
        <v>143</v>
      </c>
      <c r="J50" s="113" t="s">
        <v>149</v>
      </c>
      <c r="K50" s="106" t="s">
        <v>196</v>
      </c>
      <c r="L50" s="105">
        <v>30</v>
      </c>
      <c r="M50" s="118" t="s">
        <v>197</v>
      </c>
      <c r="N50" s="119" t="s">
        <v>365</v>
      </c>
      <c r="O50" s="64" t="s">
        <v>166</v>
      </c>
      <c r="P50" s="106" t="s">
        <v>125</v>
      </c>
      <c r="Q50" s="105" t="s">
        <v>122</v>
      </c>
      <c r="R50" s="106" t="s">
        <v>200</v>
      </c>
      <c r="S50" s="106" t="s">
        <v>201</v>
      </c>
      <c r="T50" s="105"/>
      <c r="U50" s="105" t="s">
        <v>399</v>
      </c>
      <c r="V50" s="105" t="s">
        <v>146</v>
      </c>
      <c r="W50" s="114">
        <v>30</v>
      </c>
      <c r="X50" s="114">
        <v>60</v>
      </c>
      <c r="Y50" s="120">
        <v>10</v>
      </c>
      <c r="Z50" s="228" t="s">
        <v>410</v>
      </c>
      <c r="AA50" s="104" t="s">
        <v>138</v>
      </c>
      <c r="AB50" s="215">
        <v>0.9</v>
      </c>
      <c r="AC50" s="216">
        <v>49120.34</v>
      </c>
      <c r="AD50" s="217">
        <f t="shared" ref="AD50" si="66">AB50*AC50</f>
        <v>44208.305999999997</v>
      </c>
      <c r="AE50" s="217">
        <f t="shared" si="36"/>
        <v>49513.30272</v>
      </c>
      <c r="AF50" s="218">
        <v>0.9</v>
      </c>
      <c r="AG50" s="216">
        <v>49120.34</v>
      </c>
      <c r="AH50" s="217">
        <f t="shared" ref="AH50" si="67">AF50*AG50</f>
        <v>44208.305999999997</v>
      </c>
      <c r="AI50" s="217">
        <f t="shared" si="38"/>
        <v>49513.30272</v>
      </c>
      <c r="AJ50" s="219">
        <v>0</v>
      </c>
      <c r="AK50" s="219">
        <v>0</v>
      </c>
      <c r="AL50" s="219">
        <v>0</v>
      </c>
      <c r="AM50" s="219">
        <v>0</v>
      </c>
      <c r="AN50" s="219">
        <v>0</v>
      </c>
      <c r="AO50" s="219">
        <v>0</v>
      </c>
      <c r="AP50" s="219">
        <v>0</v>
      </c>
      <c r="AQ50" s="219">
        <v>0</v>
      </c>
      <c r="AR50" s="219">
        <v>0</v>
      </c>
      <c r="AS50" s="219">
        <v>0</v>
      </c>
      <c r="AT50" s="219">
        <v>0</v>
      </c>
      <c r="AU50" s="219">
        <v>0</v>
      </c>
      <c r="AV50" s="220">
        <f t="shared" si="39"/>
        <v>1.8</v>
      </c>
      <c r="AW50" s="220">
        <f t="shared" si="34"/>
        <v>88416.611999999994</v>
      </c>
      <c r="AX50" s="220">
        <f t="shared" si="29"/>
        <v>99026.605439999999</v>
      </c>
      <c r="AY50" s="221" t="s">
        <v>203</v>
      </c>
      <c r="AZ50" s="222"/>
      <c r="BA50" s="222"/>
      <c r="BB50" s="223"/>
      <c r="BC50" s="224" t="s">
        <v>432</v>
      </c>
      <c r="BD50" s="224" t="s">
        <v>432</v>
      </c>
      <c r="BE50" s="225"/>
      <c r="BF50" s="225"/>
      <c r="BG50" s="225"/>
      <c r="BH50" s="225"/>
      <c r="BI50" s="225"/>
      <c r="BJ50" s="225"/>
      <c r="BK50" s="226">
        <v>14</v>
      </c>
    </row>
    <row r="51" spans="1:77" s="122" customFormat="1" ht="12.95" customHeight="1" x14ac:dyDescent="0.25">
      <c r="A51" s="137" t="s">
        <v>406</v>
      </c>
      <c r="B51" s="147"/>
      <c r="C51" s="139" t="s">
        <v>482</v>
      </c>
      <c r="D51" s="147"/>
      <c r="E51" s="140"/>
      <c r="F51" s="141" t="s">
        <v>412</v>
      </c>
      <c r="G51" s="141" t="s">
        <v>408</v>
      </c>
      <c r="H51" s="15" t="s">
        <v>413</v>
      </c>
      <c r="I51" s="39" t="s">
        <v>143</v>
      </c>
      <c r="J51" s="1" t="s">
        <v>149</v>
      </c>
      <c r="K51" s="39" t="s">
        <v>196</v>
      </c>
      <c r="L51" s="38">
        <v>30</v>
      </c>
      <c r="M51" s="142" t="s">
        <v>197</v>
      </c>
      <c r="N51" s="143" t="s">
        <v>365</v>
      </c>
      <c r="O51" s="38" t="s">
        <v>126</v>
      </c>
      <c r="P51" s="39" t="s">
        <v>125</v>
      </c>
      <c r="Q51" s="38" t="s">
        <v>122</v>
      </c>
      <c r="R51" s="39" t="s">
        <v>200</v>
      </c>
      <c r="S51" s="39" t="s">
        <v>201</v>
      </c>
      <c r="T51" s="38"/>
      <c r="U51" s="38" t="s">
        <v>399</v>
      </c>
      <c r="V51" s="38" t="s">
        <v>146</v>
      </c>
      <c r="W51" s="9">
        <v>30</v>
      </c>
      <c r="X51" s="9">
        <v>60</v>
      </c>
      <c r="Y51" s="20">
        <v>10</v>
      </c>
      <c r="Z51" s="229" t="s">
        <v>410</v>
      </c>
      <c r="AA51" s="5" t="s">
        <v>138</v>
      </c>
      <c r="AB51" s="144">
        <v>0.2</v>
      </c>
      <c r="AC51" s="145">
        <v>2619306.31</v>
      </c>
      <c r="AD51" s="144">
        <f t="shared" si="35"/>
        <v>523861.26200000005</v>
      </c>
      <c r="AE51" s="144">
        <f t="shared" si="36"/>
        <v>586724.6134400001</v>
      </c>
      <c r="AF51" s="144">
        <v>0.2</v>
      </c>
      <c r="AG51" s="145">
        <v>2619306.31</v>
      </c>
      <c r="AH51" s="144">
        <f t="shared" si="37"/>
        <v>523861.26200000005</v>
      </c>
      <c r="AI51" s="144">
        <f t="shared" si="38"/>
        <v>586724.6134400001</v>
      </c>
      <c r="AJ51" s="23">
        <v>0</v>
      </c>
      <c r="AK51" s="23">
        <v>0</v>
      </c>
      <c r="AL51" s="23">
        <v>0</v>
      </c>
      <c r="AM51" s="23">
        <v>0</v>
      </c>
      <c r="AN51" s="23">
        <v>0</v>
      </c>
      <c r="AO51" s="23">
        <v>0</v>
      </c>
      <c r="AP51" s="23">
        <v>0</v>
      </c>
      <c r="AQ51" s="23">
        <v>0</v>
      </c>
      <c r="AR51" s="23">
        <v>0</v>
      </c>
      <c r="AS51" s="23">
        <v>0</v>
      </c>
      <c r="AT51" s="23">
        <v>0</v>
      </c>
      <c r="AU51" s="23">
        <v>0</v>
      </c>
      <c r="AV51" s="134">
        <f t="shared" si="39"/>
        <v>0.4</v>
      </c>
      <c r="AW51" s="79">
        <v>0</v>
      </c>
      <c r="AX51" s="79">
        <f t="shared" si="29"/>
        <v>0</v>
      </c>
      <c r="AY51" s="4" t="s">
        <v>203</v>
      </c>
      <c r="AZ51" s="39"/>
      <c r="BA51" s="39"/>
      <c r="BB51" s="146"/>
      <c r="BC51" s="15" t="s">
        <v>433</v>
      </c>
      <c r="BD51" s="15" t="s">
        <v>433</v>
      </c>
      <c r="BE51" s="82"/>
      <c r="BF51" s="82"/>
      <c r="BG51" s="82"/>
      <c r="BH51" s="82"/>
      <c r="BI51" s="82"/>
      <c r="BJ51" s="82"/>
      <c r="BK51" s="82"/>
      <c r="BL51" s="82"/>
      <c r="BM51" s="82"/>
      <c r="BN51" s="82"/>
      <c r="BO51" s="82"/>
      <c r="BP51" s="82"/>
      <c r="BQ51" s="82"/>
      <c r="BR51" s="82"/>
      <c r="BS51" s="82"/>
      <c r="BT51" s="82"/>
      <c r="BU51" s="82"/>
      <c r="BV51" s="82"/>
      <c r="BW51" s="82"/>
      <c r="BX51" s="82"/>
      <c r="BY51" s="82"/>
    </row>
    <row r="52" spans="1:77" s="122" customFormat="1" ht="12.95" customHeight="1" x14ac:dyDescent="0.25">
      <c r="A52" s="212" t="s">
        <v>406</v>
      </c>
      <c r="B52" s="227"/>
      <c r="C52" s="214" t="s">
        <v>567</v>
      </c>
      <c r="D52" s="227"/>
      <c r="E52" s="116"/>
      <c r="F52" s="117" t="s">
        <v>412</v>
      </c>
      <c r="G52" s="117" t="s">
        <v>408</v>
      </c>
      <c r="H52" s="112" t="s">
        <v>413</v>
      </c>
      <c r="I52" s="106" t="s">
        <v>143</v>
      </c>
      <c r="J52" s="113" t="s">
        <v>149</v>
      </c>
      <c r="K52" s="106" t="s">
        <v>196</v>
      </c>
      <c r="L52" s="105">
        <v>30</v>
      </c>
      <c r="M52" s="118" t="s">
        <v>197</v>
      </c>
      <c r="N52" s="119" t="s">
        <v>365</v>
      </c>
      <c r="O52" s="64" t="s">
        <v>166</v>
      </c>
      <c r="P52" s="106" t="s">
        <v>125</v>
      </c>
      <c r="Q52" s="105" t="s">
        <v>122</v>
      </c>
      <c r="R52" s="106" t="s">
        <v>200</v>
      </c>
      <c r="S52" s="106" t="s">
        <v>201</v>
      </c>
      <c r="T52" s="105"/>
      <c r="U52" s="105" t="s">
        <v>399</v>
      </c>
      <c r="V52" s="105" t="s">
        <v>146</v>
      </c>
      <c r="W52" s="114">
        <v>30</v>
      </c>
      <c r="X52" s="114">
        <v>60</v>
      </c>
      <c r="Y52" s="120">
        <v>10</v>
      </c>
      <c r="Z52" s="228" t="s">
        <v>410</v>
      </c>
      <c r="AA52" s="104" t="s">
        <v>138</v>
      </c>
      <c r="AB52" s="215">
        <v>0.2</v>
      </c>
      <c r="AC52" s="216">
        <v>2619306.31</v>
      </c>
      <c r="AD52" s="217">
        <f t="shared" ref="AD52" si="68">AB52*AC52</f>
        <v>523861.26200000005</v>
      </c>
      <c r="AE52" s="217">
        <f t="shared" si="36"/>
        <v>586724.6134400001</v>
      </c>
      <c r="AF52" s="218">
        <v>0.2</v>
      </c>
      <c r="AG52" s="216">
        <v>2619306.31</v>
      </c>
      <c r="AH52" s="217">
        <f t="shared" ref="AH52" si="69">AF52*AG52</f>
        <v>523861.26200000005</v>
      </c>
      <c r="AI52" s="217">
        <f t="shared" si="38"/>
        <v>586724.6134400001</v>
      </c>
      <c r="AJ52" s="219">
        <v>0</v>
      </c>
      <c r="AK52" s="219">
        <v>0</v>
      </c>
      <c r="AL52" s="219">
        <v>0</v>
      </c>
      <c r="AM52" s="219">
        <v>0</v>
      </c>
      <c r="AN52" s="219">
        <v>0</v>
      </c>
      <c r="AO52" s="219">
        <v>0</v>
      </c>
      <c r="AP52" s="219">
        <v>0</v>
      </c>
      <c r="AQ52" s="219">
        <v>0</v>
      </c>
      <c r="AR52" s="219">
        <v>0</v>
      </c>
      <c r="AS52" s="219">
        <v>0</v>
      </c>
      <c r="AT52" s="219">
        <v>0</v>
      </c>
      <c r="AU52" s="219">
        <v>0</v>
      </c>
      <c r="AV52" s="220">
        <f t="shared" si="39"/>
        <v>0.4</v>
      </c>
      <c r="AW52" s="220">
        <f t="shared" si="34"/>
        <v>1047722.5240000001</v>
      </c>
      <c r="AX52" s="220">
        <f t="shared" si="29"/>
        <v>1173449.2268800002</v>
      </c>
      <c r="AY52" s="221" t="s">
        <v>203</v>
      </c>
      <c r="AZ52" s="222"/>
      <c r="BA52" s="222"/>
      <c r="BB52" s="223"/>
      <c r="BC52" s="224" t="s">
        <v>433</v>
      </c>
      <c r="BD52" s="224" t="s">
        <v>433</v>
      </c>
      <c r="BE52" s="225"/>
      <c r="BF52" s="225"/>
      <c r="BG52" s="225"/>
      <c r="BH52" s="225"/>
      <c r="BI52" s="225"/>
      <c r="BJ52" s="225"/>
      <c r="BK52" s="226">
        <v>14</v>
      </c>
    </row>
    <row r="53" spans="1:77" s="122" customFormat="1" ht="12.95" customHeight="1" x14ac:dyDescent="0.25">
      <c r="A53" s="137" t="s">
        <v>406</v>
      </c>
      <c r="B53" s="147"/>
      <c r="C53" s="139" t="s">
        <v>483</v>
      </c>
      <c r="D53" s="147"/>
      <c r="E53" s="140"/>
      <c r="F53" s="141" t="s">
        <v>407</v>
      </c>
      <c r="G53" s="141" t="s">
        <v>408</v>
      </c>
      <c r="H53" s="15" t="s">
        <v>409</v>
      </c>
      <c r="I53" s="39" t="s">
        <v>143</v>
      </c>
      <c r="J53" s="1" t="s">
        <v>149</v>
      </c>
      <c r="K53" s="39" t="s">
        <v>196</v>
      </c>
      <c r="L53" s="38">
        <v>30</v>
      </c>
      <c r="M53" s="142" t="s">
        <v>197</v>
      </c>
      <c r="N53" s="143" t="s">
        <v>365</v>
      </c>
      <c r="O53" s="38" t="s">
        <v>126</v>
      </c>
      <c r="P53" s="39" t="s">
        <v>125</v>
      </c>
      <c r="Q53" s="38" t="s">
        <v>122</v>
      </c>
      <c r="R53" s="39" t="s">
        <v>200</v>
      </c>
      <c r="S53" s="39" t="s">
        <v>201</v>
      </c>
      <c r="T53" s="38"/>
      <c r="U53" s="38" t="s">
        <v>399</v>
      </c>
      <c r="V53" s="38" t="s">
        <v>146</v>
      </c>
      <c r="W53" s="9">
        <v>30</v>
      </c>
      <c r="X53" s="9">
        <v>60</v>
      </c>
      <c r="Y53" s="20">
        <v>10</v>
      </c>
      <c r="Z53" s="229" t="s">
        <v>410</v>
      </c>
      <c r="AA53" s="5" t="s">
        <v>138</v>
      </c>
      <c r="AB53" s="144">
        <v>0.85</v>
      </c>
      <c r="AC53" s="145">
        <v>225375.69</v>
      </c>
      <c r="AD53" s="144">
        <f t="shared" si="35"/>
        <v>191569.3365</v>
      </c>
      <c r="AE53" s="144">
        <f t="shared" si="36"/>
        <v>214557.65688000002</v>
      </c>
      <c r="AF53" s="144">
        <v>0.85</v>
      </c>
      <c r="AG53" s="145">
        <v>225375.69</v>
      </c>
      <c r="AH53" s="144">
        <f t="shared" si="37"/>
        <v>191569.3365</v>
      </c>
      <c r="AI53" s="144">
        <f t="shared" si="38"/>
        <v>214557.65688000002</v>
      </c>
      <c r="AJ53" s="23">
        <v>0</v>
      </c>
      <c r="AK53" s="23">
        <v>0</v>
      </c>
      <c r="AL53" s="23">
        <v>0</v>
      </c>
      <c r="AM53" s="23">
        <v>0</v>
      </c>
      <c r="AN53" s="23">
        <v>0</v>
      </c>
      <c r="AO53" s="23">
        <v>0</v>
      </c>
      <c r="AP53" s="23">
        <v>0</v>
      </c>
      <c r="AQ53" s="23">
        <v>0</v>
      </c>
      <c r="AR53" s="23">
        <v>0</v>
      </c>
      <c r="AS53" s="23">
        <v>0</v>
      </c>
      <c r="AT53" s="23">
        <v>0</v>
      </c>
      <c r="AU53" s="23">
        <v>0</v>
      </c>
      <c r="AV53" s="134">
        <f t="shared" si="39"/>
        <v>1.7</v>
      </c>
      <c r="AW53" s="79">
        <v>0</v>
      </c>
      <c r="AX53" s="79">
        <f t="shared" si="29"/>
        <v>0</v>
      </c>
      <c r="AY53" s="4" t="s">
        <v>203</v>
      </c>
      <c r="AZ53" s="39"/>
      <c r="BA53" s="39"/>
      <c r="BB53" s="146"/>
      <c r="BC53" s="15" t="s">
        <v>434</v>
      </c>
      <c r="BD53" s="15" t="s">
        <v>434</v>
      </c>
      <c r="BE53" s="82"/>
      <c r="BF53" s="82"/>
      <c r="BG53" s="82"/>
      <c r="BH53" s="82"/>
      <c r="BI53" s="82"/>
      <c r="BJ53" s="82"/>
      <c r="BK53" s="82"/>
      <c r="BL53" s="82"/>
      <c r="BM53" s="82"/>
      <c r="BN53" s="82"/>
      <c r="BO53" s="82"/>
      <c r="BP53" s="82"/>
      <c r="BQ53" s="82"/>
      <c r="BR53" s="82"/>
      <c r="BS53" s="82"/>
      <c r="BT53" s="82"/>
      <c r="BU53" s="82"/>
      <c r="BV53" s="82"/>
      <c r="BW53" s="82"/>
      <c r="BX53" s="82"/>
      <c r="BY53" s="82"/>
    </row>
    <row r="54" spans="1:77" s="122" customFormat="1" ht="12.95" customHeight="1" x14ac:dyDescent="0.25">
      <c r="A54" s="212" t="s">
        <v>406</v>
      </c>
      <c r="B54" s="227"/>
      <c r="C54" s="214" t="s">
        <v>568</v>
      </c>
      <c r="D54" s="227"/>
      <c r="E54" s="116"/>
      <c r="F54" s="117" t="s">
        <v>407</v>
      </c>
      <c r="G54" s="117" t="s">
        <v>408</v>
      </c>
      <c r="H54" s="112" t="s">
        <v>409</v>
      </c>
      <c r="I54" s="106" t="s">
        <v>143</v>
      </c>
      <c r="J54" s="113" t="s">
        <v>149</v>
      </c>
      <c r="K54" s="106" t="s">
        <v>196</v>
      </c>
      <c r="L54" s="105">
        <v>30</v>
      </c>
      <c r="M54" s="118" t="s">
        <v>197</v>
      </c>
      <c r="N54" s="119" t="s">
        <v>365</v>
      </c>
      <c r="O54" s="64" t="s">
        <v>166</v>
      </c>
      <c r="P54" s="106" t="s">
        <v>125</v>
      </c>
      <c r="Q54" s="105" t="s">
        <v>122</v>
      </c>
      <c r="R54" s="106" t="s">
        <v>200</v>
      </c>
      <c r="S54" s="106" t="s">
        <v>201</v>
      </c>
      <c r="T54" s="105"/>
      <c r="U54" s="105" t="s">
        <v>399</v>
      </c>
      <c r="V54" s="105" t="s">
        <v>146</v>
      </c>
      <c r="W54" s="114">
        <v>30</v>
      </c>
      <c r="X54" s="114">
        <v>60</v>
      </c>
      <c r="Y54" s="120">
        <v>10</v>
      </c>
      <c r="Z54" s="228" t="s">
        <v>410</v>
      </c>
      <c r="AA54" s="104" t="s">
        <v>138</v>
      </c>
      <c r="AB54" s="215">
        <v>0.85</v>
      </c>
      <c r="AC54" s="216">
        <v>225375.69</v>
      </c>
      <c r="AD54" s="217">
        <f t="shared" ref="AD54" si="70">AB54*AC54</f>
        <v>191569.3365</v>
      </c>
      <c r="AE54" s="217">
        <f t="shared" si="36"/>
        <v>214557.65688000002</v>
      </c>
      <c r="AF54" s="218">
        <v>0.85</v>
      </c>
      <c r="AG54" s="216">
        <v>225375.69</v>
      </c>
      <c r="AH54" s="217">
        <f t="shared" ref="AH54" si="71">AF54*AG54</f>
        <v>191569.3365</v>
      </c>
      <c r="AI54" s="217">
        <f t="shared" si="38"/>
        <v>214557.65688000002</v>
      </c>
      <c r="AJ54" s="219">
        <v>0</v>
      </c>
      <c r="AK54" s="219">
        <v>0</v>
      </c>
      <c r="AL54" s="219">
        <v>0</v>
      </c>
      <c r="AM54" s="219">
        <v>0</v>
      </c>
      <c r="AN54" s="219">
        <v>0</v>
      </c>
      <c r="AO54" s="219">
        <v>0</v>
      </c>
      <c r="AP54" s="219">
        <v>0</v>
      </c>
      <c r="AQ54" s="219">
        <v>0</v>
      </c>
      <c r="AR54" s="219">
        <v>0</v>
      </c>
      <c r="AS54" s="219">
        <v>0</v>
      </c>
      <c r="AT54" s="219">
        <v>0</v>
      </c>
      <c r="AU54" s="219">
        <v>0</v>
      </c>
      <c r="AV54" s="220">
        <f t="shared" si="39"/>
        <v>1.7</v>
      </c>
      <c r="AW54" s="220">
        <f t="shared" si="34"/>
        <v>383138.67300000001</v>
      </c>
      <c r="AX54" s="220">
        <f t="shared" si="29"/>
        <v>429115.31376000005</v>
      </c>
      <c r="AY54" s="221" t="s">
        <v>203</v>
      </c>
      <c r="AZ54" s="222"/>
      <c r="BA54" s="222"/>
      <c r="BB54" s="223"/>
      <c r="BC54" s="224" t="s">
        <v>434</v>
      </c>
      <c r="BD54" s="224" t="s">
        <v>434</v>
      </c>
      <c r="BE54" s="225"/>
      <c r="BF54" s="225"/>
      <c r="BG54" s="225"/>
      <c r="BH54" s="225"/>
      <c r="BI54" s="225"/>
      <c r="BJ54" s="225"/>
      <c r="BK54" s="226">
        <v>14</v>
      </c>
    </row>
    <row r="55" spans="1:77" s="122" customFormat="1" ht="12.95" customHeight="1" x14ac:dyDescent="0.25">
      <c r="A55" s="137" t="s">
        <v>406</v>
      </c>
      <c r="B55" s="147"/>
      <c r="C55" s="139" t="s">
        <v>484</v>
      </c>
      <c r="D55" s="147"/>
      <c r="E55" s="140"/>
      <c r="F55" s="141" t="s">
        <v>407</v>
      </c>
      <c r="G55" s="141" t="s">
        <v>408</v>
      </c>
      <c r="H55" s="15" t="s">
        <v>409</v>
      </c>
      <c r="I55" s="39" t="s">
        <v>143</v>
      </c>
      <c r="J55" s="1" t="s">
        <v>149</v>
      </c>
      <c r="K55" s="39" t="s">
        <v>196</v>
      </c>
      <c r="L55" s="38">
        <v>30</v>
      </c>
      <c r="M55" s="142" t="s">
        <v>197</v>
      </c>
      <c r="N55" s="143" t="s">
        <v>365</v>
      </c>
      <c r="O55" s="38" t="s">
        <v>126</v>
      </c>
      <c r="P55" s="39" t="s">
        <v>125</v>
      </c>
      <c r="Q55" s="38" t="s">
        <v>122</v>
      </c>
      <c r="R55" s="39" t="s">
        <v>200</v>
      </c>
      <c r="S55" s="39" t="s">
        <v>201</v>
      </c>
      <c r="T55" s="38"/>
      <c r="U55" s="38" t="s">
        <v>399</v>
      </c>
      <c r="V55" s="38" t="s">
        <v>146</v>
      </c>
      <c r="W55" s="9">
        <v>30</v>
      </c>
      <c r="X55" s="9">
        <v>60</v>
      </c>
      <c r="Y55" s="20">
        <v>10</v>
      </c>
      <c r="Z55" s="229" t="s">
        <v>410</v>
      </c>
      <c r="AA55" s="5" t="s">
        <v>138</v>
      </c>
      <c r="AB55" s="144">
        <v>1.35</v>
      </c>
      <c r="AC55" s="145">
        <v>305637.69</v>
      </c>
      <c r="AD55" s="144">
        <f t="shared" si="35"/>
        <v>412610.88150000002</v>
      </c>
      <c r="AE55" s="144">
        <f t="shared" si="36"/>
        <v>462124.18728000007</v>
      </c>
      <c r="AF55" s="144">
        <v>1.35</v>
      </c>
      <c r="AG55" s="145">
        <v>305637.69</v>
      </c>
      <c r="AH55" s="144">
        <f t="shared" si="37"/>
        <v>412610.88150000002</v>
      </c>
      <c r="AI55" s="144">
        <f t="shared" si="38"/>
        <v>462124.18728000007</v>
      </c>
      <c r="AJ55" s="23">
        <v>0</v>
      </c>
      <c r="AK55" s="23">
        <v>0</v>
      </c>
      <c r="AL55" s="23">
        <v>0</v>
      </c>
      <c r="AM55" s="23">
        <v>0</v>
      </c>
      <c r="AN55" s="23">
        <v>0</v>
      </c>
      <c r="AO55" s="23">
        <v>0</v>
      </c>
      <c r="AP55" s="23">
        <v>0</v>
      </c>
      <c r="AQ55" s="23">
        <v>0</v>
      </c>
      <c r="AR55" s="23">
        <v>0</v>
      </c>
      <c r="AS55" s="23">
        <v>0</v>
      </c>
      <c r="AT55" s="23">
        <v>0</v>
      </c>
      <c r="AU55" s="23">
        <v>0</v>
      </c>
      <c r="AV55" s="134">
        <f t="shared" si="39"/>
        <v>2.7</v>
      </c>
      <c r="AW55" s="79">
        <v>0</v>
      </c>
      <c r="AX55" s="79">
        <f t="shared" si="29"/>
        <v>0</v>
      </c>
      <c r="AY55" s="4" t="s">
        <v>203</v>
      </c>
      <c r="AZ55" s="39"/>
      <c r="BA55" s="39"/>
      <c r="BB55" s="146"/>
      <c r="BC55" s="15" t="s">
        <v>435</v>
      </c>
      <c r="BD55" s="15" t="s">
        <v>435</v>
      </c>
      <c r="BE55" s="82"/>
      <c r="BF55" s="82"/>
      <c r="BG55" s="82"/>
      <c r="BH55" s="82"/>
      <c r="BI55" s="82"/>
      <c r="BJ55" s="82"/>
      <c r="BK55" s="82"/>
      <c r="BL55" s="82"/>
      <c r="BM55" s="82"/>
      <c r="BN55" s="82"/>
      <c r="BO55" s="82"/>
      <c r="BP55" s="82"/>
      <c r="BQ55" s="82"/>
      <c r="BR55" s="82"/>
      <c r="BS55" s="82"/>
      <c r="BT55" s="82"/>
      <c r="BU55" s="82"/>
      <c r="BV55" s="82"/>
      <c r="BW55" s="82"/>
      <c r="BX55" s="82"/>
      <c r="BY55" s="82"/>
    </row>
    <row r="56" spans="1:77" s="122" customFormat="1" ht="12.95" customHeight="1" x14ac:dyDescent="0.25">
      <c r="A56" s="212" t="s">
        <v>406</v>
      </c>
      <c r="B56" s="227"/>
      <c r="C56" s="214" t="s">
        <v>569</v>
      </c>
      <c r="D56" s="227"/>
      <c r="E56" s="116"/>
      <c r="F56" s="117" t="s">
        <v>407</v>
      </c>
      <c r="G56" s="117" t="s">
        <v>408</v>
      </c>
      <c r="H56" s="112" t="s">
        <v>409</v>
      </c>
      <c r="I56" s="106" t="s">
        <v>143</v>
      </c>
      <c r="J56" s="113" t="s">
        <v>149</v>
      </c>
      <c r="K56" s="106" t="s">
        <v>196</v>
      </c>
      <c r="L56" s="105">
        <v>30</v>
      </c>
      <c r="M56" s="118" t="s">
        <v>197</v>
      </c>
      <c r="N56" s="119" t="s">
        <v>365</v>
      </c>
      <c r="O56" s="64" t="s">
        <v>166</v>
      </c>
      <c r="P56" s="106" t="s">
        <v>125</v>
      </c>
      <c r="Q56" s="105" t="s">
        <v>122</v>
      </c>
      <c r="R56" s="106" t="s">
        <v>200</v>
      </c>
      <c r="S56" s="106" t="s">
        <v>201</v>
      </c>
      <c r="T56" s="105"/>
      <c r="U56" s="105" t="s">
        <v>399</v>
      </c>
      <c r="V56" s="105" t="s">
        <v>146</v>
      </c>
      <c r="W56" s="114">
        <v>30</v>
      </c>
      <c r="X56" s="114">
        <v>60</v>
      </c>
      <c r="Y56" s="120">
        <v>10</v>
      </c>
      <c r="Z56" s="228" t="s">
        <v>410</v>
      </c>
      <c r="AA56" s="104" t="s">
        <v>138</v>
      </c>
      <c r="AB56" s="215">
        <v>1.35</v>
      </c>
      <c r="AC56" s="216">
        <v>305637.69</v>
      </c>
      <c r="AD56" s="217">
        <f t="shared" ref="AD56" si="72">AB56*AC56</f>
        <v>412610.88150000002</v>
      </c>
      <c r="AE56" s="217">
        <f t="shared" si="36"/>
        <v>462124.18728000007</v>
      </c>
      <c r="AF56" s="218">
        <v>1.35</v>
      </c>
      <c r="AG56" s="216">
        <v>305637.69</v>
      </c>
      <c r="AH56" s="217">
        <f t="shared" ref="AH56" si="73">AF56*AG56</f>
        <v>412610.88150000002</v>
      </c>
      <c r="AI56" s="217">
        <f t="shared" si="38"/>
        <v>462124.18728000007</v>
      </c>
      <c r="AJ56" s="219">
        <v>0</v>
      </c>
      <c r="AK56" s="219">
        <v>0</v>
      </c>
      <c r="AL56" s="219">
        <v>0</v>
      </c>
      <c r="AM56" s="219">
        <v>0</v>
      </c>
      <c r="AN56" s="219">
        <v>0</v>
      </c>
      <c r="AO56" s="219">
        <v>0</v>
      </c>
      <c r="AP56" s="219">
        <v>0</v>
      </c>
      <c r="AQ56" s="219">
        <v>0</v>
      </c>
      <c r="AR56" s="219">
        <v>0</v>
      </c>
      <c r="AS56" s="219">
        <v>0</v>
      </c>
      <c r="AT56" s="219">
        <v>0</v>
      </c>
      <c r="AU56" s="219">
        <v>0</v>
      </c>
      <c r="AV56" s="220">
        <f t="shared" si="39"/>
        <v>2.7</v>
      </c>
      <c r="AW56" s="220">
        <f t="shared" si="34"/>
        <v>825221.76300000004</v>
      </c>
      <c r="AX56" s="220">
        <f t="shared" si="29"/>
        <v>924248.37456000014</v>
      </c>
      <c r="AY56" s="221" t="s">
        <v>203</v>
      </c>
      <c r="AZ56" s="222"/>
      <c r="BA56" s="222"/>
      <c r="BB56" s="223"/>
      <c r="BC56" s="224" t="s">
        <v>435</v>
      </c>
      <c r="BD56" s="224" t="s">
        <v>435</v>
      </c>
      <c r="BE56" s="225"/>
      <c r="BF56" s="225"/>
      <c r="BG56" s="225"/>
      <c r="BH56" s="225"/>
      <c r="BI56" s="225"/>
      <c r="BJ56" s="225"/>
      <c r="BK56" s="226">
        <v>14</v>
      </c>
    </row>
    <row r="57" spans="1:77" s="122" customFormat="1" ht="12.95" customHeight="1" x14ac:dyDescent="0.25">
      <c r="A57" s="137" t="s">
        <v>406</v>
      </c>
      <c r="B57" s="147"/>
      <c r="C57" s="139" t="s">
        <v>485</v>
      </c>
      <c r="D57" s="147"/>
      <c r="E57" s="140"/>
      <c r="F57" s="141" t="s">
        <v>407</v>
      </c>
      <c r="G57" s="141" t="s">
        <v>408</v>
      </c>
      <c r="H57" s="15" t="s">
        <v>409</v>
      </c>
      <c r="I57" s="39" t="s">
        <v>143</v>
      </c>
      <c r="J57" s="1" t="s">
        <v>149</v>
      </c>
      <c r="K57" s="39" t="s">
        <v>196</v>
      </c>
      <c r="L57" s="38">
        <v>30</v>
      </c>
      <c r="M57" s="142" t="s">
        <v>197</v>
      </c>
      <c r="N57" s="143" t="s">
        <v>365</v>
      </c>
      <c r="O57" s="38" t="s">
        <v>126</v>
      </c>
      <c r="P57" s="39" t="s">
        <v>125</v>
      </c>
      <c r="Q57" s="38" t="s">
        <v>122</v>
      </c>
      <c r="R57" s="39" t="s">
        <v>200</v>
      </c>
      <c r="S57" s="39" t="s">
        <v>201</v>
      </c>
      <c r="T57" s="38"/>
      <c r="U57" s="38" t="s">
        <v>399</v>
      </c>
      <c r="V57" s="38" t="s">
        <v>146</v>
      </c>
      <c r="W57" s="9">
        <v>30</v>
      </c>
      <c r="X57" s="9">
        <v>60</v>
      </c>
      <c r="Y57" s="20">
        <v>10</v>
      </c>
      <c r="Z57" s="229" t="s">
        <v>410</v>
      </c>
      <c r="AA57" s="5" t="s">
        <v>138</v>
      </c>
      <c r="AB57" s="144">
        <v>0.7</v>
      </c>
      <c r="AC57" s="145">
        <v>471940.56</v>
      </c>
      <c r="AD57" s="144">
        <f t="shared" si="35"/>
        <v>330358.39199999999</v>
      </c>
      <c r="AE57" s="144">
        <f t="shared" si="36"/>
        <v>370001.39904000005</v>
      </c>
      <c r="AF57" s="144">
        <v>0.7</v>
      </c>
      <c r="AG57" s="145">
        <v>471940.56</v>
      </c>
      <c r="AH57" s="144">
        <f t="shared" si="37"/>
        <v>330358.39199999999</v>
      </c>
      <c r="AI57" s="144">
        <f t="shared" si="38"/>
        <v>370001.39904000005</v>
      </c>
      <c r="AJ57" s="23">
        <v>0</v>
      </c>
      <c r="AK57" s="23">
        <v>0</v>
      </c>
      <c r="AL57" s="23">
        <v>0</v>
      </c>
      <c r="AM57" s="23">
        <v>0</v>
      </c>
      <c r="AN57" s="23">
        <v>0</v>
      </c>
      <c r="AO57" s="23">
        <v>0</v>
      </c>
      <c r="AP57" s="23">
        <v>0</v>
      </c>
      <c r="AQ57" s="23">
        <v>0</v>
      </c>
      <c r="AR57" s="23">
        <v>0</v>
      </c>
      <c r="AS57" s="23">
        <v>0</v>
      </c>
      <c r="AT57" s="23">
        <v>0</v>
      </c>
      <c r="AU57" s="23">
        <v>0</v>
      </c>
      <c r="AV57" s="134">
        <f t="shared" si="39"/>
        <v>1.4</v>
      </c>
      <c r="AW57" s="79">
        <v>0</v>
      </c>
      <c r="AX57" s="79">
        <f t="shared" si="29"/>
        <v>0</v>
      </c>
      <c r="AY57" s="4" t="s">
        <v>203</v>
      </c>
      <c r="AZ57" s="39"/>
      <c r="BA57" s="39"/>
      <c r="BB57" s="146"/>
      <c r="BC57" s="15" t="s">
        <v>436</v>
      </c>
      <c r="BD57" s="15" t="s">
        <v>436</v>
      </c>
      <c r="BE57" s="82"/>
      <c r="BF57" s="82"/>
      <c r="BG57" s="82"/>
      <c r="BH57" s="82"/>
      <c r="BI57" s="82"/>
      <c r="BJ57" s="82"/>
      <c r="BK57" s="82"/>
      <c r="BL57" s="82"/>
      <c r="BM57" s="82"/>
      <c r="BN57" s="82"/>
      <c r="BO57" s="82"/>
      <c r="BP57" s="82"/>
      <c r="BQ57" s="82"/>
      <c r="BR57" s="82"/>
      <c r="BS57" s="82"/>
      <c r="BT57" s="82"/>
      <c r="BU57" s="82"/>
      <c r="BV57" s="82"/>
      <c r="BW57" s="82"/>
      <c r="BX57" s="82"/>
      <c r="BY57" s="82"/>
    </row>
    <row r="58" spans="1:77" s="122" customFormat="1" ht="12.95" customHeight="1" x14ac:dyDescent="0.25">
      <c r="A58" s="212" t="s">
        <v>406</v>
      </c>
      <c r="B58" s="227"/>
      <c r="C58" s="214" t="s">
        <v>570</v>
      </c>
      <c r="D58" s="227"/>
      <c r="E58" s="116"/>
      <c r="F58" s="117" t="s">
        <v>407</v>
      </c>
      <c r="G58" s="117" t="s">
        <v>408</v>
      </c>
      <c r="H58" s="112" t="s">
        <v>409</v>
      </c>
      <c r="I58" s="106" t="s">
        <v>143</v>
      </c>
      <c r="J58" s="113" t="s">
        <v>149</v>
      </c>
      <c r="K58" s="106" t="s">
        <v>196</v>
      </c>
      <c r="L58" s="105">
        <v>30</v>
      </c>
      <c r="M58" s="118" t="s">
        <v>197</v>
      </c>
      <c r="N58" s="119" t="s">
        <v>365</v>
      </c>
      <c r="O58" s="64" t="s">
        <v>166</v>
      </c>
      <c r="P58" s="106" t="s">
        <v>125</v>
      </c>
      <c r="Q58" s="105" t="s">
        <v>122</v>
      </c>
      <c r="R58" s="106" t="s">
        <v>200</v>
      </c>
      <c r="S58" s="106" t="s">
        <v>201</v>
      </c>
      <c r="T58" s="105"/>
      <c r="U58" s="105" t="s">
        <v>399</v>
      </c>
      <c r="V58" s="105" t="s">
        <v>146</v>
      </c>
      <c r="W58" s="114">
        <v>30</v>
      </c>
      <c r="X58" s="114">
        <v>60</v>
      </c>
      <c r="Y58" s="120">
        <v>10</v>
      </c>
      <c r="Z58" s="228" t="s">
        <v>410</v>
      </c>
      <c r="AA58" s="104" t="s">
        <v>138</v>
      </c>
      <c r="AB58" s="215">
        <v>0.7</v>
      </c>
      <c r="AC58" s="216">
        <v>471940.56</v>
      </c>
      <c r="AD58" s="217">
        <f t="shared" ref="AD58" si="74">AB58*AC58</f>
        <v>330358.39199999999</v>
      </c>
      <c r="AE58" s="217">
        <f t="shared" si="36"/>
        <v>370001.39904000005</v>
      </c>
      <c r="AF58" s="218">
        <v>0.7</v>
      </c>
      <c r="AG58" s="216">
        <v>471940.56</v>
      </c>
      <c r="AH58" s="217">
        <f t="shared" ref="AH58" si="75">AF58*AG58</f>
        <v>330358.39199999999</v>
      </c>
      <c r="AI58" s="217">
        <f t="shared" si="38"/>
        <v>370001.39904000005</v>
      </c>
      <c r="AJ58" s="219">
        <v>0</v>
      </c>
      <c r="AK58" s="219">
        <v>0</v>
      </c>
      <c r="AL58" s="219">
        <v>0</v>
      </c>
      <c r="AM58" s="219">
        <v>0</v>
      </c>
      <c r="AN58" s="219">
        <v>0</v>
      </c>
      <c r="AO58" s="219">
        <v>0</v>
      </c>
      <c r="AP58" s="219">
        <v>0</v>
      </c>
      <c r="AQ58" s="219">
        <v>0</v>
      </c>
      <c r="AR58" s="219">
        <v>0</v>
      </c>
      <c r="AS58" s="219">
        <v>0</v>
      </c>
      <c r="AT58" s="219">
        <v>0</v>
      </c>
      <c r="AU58" s="219">
        <v>0</v>
      </c>
      <c r="AV58" s="220">
        <f t="shared" si="39"/>
        <v>1.4</v>
      </c>
      <c r="AW58" s="220">
        <f t="shared" si="34"/>
        <v>660716.78399999999</v>
      </c>
      <c r="AX58" s="220">
        <f t="shared" si="29"/>
        <v>740002.7980800001</v>
      </c>
      <c r="AY58" s="221" t="s">
        <v>203</v>
      </c>
      <c r="AZ58" s="222"/>
      <c r="BA58" s="222"/>
      <c r="BB58" s="223"/>
      <c r="BC58" s="224" t="s">
        <v>436</v>
      </c>
      <c r="BD58" s="224" t="s">
        <v>436</v>
      </c>
      <c r="BE58" s="225"/>
      <c r="BF58" s="225"/>
      <c r="BG58" s="225"/>
      <c r="BH58" s="225"/>
      <c r="BI58" s="225"/>
      <c r="BJ58" s="225"/>
      <c r="BK58" s="226">
        <v>14</v>
      </c>
    </row>
    <row r="59" spans="1:77" s="122" customFormat="1" ht="12.95" customHeight="1" x14ac:dyDescent="0.25">
      <c r="A59" s="137" t="s">
        <v>406</v>
      </c>
      <c r="B59" s="147"/>
      <c r="C59" s="139" t="s">
        <v>486</v>
      </c>
      <c r="D59" s="147"/>
      <c r="E59" s="140"/>
      <c r="F59" s="141" t="s">
        <v>407</v>
      </c>
      <c r="G59" s="141" t="s">
        <v>408</v>
      </c>
      <c r="H59" s="15" t="s">
        <v>409</v>
      </c>
      <c r="I59" s="39" t="s">
        <v>143</v>
      </c>
      <c r="J59" s="1" t="s">
        <v>149</v>
      </c>
      <c r="K59" s="39" t="s">
        <v>196</v>
      </c>
      <c r="L59" s="38">
        <v>30</v>
      </c>
      <c r="M59" s="142" t="s">
        <v>197</v>
      </c>
      <c r="N59" s="143" t="s">
        <v>365</v>
      </c>
      <c r="O59" s="38" t="s">
        <v>126</v>
      </c>
      <c r="P59" s="39" t="s">
        <v>125</v>
      </c>
      <c r="Q59" s="38" t="s">
        <v>122</v>
      </c>
      <c r="R59" s="39" t="s">
        <v>200</v>
      </c>
      <c r="S59" s="39" t="s">
        <v>201</v>
      </c>
      <c r="T59" s="38"/>
      <c r="U59" s="38" t="s">
        <v>399</v>
      </c>
      <c r="V59" s="38" t="s">
        <v>146</v>
      </c>
      <c r="W59" s="9">
        <v>30</v>
      </c>
      <c r="X59" s="9">
        <v>60</v>
      </c>
      <c r="Y59" s="20">
        <v>10</v>
      </c>
      <c r="Z59" s="229" t="s">
        <v>410</v>
      </c>
      <c r="AA59" s="5" t="s">
        <v>138</v>
      </c>
      <c r="AB59" s="144">
        <v>0.4</v>
      </c>
      <c r="AC59" s="145">
        <v>132088.32000000001</v>
      </c>
      <c r="AD59" s="144">
        <f t="shared" si="35"/>
        <v>52835.328000000009</v>
      </c>
      <c r="AE59" s="144">
        <f t="shared" si="36"/>
        <v>59175.567360000015</v>
      </c>
      <c r="AF59" s="144">
        <v>0.4</v>
      </c>
      <c r="AG59" s="145">
        <v>132088.32000000001</v>
      </c>
      <c r="AH59" s="144">
        <f t="shared" si="37"/>
        <v>52835.328000000009</v>
      </c>
      <c r="AI59" s="144">
        <f t="shared" si="38"/>
        <v>59175.567360000015</v>
      </c>
      <c r="AJ59" s="23">
        <v>0</v>
      </c>
      <c r="AK59" s="23">
        <v>0</v>
      </c>
      <c r="AL59" s="23">
        <v>0</v>
      </c>
      <c r="AM59" s="23">
        <v>0</v>
      </c>
      <c r="AN59" s="23">
        <v>0</v>
      </c>
      <c r="AO59" s="23">
        <v>0</v>
      </c>
      <c r="AP59" s="23">
        <v>0</v>
      </c>
      <c r="AQ59" s="23">
        <v>0</v>
      </c>
      <c r="AR59" s="23">
        <v>0</v>
      </c>
      <c r="AS59" s="23">
        <v>0</v>
      </c>
      <c r="AT59" s="23">
        <v>0</v>
      </c>
      <c r="AU59" s="23">
        <v>0</v>
      </c>
      <c r="AV59" s="134">
        <f t="shared" si="39"/>
        <v>0.8</v>
      </c>
      <c r="AW59" s="79">
        <v>0</v>
      </c>
      <c r="AX59" s="79">
        <f t="shared" si="29"/>
        <v>0</v>
      </c>
      <c r="AY59" s="4" t="s">
        <v>203</v>
      </c>
      <c r="AZ59" s="39"/>
      <c r="BA59" s="39"/>
      <c r="BB59" s="146"/>
      <c r="BC59" s="15" t="s">
        <v>437</v>
      </c>
      <c r="BD59" s="15" t="s">
        <v>437</v>
      </c>
      <c r="BE59" s="82"/>
      <c r="BF59" s="82"/>
      <c r="BG59" s="82"/>
      <c r="BH59" s="82"/>
      <c r="BI59" s="82"/>
      <c r="BJ59" s="82"/>
      <c r="BK59" s="82"/>
      <c r="BL59" s="82"/>
      <c r="BM59" s="82"/>
      <c r="BN59" s="82"/>
      <c r="BO59" s="82"/>
      <c r="BP59" s="82"/>
      <c r="BQ59" s="82"/>
      <c r="BR59" s="82"/>
      <c r="BS59" s="82"/>
      <c r="BT59" s="82"/>
      <c r="BU59" s="82"/>
      <c r="BV59" s="82"/>
      <c r="BW59" s="82"/>
      <c r="BX59" s="82"/>
      <c r="BY59" s="82"/>
    </row>
    <row r="60" spans="1:77" s="122" customFormat="1" ht="12.95" customHeight="1" x14ac:dyDescent="0.25">
      <c r="A60" s="212" t="s">
        <v>406</v>
      </c>
      <c r="B60" s="227"/>
      <c r="C60" s="214" t="s">
        <v>571</v>
      </c>
      <c r="D60" s="227"/>
      <c r="E60" s="116"/>
      <c r="F60" s="117" t="s">
        <v>407</v>
      </c>
      <c r="G60" s="117" t="s">
        <v>408</v>
      </c>
      <c r="H60" s="112" t="s">
        <v>409</v>
      </c>
      <c r="I60" s="106" t="s">
        <v>143</v>
      </c>
      <c r="J60" s="113" t="s">
        <v>149</v>
      </c>
      <c r="K60" s="106" t="s">
        <v>196</v>
      </c>
      <c r="L60" s="105">
        <v>30</v>
      </c>
      <c r="M60" s="118" t="s">
        <v>197</v>
      </c>
      <c r="N60" s="119" t="s">
        <v>365</v>
      </c>
      <c r="O60" s="64" t="s">
        <v>166</v>
      </c>
      <c r="P60" s="106" t="s">
        <v>125</v>
      </c>
      <c r="Q60" s="105" t="s">
        <v>122</v>
      </c>
      <c r="R60" s="106" t="s">
        <v>200</v>
      </c>
      <c r="S60" s="106" t="s">
        <v>201</v>
      </c>
      <c r="T60" s="105"/>
      <c r="U60" s="105" t="s">
        <v>399</v>
      </c>
      <c r="V60" s="105" t="s">
        <v>146</v>
      </c>
      <c r="W60" s="114">
        <v>30</v>
      </c>
      <c r="X60" s="114">
        <v>60</v>
      </c>
      <c r="Y60" s="120">
        <v>10</v>
      </c>
      <c r="Z60" s="228" t="s">
        <v>410</v>
      </c>
      <c r="AA60" s="104" t="s">
        <v>138</v>
      </c>
      <c r="AB60" s="215">
        <v>0.4</v>
      </c>
      <c r="AC60" s="216">
        <v>132088.32000000001</v>
      </c>
      <c r="AD60" s="217">
        <f t="shared" ref="AD60" si="76">AB60*AC60</f>
        <v>52835.328000000009</v>
      </c>
      <c r="AE60" s="217">
        <f t="shared" si="36"/>
        <v>59175.567360000015</v>
      </c>
      <c r="AF60" s="218">
        <v>0.4</v>
      </c>
      <c r="AG60" s="216">
        <v>132088.32000000001</v>
      </c>
      <c r="AH60" s="217">
        <f t="shared" ref="AH60" si="77">AF60*AG60</f>
        <v>52835.328000000009</v>
      </c>
      <c r="AI60" s="217">
        <f t="shared" si="38"/>
        <v>59175.567360000015</v>
      </c>
      <c r="AJ60" s="219">
        <v>0</v>
      </c>
      <c r="AK60" s="219">
        <v>0</v>
      </c>
      <c r="AL60" s="219">
        <v>0</v>
      </c>
      <c r="AM60" s="219">
        <v>0</v>
      </c>
      <c r="AN60" s="219">
        <v>0</v>
      </c>
      <c r="AO60" s="219">
        <v>0</v>
      </c>
      <c r="AP60" s="219">
        <v>0</v>
      </c>
      <c r="AQ60" s="219">
        <v>0</v>
      </c>
      <c r="AR60" s="219">
        <v>0</v>
      </c>
      <c r="AS60" s="219">
        <v>0</v>
      </c>
      <c r="AT60" s="219">
        <v>0</v>
      </c>
      <c r="AU60" s="219">
        <v>0</v>
      </c>
      <c r="AV60" s="220">
        <f t="shared" si="39"/>
        <v>0.8</v>
      </c>
      <c r="AW60" s="220">
        <f t="shared" si="34"/>
        <v>105670.65600000002</v>
      </c>
      <c r="AX60" s="220">
        <f t="shared" si="29"/>
        <v>118351.13472000003</v>
      </c>
      <c r="AY60" s="221" t="s">
        <v>203</v>
      </c>
      <c r="AZ60" s="222"/>
      <c r="BA60" s="222"/>
      <c r="BB60" s="223"/>
      <c r="BC60" s="224" t="s">
        <v>437</v>
      </c>
      <c r="BD60" s="224" t="s">
        <v>437</v>
      </c>
      <c r="BE60" s="225"/>
      <c r="BF60" s="225"/>
      <c r="BG60" s="225"/>
      <c r="BH60" s="225"/>
      <c r="BI60" s="225"/>
      <c r="BJ60" s="225"/>
      <c r="BK60" s="226">
        <v>14</v>
      </c>
    </row>
    <row r="61" spans="1:77" s="122" customFormat="1" ht="12.95" customHeight="1" x14ac:dyDescent="0.25">
      <c r="A61" s="137" t="s">
        <v>406</v>
      </c>
      <c r="B61" s="147"/>
      <c r="C61" s="139" t="s">
        <v>487</v>
      </c>
      <c r="D61" s="147"/>
      <c r="E61" s="140"/>
      <c r="F61" s="141" t="s">
        <v>407</v>
      </c>
      <c r="G61" s="141" t="s">
        <v>408</v>
      </c>
      <c r="H61" s="15" t="s">
        <v>409</v>
      </c>
      <c r="I61" s="39" t="s">
        <v>143</v>
      </c>
      <c r="J61" s="1" t="s">
        <v>149</v>
      </c>
      <c r="K61" s="39" t="s">
        <v>196</v>
      </c>
      <c r="L61" s="38">
        <v>30</v>
      </c>
      <c r="M61" s="142" t="s">
        <v>197</v>
      </c>
      <c r="N61" s="143" t="s">
        <v>365</v>
      </c>
      <c r="O61" s="38" t="s">
        <v>126</v>
      </c>
      <c r="P61" s="39" t="s">
        <v>125</v>
      </c>
      <c r="Q61" s="38" t="s">
        <v>122</v>
      </c>
      <c r="R61" s="39" t="s">
        <v>200</v>
      </c>
      <c r="S61" s="39" t="s">
        <v>201</v>
      </c>
      <c r="T61" s="38"/>
      <c r="U61" s="38" t="s">
        <v>399</v>
      </c>
      <c r="V61" s="38" t="s">
        <v>146</v>
      </c>
      <c r="W61" s="9">
        <v>30</v>
      </c>
      <c r="X61" s="9">
        <v>60</v>
      </c>
      <c r="Y61" s="20">
        <v>10</v>
      </c>
      <c r="Z61" s="229" t="s">
        <v>410</v>
      </c>
      <c r="AA61" s="5" t="s">
        <v>138</v>
      </c>
      <c r="AB61" s="144">
        <v>0.4</v>
      </c>
      <c r="AC61" s="145">
        <v>89159.61</v>
      </c>
      <c r="AD61" s="144">
        <f t="shared" si="35"/>
        <v>35663.844000000005</v>
      </c>
      <c r="AE61" s="144">
        <f t="shared" si="36"/>
        <v>39943.505280000012</v>
      </c>
      <c r="AF61" s="144">
        <v>0.4</v>
      </c>
      <c r="AG61" s="145">
        <v>89159.61</v>
      </c>
      <c r="AH61" s="144">
        <f t="shared" si="37"/>
        <v>35663.844000000005</v>
      </c>
      <c r="AI61" s="144">
        <f t="shared" si="38"/>
        <v>39943.505280000012</v>
      </c>
      <c r="AJ61" s="23">
        <v>0</v>
      </c>
      <c r="AK61" s="23">
        <v>0</v>
      </c>
      <c r="AL61" s="23">
        <v>0</v>
      </c>
      <c r="AM61" s="23">
        <v>0</v>
      </c>
      <c r="AN61" s="23">
        <v>0</v>
      </c>
      <c r="AO61" s="23">
        <v>0</v>
      </c>
      <c r="AP61" s="23">
        <v>0</v>
      </c>
      <c r="AQ61" s="23">
        <v>0</v>
      </c>
      <c r="AR61" s="23">
        <v>0</v>
      </c>
      <c r="AS61" s="23">
        <v>0</v>
      </c>
      <c r="AT61" s="23">
        <v>0</v>
      </c>
      <c r="AU61" s="23">
        <v>0</v>
      </c>
      <c r="AV61" s="134">
        <f t="shared" si="39"/>
        <v>0.8</v>
      </c>
      <c r="AW61" s="79">
        <v>0</v>
      </c>
      <c r="AX61" s="79">
        <f t="shared" si="29"/>
        <v>0</v>
      </c>
      <c r="AY61" s="4" t="s">
        <v>203</v>
      </c>
      <c r="AZ61" s="39"/>
      <c r="BA61" s="39"/>
      <c r="BB61" s="146"/>
      <c r="BC61" s="15" t="s">
        <v>438</v>
      </c>
      <c r="BD61" s="15" t="s">
        <v>438</v>
      </c>
      <c r="BE61" s="82"/>
      <c r="BF61" s="82"/>
      <c r="BG61" s="82"/>
      <c r="BH61" s="82"/>
      <c r="BI61" s="82"/>
      <c r="BJ61" s="82"/>
      <c r="BK61" s="82"/>
      <c r="BL61" s="82"/>
      <c r="BM61" s="82"/>
      <c r="BN61" s="82"/>
      <c r="BO61" s="82"/>
      <c r="BP61" s="82"/>
      <c r="BQ61" s="82"/>
      <c r="BR61" s="82"/>
      <c r="BS61" s="82"/>
      <c r="BT61" s="82"/>
      <c r="BU61" s="82"/>
      <c r="BV61" s="82"/>
      <c r="BW61" s="82"/>
      <c r="BX61" s="82"/>
      <c r="BY61" s="82"/>
    </row>
    <row r="62" spans="1:77" s="122" customFormat="1" ht="12.95" customHeight="1" x14ac:dyDescent="0.25">
      <c r="A62" s="212" t="s">
        <v>406</v>
      </c>
      <c r="B62" s="227"/>
      <c r="C62" s="214" t="s">
        <v>572</v>
      </c>
      <c r="D62" s="227"/>
      <c r="E62" s="116"/>
      <c r="F62" s="117" t="s">
        <v>407</v>
      </c>
      <c r="G62" s="117" t="s">
        <v>408</v>
      </c>
      <c r="H62" s="112" t="s">
        <v>409</v>
      </c>
      <c r="I62" s="106" t="s">
        <v>143</v>
      </c>
      <c r="J62" s="113" t="s">
        <v>149</v>
      </c>
      <c r="K62" s="106" t="s">
        <v>196</v>
      </c>
      <c r="L62" s="105">
        <v>30</v>
      </c>
      <c r="M62" s="118" t="s">
        <v>197</v>
      </c>
      <c r="N62" s="119" t="s">
        <v>365</v>
      </c>
      <c r="O62" s="64" t="s">
        <v>166</v>
      </c>
      <c r="P62" s="106" t="s">
        <v>125</v>
      </c>
      <c r="Q62" s="105" t="s">
        <v>122</v>
      </c>
      <c r="R62" s="106" t="s">
        <v>200</v>
      </c>
      <c r="S62" s="106" t="s">
        <v>201</v>
      </c>
      <c r="T62" s="105"/>
      <c r="U62" s="105" t="s">
        <v>399</v>
      </c>
      <c r="V62" s="105" t="s">
        <v>146</v>
      </c>
      <c r="W62" s="114">
        <v>30</v>
      </c>
      <c r="X62" s="114">
        <v>60</v>
      </c>
      <c r="Y62" s="120">
        <v>10</v>
      </c>
      <c r="Z62" s="228" t="s">
        <v>410</v>
      </c>
      <c r="AA62" s="104" t="s">
        <v>138</v>
      </c>
      <c r="AB62" s="215">
        <v>0.4</v>
      </c>
      <c r="AC62" s="216">
        <v>89159.61</v>
      </c>
      <c r="AD62" s="217">
        <f t="shared" ref="AD62" si="78">AB62*AC62</f>
        <v>35663.844000000005</v>
      </c>
      <c r="AE62" s="217">
        <f t="shared" si="36"/>
        <v>39943.505280000012</v>
      </c>
      <c r="AF62" s="218">
        <v>0.4</v>
      </c>
      <c r="AG62" s="216">
        <v>89159.61</v>
      </c>
      <c r="AH62" s="217">
        <f t="shared" ref="AH62" si="79">AF62*AG62</f>
        <v>35663.844000000005</v>
      </c>
      <c r="AI62" s="217">
        <f t="shared" si="38"/>
        <v>39943.505280000012</v>
      </c>
      <c r="AJ62" s="219">
        <v>0</v>
      </c>
      <c r="AK62" s="219">
        <v>0</v>
      </c>
      <c r="AL62" s="219">
        <v>0</v>
      </c>
      <c r="AM62" s="219">
        <v>0</v>
      </c>
      <c r="AN62" s="219">
        <v>0</v>
      </c>
      <c r="AO62" s="219">
        <v>0</v>
      </c>
      <c r="AP62" s="219">
        <v>0</v>
      </c>
      <c r="AQ62" s="219">
        <v>0</v>
      </c>
      <c r="AR62" s="219">
        <v>0</v>
      </c>
      <c r="AS62" s="219">
        <v>0</v>
      </c>
      <c r="AT62" s="219">
        <v>0</v>
      </c>
      <c r="AU62" s="219">
        <v>0</v>
      </c>
      <c r="AV62" s="220">
        <f t="shared" si="39"/>
        <v>0.8</v>
      </c>
      <c r="AW62" s="220">
        <f t="shared" si="34"/>
        <v>71327.688000000009</v>
      </c>
      <c r="AX62" s="220">
        <f t="shared" si="29"/>
        <v>79887.010560000024</v>
      </c>
      <c r="AY62" s="221" t="s">
        <v>203</v>
      </c>
      <c r="AZ62" s="222"/>
      <c r="BA62" s="222"/>
      <c r="BB62" s="223"/>
      <c r="BC62" s="224" t="s">
        <v>438</v>
      </c>
      <c r="BD62" s="224" t="s">
        <v>438</v>
      </c>
      <c r="BE62" s="225"/>
      <c r="BF62" s="225"/>
      <c r="BG62" s="225"/>
      <c r="BH62" s="225"/>
      <c r="BI62" s="225"/>
      <c r="BJ62" s="225"/>
      <c r="BK62" s="226">
        <v>14</v>
      </c>
    </row>
    <row r="63" spans="1:77" s="122" customFormat="1" ht="12.95" customHeight="1" x14ac:dyDescent="0.25">
      <c r="A63" s="137" t="s">
        <v>406</v>
      </c>
      <c r="B63" s="147"/>
      <c r="C63" s="139" t="s">
        <v>488</v>
      </c>
      <c r="D63" s="147"/>
      <c r="E63" s="140"/>
      <c r="F63" s="141" t="s">
        <v>439</v>
      </c>
      <c r="G63" s="141" t="s">
        <v>408</v>
      </c>
      <c r="H63" s="15" t="s">
        <v>440</v>
      </c>
      <c r="I63" s="39" t="s">
        <v>143</v>
      </c>
      <c r="J63" s="1" t="s">
        <v>149</v>
      </c>
      <c r="K63" s="39" t="s">
        <v>196</v>
      </c>
      <c r="L63" s="38">
        <v>30</v>
      </c>
      <c r="M63" s="142" t="s">
        <v>197</v>
      </c>
      <c r="N63" s="143" t="s">
        <v>365</v>
      </c>
      <c r="O63" s="38" t="s">
        <v>126</v>
      </c>
      <c r="P63" s="39" t="s">
        <v>125</v>
      </c>
      <c r="Q63" s="38" t="s">
        <v>122</v>
      </c>
      <c r="R63" s="39" t="s">
        <v>200</v>
      </c>
      <c r="S63" s="39" t="s">
        <v>201</v>
      </c>
      <c r="T63" s="38"/>
      <c r="U63" s="38" t="s">
        <v>399</v>
      </c>
      <c r="V63" s="38" t="s">
        <v>146</v>
      </c>
      <c r="W63" s="9">
        <v>30</v>
      </c>
      <c r="X63" s="9">
        <v>60</v>
      </c>
      <c r="Y63" s="20">
        <v>10</v>
      </c>
      <c r="Z63" s="229" t="s">
        <v>410</v>
      </c>
      <c r="AA63" s="5" t="s">
        <v>138</v>
      </c>
      <c r="AB63" s="144">
        <v>1.1499999999999999</v>
      </c>
      <c r="AC63" s="145">
        <v>555734.07999999996</v>
      </c>
      <c r="AD63" s="144">
        <f t="shared" si="35"/>
        <v>639094.19199999992</v>
      </c>
      <c r="AE63" s="144">
        <f t="shared" si="36"/>
        <v>715785.49503999995</v>
      </c>
      <c r="AF63" s="144">
        <v>1.1499999999999999</v>
      </c>
      <c r="AG63" s="145">
        <v>555734.07999999996</v>
      </c>
      <c r="AH63" s="144">
        <f t="shared" si="37"/>
        <v>639094.19199999992</v>
      </c>
      <c r="AI63" s="144">
        <f t="shared" si="38"/>
        <v>715785.49503999995</v>
      </c>
      <c r="AJ63" s="23">
        <v>0</v>
      </c>
      <c r="AK63" s="23">
        <v>0</v>
      </c>
      <c r="AL63" s="23">
        <v>0</v>
      </c>
      <c r="AM63" s="23">
        <v>0</v>
      </c>
      <c r="AN63" s="23">
        <v>0</v>
      </c>
      <c r="AO63" s="23">
        <v>0</v>
      </c>
      <c r="AP63" s="23">
        <v>0</v>
      </c>
      <c r="AQ63" s="23">
        <v>0</v>
      </c>
      <c r="AR63" s="23">
        <v>0</v>
      </c>
      <c r="AS63" s="23">
        <v>0</v>
      </c>
      <c r="AT63" s="23">
        <v>0</v>
      </c>
      <c r="AU63" s="23">
        <v>0</v>
      </c>
      <c r="AV63" s="134">
        <f t="shared" si="39"/>
        <v>2.2999999999999998</v>
      </c>
      <c r="AW63" s="79">
        <v>0</v>
      </c>
      <c r="AX63" s="79">
        <f t="shared" si="29"/>
        <v>0</v>
      </c>
      <c r="AY63" s="4" t="s">
        <v>203</v>
      </c>
      <c r="AZ63" s="39"/>
      <c r="BA63" s="39"/>
      <c r="BB63" s="146"/>
      <c r="BC63" s="15" t="s">
        <v>441</v>
      </c>
      <c r="BD63" s="15" t="s">
        <v>441</v>
      </c>
      <c r="BE63" s="82"/>
      <c r="BF63" s="82"/>
      <c r="BG63" s="82"/>
      <c r="BH63" s="82"/>
      <c r="BI63" s="82"/>
      <c r="BJ63" s="82"/>
      <c r="BK63" s="82"/>
      <c r="BL63" s="82"/>
      <c r="BM63" s="82"/>
      <c r="BN63" s="82"/>
      <c r="BO63" s="82"/>
      <c r="BP63" s="82"/>
      <c r="BQ63" s="82"/>
      <c r="BR63" s="82"/>
      <c r="BS63" s="82"/>
      <c r="BT63" s="82"/>
      <c r="BU63" s="82"/>
      <c r="BV63" s="82"/>
      <c r="BW63" s="82"/>
      <c r="BX63" s="82"/>
      <c r="BY63" s="82"/>
    </row>
    <row r="64" spans="1:77" s="122" customFormat="1" ht="12.95" customHeight="1" x14ac:dyDescent="0.25">
      <c r="A64" s="212" t="s">
        <v>406</v>
      </c>
      <c r="B64" s="227"/>
      <c r="C64" s="214" t="s">
        <v>573</v>
      </c>
      <c r="D64" s="227"/>
      <c r="E64" s="116"/>
      <c r="F64" s="117" t="s">
        <v>439</v>
      </c>
      <c r="G64" s="117" t="s">
        <v>408</v>
      </c>
      <c r="H64" s="112" t="s">
        <v>440</v>
      </c>
      <c r="I64" s="106" t="s">
        <v>143</v>
      </c>
      <c r="J64" s="113" t="s">
        <v>149</v>
      </c>
      <c r="K64" s="106" t="s">
        <v>196</v>
      </c>
      <c r="L64" s="105">
        <v>30</v>
      </c>
      <c r="M64" s="118" t="s">
        <v>197</v>
      </c>
      <c r="N64" s="119" t="s">
        <v>365</v>
      </c>
      <c r="O64" s="64" t="s">
        <v>166</v>
      </c>
      <c r="P64" s="106" t="s">
        <v>125</v>
      </c>
      <c r="Q64" s="105" t="s">
        <v>122</v>
      </c>
      <c r="R64" s="106" t="s">
        <v>200</v>
      </c>
      <c r="S64" s="106" t="s">
        <v>201</v>
      </c>
      <c r="T64" s="105"/>
      <c r="U64" s="105" t="s">
        <v>399</v>
      </c>
      <c r="V64" s="105" t="s">
        <v>146</v>
      </c>
      <c r="W64" s="114">
        <v>30</v>
      </c>
      <c r="X64" s="114">
        <v>60</v>
      </c>
      <c r="Y64" s="120">
        <v>10</v>
      </c>
      <c r="Z64" s="228" t="s">
        <v>410</v>
      </c>
      <c r="AA64" s="104" t="s">
        <v>138</v>
      </c>
      <c r="AB64" s="215">
        <v>1.1499999999999999</v>
      </c>
      <c r="AC64" s="216">
        <v>555734.07999999996</v>
      </c>
      <c r="AD64" s="217">
        <f t="shared" ref="AD64" si="80">AB64*AC64</f>
        <v>639094.19199999992</v>
      </c>
      <c r="AE64" s="217">
        <f t="shared" si="36"/>
        <v>715785.49503999995</v>
      </c>
      <c r="AF64" s="218">
        <v>1.1499999999999999</v>
      </c>
      <c r="AG64" s="216">
        <v>555734.07999999996</v>
      </c>
      <c r="AH64" s="217">
        <f t="shared" ref="AH64" si="81">AF64*AG64</f>
        <v>639094.19199999992</v>
      </c>
      <c r="AI64" s="217">
        <f t="shared" si="38"/>
        <v>715785.49503999995</v>
      </c>
      <c r="AJ64" s="219">
        <v>0</v>
      </c>
      <c r="AK64" s="219">
        <v>0</v>
      </c>
      <c r="AL64" s="219">
        <v>0</v>
      </c>
      <c r="AM64" s="219">
        <v>0</v>
      </c>
      <c r="AN64" s="219">
        <v>0</v>
      </c>
      <c r="AO64" s="219">
        <v>0</v>
      </c>
      <c r="AP64" s="219">
        <v>0</v>
      </c>
      <c r="AQ64" s="219">
        <v>0</v>
      </c>
      <c r="AR64" s="219">
        <v>0</v>
      </c>
      <c r="AS64" s="219">
        <v>0</v>
      </c>
      <c r="AT64" s="219">
        <v>0</v>
      </c>
      <c r="AU64" s="219">
        <v>0</v>
      </c>
      <c r="AV64" s="220">
        <f t="shared" si="39"/>
        <v>2.2999999999999998</v>
      </c>
      <c r="AW64" s="220">
        <f t="shared" si="34"/>
        <v>1278188.3839999998</v>
      </c>
      <c r="AX64" s="220">
        <f t="shared" si="29"/>
        <v>1431570.9900799999</v>
      </c>
      <c r="AY64" s="221" t="s">
        <v>203</v>
      </c>
      <c r="AZ64" s="222"/>
      <c r="BA64" s="222"/>
      <c r="BB64" s="223"/>
      <c r="BC64" s="224" t="s">
        <v>441</v>
      </c>
      <c r="BD64" s="224" t="s">
        <v>441</v>
      </c>
      <c r="BE64" s="225"/>
      <c r="BF64" s="225"/>
      <c r="BG64" s="225"/>
      <c r="BH64" s="225"/>
      <c r="BI64" s="225"/>
      <c r="BJ64" s="225"/>
      <c r="BK64" s="226">
        <v>14</v>
      </c>
    </row>
    <row r="65" spans="1:77" s="122" customFormat="1" ht="12.95" customHeight="1" x14ac:dyDescent="0.25">
      <c r="A65" s="137" t="s">
        <v>406</v>
      </c>
      <c r="B65" s="147"/>
      <c r="C65" s="139" t="s">
        <v>489</v>
      </c>
      <c r="D65" s="147"/>
      <c r="E65" s="140"/>
      <c r="F65" s="141" t="s">
        <v>439</v>
      </c>
      <c r="G65" s="141" t="s">
        <v>408</v>
      </c>
      <c r="H65" s="15" t="s">
        <v>440</v>
      </c>
      <c r="I65" s="39" t="s">
        <v>143</v>
      </c>
      <c r="J65" s="1" t="s">
        <v>149</v>
      </c>
      <c r="K65" s="39" t="s">
        <v>196</v>
      </c>
      <c r="L65" s="38">
        <v>30</v>
      </c>
      <c r="M65" s="142" t="s">
        <v>197</v>
      </c>
      <c r="N65" s="143" t="s">
        <v>365</v>
      </c>
      <c r="O65" s="38" t="s">
        <v>126</v>
      </c>
      <c r="P65" s="39" t="s">
        <v>125</v>
      </c>
      <c r="Q65" s="38" t="s">
        <v>122</v>
      </c>
      <c r="R65" s="39" t="s">
        <v>200</v>
      </c>
      <c r="S65" s="39" t="s">
        <v>201</v>
      </c>
      <c r="T65" s="38"/>
      <c r="U65" s="38" t="s">
        <v>399</v>
      </c>
      <c r="V65" s="38" t="s">
        <v>146</v>
      </c>
      <c r="W65" s="9">
        <v>30</v>
      </c>
      <c r="X65" s="9">
        <v>60</v>
      </c>
      <c r="Y65" s="20">
        <v>10</v>
      </c>
      <c r="Z65" s="229" t="s">
        <v>410</v>
      </c>
      <c r="AA65" s="5" t="s">
        <v>138</v>
      </c>
      <c r="AB65" s="144">
        <v>1.25</v>
      </c>
      <c r="AC65" s="145">
        <v>289771.5</v>
      </c>
      <c r="AD65" s="144">
        <f t="shared" si="35"/>
        <v>362214.375</v>
      </c>
      <c r="AE65" s="144">
        <f t="shared" si="36"/>
        <v>405680.10000000003</v>
      </c>
      <c r="AF65" s="144">
        <v>1.25</v>
      </c>
      <c r="AG65" s="145">
        <v>289771.5</v>
      </c>
      <c r="AH65" s="144">
        <f t="shared" si="37"/>
        <v>362214.375</v>
      </c>
      <c r="AI65" s="144">
        <f t="shared" si="38"/>
        <v>405680.10000000003</v>
      </c>
      <c r="AJ65" s="23">
        <v>0</v>
      </c>
      <c r="AK65" s="23">
        <v>0</v>
      </c>
      <c r="AL65" s="23">
        <v>0</v>
      </c>
      <c r="AM65" s="23">
        <v>0</v>
      </c>
      <c r="AN65" s="23">
        <v>0</v>
      </c>
      <c r="AO65" s="23">
        <v>0</v>
      </c>
      <c r="AP65" s="23">
        <v>0</v>
      </c>
      <c r="AQ65" s="23">
        <v>0</v>
      </c>
      <c r="AR65" s="23">
        <v>0</v>
      </c>
      <c r="AS65" s="23">
        <v>0</v>
      </c>
      <c r="AT65" s="23">
        <v>0</v>
      </c>
      <c r="AU65" s="23">
        <v>0</v>
      </c>
      <c r="AV65" s="134">
        <f t="shared" si="39"/>
        <v>2.5</v>
      </c>
      <c r="AW65" s="79">
        <v>0</v>
      </c>
      <c r="AX65" s="79">
        <f t="shared" si="29"/>
        <v>0</v>
      </c>
      <c r="AY65" s="4" t="s">
        <v>203</v>
      </c>
      <c r="AZ65" s="39"/>
      <c r="BA65" s="39"/>
      <c r="BB65" s="146"/>
      <c r="BC65" s="15" t="s">
        <v>442</v>
      </c>
      <c r="BD65" s="15" t="s">
        <v>442</v>
      </c>
      <c r="BE65" s="82"/>
      <c r="BF65" s="82"/>
      <c r="BG65" s="82"/>
      <c r="BH65" s="82"/>
      <c r="BI65" s="82"/>
      <c r="BJ65" s="82"/>
      <c r="BK65" s="82"/>
      <c r="BL65" s="82"/>
      <c r="BM65" s="82"/>
      <c r="BN65" s="82"/>
      <c r="BO65" s="82"/>
      <c r="BP65" s="82"/>
      <c r="BQ65" s="82"/>
      <c r="BR65" s="82"/>
      <c r="BS65" s="82"/>
      <c r="BT65" s="82"/>
      <c r="BU65" s="82"/>
      <c r="BV65" s="82"/>
      <c r="BW65" s="82"/>
      <c r="BX65" s="82"/>
      <c r="BY65" s="82"/>
    </row>
    <row r="66" spans="1:77" s="122" customFormat="1" ht="12.95" customHeight="1" x14ac:dyDescent="0.25">
      <c r="A66" s="212" t="s">
        <v>406</v>
      </c>
      <c r="B66" s="227"/>
      <c r="C66" s="214" t="s">
        <v>574</v>
      </c>
      <c r="D66" s="227"/>
      <c r="E66" s="116"/>
      <c r="F66" s="117" t="s">
        <v>439</v>
      </c>
      <c r="G66" s="117" t="s">
        <v>408</v>
      </c>
      <c r="H66" s="112" t="s">
        <v>440</v>
      </c>
      <c r="I66" s="106" t="s">
        <v>143</v>
      </c>
      <c r="J66" s="113" t="s">
        <v>149</v>
      </c>
      <c r="K66" s="106" t="s">
        <v>196</v>
      </c>
      <c r="L66" s="105">
        <v>30</v>
      </c>
      <c r="M66" s="118" t="s">
        <v>197</v>
      </c>
      <c r="N66" s="119" t="s">
        <v>365</v>
      </c>
      <c r="O66" s="64" t="s">
        <v>166</v>
      </c>
      <c r="P66" s="106" t="s">
        <v>125</v>
      </c>
      <c r="Q66" s="105" t="s">
        <v>122</v>
      </c>
      <c r="R66" s="106" t="s">
        <v>200</v>
      </c>
      <c r="S66" s="106" t="s">
        <v>201</v>
      </c>
      <c r="T66" s="105"/>
      <c r="U66" s="105" t="s">
        <v>399</v>
      </c>
      <c r="V66" s="105" t="s">
        <v>146</v>
      </c>
      <c r="W66" s="114">
        <v>30</v>
      </c>
      <c r="X66" s="114">
        <v>60</v>
      </c>
      <c r="Y66" s="120">
        <v>10</v>
      </c>
      <c r="Z66" s="228" t="s">
        <v>410</v>
      </c>
      <c r="AA66" s="104" t="s">
        <v>138</v>
      </c>
      <c r="AB66" s="215">
        <v>1.25</v>
      </c>
      <c r="AC66" s="216">
        <v>289771.5</v>
      </c>
      <c r="AD66" s="217">
        <f t="shared" ref="AD66" si="82">AB66*AC66</f>
        <v>362214.375</v>
      </c>
      <c r="AE66" s="217">
        <f t="shared" si="36"/>
        <v>405680.10000000003</v>
      </c>
      <c r="AF66" s="218">
        <v>1.25</v>
      </c>
      <c r="AG66" s="216">
        <v>289771.5</v>
      </c>
      <c r="AH66" s="217">
        <f t="shared" ref="AH66" si="83">AF66*AG66</f>
        <v>362214.375</v>
      </c>
      <c r="AI66" s="217">
        <f t="shared" si="38"/>
        <v>405680.10000000003</v>
      </c>
      <c r="AJ66" s="219">
        <v>0</v>
      </c>
      <c r="AK66" s="219">
        <v>0</v>
      </c>
      <c r="AL66" s="219">
        <v>0</v>
      </c>
      <c r="AM66" s="219">
        <v>0</v>
      </c>
      <c r="AN66" s="219">
        <v>0</v>
      </c>
      <c r="AO66" s="219">
        <v>0</v>
      </c>
      <c r="AP66" s="219">
        <v>0</v>
      </c>
      <c r="AQ66" s="219">
        <v>0</v>
      </c>
      <c r="AR66" s="219">
        <v>0</v>
      </c>
      <c r="AS66" s="219">
        <v>0</v>
      </c>
      <c r="AT66" s="219">
        <v>0</v>
      </c>
      <c r="AU66" s="219">
        <v>0</v>
      </c>
      <c r="AV66" s="220">
        <f t="shared" si="39"/>
        <v>2.5</v>
      </c>
      <c r="AW66" s="220">
        <f t="shared" si="34"/>
        <v>724428.75</v>
      </c>
      <c r="AX66" s="220">
        <f t="shared" si="29"/>
        <v>811360.20000000007</v>
      </c>
      <c r="AY66" s="221" t="s">
        <v>203</v>
      </c>
      <c r="AZ66" s="222"/>
      <c r="BA66" s="222"/>
      <c r="BB66" s="223"/>
      <c r="BC66" s="224" t="s">
        <v>442</v>
      </c>
      <c r="BD66" s="224" t="s">
        <v>442</v>
      </c>
      <c r="BE66" s="225"/>
      <c r="BF66" s="225"/>
      <c r="BG66" s="225"/>
      <c r="BH66" s="225"/>
      <c r="BI66" s="225"/>
      <c r="BJ66" s="225"/>
      <c r="BK66" s="226">
        <v>14</v>
      </c>
    </row>
    <row r="67" spans="1:77" s="122" customFormat="1" ht="12.95" customHeight="1" x14ac:dyDescent="0.25">
      <c r="A67" s="137" t="s">
        <v>406</v>
      </c>
      <c r="B67" s="147"/>
      <c r="C67" s="139" t="s">
        <v>490</v>
      </c>
      <c r="D67" s="147"/>
      <c r="E67" s="140"/>
      <c r="F67" s="141" t="s">
        <v>443</v>
      </c>
      <c r="G67" s="141" t="s">
        <v>408</v>
      </c>
      <c r="H67" s="15" t="s">
        <v>444</v>
      </c>
      <c r="I67" s="39" t="s">
        <v>143</v>
      </c>
      <c r="J67" s="1" t="s">
        <v>149</v>
      </c>
      <c r="K67" s="39" t="s">
        <v>196</v>
      </c>
      <c r="L67" s="38">
        <v>30</v>
      </c>
      <c r="M67" s="142" t="s">
        <v>197</v>
      </c>
      <c r="N67" s="143" t="s">
        <v>365</v>
      </c>
      <c r="O67" s="38" t="s">
        <v>126</v>
      </c>
      <c r="P67" s="39" t="s">
        <v>125</v>
      </c>
      <c r="Q67" s="38" t="s">
        <v>122</v>
      </c>
      <c r="R67" s="39" t="s">
        <v>200</v>
      </c>
      <c r="S67" s="39" t="s">
        <v>201</v>
      </c>
      <c r="T67" s="38"/>
      <c r="U67" s="38" t="s">
        <v>399</v>
      </c>
      <c r="V67" s="38" t="s">
        <v>146</v>
      </c>
      <c r="W67" s="9">
        <v>30</v>
      </c>
      <c r="X67" s="9">
        <v>60</v>
      </c>
      <c r="Y67" s="20">
        <v>10</v>
      </c>
      <c r="Z67" s="229" t="s">
        <v>410</v>
      </c>
      <c r="AA67" s="5" t="s">
        <v>138</v>
      </c>
      <c r="AB67" s="144">
        <v>0.7</v>
      </c>
      <c r="AC67" s="145">
        <v>519134.61</v>
      </c>
      <c r="AD67" s="144">
        <f t="shared" si="35"/>
        <v>363394.22699999996</v>
      </c>
      <c r="AE67" s="144">
        <f t="shared" si="36"/>
        <v>407001.53424000001</v>
      </c>
      <c r="AF67" s="144">
        <v>0.7</v>
      </c>
      <c r="AG67" s="145">
        <v>519134.61</v>
      </c>
      <c r="AH67" s="144">
        <f t="shared" si="37"/>
        <v>363394.22699999996</v>
      </c>
      <c r="AI67" s="144">
        <f t="shared" si="38"/>
        <v>407001.53424000001</v>
      </c>
      <c r="AJ67" s="23">
        <v>0</v>
      </c>
      <c r="AK67" s="23">
        <v>0</v>
      </c>
      <c r="AL67" s="23">
        <v>0</v>
      </c>
      <c r="AM67" s="23">
        <v>0</v>
      </c>
      <c r="AN67" s="23">
        <v>0</v>
      </c>
      <c r="AO67" s="23">
        <v>0</v>
      </c>
      <c r="AP67" s="23">
        <v>0</v>
      </c>
      <c r="AQ67" s="23">
        <v>0</v>
      </c>
      <c r="AR67" s="23">
        <v>0</v>
      </c>
      <c r="AS67" s="23">
        <v>0</v>
      </c>
      <c r="AT67" s="23">
        <v>0</v>
      </c>
      <c r="AU67" s="23">
        <v>0</v>
      </c>
      <c r="AV67" s="134">
        <f t="shared" si="39"/>
        <v>1.4</v>
      </c>
      <c r="AW67" s="79">
        <v>0</v>
      </c>
      <c r="AX67" s="79">
        <f t="shared" si="29"/>
        <v>0</v>
      </c>
      <c r="AY67" s="4" t="s">
        <v>203</v>
      </c>
      <c r="AZ67" s="39"/>
      <c r="BA67" s="39"/>
      <c r="BB67" s="146"/>
      <c r="BC67" s="15" t="s">
        <v>445</v>
      </c>
      <c r="BD67" s="15" t="s">
        <v>445</v>
      </c>
      <c r="BE67" s="82"/>
      <c r="BF67" s="82"/>
      <c r="BG67" s="82"/>
      <c r="BH67" s="82"/>
      <c r="BI67" s="82"/>
      <c r="BJ67" s="82"/>
      <c r="BK67" s="82"/>
      <c r="BL67" s="82"/>
      <c r="BM67" s="82"/>
      <c r="BN67" s="82"/>
      <c r="BO67" s="82"/>
      <c r="BP67" s="82"/>
      <c r="BQ67" s="82"/>
      <c r="BR67" s="82"/>
      <c r="BS67" s="82"/>
      <c r="BT67" s="82"/>
      <c r="BU67" s="82"/>
      <c r="BV67" s="82"/>
      <c r="BW67" s="82"/>
      <c r="BX67" s="82"/>
      <c r="BY67" s="82"/>
    </row>
    <row r="68" spans="1:77" s="122" customFormat="1" ht="12.95" customHeight="1" x14ac:dyDescent="0.25">
      <c r="A68" s="212" t="s">
        <v>406</v>
      </c>
      <c r="B68" s="227"/>
      <c r="C68" s="214" t="s">
        <v>575</v>
      </c>
      <c r="D68" s="227"/>
      <c r="E68" s="116"/>
      <c r="F68" s="117" t="s">
        <v>443</v>
      </c>
      <c r="G68" s="117" t="s">
        <v>408</v>
      </c>
      <c r="H68" s="112" t="s">
        <v>444</v>
      </c>
      <c r="I68" s="106" t="s">
        <v>143</v>
      </c>
      <c r="J68" s="113" t="s">
        <v>149</v>
      </c>
      <c r="K68" s="106" t="s">
        <v>196</v>
      </c>
      <c r="L68" s="105">
        <v>30</v>
      </c>
      <c r="M68" s="118" t="s">
        <v>197</v>
      </c>
      <c r="N68" s="119" t="s">
        <v>365</v>
      </c>
      <c r="O68" s="64" t="s">
        <v>166</v>
      </c>
      <c r="P68" s="106" t="s">
        <v>125</v>
      </c>
      <c r="Q68" s="105" t="s">
        <v>122</v>
      </c>
      <c r="R68" s="106" t="s">
        <v>200</v>
      </c>
      <c r="S68" s="106" t="s">
        <v>201</v>
      </c>
      <c r="T68" s="105"/>
      <c r="U68" s="105" t="s">
        <v>399</v>
      </c>
      <c r="V68" s="105" t="s">
        <v>146</v>
      </c>
      <c r="W68" s="114">
        <v>30</v>
      </c>
      <c r="X68" s="114">
        <v>60</v>
      </c>
      <c r="Y68" s="120">
        <v>10</v>
      </c>
      <c r="Z68" s="228" t="s">
        <v>410</v>
      </c>
      <c r="AA68" s="104" t="s">
        <v>138</v>
      </c>
      <c r="AB68" s="215">
        <v>0.7</v>
      </c>
      <c r="AC68" s="216">
        <v>519134.61</v>
      </c>
      <c r="AD68" s="217">
        <f t="shared" ref="AD68" si="84">AB68*AC68</f>
        <v>363394.22699999996</v>
      </c>
      <c r="AE68" s="217">
        <f t="shared" si="36"/>
        <v>407001.53424000001</v>
      </c>
      <c r="AF68" s="218">
        <v>0.7</v>
      </c>
      <c r="AG68" s="216">
        <v>519134.61</v>
      </c>
      <c r="AH68" s="217">
        <f t="shared" ref="AH68" si="85">AF68*AG68</f>
        <v>363394.22699999996</v>
      </c>
      <c r="AI68" s="217">
        <f t="shared" si="38"/>
        <v>407001.53424000001</v>
      </c>
      <c r="AJ68" s="219">
        <v>0</v>
      </c>
      <c r="AK68" s="219">
        <v>0</v>
      </c>
      <c r="AL68" s="219">
        <v>0</v>
      </c>
      <c r="AM68" s="219">
        <v>0</v>
      </c>
      <c r="AN68" s="219">
        <v>0</v>
      </c>
      <c r="AO68" s="219">
        <v>0</v>
      </c>
      <c r="AP68" s="219">
        <v>0</v>
      </c>
      <c r="AQ68" s="219">
        <v>0</v>
      </c>
      <c r="AR68" s="219">
        <v>0</v>
      </c>
      <c r="AS68" s="219">
        <v>0</v>
      </c>
      <c r="AT68" s="219">
        <v>0</v>
      </c>
      <c r="AU68" s="219">
        <v>0</v>
      </c>
      <c r="AV68" s="220">
        <f t="shared" si="39"/>
        <v>1.4</v>
      </c>
      <c r="AW68" s="220">
        <f t="shared" si="34"/>
        <v>726788.45399999991</v>
      </c>
      <c r="AX68" s="220">
        <f t="shared" si="29"/>
        <v>814003.06848000002</v>
      </c>
      <c r="AY68" s="221" t="s">
        <v>203</v>
      </c>
      <c r="AZ68" s="222"/>
      <c r="BA68" s="222"/>
      <c r="BB68" s="223"/>
      <c r="BC68" s="224" t="s">
        <v>445</v>
      </c>
      <c r="BD68" s="224" t="s">
        <v>445</v>
      </c>
      <c r="BE68" s="225"/>
      <c r="BF68" s="225"/>
      <c r="BG68" s="225"/>
      <c r="BH68" s="225"/>
      <c r="BI68" s="225"/>
      <c r="BJ68" s="225"/>
      <c r="BK68" s="226">
        <v>14</v>
      </c>
    </row>
    <row r="69" spans="1:77" s="122" customFormat="1" ht="12.95" customHeight="1" x14ac:dyDescent="0.25">
      <c r="A69" s="137" t="s">
        <v>406</v>
      </c>
      <c r="B69" s="147"/>
      <c r="C69" s="139" t="s">
        <v>491</v>
      </c>
      <c r="D69" s="147"/>
      <c r="E69" s="140"/>
      <c r="F69" s="141" t="s">
        <v>443</v>
      </c>
      <c r="G69" s="141" t="s">
        <v>408</v>
      </c>
      <c r="H69" s="15" t="s">
        <v>444</v>
      </c>
      <c r="I69" s="39" t="s">
        <v>143</v>
      </c>
      <c r="J69" s="1" t="s">
        <v>149</v>
      </c>
      <c r="K69" s="39" t="s">
        <v>196</v>
      </c>
      <c r="L69" s="38">
        <v>30</v>
      </c>
      <c r="M69" s="142" t="s">
        <v>197</v>
      </c>
      <c r="N69" s="143" t="s">
        <v>365</v>
      </c>
      <c r="O69" s="38" t="s">
        <v>126</v>
      </c>
      <c r="P69" s="39" t="s">
        <v>125</v>
      </c>
      <c r="Q69" s="38" t="s">
        <v>122</v>
      </c>
      <c r="R69" s="39" t="s">
        <v>200</v>
      </c>
      <c r="S69" s="39" t="s">
        <v>201</v>
      </c>
      <c r="T69" s="38"/>
      <c r="U69" s="38" t="s">
        <v>399</v>
      </c>
      <c r="V69" s="38" t="s">
        <v>146</v>
      </c>
      <c r="W69" s="9">
        <v>30</v>
      </c>
      <c r="X69" s="9">
        <v>60</v>
      </c>
      <c r="Y69" s="20">
        <v>10</v>
      </c>
      <c r="Z69" s="229" t="s">
        <v>410</v>
      </c>
      <c r="AA69" s="5" t="s">
        <v>138</v>
      </c>
      <c r="AB69" s="144">
        <v>0.6</v>
      </c>
      <c r="AC69" s="145">
        <v>907955.84</v>
      </c>
      <c r="AD69" s="144">
        <f t="shared" si="35"/>
        <v>544773.50399999996</v>
      </c>
      <c r="AE69" s="144">
        <f t="shared" si="36"/>
        <v>610146.32447999995</v>
      </c>
      <c r="AF69" s="144">
        <v>0.6</v>
      </c>
      <c r="AG69" s="145">
        <v>907955.85</v>
      </c>
      <c r="AH69" s="144">
        <f t="shared" si="37"/>
        <v>544773.51</v>
      </c>
      <c r="AI69" s="144">
        <f t="shared" si="38"/>
        <v>610146.33120000002</v>
      </c>
      <c r="AJ69" s="23">
        <v>0</v>
      </c>
      <c r="AK69" s="23">
        <v>0</v>
      </c>
      <c r="AL69" s="23">
        <v>0</v>
      </c>
      <c r="AM69" s="23">
        <v>0</v>
      </c>
      <c r="AN69" s="23">
        <v>0</v>
      </c>
      <c r="AO69" s="23">
        <v>0</v>
      </c>
      <c r="AP69" s="23">
        <v>0</v>
      </c>
      <c r="AQ69" s="23">
        <v>0</v>
      </c>
      <c r="AR69" s="23">
        <v>0</v>
      </c>
      <c r="AS69" s="23">
        <v>0</v>
      </c>
      <c r="AT69" s="23">
        <v>0</v>
      </c>
      <c r="AU69" s="23">
        <v>0</v>
      </c>
      <c r="AV69" s="134">
        <f t="shared" si="39"/>
        <v>1.2</v>
      </c>
      <c r="AW69" s="79">
        <v>0</v>
      </c>
      <c r="AX69" s="79">
        <f t="shared" si="29"/>
        <v>0</v>
      </c>
      <c r="AY69" s="4" t="s">
        <v>203</v>
      </c>
      <c r="AZ69" s="39"/>
      <c r="BA69" s="39"/>
      <c r="BB69" s="146"/>
      <c r="BC69" s="15" t="s">
        <v>446</v>
      </c>
      <c r="BD69" s="15" t="s">
        <v>446</v>
      </c>
      <c r="BE69" s="82"/>
      <c r="BF69" s="82"/>
      <c r="BG69" s="82"/>
      <c r="BH69" s="82"/>
      <c r="BI69" s="82"/>
      <c r="BJ69" s="82"/>
      <c r="BK69" s="82"/>
      <c r="BL69" s="82"/>
      <c r="BM69" s="82"/>
      <c r="BN69" s="82"/>
      <c r="BO69" s="82"/>
      <c r="BP69" s="82"/>
      <c r="BQ69" s="82"/>
      <c r="BR69" s="82"/>
      <c r="BS69" s="82"/>
      <c r="BT69" s="82"/>
      <c r="BU69" s="82"/>
      <c r="BV69" s="82"/>
      <c r="BW69" s="82"/>
      <c r="BX69" s="82"/>
      <c r="BY69" s="82"/>
    </row>
    <row r="70" spans="1:77" s="122" customFormat="1" ht="12.95" customHeight="1" x14ac:dyDescent="0.25">
      <c r="A70" s="212" t="s">
        <v>406</v>
      </c>
      <c r="B70" s="227"/>
      <c r="C70" s="214" t="s">
        <v>576</v>
      </c>
      <c r="D70" s="227"/>
      <c r="E70" s="116"/>
      <c r="F70" s="117" t="s">
        <v>443</v>
      </c>
      <c r="G70" s="117" t="s">
        <v>408</v>
      </c>
      <c r="H70" s="112" t="s">
        <v>444</v>
      </c>
      <c r="I70" s="106" t="s">
        <v>143</v>
      </c>
      <c r="J70" s="113" t="s">
        <v>149</v>
      </c>
      <c r="K70" s="106" t="s">
        <v>196</v>
      </c>
      <c r="L70" s="105">
        <v>30</v>
      </c>
      <c r="M70" s="118" t="s">
        <v>197</v>
      </c>
      <c r="N70" s="119" t="s">
        <v>365</v>
      </c>
      <c r="O70" s="64" t="s">
        <v>166</v>
      </c>
      <c r="P70" s="106" t="s">
        <v>125</v>
      </c>
      <c r="Q70" s="105" t="s">
        <v>122</v>
      </c>
      <c r="R70" s="106" t="s">
        <v>200</v>
      </c>
      <c r="S70" s="106" t="s">
        <v>201</v>
      </c>
      <c r="T70" s="105"/>
      <c r="U70" s="105" t="s">
        <v>399</v>
      </c>
      <c r="V70" s="105" t="s">
        <v>146</v>
      </c>
      <c r="W70" s="114">
        <v>30</v>
      </c>
      <c r="X70" s="114">
        <v>60</v>
      </c>
      <c r="Y70" s="120">
        <v>10</v>
      </c>
      <c r="Z70" s="228" t="s">
        <v>410</v>
      </c>
      <c r="AA70" s="104" t="s">
        <v>138</v>
      </c>
      <c r="AB70" s="215">
        <v>0.6</v>
      </c>
      <c r="AC70" s="216">
        <v>907955.84</v>
      </c>
      <c r="AD70" s="217">
        <f t="shared" ref="AD70" si="86">AB70*AC70</f>
        <v>544773.50399999996</v>
      </c>
      <c r="AE70" s="217">
        <f t="shared" si="36"/>
        <v>610146.32447999995</v>
      </c>
      <c r="AF70" s="218">
        <v>0.6</v>
      </c>
      <c r="AG70" s="216">
        <v>907955.85</v>
      </c>
      <c r="AH70" s="217">
        <f t="shared" ref="AH70" si="87">AF70*AG70</f>
        <v>544773.51</v>
      </c>
      <c r="AI70" s="217">
        <f t="shared" si="38"/>
        <v>610146.33120000002</v>
      </c>
      <c r="AJ70" s="219">
        <v>0</v>
      </c>
      <c r="AK70" s="219">
        <v>0</v>
      </c>
      <c r="AL70" s="219">
        <v>0</v>
      </c>
      <c r="AM70" s="219">
        <v>0</v>
      </c>
      <c r="AN70" s="219">
        <v>0</v>
      </c>
      <c r="AO70" s="219">
        <v>0</v>
      </c>
      <c r="AP70" s="219">
        <v>0</v>
      </c>
      <c r="AQ70" s="219">
        <v>0</v>
      </c>
      <c r="AR70" s="219">
        <v>0</v>
      </c>
      <c r="AS70" s="219">
        <v>0</v>
      </c>
      <c r="AT70" s="219">
        <v>0</v>
      </c>
      <c r="AU70" s="219">
        <v>0</v>
      </c>
      <c r="AV70" s="220">
        <f t="shared" si="39"/>
        <v>1.2</v>
      </c>
      <c r="AW70" s="220">
        <f t="shared" si="34"/>
        <v>1089547.014</v>
      </c>
      <c r="AX70" s="220">
        <f t="shared" si="29"/>
        <v>1220292.6556800001</v>
      </c>
      <c r="AY70" s="221" t="s">
        <v>203</v>
      </c>
      <c r="AZ70" s="222"/>
      <c r="BA70" s="222"/>
      <c r="BB70" s="223"/>
      <c r="BC70" s="224" t="s">
        <v>446</v>
      </c>
      <c r="BD70" s="224" t="s">
        <v>446</v>
      </c>
      <c r="BE70" s="225"/>
      <c r="BF70" s="225"/>
      <c r="BG70" s="225"/>
      <c r="BH70" s="225"/>
      <c r="BI70" s="225"/>
      <c r="BJ70" s="225"/>
      <c r="BK70" s="226">
        <v>14</v>
      </c>
    </row>
    <row r="71" spans="1:77" s="122" customFormat="1" ht="12.95" customHeight="1" x14ac:dyDescent="0.25">
      <c r="A71" s="137" t="s">
        <v>406</v>
      </c>
      <c r="B71" s="147"/>
      <c r="C71" s="139" t="s">
        <v>492</v>
      </c>
      <c r="D71" s="147"/>
      <c r="E71" s="140"/>
      <c r="F71" s="141" t="s">
        <v>407</v>
      </c>
      <c r="G71" s="141" t="s">
        <v>408</v>
      </c>
      <c r="H71" s="15" t="s">
        <v>409</v>
      </c>
      <c r="I71" s="39" t="s">
        <v>143</v>
      </c>
      <c r="J71" s="1" t="s">
        <v>149</v>
      </c>
      <c r="K71" s="39" t="s">
        <v>196</v>
      </c>
      <c r="L71" s="38">
        <v>30</v>
      </c>
      <c r="M71" s="142" t="s">
        <v>197</v>
      </c>
      <c r="N71" s="143" t="s">
        <v>365</v>
      </c>
      <c r="O71" s="38" t="s">
        <v>126</v>
      </c>
      <c r="P71" s="39" t="s">
        <v>125</v>
      </c>
      <c r="Q71" s="38" t="s">
        <v>122</v>
      </c>
      <c r="R71" s="39" t="s">
        <v>200</v>
      </c>
      <c r="S71" s="39" t="s">
        <v>201</v>
      </c>
      <c r="T71" s="38"/>
      <c r="U71" s="38" t="s">
        <v>399</v>
      </c>
      <c r="V71" s="38" t="s">
        <v>146</v>
      </c>
      <c r="W71" s="9">
        <v>30</v>
      </c>
      <c r="X71" s="9">
        <v>60</v>
      </c>
      <c r="Y71" s="20">
        <v>10</v>
      </c>
      <c r="Z71" s="229" t="s">
        <v>410</v>
      </c>
      <c r="AA71" s="5" t="s">
        <v>138</v>
      </c>
      <c r="AB71" s="144">
        <v>0.16</v>
      </c>
      <c r="AC71" s="145">
        <v>620081.28</v>
      </c>
      <c r="AD71" s="144">
        <f t="shared" si="35"/>
        <v>99213.00480000001</v>
      </c>
      <c r="AE71" s="144">
        <f t="shared" si="36"/>
        <v>111118.56537600003</v>
      </c>
      <c r="AF71" s="144">
        <v>0.16</v>
      </c>
      <c r="AG71" s="145">
        <v>620081.28</v>
      </c>
      <c r="AH71" s="144">
        <f t="shared" si="37"/>
        <v>99213.00480000001</v>
      </c>
      <c r="AI71" s="144">
        <f t="shared" si="38"/>
        <v>111118.56537600003</v>
      </c>
      <c r="AJ71" s="23">
        <v>0</v>
      </c>
      <c r="AK71" s="23">
        <v>0</v>
      </c>
      <c r="AL71" s="23">
        <v>0</v>
      </c>
      <c r="AM71" s="23">
        <v>0</v>
      </c>
      <c r="AN71" s="23">
        <v>0</v>
      </c>
      <c r="AO71" s="23">
        <v>0</v>
      </c>
      <c r="AP71" s="23">
        <v>0</v>
      </c>
      <c r="AQ71" s="23">
        <v>0</v>
      </c>
      <c r="AR71" s="23">
        <v>0</v>
      </c>
      <c r="AS71" s="23">
        <v>0</v>
      </c>
      <c r="AT71" s="23">
        <v>0</v>
      </c>
      <c r="AU71" s="23">
        <v>0</v>
      </c>
      <c r="AV71" s="134">
        <f t="shared" si="39"/>
        <v>0.32</v>
      </c>
      <c r="AW71" s="79">
        <v>0</v>
      </c>
      <c r="AX71" s="79">
        <f t="shared" si="29"/>
        <v>0</v>
      </c>
      <c r="AY71" s="4" t="s">
        <v>203</v>
      </c>
      <c r="AZ71" s="39"/>
      <c r="BA71" s="39"/>
      <c r="BB71" s="146"/>
      <c r="BC71" s="15" t="s">
        <v>447</v>
      </c>
      <c r="BD71" s="15" t="s">
        <v>447</v>
      </c>
      <c r="BE71" s="82"/>
      <c r="BF71" s="82"/>
      <c r="BG71" s="82"/>
      <c r="BH71" s="82"/>
      <c r="BI71" s="82"/>
      <c r="BJ71" s="82"/>
      <c r="BK71" s="82"/>
      <c r="BL71" s="82"/>
      <c r="BM71" s="82"/>
      <c r="BN71" s="82"/>
      <c r="BO71" s="82"/>
      <c r="BP71" s="82"/>
      <c r="BQ71" s="82"/>
      <c r="BR71" s="82"/>
      <c r="BS71" s="82"/>
      <c r="BT71" s="82"/>
      <c r="BU71" s="82"/>
      <c r="BV71" s="82"/>
      <c r="BW71" s="82"/>
      <c r="BX71" s="82"/>
      <c r="BY71" s="82"/>
    </row>
    <row r="72" spans="1:77" s="122" customFormat="1" ht="12.95" customHeight="1" x14ac:dyDescent="0.25">
      <c r="A72" s="212" t="s">
        <v>406</v>
      </c>
      <c r="B72" s="227"/>
      <c r="C72" s="214" t="s">
        <v>577</v>
      </c>
      <c r="D72" s="227"/>
      <c r="E72" s="116"/>
      <c r="F72" s="117" t="s">
        <v>407</v>
      </c>
      <c r="G72" s="117" t="s">
        <v>408</v>
      </c>
      <c r="H72" s="112" t="s">
        <v>409</v>
      </c>
      <c r="I72" s="106" t="s">
        <v>143</v>
      </c>
      <c r="J72" s="113" t="s">
        <v>149</v>
      </c>
      <c r="K72" s="106" t="s">
        <v>196</v>
      </c>
      <c r="L72" s="105">
        <v>30</v>
      </c>
      <c r="M72" s="118" t="s">
        <v>197</v>
      </c>
      <c r="N72" s="119" t="s">
        <v>365</v>
      </c>
      <c r="O72" s="64" t="s">
        <v>166</v>
      </c>
      <c r="P72" s="106" t="s">
        <v>125</v>
      </c>
      <c r="Q72" s="105" t="s">
        <v>122</v>
      </c>
      <c r="R72" s="106" t="s">
        <v>200</v>
      </c>
      <c r="S72" s="106" t="s">
        <v>201</v>
      </c>
      <c r="T72" s="105"/>
      <c r="U72" s="105" t="s">
        <v>399</v>
      </c>
      <c r="V72" s="105" t="s">
        <v>146</v>
      </c>
      <c r="W72" s="114">
        <v>30</v>
      </c>
      <c r="X72" s="114">
        <v>60</v>
      </c>
      <c r="Y72" s="120">
        <v>10</v>
      </c>
      <c r="Z72" s="228" t="s">
        <v>410</v>
      </c>
      <c r="AA72" s="104" t="s">
        <v>138</v>
      </c>
      <c r="AB72" s="215">
        <v>0.16</v>
      </c>
      <c r="AC72" s="216">
        <v>620081.28</v>
      </c>
      <c r="AD72" s="217">
        <f t="shared" ref="AD72" si="88">AB72*AC72</f>
        <v>99213.00480000001</v>
      </c>
      <c r="AE72" s="217">
        <f t="shared" si="36"/>
        <v>111118.56537600003</v>
      </c>
      <c r="AF72" s="218">
        <v>0.16</v>
      </c>
      <c r="AG72" s="216">
        <v>620081.28</v>
      </c>
      <c r="AH72" s="217">
        <f t="shared" ref="AH72" si="89">AF72*AG72</f>
        <v>99213.00480000001</v>
      </c>
      <c r="AI72" s="217">
        <f t="shared" si="38"/>
        <v>111118.56537600003</v>
      </c>
      <c r="AJ72" s="219">
        <v>0</v>
      </c>
      <c r="AK72" s="219">
        <v>0</v>
      </c>
      <c r="AL72" s="219">
        <v>0</v>
      </c>
      <c r="AM72" s="219">
        <v>0</v>
      </c>
      <c r="AN72" s="219">
        <v>0</v>
      </c>
      <c r="AO72" s="219">
        <v>0</v>
      </c>
      <c r="AP72" s="219">
        <v>0</v>
      </c>
      <c r="AQ72" s="219">
        <v>0</v>
      </c>
      <c r="AR72" s="219">
        <v>0</v>
      </c>
      <c r="AS72" s="219">
        <v>0</v>
      </c>
      <c r="AT72" s="219">
        <v>0</v>
      </c>
      <c r="AU72" s="219">
        <v>0</v>
      </c>
      <c r="AV72" s="220">
        <f t="shared" si="39"/>
        <v>0.32</v>
      </c>
      <c r="AW72" s="220">
        <f t="shared" si="34"/>
        <v>198426.00960000002</v>
      </c>
      <c r="AX72" s="220">
        <f t="shared" si="29"/>
        <v>222237.13075200006</v>
      </c>
      <c r="AY72" s="221" t="s">
        <v>203</v>
      </c>
      <c r="AZ72" s="222"/>
      <c r="BA72" s="222"/>
      <c r="BB72" s="223"/>
      <c r="BC72" s="224" t="s">
        <v>447</v>
      </c>
      <c r="BD72" s="224" t="s">
        <v>447</v>
      </c>
      <c r="BE72" s="225"/>
      <c r="BF72" s="225"/>
      <c r="BG72" s="225"/>
      <c r="BH72" s="225"/>
      <c r="BI72" s="225"/>
      <c r="BJ72" s="225"/>
      <c r="BK72" s="226">
        <v>14</v>
      </c>
    </row>
    <row r="73" spans="1:77" s="122" customFormat="1" ht="12.95" customHeight="1" x14ac:dyDescent="0.25">
      <c r="A73" s="137" t="s">
        <v>406</v>
      </c>
      <c r="B73" s="147"/>
      <c r="C73" s="139" t="s">
        <v>493</v>
      </c>
      <c r="D73" s="147"/>
      <c r="E73" s="140"/>
      <c r="F73" s="141" t="s">
        <v>439</v>
      </c>
      <c r="G73" s="141" t="s">
        <v>408</v>
      </c>
      <c r="H73" s="15" t="s">
        <v>440</v>
      </c>
      <c r="I73" s="39" t="s">
        <v>143</v>
      </c>
      <c r="J73" s="1" t="s">
        <v>149</v>
      </c>
      <c r="K73" s="39" t="s">
        <v>196</v>
      </c>
      <c r="L73" s="38">
        <v>30</v>
      </c>
      <c r="M73" s="142" t="s">
        <v>197</v>
      </c>
      <c r="N73" s="143" t="s">
        <v>365</v>
      </c>
      <c r="O73" s="38" t="s">
        <v>126</v>
      </c>
      <c r="P73" s="39" t="s">
        <v>125</v>
      </c>
      <c r="Q73" s="38" t="s">
        <v>122</v>
      </c>
      <c r="R73" s="39" t="s">
        <v>200</v>
      </c>
      <c r="S73" s="39" t="s">
        <v>201</v>
      </c>
      <c r="T73" s="38"/>
      <c r="U73" s="38" t="s">
        <v>399</v>
      </c>
      <c r="V73" s="38" t="s">
        <v>146</v>
      </c>
      <c r="W73" s="9">
        <v>30</v>
      </c>
      <c r="X73" s="9">
        <v>60</v>
      </c>
      <c r="Y73" s="20">
        <v>10</v>
      </c>
      <c r="Z73" s="229" t="s">
        <v>410</v>
      </c>
      <c r="AA73" s="5" t="s">
        <v>138</v>
      </c>
      <c r="AB73" s="144">
        <v>0.55000000000000004</v>
      </c>
      <c r="AC73" s="145">
        <v>208713.3</v>
      </c>
      <c r="AD73" s="144">
        <f t="shared" si="35"/>
        <v>114792.315</v>
      </c>
      <c r="AE73" s="144">
        <f t="shared" si="36"/>
        <v>128567.39280000002</v>
      </c>
      <c r="AF73" s="144">
        <v>0.55000000000000004</v>
      </c>
      <c r="AG73" s="145">
        <v>208713.3</v>
      </c>
      <c r="AH73" s="144">
        <f t="shared" si="37"/>
        <v>114792.315</v>
      </c>
      <c r="AI73" s="144">
        <f t="shared" si="38"/>
        <v>128567.39280000002</v>
      </c>
      <c r="AJ73" s="23">
        <v>0</v>
      </c>
      <c r="AK73" s="23">
        <v>0</v>
      </c>
      <c r="AL73" s="23">
        <v>0</v>
      </c>
      <c r="AM73" s="23">
        <v>0</v>
      </c>
      <c r="AN73" s="23">
        <v>0</v>
      </c>
      <c r="AO73" s="23">
        <v>0</v>
      </c>
      <c r="AP73" s="23">
        <v>0</v>
      </c>
      <c r="AQ73" s="23">
        <v>0</v>
      </c>
      <c r="AR73" s="23">
        <v>0</v>
      </c>
      <c r="AS73" s="23">
        <v>0</v>
      </c>
      <c r="AT73" s="23">
        <v>0</v>
      </c>
      <c r="AU73" s="23">
        <v>0</v>
      </c>
      <c r="AV73" s="134">
        <f t="shared" si="39"/>
        <v>1.1000000000000001</v>
      </c>
      <c r="AW73" s="79">
        <v>0</v>
      </c>
      <c r="AX73" s="79">
        <f t="shared" si="29"/>
        <v>0</v>
      </c>
      <c r="AY73" s="4" t="s">
        <v>203</v>
      </c>
      <c r="AZ73" s="39"/>
      <c r="BA73" s="39"/>
      <c r="BB73" s="146"/>
      <c r="BC73" s="15" t="s">
        <v>448</v>
      </c>
      <c r="BD73" s="15" t="s">
        <v>448</v>
      </c>
      <c r="BE73" s="82"/>
      <c r="BF73" s="82"/>
      <c r="BG73" s="82"/>
      <c r="BH73" s="82"/>
      <c r="BI73" s="82"/>
      <c r="BJ73" s="82"/>
      <c r="BK73" s="82"/>
      <c r="BL73" s="82"/>
      <c r="BM73" s="82"/>
      <c r="BN73" s="82"/>
      <c r="BO73" s="82"/>
      <c r="BP73" s="82"/>
      <c r="BQ73" s="82"/>
      <c r="BR73" s="82"/>
      <c r="BS73" s="82"/>
      <c r="BT73" s="82"/>
      <c r="BU73" s="82"/>
      <c r="BV73" s="82"/>
      <c r="BW73" s="82"/>
      <c r="BX73" s="82"/>
      <c r="BY73" s="82"/>
    </row>
    <row r="74" spans="1:77" s="122" customFormat="1" ht="12.95" customHeight="1" x14ac:dyDescent="0.25">
      <c r="A74" s="212" t="s">
        <v>406</v>
      </c>
      <c r="B74" s="227"/>
      <c r="C74" s="214" t="s">
        <v>578</v>
      </c>
      <c r="D74" s="227"/>
      <c r="E74" s="116"/>
      <c r="F74" s="117" t="s">
        <v>439</v>
      </c>
      <c r="G74" s="117" t="s">
        <v>408</v>
      </c>
      <c r="H74" s="112" t="s">
        <v>440</v>
      </c>
      <c r="I74" s="106" t="s">
        <v>143</v>
      </c>
      <c r="J74" s="113" t="s">
        <v>149</v>
      </c>
      <c r="K74" s="106" t="s">
        <v>196</v>
      </c>
      <c r="L74" s="105">
        <v>30</v>
      </c>
      <c r="M74" s="118" t="s">
        <v>197</v>
      </c>
      <c r="N74" s="119" t="s">
        <v>365</v>
      </c>
      <c r="O74" s="64" t="s">
        <v>166</v>
      </c>
      <c r="P74" s="106" t="s">
        <v>125</v>
      </c>
      <c r="Q74" s="105" t="s">
        <v>122</v>
      </c>
      <c r="R74" s="106" t="s">
        <v>200</v>
      </c>
      <c r="S74" s="106" t="s">
        <v>201</v>
      </c>
      <c r="T74" s="105"/>
      <c r="U74" s="105" t="s">
        <v>399</v>
      </c>
      <c r="V74" s="105" t="s">
        <v>146</v>
      </c>
      <c r="W74" s="114">
        <v>30</v>
      </c>
      <c r="X74" s="114">
        <v>60</v>
      </c>
      <c r="Y74" s="120">
        <v>10</v>
      </c>
      <c r="Z74" s="228" t="s">
        <v>410</v>
      </c>
      <c r="AA74" s="104" t="s">
        <v>138</v>
      </c>
      <c r="AB74" s="215">
        <v>0.55000000000000004</v>
      </c>
      <c r="AC74" s="216">
        <v>208713.3</v>
      </c>
      <c r="AD74" s="217">
        <f t="shared" ref="AD74" si="90">AB74*AC74</f>
        <v>114792.315</v>
      </c>
      <c r="AE74" s="217">
        <f t="shared" si="36"/>
        <v>128567.39280000002</v>
      </c>
      <c r="AF74" s="218">
        <v>0.55000000000000004</v>
      </c>
      <c r="AG74" s="216">
        <v>208713.3</v>
      </c>
      <c r="AH74" s="217">
        <f t="shared" ref="AH74" si="91">AF74*AG74</f>
        <v>114792.315</v>
      </c>
      <c r="AI74" s="217">
        <f t="shared" si="38"/>
        <v>128567.39280000002</v>
      </c>
      <c r="AJ74" s="219">
        <v>0</v>
      </c>
      <c r="AK74" s="219">
        <v>0</v>
      </c>
      <c r="AL74" s="219">
        <v>0</v>
      </c>
      <c r="AM74" s="219">
        <v>0</v>
      </c>
      <c r="AN74" s="219">
        <v>0</v>
      </c>
      <c r="AO74" s="219">
        <v>0</v>
      </c>
      <c r="AP74" s="219">
        <v>0</v>
      </c>
      <c r="AQ74" s="219">
        <v>0</v>
      </c>
      <c r="AR74" s="219">
        <v>0</v>
      </c>
      <c r="AS74" s="219">
        <v>0</v>
      </c>
      <c r="AT74" s="219">
        <v>0</v>
      </c>
      <c r="AU74" s="219">
        <v>0</v>
      </c>
      <c r="AV74" s="220">
        <f t="shared" si="39"/>
        <v>1.1000000000000001</v>
      </c>
      <c r="AW74" s="220">
        <f t="shared" si="34"/>
        <v>229584.63</v>
      </c>
      <c r="AX74" s="220">
        <f t="shared" si="29"/>
        <v>257134.78560000003</v>
      </c>
      <c r="AY74" s="221" t="s">
        <v>203</v>
      </c>
      <c r="AZ74" s="222"/>
      <c r="BA74" s="222"/>
      <c r="BB74" s="223"/>
      <c r="BC74" s="224" t="s">
        <v>448</v>
      </c>
      <c r="BD74" s="224" t="s">
        <v>448</v>
      </c>
      <c r="BE74" s="225"/>
      <c r="BF74" s="225"/>
      <c r="BG74" s="225"/>
      <c r="BH74" s="225"/>
      <c r="BI74" s="225"/>
      <c r="BJ74" s="225"/>
      <c r="BK74" s="226">
        <v>14</v>
      </c>
    </row>
    <row r="75" spans="1:77" s="122" customFormat="1" ht="12.95" customHeight="1" x14ac:dyDescent="0.25">
      <c r="A75" s="137" t="s">
        <v>406</v>
      </c>
      <c r="B75" s="147"/>
      <c r="C75" s="139" t="s">
        <v>494</v>
      </c>
      <c r="D75" s="147"/>
      <c r="E75" s="140"/>
      <c r="F75" s="141" t="s">
        <v>443</v>
      </c>
      <c r="G75" s="141" t="s">
        <v>408</v>
      </c>
      <c r="H75" s="15" t="s">
        <v>444</v>
      </c>
      <c r="I75" s="39" t="s">
        <v>143</v>
      </c>
      <c r="J75" s="1" t="s">
        <v>149</v>
      </c>
      <c r="K75" s="39" t="s">
        <v>196</v>
      </c>
      <c r="L75" s="38">
        <v>30</v>
      </c>
      <c r="M75" s="142" t="s">
        <v>197</v>
      </c>
      <c r="N75" s="143" t="s">
        <v>365</v>
      </c>
      <c r="O75" s="38" t="s">
        <v>126</v>
      </c>
      <c r="P75" s="39" t="s">
        <v>125</v>
      </c>
      <c r="Q75" s="38" t="s">
        <v>122</v>
      </c>
      <c r="R75" s="39" t="s">
        <v>200</v>
      </c>
      <c r="S75" s="39" t="s">
        <v>201</v>
      </c>
      <c r="T75" s="38"/>
      <c r="U75" s="38" t="s">
        <v>399</v>
      </c>
      <c r="V75" s="38" t="s">
        <v>146</v>
      </c>
      <c r="W75" s="9">
        <v>30</v>
      </c>
      <c r="X75" s="9">
        <v>60</v>
      </c>
      <c r="Y75" s="20">
        <v>10</v>
      </c>
      <c r="Z75" s="229" t="s">
        <v>410</v>
      </c>
      <c r="AA75" s="5" t="s">
        <v>138</v>
      </c>
      <c r="AB75" s="144">
        <v>0.4</v>
      </c>
      <c r="AC75" s="145">
        <v>3158727.06</v>
      </c>
      <c r="AD75" s="144">
        <f t="shared" si="35"/>
        <v>1263490.824</v>
      </c>
      <c r="AE75" s="144">
        <f t="shared" si="36"/>
        <v>1415109.7228800002</v>
      </c>
      <c r="AF75" s="144">
        <v>0.4</v>
      </c>
      <c r="AG75" s="145">
        <v>3158727.06</v>
      </c>
      <c r="AH75" s="144">
        <f t="shared" si="37"/>
        <v>1263490.824</v>
      </c>
      <c r="AI75" s="144">
        <f t="shared" si="38"/>
        <v>1415109.7228800002</v>
      </c>
      <c r="AJ75" s="23">
        <v>0</v>
      </c>
      <c r="AK75" s="23">
        <v>0</v>
      </c>
      <c r="AL75" s="23">
        <v>0</v>
      </c>
      <c r="AM75" s="23">
        <v>0</v>
      </c>
      <c r="AN75" s="23">
        <v>0</v>
      </c>
      <c r="AO75" s="23">
        <v>0</v>
      </c>
      <c r="AP75" s="23">
        <v>0</v>
      </c>
      <c r="AQ75" s="23">
        <v>0</v>
      </c>
      <c r="AR75" s="23">
        <v>0</v>
      </c>
      <c r="AS75" s="23">
        <v>0</v>
      </c>
      <c r="AT75" s="23">
        <v>0</v>
      </c>
      <c r="AU75" s="23">
        <v>0</v>
      </c>
      <c r="AV75" s="134">
        <f t="shared" si="39"/>
        <v>0.8</v>
      </c>
      <c r="AW75" s="79">
        <v>0</v>
      </c>
      <c r="AX75" s="79">
        <f t="shared" si="29"/>
        <v>0</v>
      </c>
      <c r="AY75" s="4" t="s">
        <v>203</v>
      </c>
      <c r="AZ75" s="39"/>
      <c r="BA75" s="39"/>
      <c r="BB75" s="146"/>
      <c r="BC75" s="15" t="s">
        <v>449</v>
      </c>
      <c r="BD75" s="15" t="s">
        <v>449</v>
      </c>
      <c r="BE75" s="82"/>
      <c r="BF75" s="82"/>
      <c r="BG75" s="82"/>
      <c r="BH75" s="82"/>
      <c r="BI75" s="82"/>
      <c r="BJ75" s="82"/>
      <c r="BK75" s="82"/>
      <c r="BL75" s="82"/>
      <c r="BM75" s="82"/>
      <c r="BN75" s="82"/>
      <c r="BO75" s="82"/>
      <c r="BP75" s="82"/>
      <c r="BQ75" s="82"/>
      <c r="BR75" s="82"/>
      <c r="BS75" s="82"/>
      <c r="BT75" s="82"/>
      <c r="BU75" s="82"/>
      <c r="BV75" s="82"/>
      <c r="BW75" s="82"/>
      <c r="BX75" s="82"/>
      <c r="BY75" s="82"/>
    </row>
    <row r="76" spans="1:77" s="122" customFormat="1" ht="12.95" customHeight="1" x14ac:dyDescent="0.25">
      <c r="A76" s="212" t="s">
        <v>406</v>
      </c>
      <c r="B76" s="227"/>
      <c r="C76" s="214" t="s">
        <v>579</v>
      </c>
      <c r="D76" s="227"/>
      <c r="E76" s="116"/>
      <c r="F76" s="117" t="s">
        <v>443</v>
      </c>
      <c r="G76" s="117" t="s">
        <v>408</v>
      </c>
      <c r="H76" s="112" t="s">
        <v>444</v>
      </c>
      <c r="I76" s="106" t="s">
        <v>143</v>
      </c>
      <c r="J76" s="113" t="s">
        <v>149</v>
      </c>
      <c r="K76" s="106" t="s">
        <v>196</v>
      </c>
      <c r="L76" s="105">
        <v>30</v>
      </c>
      <c r="M76" s="118" t="s">
        <v>197</v>
      </c>
      <c r="N76" s="119" t="s">
        <v>365</v>
      </c>
      <c r="O76" s="64" t="s">
        <v>166</v>
      </c>
      <c r="P76" s="106" t="s">
        <v>125</v>
      </c>
      <c r="Q76" s="105" t="s">
        <v>122</v>
      </c>
      <c r="R76" s="106" t="s">
        <v>200</v>
      </c>
      <c r="S76" s="106" t="s">
        <v>201</v>
      </c>
      <c r="T76" s="105"/>
      <c r="U76" s="105" t="s">
        <v>399</v>
      </c>
      <c r="V76" s="105" t="s">
        <v>146</v>
      </c>
      <c r="W76" s="114">
        <v>30</v>
      </c>
      <c r="X76" s="114">
        <v>60</v>
      </c>
      <c r="Y76" s="120">
        <v>10</v>
      </c>
      <c r="Z76" s="228" t="s">
        <v>410</v>
      </c>
      <c r="AA76" s="104" t="s">
        <v>138</v>
      </c>
      <c r="AB76" s="215">
        <v>0.4</v>
      </c>
      <c r="AC76" s="216">
        <v>3158727.06</v>
      </c>
      <c r="AD76" s="217">
        <f t="shared" ref="AD76" si="92">AB76*AC76</f>
        <v>1263490.824</v>
      </c>
      <c r="AE76" s="217">
        <f t="shared" si="36"/>
        <v>1415109.7228800002</v>
      </c>
      <c r="AF76" s="218">
        <v>0.4</v>
      </c>
      <c r="AG76" s="216">
        <v>3158727.06</v>
      </c>
      <c r="AH76" s="217">
        <f t="shared" ref="AH76" si="93">AF76*AG76</f>
        <v>1263490.824</v>
      </c>
      <c r="AI76" s="217">
        <f t="shared" si="38"/>
        <v>1415109.7228800002</v>
      </c>
      <c r="AJ76" s="219">
        <v>0</v>
      </c>
      <c r="AK76" s="219">
        <v>0</v>
      </c>
      <c r="AL76" s="219">
        <v>0</v>
      </c>
      <c r="AM76" s="219">
        <v>0</v>
      </c>
      <c r="AN76" s="219">
        <v>0</v>
      </c>
      <c r="AO76" s="219">
        <v>0</v>
      </c>
      <c r="AP76" s="219">
        <v>0</v>
      </c>
      <c r="AQ76" s="219">
        <v>0</v>
      </c>
      <c r="AR76" s="219">
        <v>0</v>
      </c>
      <c r="AS76" s="219">
        <v>0</v>
      </c>
      <c r="AT76" s="219">
        <v>0</v>
      </c>
      <c r="AU76" s="219">
        <v>0</v>
      </c>
      <c r="AV76" s="220">
        <f t="shared" si="39"/>
        <v>0.8</v>
      </c>
      <c r="AW76" s="220">
        <f t="shared" si="34"/>
        <v>2526981.648</v>
      </c>
      <c r="AX76" s="220">
        <f t="shared" si="29"/>
        <v>2830219.4457600005</v>
      </c>
      <c r="AY76" s="221" t="s">
        <v>203</v>
      </c>
      <c r="AZ76" s="222"/>
      <c r="BA76" s="222"/>
      <c r="BB76" s="223"/>
      <c r="BC76" s="224" t="s">
        <v>449</v>
      </c>
      <c r="BD76" s="224" t="s">
        <v>449</v>
      </c>
      <c r="BE76" s="225"/>
      <c r="BF76" s="225"/>
      <c r="BG76" s="225"/>
      <c r="BH76" s="225"/>
      <c r="BI76" s="225"/>
      <c r="BJ76" s="225"/>
      <c r="BK76" s="226">
        <v>14</v>
      </c>
    </row>
    <row r="77" spans="1:77" s="122" customFormat="1" ht="12.95" customHeight="1" x14ac:dyDescent="0.25">
      <c r="A77" s="137" t="s">
        <v>406</v>
      </c>
      <c r="B77" s="147"/>
      <c r="C77" s="139" t="s">
        <v>495</v>
      </c>
      <c r="D77" s="147"/>
      <c r="E77" s="140"/>
      <c r="F77" s="141" t="s">
        <v>443</v>
      </c>
      <c r="G77" s="141" t="s">
        <v>408</v>
      </c>
      <c r="H77" s="15" t="s">
        <v>444</v>
      </c>
      <c r="I77" s="39" t="s">
        <v>143</v>
      </c>
      <c r="J77" s="1" t="s">
        <v>149</v>
      </c>
      <c r="K77" s="39" t="s">
        <v>196</v>
      </c>
      <c r="L77" s="38">
        <v>30</v>
      </c>
      <c r="M77" s="142" t="s">
        <v>197</v>
      </c>
      <c r="N77" s="143" t="s">
        <v>365</v>
      </c>
      <c r="O77" s="38" t="s">
        <v>126</v>
      </c>
      <c r="P77" s="39" t="s">
        <v>125</v>
      </c>
      <c r="Q77" s="38" t="s">
        <v>122</v>
      </c>
      <c r="R77" s="39" t="s">
        <v>200</v>
      </c>
      <c r="S77" s="39" t="s">
        <v>201</v>
      </c>
      <c r="T77" s="38"/>
      <c r="U77" s="38" t="s">
        <v>399</v>
      </c>
      <c r="V77" s="38" t="s">
        <v>146</v>
      </c>
      <c r="W77" s="9">
        <v>30</v>
      </c>
      <c r="X77" s="9">
        <v>60</v>
      </c>
      <c r="Y77" s="20">
        <v>10</v>
      </c>
      <c r="Z77" s="229" t="s">
        <v>410</v>
      </c>
      <c r="AA77" s="5" t="s">
        <v>138</v>
      </c>
      <c r="AB77" s="144">
        <v>1.1499999999999999</v>
      </c>
      <c r="AC77" s="145">
        <v>490740.83</v>
      </c>
      <c r="AD77" s="144">
        <f t="shared" si="35"/>
        <v>564351.95449999999</v>
      </c>
      <c r="AE77" s="144">
        <f t="shared" si="36"/>
        <v>632074.18904000008</v>
      </c>
      <c r="AF77" s="144">
        <v>1.1499999999999999</v>
      </c>
      <c r="AG77" s="145">
        <v>490740.83</v>
      </c>
      <c r="AH77" s="144">
        <f t="shared" si="37"/>
        <v>564351.95449999999</v>
      </c>
      <c r="AI77" s="144">
        <f t="shared" si="38"/>
        <v>632074.18904000008</v>
      </c>
      <c r="AJ77" s="23">
        <v>0</v>
      </c>
      <c r="AK77" s="23">
        <v>0</v>
      </c>
      <c r="AL77" s="23">
        <v>0</v>
      </c>
      <c r="AM77" s="23">
        <v>0</v>
      </c>
      <c r="AN77" s="23">
        <v>0</v>
      </c>
      <c r="AO77" s="23">
        <v>0</v>
      </c>
      <c r="AP77" s="23">
        <v>0</v>
      </c>
      <c r="AQ77" s="23">
        <v>0</v>
      </c>
      <c r="AR77" s="23">
        <v>0</v>
      </c>
      <c r="AS77" s="23">
        <v>0</v>
      </c>
      <c r="AT77" s="23">
        <v>0</v>
      </c>
      <c r="AU77" s="23">
        <v>0</v>
      </c>
      <c r="AV77" s="134">
        <f t="shared" si="39"/>
        <v>2.2999999999999998</v>
      </c>
      <c r="AW77" s="79">
        <v>0</v>
      </c>
      <c r="AX77" s="79">
        <f t="shared" si="29"/>
        <v>0</v>
      </c>
      <c r="AY77" s="4" t="s">
        <v>203</v>
      </c>
      <c r="AZ77" s="39"/>
      <c r="BA77" s="39"/>
      <c r="BB77" s="146"/>
      <c r="BC77" s="15" t="s">
        <v>450</v>
      </c>
      <c r="BD77" s="15" t="s">
        <v>450</v>
      </c>
      <c r="BE77" s="82"/>
      <c r="BF77" s="82"/>
      <c r="BG77" s="82"/>
      <c r="BH77" s="82"/>
      <c r="BI77" s="82"/>
      <c r="BJ77" s="82"/>
      <c r="BK77" s="82"/>
      <c r="BL77" s="82"/>
      <c r="BM77" s="82"/>
      <c r="BN77" s="82"/>
      <c r="BO77" s="82"/>
      <c r="BP77" s="82"/>
      <c r="BQ77" s="82"/>
      <c r="BR77" s="82"/>
      <c r="BS77" s="82"/>
      <c r="BT77" s="82"/>
      <c r="BU77" s="82"/>
      <c r="BV77" s="82"/>
      <c r="BW77" s="82"/>
      <c r="BX77" s="82"/>
      <c r="BY77" s="82"/>
    </row>
    <row r="78" spans="1:77" s="122" customFormat="1" ht="12.95" customHeight="1" x14ac:dyDescent="0.25">
      <c r="A78" s="212" t="s">
        <v>406</v>
      </c>
      <c r="B78" s="227"/>
      <c r="C78" s="214" t="s">
        <v>580</v>
      </c>
      <c r="D78" s="227"/>
      <c r="E78" s="116"/>
      <c r="F78" s="117" t="s">
        <v>443</v>
      </c>
      <c r="G78" s="117" t="s">
        <v>408</v>
      </c>
      <c r="H78" s="112" t="s">
        <v>444</v>
      </c>
      <c r="I78" s="106" t="s">
        <v>143</v>
      </c>
      <c r="J78" s="113" t="s">
        <v>149</v>
      </c>
      <c r="K78" s="106" t="s">
        <v>196</v>
      </c>
      <c r="L78" s="105">
        <v>30</v>
      </c>
      <c r="M78" s="118" t="s">
        <v>197</v>
      </c>
      <c r="N78" s="119" t="s">
        <v>365</v>
      </c>
      <c r="O78" s="64" t="s">
        <v>166</v>
      </c>
      <c r="P78" s="106" t="s">
        <v>125</v>
      </c>
      <c r="Q78" s="105" t="s">
        <v>122</v>
      </c>
      <c r="R78" s="106" t="s">
        <v>200</v>
      </c>
      <c r="S78" s="106" t="s">
        <v>201</v>
      </c>
      <c r="T78" s="105"/>
      <c r="U78" s="105" t="s">
        <v>399</v>
      </c>
      <c r="V78" s="105" t="s">
        <v>146</v>
      </c>
      <c r="W78" s="114">
        <v>30</v>
      </c>
      <c r="X78" s="114">
        <v>60</v>
      </c>
      <c r="Y78" s="120">
        <v>10</v>
      </c>
      <c r="Z78" s="228" t="s">
        <v>410</v>
      </c>
      <c r="AA78" s="104" t="s">
        <v>138</v>
      </c>
      <c r="AB78" s="215">
        <v>1.1499999999999999</v>
      </c>
      <c r="AC78" s="216">
        <v>490740.83</v>
      </c>
      <c r="AD78" s="217">
        <f t="shared" ref="AD78" si="94">AB78*AC78</f>
        <v>564351.95449999999</v>
      </c>
      <c r="AE78" s="217">
        <f t="shared" si="36"/>
        <v>632074.18904000008</v>
      </c>
      <c r="AF78" s="218">
        <v>1.1499999999999999</v>
      </c>
      <c r="AG78" s="216">
        <v>490740.83</v>
      </c>
      <c r="AH78" s="217">
        <f t="shared" ref="AH78" si="95">AF78*AG78</f>
        <v>564351.95449999999</v>
      </c>
      <c r="AI78" s="217">
        <f t="shared" si="38"/>
        <v>632074.18904000008</v>
      </c>
      <c r="AJ78" s="219">
        <v>0</v>
      </c>
      <c r="AK78" s="219">
        <v>0</v>
      </c>
      <c r="AL78" s="219">
        <v>0</v>
      </c>
      <c r="AM78" s="219">
        <v>0</v>
      </c>
      <c r="AN78" s="219">
        <v>0</v>
      </c>
      <c r="AO78" s="219">
        <v>0</v>
      </c>
      <c r="AP78" s="219">
        <v>0</v>
      </c>
      <c r="AQ78" s="219">
        <v>0</v>
      </c>
      <c r="AR78" s="219">
        <v>0</v>
      </c>
      <c r="AS78" s="219">
        <v>0</v>
      </c>
      <c r="AT78" s="219">
        <v>0</v>
      </c>
      <c r="AU78" s="219">
        <v>0</v>
      </c>
      <c r="AV78" s="220">
        <f t="shared" si="39"/>
        <v>2.2999999999999998</v>
      </c>
      <c r="AW78" s="220">
        <f t="shared" si="34"/>
        <v>1128703.909</v>
      </c>
      <c r="AX78" s="220">
        <f t="shared" si="29"/>
        <v>1264148.3780800002</v>
      </c>
      <c r="AY78" s="221" t="s">
        <v>203</v>
      </c>
      <c r="AZ78" s="222"/>
      <c r="BA78" s="222"/>
      <c r="BB78" s="223"/>
      <c r="BC78" s="224" t="s">
        <v>450</v>
      </c>
      <c r="BD78" s="224" t="s">
        <v>450</v>
      </c>
      <c r="BE78" s="225"/>
      <c r="BF78" s="225"/>
      <c r="BG78" s="225"/>
      <c r="BH78" s="225"/>
      <c r="BI78" s="225"/>
      <c r="BJ78" s="225"/>
      <c r="BK78" s="226">
        <v>14</v>
      </c>
    </row>
    <row r="79" spans="1:77" s="122" customFormat="1" ht="12.95" customHeight="1" x14ac:dyDescent="0.25">
      <c r="A79" s="137" t="s">
        <v>406</v>
      </c>
      <c r="B79" s="147"/>
      <c r="C79" s="139" t="s">
        <v>496</v>
      </c>
      <c r="D79" s="147"/>
      <c r="E79" s="140"/>
      <c r="F79" s="141" t="s">
        <v>451</v>
      </c>
      <c r="G79" s="141" t="s">
        <v>408</v>
      </c>
      <c r="H79" s="15" t="s">
        <v>452</v>
      </c>
      <c r="I79" s="39" t="s">
        <v>143</v>
      </c>
      <c r="J79" s="1" t="s">
        <v>149</v>
      </c>
      <c r="K79" s="39" t="s">
        <v>196</v>
      </c>
      <c r="L79" s="38">
        <v>30</v>
      </c>
      <c r="M79" s="142" t="s">
        <v>197</v>
      </c>
      <c r="N79" s="143" t="s">
        <v>365</v>
      </c>
      <c r="O79" s="38" t="s">
        <v>126</v>
      </c>
      <c r="P79" s="39" t="s">
        <v>125</v>
      </c>
      <c r="Q79" s="38" t="s">
        <v>122</v>
      </c>
      <c r="R79" s="39" t="s">
        <v>200</v>
      </c>
      <c r="S79" s="39" t="s">
        <v>201</v>
      </c>
      <c r="T79" s="38"/>
      <c r="U79" s="38" t="s">
        <v>399</v>
      </c>
      <c r="V79" s="38" t="s">
        <v>146</v>
      </c>
      <c r="W79" s="9">
        <v>30</v>
      </c>
      <c r="X79" s="9">
        <v>60</v>
      </c>
      <c r="Y79" s="20">
        <v>10</v>
      </c>
      <c r="Z79" s="229" t="s">
        <v>410</v>
      </c>
      <c r="AA79" s="5" t="s">
        <v>138</v>
      </c>
      <c r="AB79" s="144">
        <v>0.2</v>
      </c>
      <c r="AC79" s="145">
        <v>1167422.25</v>
      </c>
      <c r="AD79" s="144">
        <f t="shared" si="35"/>
        <v>233484.45</v>
      </c>
      <c r="AE79" s="144">
        <f t="shared" si="36"/>
        <v>261502.58400000003</v>
      </c>
      <c r="AF79" s="144">
        <v>0.2</v>
      </c>
      <c r="AG79" s="145">
        <v>1167422.25</v>
      </c>
      <c r="AH79" s="144">
        <f t="shared" si="37"/>
        <v>233484.45</v>
      </c>
      <c r="AI79" s="144">
        <f t="shared" si="38"/>
        <v>261502.58400000003</v>
      </c>
      <c r="AJ79" s="23">
        <v>0</v>
      </c>
      <c r="AK79" s="23">
        <v>0</v>
      </c>
      <c r="AL79" s="23">
        <v>0</v>
      </c>
      <c r="AM79" s="23">
        <v>0</v>
      </c>
      <c r="AN79" s="23">
        <v>0</v>
      </c>
      <c r="AO79" s="23">
        <v>0</v>
      </c>
      <c r="AP79" s="23">
        <v>0</v>
      </c>
      <c r="AQ79" s="23">
        <v>0</v>
      </c>
      <c r="AR79" s="23">
        <v>0</v>
      </c>
      <c r="AS79" s="23">
        <v>0</v>
      </c>
      <c r="AT79" s="23">
        <v>0</v>
      </c>
      <c r="AU79" s="23">
        <v>0</v>
      </c>
      <c r="AV79" s="134">
        <f t="shared" si="39"/>
        <v>0.4</v>
      </c>
      <c r="AW79" s="79">
        <v>0</v>
      </c>
      <c r="AX79" s="79">
        <f t="shared" si="29"/>
        <v>0</v>
      </c>
      <c r="AY79" s="4" t="s">
        <v>203</v>
      </c>
      <c r="AZ79" s="39"/>
      <c r="BA79" s="39"/>
      <c r="BB79" s="146"/>
      <c r="BC79" s="15" t="s">
        <v>453</v>
      </c>
      <c r="BD79" s="15" t="s">
        <v>453</v>
      </c>
      <c r="BE79" s="82"/>
      <c r="BF79" s="82"/>
      <c r="BG79" s="82"/>
      <c r="BH79" s="82"/>
      <c r="BI79" s="82"/>
      <c r="BJ79" s="82"/>
      <c r="BK79" s="82"/>
      <c r="BL79" s="82"/>
      <c r="BM79" s="82"/>
      <c r="BN79" s="82"/>
      <c r="BO79" s="82"/>
      <c r="BP79" s="82"/>
      <c r="BQ79" s="82"/>
      <c r="BR79" s="82"/>
      <c r="BS79" s="82"/>
      <c r="BT79" s="82"/>
      <c r="BU79" s="82"/>
      <c r="BV79" s="82"/>
      <c r="BW79" s="82"/>
      <c r="BX79" s="82"/>
      <c r="BY79" s="82"/>
    </row>
    <row r="80" spans="1:77" s="122" customFormat="1" ht="12.95" customHeight="1" x14ac:dyDescent="0.25">
      <c r="A80" s="212" t="s">
        <v>406</v>
      </c>
      <c r="B80" s="227"/>
      <c r="C80" s="214" t="s">
        <v>581</v>
      </c>
      <c r="D80" s="227"/>
      <c r="E80" s="116"/>
      <c r="F80" s="117" t="s">
        <v>451</v>
      </c>
      <c r="G80" s="117" t="s">
        <v>408</v>
      </c>
      <c r="H80" s="112" t="s">
        <v>452</v>
      </c>
      <c r="I80" s="106" t="s">
        <v>143</v>
      </c>
      <c r="J80" s="113" t="s">
        <v>149</v>
      </c>
      <c r="K80" s="106" t="s">
        <v>196</v>
      </c>
      <c r="L80" s="105">
        <v>30</v>
      </c>
      <c r="M80" s="118" t="s">
        <v>197</v>
      </c>
      <c r="N80" s="119" t="s">
        <v>365</v>
      </c>
      <c r="O80" s="64" t="s">
        <v>166</v>
      </c>
      <c r="P80" s="106" t="s">
        <v>125</v>
      </c>
      <c r="Q80" s="105" t="s">
        <v>122</v>
      </c>
      <c r="R80" s="106" t="s">
        <v>200</v>
      </c>
      <c r="S80" s="106" t="s">
        <v>201</v>
      </c>
      <c r="T80" s="105"/>
      <c r="U80" s="105" t="s">
        <v>399</v>
      </c>
      <c r="V80" s="105" t="s">
        <v>146</v>
      </c>
      <c r="W80" s="114">
        <v>30</v>
      </c>
      <c r="X80" s="114">
        <v>60</v>
      </c>
      <c r="Y80" s="120">
        <v>10</v>
      </c>
      <c r="Z80" s="228" t="s">
        <v>410</v>
      </c>
      <c r="AA80" s="104" t="s">
        <v>138</v>
      </c>
      <c r="AB80" s="215">
        <v>0.2</v>
      </c>
      <c r="AC80" s="216">
        <v>1167422.25</v>
      </c>
      <c r="AD80" s="217">
        <f t="shared" ref="AD80" si="96">AB80*AC80</f>
        <v>233484.45</v>
      </c>
      <c r="AE80" s="217">
        <f t="shared" si="36"/>
        <v>261502.58400000003</v>
      </c>
      <c r="AF80" s="218">
        <v>0.2</v>
      </c>
      <c r="AG80" s="216">
        <v>1167422.25</v>
      </c>
      <c r="AH80" s="217">
        <f t="shared" ref="AH80" si="97">AF80*AG80</f>
        <v>233484.45</v>
      </c>
      <c r="AI80" s="217">
        <f t="shared" si="38"/>
        <v>261502.58400000003</v>
      </c>
      <c r="AJ80" s="219">
        <v>0</v>
      </c>
      <c r="AK80" s="219">
        <v>0</v>
      </c>
      <c r="AL80" s="219">
        <v>0</v>
      </c>
      <c r="AM80" s="219">
        <v>0</v>
      </c>
      <c r="AN80" s="219">
        <v>0</v>
      </c>
      <c r="AO80" s="219">
        <v>0</v>
      </c>
      <c r="AP80" s="219">
        <v>0</v>
      </c>
      <c r="AQ80" s="219">
        <v>0</v>
      </c>
      <c r="AR80" s="219">
        <v>0</v>
      </c>
      <c r="AS80" s="219">
        <v>0</v>
      </c>
      <c r="AT80" s="219">
        <v>0</v>
      </c>
      <c r="AU80" s="219">
        <v>0</v>
      </c>
      <c r="AV80" s="220">
        <f t="shared" si="39"/>
        <v>0.4</v>
      </c>
      <c r="AW80" s="220">
        <f t="shared" si="34"/>
        <v>466968.9</v>
      </c>
      <c r="AX80" s="220">
        <f t="shared" si="29"/>
        <v>523005.16800000006</v>
      </c>
      <c r="AY80" s="221" t="s">
        <v>203</v>
      </c>
      <c r="AZ80" s="222"/>
      <c r="BA80" s="222"/>
      <c r="BB80" s="223"/>
      <c r="BC80" s="224" t="s">
        <v>453</v>
      </c>
      <c r="BD80" s="224" t="s">
        <v>453</v>
      </c>
      <c r="BE80" s="225"/>
      <c r="BF80" s="225"/>
      <c r="BG80" s="225"/>
      <c r="BH80" s="225"/>
      <c r="BI80" s="225"/>
      <c r="BJ80" s="225"/>
      <c r="BK80" s="226">
        <v>14</v>
      </c>
    </row>
    <row r="81" spans="1:77" s="122" customFormat="1" ht="12.95" customHeight="1" x14ac:dyDescent="0.25">
      <c r="A81" s="137" t="s">
        <v>406</v>
      </c>
      <c r="B81" s="147"/>
      <c r="C81" s="139" t="s">
        <v>497</v>
      </c>
      <c r="D81" s="147"/>
      <c r="E81" s="140"/>
      <c r="F81" s="141" t="s">
        <v>454</v>
      </c>
      <c r="G81" s="141" t="s">
        <v>408</v>
      </c>
      <c r="H81" s="15" t="s">
        <v>455</v>
      </c>
      <c r="I81" s="39" t="s">
        <v>143</v>
      </c>
      <c r="J81" s="1" t="s">
        <v>149</v>
      </c>
      <c r="K81" s="39" t="s">
        <v>196</v>
      </c>
      <c r="L81" s="38">
        <v>30</v>
      </c>
      <c r="M81" s="142" t="s">
        <v>197</v>
      </c>
      <c r="N81" s="143" t="s">
        <v>365</v>
      </c>
      <c r="O81" s="38" t="s">
        <v>126</v>
      </c>
      <c r="P81" s="39" t="s">
        <v>125</v>
      </c>
      <c r="Q81" s="38" t="s">
        <v>122</v>
      </c>
      <c r="R81" s="39" t="s">
        <v>200</v>
      </c>
      <c r="S81" s="39" t="s">
        <v>201</v>
      </c>
      <c r="T81" s="38"/>
      <c r="U81" s="38" t="s">
        <v>399</v>
      </c>
      <c r="V81" s="38" t="s">
        <v>146</v>
      </c>
      <c r="W81" s="9">
        <v>30</v>
      </c>
      <c r="X81" s="9">
        <v>60</v>
      </c>
      <c r="Y81" s="20">
        <v>10</v>
      </c>
      <c r="Z81" s="229" t="s">
        <v>410</v>
      </c>
      <c r="AA81" s="5" t="s">
        <v>138</v>
      </c>
      <c r="AB81" s="144">
        <v>0.1</v>
      </c>
      <c r="AC81" s="145">
        <v>347450.49</v>
      </c>
      <c r="AD81" s="144">
        <f t="shared" si="35"/>
        <v>34745.048999999999</v>
      </c>
      <c r="AE81" s="144">
        <f t="shared" si="36"/>
        <v>38914.454880000005</v>
      </c>
      <c r="AF81" s="144">
        <v>0.1</v>
      </c>
      <c r="AG81" s="145">
        <v>347450.49</v>
      </c>
      <c r="AH81" s="144">
        <f t="shared" si="37"/>
        <v>34745.048999999999</v>
      </c>
      <c r="AI81" s="144">
        <f t="shared" si="38"/>
        <v>38914.454880000005</v>
      </c>
      <c r="AJ81" s="23">
        <v>0</v>
      </c>
      <c r="AK81" s="23">
        <v>0</v>
      </c>
      <c r="AL81" s="23">
        <v>0</v>
      </c>
      <c r="AM81" s="23">
        <v>0</v>
      </c>
      <c r="AN81" s="23">
        <v>0</v>
      </c>
      <c r="AO81" s="23">
        <v>0</v>
      </c>
      <c r="AP81" s="23">
        <v>0</v>
      </c>
      <c r="AQ81" s="23">
        <v>0</v>
      </c>
      <c r="AR81" s="23">
        <v>0</v>
      </c>
      <c r="AS81" s="23">
        <v>0</v>
      </c>
      <c r="AT81" s="23">
        <v>0</v>
      </c>
      <c r="AU81" s="23">
        <v>0</v>
      </c>
      <c r="AV81" s="134">
        <f t="shared" si="39"/>
        <v>0.2</v>
      </c>
      <c r="AW81" s="79">
        <v>0</v>
      </c>
      <c r="AX81" s="79">
        <f t="shared" si="29"/>
        <v>0</v>
      </c>
      <c r="AY81" s="4" t="s">
        <v>203</v>
      </c>
      <c r="AZ81" s="39"/>
      <c r="BA81" s="39"/>
      <c r="BB81" s="146"/>
      <c r="BC81" s="15" t="s">
        <v>456</v>
      </c>
      <c r="BD81" s="15" t="s">
        <v>456</v>
      </c>
      <c r="BE81" s="82"/>
      <c r="BF81" s="82"/>
      <c r="BG81" s="82"/>
      <c r="BH81" s="82"/>
      <c r="BI81" s="82"/>
      <c r="BJ81" s="82"/>
      <c r="BK81" s="82"/>
      <c r="BL81" s="82"/>
      <c r="BM81" s="82"/>
      <c r="BN81" s="82"/>
      <c r="BO81" s="82"/>
      <c r="BP81" s="82"/>
      <c r="BQ81" s="82"/>
      <c r="BR81" s="82"/>
      <c r="BS81" s="82"/>
      <c r="BT81" s="82"/>
      <c r="BU81" s="82"/>
      <c r="BV81" s="82"/>
      <c r="BW81" s="82"/>
      <c r="BX81" s="82"/>
      <c r="BY81" s="82"/>
    </row>
    <row r="82" spans="1:77" s="122" customFormat="1" ht="12.95" customHeight="1" x14ac:dyDescent="0.25">
      <c r="A82" s="212" t="s">
        <v>406</v>
      </c>
      <c r="B82" s="227"/>
      <c r="C82" s="214" t="s">
        <v>582</v>
      </c>
      <c r="D82" s="227"/>
      <c r="E82" s="116"/>
      <c r="F82" s="117" t="s">
        <v>454</v>
      </c>
      <c r="G82" s="117" t="s">
        <v>408</v>
      </c>
      <c r="H82" s="112" t="s">
        <v>455</v>
      </c>
      <c r="I82" s="106" t="s">
        <v>143</v>
      </c>
      <c r="J82" s="113" t="s">
        <v>149</v>
      </c>
      <c r="K82" s="106" t="s">
        <v>196</v>
      </c>
      <c r="L82" s="105">
        <v>30</v>
      </c>
      <c r="M82" s="118" t="s">
        <v>197</v>
      </c>
      <c r="N82" s="119" t="s">
        <v>365</v>
      </c>
      <c r="O82" s="64" t="s">
        <v>166</v>
      </c>
      <c r="P82" s="106" t="s">
        <v>125</v>
      </c>
      <c r="Q82" s="105" t="s">
        <v>122</v>
      </c>
      <c r="R82" s="106" t="s">
        <v>200</v>
      </c>
      <c r="S82" s="106" t="s">
        <v>201</v>
      </c>
      <c r="T82" s="105"/>
      <c r="U82" s="105" t="s">
        <v>399</v>
      </c>
      <c r="V82" s="105" t="s">
        <v>146</v>
      </c>
      <c r="W82" s="114">
        <v>30</v>
      </c>
      <c r="X82" s="114">
        <v>60</v>
      </c>
      <c r="Y82" s="120">
        <v>10</v>
      </c>
      <c r="Z82" s="228" t="s">
        <v>410</v>
      </c>
      <c r="AA82" s="104" t="s">
        <v>138</v>
      </c>
      <c r="AB82" s="215">
        <v>0.1</v>
      </c>
      <c r="AC82" s="216">
        <v>347450.49</v>
      </c>
      <c r="AD82" s="217">
        <f t="shared" ref="AD82" si="98">AB82*AC82</f>
        <v>34745.048999999999</v>
      </c>
      <c r="AE82" s="217">
        <f t="shared" si="36"/>
        <v>38914.454880000005</v>
      </c>
      <c r="AF82" s="218">
        <v>0.1</v>
      </c>
      <c r="AG82" s="216">
        <v>347450.49</v>
      </c>
      <c r="AH82" s="217">
        <f t="shared" ref="AH82" si="99">AF82*AG82</f>
        <v>34745.048999999999</v>
      </c>
      <c r="AI82" s="217">
        <f t="shared" si="38"/>
        <v>38914.454880000005</v>
      </c>
      <c r="AJ82" s="219">
        <v>0</v>
      </c>
      <c r="AK82" s="219">
        <v>0</v>
      </c>
      <c r="AL82" s="219">
        <v>0</v>
      </c>
      <c r="AM82" s="219">
        <v>0</v>
      </c>
      <c r="AN82" s="219">
        <v>0</v>
      </c>
      <c r="AO82" s="219">
        <v>0</v>
      </c>
      <c r="AP82" s="219">
        <v>0</v>
      </c>
      <c r="AQ82" s="219">
        <v>0</v>
      </c>
      <c r="AR82" s="219">
        <v>0</v>
      </c>
      <c r="AS82" s="219">
        <v>0</v>
      </c>
      <c r="AT82" s="219">
        <v>0</v>
      </c>
      <c r="AU82" s="219">
        <v>0</v>
      </c>
      <c r="AV82" s="220">
        <f t="shared" si="39"/>
        <v>0.2</v>
      </c>
      <c r="AW82" s="220">
        <f t="shared" si="34"/>
        <v>69490.097999999998</v>
      </c>
      <c r="AX82" s="220">
        <f t="shared" si="29"/>
        <v>77828.90976000001</v>
      </c>
      <c r="AY82" s="221" t="s">
        <v>203</v>
      </c>
      <c r="AZ82" s="222"/>
      <c r="BA82" s="222"/>
      <c r="BB82" s="223"/>
      <c r="BC82" s="224" t="s">
        <v>456</v>
      </c>
      <c r="BD82" s="224" t="s">
        <v>456</v>
      </c>
      <c r="BE82" s="225"/>
      <c r="BF82" s="225"/>
      <c r="BG82" s="225"/>
      <c r="BH82" s="225"/>
      <c r="BI82" s="225"/>
      <c r="BJ82" s="225"/>
      <c r="BK82" s="226">
        <v>14</v>
      </c>
    </row>
    <row r="83" spans="1:77" s="122" customFormat="1" ht="12.95" customHeight="1" x14ac:dyDescent="0.25">
      <c r="A83" s="137" t="s">
        <v>406</v>
      </c>
      <c r="B83" s="147"/>
      <c r="C83" s="139" t="s">
        <v>498</v>
      </c>
      <c r="D83" s="147"/>
      <c r="E83" s="140"/>
      <c r="F83" s="141" t="s">
        <v>457</v>
      </c>
      <c r="G83" s="141" t="s">
        <v>458</v>
      </c>
      <c r="H83" s="15" t="s">
        <v>459</v>
      </c>
      <c r="I83" s="39" t="s">
        <v>143</v>
      </c>
      <c r="J83" s="1" t="s">
        <v>149</v>
      </c>
      <c r="K83" s="39" t="s">
        <v>196</v>
      </c>
      <c r="L83" s="38">
        <v>30</v>
      </c>
      <c r="M83" s="142" t="s">
        <v>197</v>
      </c>
      <c r="N83" s="143" t="s">
        <v>365</v>
      </c>
      <c r="O83" s="38" t="s">
        <v>126</v>
      </c>
      <c r="P83" s="39" t="s">
        <v>125</v>
      </c>
      <c r="Q83" s="38" t="s">
        <v>122</v>
      </c>
      <c r="R83" s="39" t="s">
        <v>200</v>
      </c>
      <c r="S83" s="39" t="s">
        <v>201</v>
      </c>
      <c r="T83" s="38"/>
      <c r="U83" s="38" t="s">
        <v>399</v>
      </c>
      <c r="V83" s="38" t="s">
        <v>146</v>
      </c>
      <c r="W83" s="9">
        <v>30</v>
      </c>
      <c r="X83" s="9">
        <v>60</v>
      </c>
      <c r="Y83" s="20">
        <v>10</v>
      </c>
      <c r="Z83" s="229" t="s">
        <v>410</v>
      </c>
      <c r="AA83" s="5" t="s">
        <v>138</v>
      </c>
      <c r="AB83" s="144">
        <v>0.3</v>
      </c>
      <c r="AC83" s="145">
        <v>47898.58</v>
      </c>
      <c r="AD83" s="144">
        <f t="shared" si="35"/>
        <v>14369.574000000001</v>
      </c>
      <c r="AE83" s="144">
        <f t="shared" si="36"/>
        <v>16093.922880000002</v>
      </c>
      <c r="AF83" s="144">
        <v>0.3</v>
      </c>
      <c r="AG83" s="145">
        <v>47898.58</v>
      </c>
      <c r="AH83" s="144">
        <f t="shared" si="37"/>
        <v>14369.574000000001</v>
      </c>
      <c r="AI83" s="144">
        <f t="shared" si="38"/>
        <v>16093.922880000002</v>
      </c>
      <c r="AJ83" s="23">
        <v>0</v>
      </c>
      <c r="AK83" s="23">
        <v>0</v>
      </c>
      <c r="AL83" s="23">
        <v>0</v>
      </c>
      <c r="AM83" s="23">
        <v>0</v>
      </c>
      <c r="AN83" s="23">
        <v>0</v>
      </c>
      <c r="AO83" s="23">
        <v>0</v>
      </c>
      <c r="AP83" s="23">
        <v>0</v>
      </c>
      <c r="AQ83" s="23">
        <v>0</v>
      </c>
      <c r="AR83" s="23">
        <v>0</v>
      </c>
      <c r="AS83" s="23">
        <v>0</v>
      </c>
      <c r="AT83" s="23">
        <v>0</v>
      </c>
      <c r="AU83" s="23">
        <v>0</v>
      </c>
      <c r="AV83" s="134">
        <f t="shared" si="39"/>
        <v>0.6</v>
      </c>
      <c r="AW83" s="79">
        <v>0</v>
      </c>
      <c r="AX83" s="79">
        <f t="shared" si="29"/>
        <v>0</v>
      </c>
      <c r="AY83" s="4" t="s">
        <v>203</v>
      </c>
      <c r="AZ83" s="39"/>
      <c r="BA83" s="39"/>
      <c r="BB83" s="146"/>
      <c r="BC83" s="15" t="s">
        <v>460</v>
      </c>
      <c r="BD83" s="15" t="s">
        <v>460</v>
      </c>
      <c r="BE83" s="82"/>
      <c r="BF83" s="82"/>
      <c r="BG83" s="82"/>
      <c r="BH83" s="82"/>
      <c r="BI83" s="82"/>
      <c r="BJ83" s="82"/>
      <c r="BK83" s="82"/>
      <c r="BL83" s="82"/>
      <c r="BM83" s="82"/>
      <c r="BN83" s="82"/>
      <c r="BO83" s="82"/>
      <c r="BP83" s="82"/>
      <c r="BQ83" s="82"/>
      <c r="BR83" s="82"/>
      <c r="BS83" s="82"/>
      <c r="BT83" s="82"/>
      <c r="BU83" s="82"/>
      <c r="BV83" s="82"/>
      <c r="BW83" s="82"/>
      <c r="BX83" s="82"/>
      <c r="BY83" s="82"/>
    </row>
    <row r="84" spans="1:77" s="122" customFormat="1" ht="12.95" customHeight="1" x14ac:dyDescent="0.25">
      <c r="A84" s="212" t="s">
        <v>406</v>
      </c>
      <c r="B84" s="227"/>
      <c r="C84" s="214" t="s">
        <v>583</v>
      </c>
      <c r="D84" s="227"/>
      <c r="E84" s="116"/>
      <c r="F84" s="117" t="s">
        <v>457</v>
      </c>
      <c r="G84" s="117" t="s">
        <v>458</v>
      </c>
      <c r="H84" s="112" t="s">
        <v>459</v>
      </c>
      <c r="I84" s="106" t="s">
        <v>143</v>
      </c>
      <c r="J84" s="113" t="s">
        <v>149</v>
      </c>
      <c r="K84" s="106" t="s">
        <v>196</v>
      </c>
      <c r="L84" s="105">
        <v>30</v>
      </c>
      <c r="M84" s="118" t="s">
        <v>197</v>
      </c>
      <c r="N84" s="119" t="s">
        <v>365</v>
      </c>
      <c r="O84" s="64" t="s">
        <v>166</v>
      </c>
      <c r="P84" s="106" t="s">
        <v>125</v>
      </c>
      <c r="Q84" s="105" t="s">
        <v>122</v>
      </c>
      <c r="R84" s="106" t="s">
        <v>200</v>
      </c>
      <c r="S84" s="106" t="s">
        <v>201</v>
      </c>
      <c r="T84" s="105"/>
      <c r="U84" s="105" t="s">
        <v>399</v>
      </c>
      <c r="V84" s="105" t="s">
        <v>146</v>
      </c>
      <c r="W84" s="114">
        <v>30</v>
      </c>
      <c r="X84" s="114">
        <v>60</v>
      </c>
      <c r="Y84" s="120">
        <v>10</v>
      </c>
      <c r="Z84" s="228" t="s">
        <v>410</v>
      </c>
      <c r="AA84" s="104" t="s">
        <v>138</v>
      </c>
      <c r="AB84" s="215">
        <v>0.3</v>
      </c>
      <c r="AC84" s="216">
        <v>47898.58</v>
      </c>
      <c r="AD84" s="217">
        <f t="shared" ref="AD84" si="100">AB84*AC84</f>
        <v>14369.574000000001</v>
      </c>
      <c r="AE84" s="217">
        <f t="shared" si="36"/>
        <v>16093.922880000002</v>
      </c>
      <c r="AF84" s="218">
        <v>0.3</v>
      </c>
      <c r="AG84" s="216">
        <v>47898.58</v>
      </c>
      <c r="AH84" s="217">
        <f t="shared" ref="AH84" si="101">AF84*AG84</f>
        <v>14369.574000000001</v>
      </c>
      <c r="AI84" s="217">
        <f t="shared" si="38"/>
        <v>16093.922880000002</v>
      </c>
      <c r="AJ84" s="219">
        <v>0</v>
      </c>
      <c r="AK84" s="219">
        <v>0</v>
      </c>
      <c r="AL84" s="219">
        <v>0</v>
      </c>
      <c r="AM84" s="219">
        <v>0</v>
      </c>
      <c r="AN84" s="219">
        <v>0</v>
      </c>
      <c r="AO84" s="219">
        <v>0</v>
      </c>
      <c r="AP84" s="219">
        <v>0</v>
      </c>
      <c r="AQ84" s="219">
        <v>0</v>
      </c>
      <c r="AR84" s="219">
        <v>0</v>
      </c>
      <c r="AS84" s="219">
        <v>0</v>
      </c>
      <c r="AT84" s="219">
        <v>0</v>
      </c>
      <c r="AU84" s="219">
        <v>0</v>
      </c>
      <c r="AV84" s="220">
        <f t="shared" si="39"/>
        <v>0.6</v>
      </c>
      <c r="AW84" s="220">
        <f t="shared" si="34"/>
        <v>28739.148000000001</v>
      </c>
      <c r="AX84" s="220">
        <f t="shared" si="29"/>
        <v>32187.845760000004</v>
      </c>
      <c r="AY84" s="221" t="s">
        <v>203</v>
      </c>
      <c r="AZ84" s="222"/>
      <c r="BA84" s="222"/>
      <c r="BB84" s="223"/>
      <c r="BC84" s="224" t="s">
        <v>460</v>
      </c>
      <c r="BD84" s="224" t="s">
        <v>460</v>
      </c>
      <c r="BE84" s="225"/>
      <c r="BF84" s="225"/>
      <c r="BG84" s="225"/>
      <c r="BH84" s="225"/>
      <c r="BI84" s="225"/>
      <c r="BJ84" s="225"/>
      <c r="BK84" s="226">
        <v>14</v>
      </c>
    </row>
    <row r="85" spans="1:77" s="122" customFormat="1" ht="12.95" customHeight="1" x14ac:dyDescent="0.25">
      <c r="A85" s="137" t="s">
        <v>406</v>
      </c>
      <c r="B85" s="147"/>
      <c r="C85" s="139" t="s">
        <v>499</v>
      </c>
      <c r="D85" s="147"/>
      <c r="E85" s="140"/>
      <c r="F85" s="141" t="s">
        <v>461</v>
      </c>
      <c r="G85" s="141" t="s">
        <v>458</v>
      </c>
      <c r="H85" s="15" t="s">
        <v>462</v>
      </c>
      <c r="I85" s="39" t="s">
        <v>143</v>
      </c>
      <c r="J85" s="1" t="s">
        <v>149</v>
      </c>
      <c r="K85" s="39" t="s">
        <v>196</v>
      </c>
      <c r="L85" s="38">
        <v>30</v>
      </c>
      <c r="M85" s="142" t="s">
        <v>197</v>
      </c>
      <c r="N85" s="143" t="s">
        <v>365</v>
      </c>
      <c r="O85" s="38" t="s">
        <v>126</v>
      </c>
      <c r="P85" s="39" t="s">
        <v>125</v>
      </c>
      <c r="Q85" s="38" t="s">
        <v>122</v>
      </c>
      <c r="R85" s="39" t="s">
        <v>200</v>
      </c>
      <c r="S85" s="39" t="s">
        <v>201</v>
      </c>
      <c r="T85" s="38"/>
      <c r="U85" s="38" t="s">
        <v>399</v>
      </c>
      <c r="V85" s="38" t="s">
        <v>146</v>
      </c>
      <c r="W85" s="9">
        <v>30</v>
      </c>
      <c r="X85" s="9">
        <v>60</v>
      </c>
      <c r="Y85" s="20">
        <v>10</v>
      </c>
      <c r="Z85" s="229" t="s">
        <v>410</v>
      </c>
      <c r="AA85" s="5" t="s">
        <v>138</v>
      </c>
      <c r="AB85" s="144">
        <v>57.2</v>
      </c>
      <c r="AC85" s="145">
        <v>255882.98</v>
      </c>
      <c r="AD85" s="144">
        <f t="shared" si="35"/>
        <v>14636506.456000002</v>
      </c>
      <c r="AE85" s="144">
        <f t="shared" si="36"/>
        <v>16392887.230720004</v>
      </c>
      <c r="AF85" s="144">
        <v>57.2</v>
      </c>
      <c r="AG85" s="145">
        <v>255882.98</v>
      </c>
      <c r="AH85" s="144">
        <f t="shared" si="37"/>
        <v>14636506.456000002</v>
      </c>
      <c r="AI85" s="144">
        <f t="shared" si="38"/>
        <v>16392887.230720004</v>
      </c>
      <c r="AJ85" s="23">
        <v>0</v>
      </c>
      <c r="AK85" s="23">
        <v>0</v>
      </c>
      <c r="AL85" s="23">
        <v>0</v>
      </c>
      <c r="AM85" s="23">
        <v>0</v>
      </c>
      <c r="AN85" s="23">
        <v>0</v>
      </c>
      <c r="AO85" s="23">
        <v>0</v>
      </c>
      <c r="AP85" s="23">
        <v>0</v>
      </c>
      <c r="AQ85" s="23">
        <v>0</v>
      </c>
      <c r="AR85" s="23">
        <v>0</v>
      </c>
      <c r="AS85" s="23">
        <v>0</v>
      </c>
      <c r="AT85" s="23">
        <v>0</v>
      </c>
      <c r="AU85" s="23">
        <v>0</v>
      </c>
      <c r="AV85" s="134">
        <f t="shared" si="39"/>
        <v>114.4</v>
      </c>
      <c r="AW85" s="79">
        <v>0</v>
      </c>
      <c r="AX85" s="79">
        <f t="shared" si="29"/>
        <v>0</v>
      </c>
      <c r="AY85" s="4" t="s">
        <v>203</v>
      </c>
      <c r="AZ85" s="39"/>
      <c r="BA85" s="39"/>
      <c r="BB85" s="146"/>
      <c r="BC85" s="15" t="s">
        <v>463</v>
      </c>
      <c r="BD85" s="15" t="s">
        <v>463</v>
      </c>
      <c r="BE85" s="82"/>
      <c r="BF85" s="82"/>
      <c r="BG85" s="82"/>
      <c r="BH85" s="82"/>
      <c r="BI85" s="82"/>
      <c r="BJ85" s="82"/>
      <c r="BK85" s="82"/>
      <c r="BL85" s="82"/>
      <c r="BM85" s="82"/>
      <c r="BN85" s="82"/>
      <c r="BO85" s="82"/>
      <c r="BP85" s="82"/>
      <c r="BQ85" s="82"/>
      <c r="BR85" s="82"/>
      <c r="BS85" s="82"/>
      <c r="BT85" s="82"/>
      <c r="BU85" s="82"/>
      <c r="BV85" s="82"/>
      <c r="BW85" s="82"/>
      <c r="BX85" s="82"/>
      <c r="BY85" s="82"/>
    </row>
    <row r="86" spans="1:77" s="122" customFormat="1" ht="12.95" customHeight="1" x14ac:dyDescent="0.25">
      <c r="A86" s="212" t="s">
        <v>406</v>
      </c>
      <c r="B86" s="227"/>
      <c r="C86" s="214" t="s">
        <v>584</v>
      </c>
      <c r="D86" s="227"/>
      <c r="E86" s="116"/>
      <c r="F86" s="117" t="s">
        <v>461</v>
      </c>
      <c r="G86" s="117" t="s">
        <v>458</v>
      </c>
      <c r="H86" s="112" t="s">
        <v>462</v>
      </c>
      <c r="I86" s="106" t="s">
        <v>143</v>
      </c>
      <c r="J86" s="113" t="s">
        <v>149</v>
      </c>
      <c r="K86" s="106" t="s">
        <v>196</v>
      </c>
      <c r="L86" s="105">
        <v>30</v>
      </c>
      <c r="M86" s="118" t="s">
        <v>197</v>
      </c>
      <c r="N86" s="119" t="s">
        <v>365</v>
      </c>
      <c r="O86" s="64" t="s">
        <v>166</v>
      </c>
      <c r="P86" s="106" t="s">
        <v>125</v>
      </c>
      <c r="Q86" s="105" t="s">
        <v>122</v>
      </c>
      <c r="R86" s="106" t="s">
        <v>200</v>
      </c>
      <c r="S86" s="106" t="s">
        <v>201</v>
      </c>
      <c r="T86" s="105"/>
      <c r="U86" s="105" t="s">
        <v>399</v>
      </c>
      <c r="V86" s="105" t="s">
        <v>146</v>
      </c>
      <c r="W86" s="114">
        <v>30</v>
      </c>
      <c r="X86" s="114">
        <v>60</v>
      </c>
      <c r="Y86" s="120">
        <v>10</v>
      </c>
      <c r="Z86" s="228" t="s">
        <v>410</v>
      </c>
      <c r="AA86" s="104" t="s">
        <v>138</v>
      </c>
      <c r="AB86" s="215">
        <v>57.2</v>
      </c>
      <c r="AC86" s="216">
        <v>255882.98</v>
      </c>
      <c r="AD86" s="217">
        <f t="shared" ref="AD86" si="102">AB86*AC86</f>
        <v>14636506.456000002</v>
      </c>
      <c r="AE86" s="217">
        <f t="shared" si="36"/>
        <v>16392887.230720004</v>
      </c>
      <c r="AF86" s="218">
        <v>57.2</v>
      </c>
      <c r="AG86" s="216">
        <v>255882.98</v>
      </c>
      <c r="AH86" s="217">
        <f t="shared" ref="AH86" si="103">AF86*AG86</f>
        <v>14636506.456000002</v>
      </c>
      <c r="AI86" s="217">
        <f t="shared" si="38"/>
        <v>16392887.230720004</v>
      </c>
      <c r="AJ86" s="219">
        <v>0</v>
      </c>
      <c r="AK86" s="219">
        <v>0</v>
      </c>
      <c r="AL86" s="219">
        <v>0</v>
      </c>
      <c r="AM86" s="219">
        <v>0</v>
      </c>
      <c r="AN86" s="219">
        <v>0</v>
      </c>
      <c r="AO86" s="219">
        <v>0</v>
      </c>
      <c r="AP86" s="219">
        <v>0</v>
      </c>
      <c r="AQ86" s="219">
        <v>0</v>
      </c>
      <c r="AR86" s="219">
        <v>0</v>
      </c>
      <c r="AS86" s="219">
        <v>0</v>
      </c>
      <c r="AT86" s="219">
        <v>0</v>
      </c>
      <c r="AU86" s="219">
        <v>0</v>
      </c>
      <c r="AV86" s="220">
        <f t="shared" si="39"/>
        <v>114.4</v>
      </c>
      <c r="AW86" s="220">
        <f t="shared" si="34"/>
        <v>29273012.912000004</v>
      </c>
      <c r="AX86" s="220">
        <f t="shared" si="29"/>
        <v>32785774.461440008</v>
      </c>
      <c r="AY86" s="221" t="s">
        <v>203</v>
      </c>
      <c r="AZ86" s="222"/>
      <c r="BA86" s="222"/>
      <c r="BB86" s="223"/>
      <c r="BC86" s="224" t="s">
        <v>463</v>
      </c>
      <c r="BD86" s="224" t="s">
        <v>463</v>
      </c>
      <c r="BE86" s="225"/>
      <c r="BF86" s="225"/>
      <c r="BG86" s="225"/>
      <c r="BH86" s="225"/>
      <c r="BI86" s="225"/>
      <c r="BJ86" s="225"/>
      <c r="BK86" s="226">
        <v>14</v>
      </c>
    </row>
    <row r="87" spans="1:77" s="122" customFormat="1" ht="12.95" customHeight="1" x14ac:dyDescent="0.25">
      <c r="A87" s="137" t="s">
        <v>406</v>
      </c>
      <c r="B87" s="147"/>
      <c r="C87" s="139" t="s">
        <v>500</v>
      </c>
      <c r="D87" s="147"/>
      <c r="E87" s="140"/>
      <c r="F87" s="141" t="s">
        <v>464</v>
      </c>
      <c r="G87" s="141" t="s">
        <v>458</v>
      </c>
      <c r="H87" s="15" t="s">
        <v>465</v>
      </c>
      <c r="I87" s="39" t="s">
        <v>143</v>
      </c>
      <c r="J87" s="1" t="s">
        <v>149</v>
      </c>
      <c r="K87" s="39" t="s">
        <v>196</v>
      </c>
      <c r="L87" s="38">
        <v>30</v>
      </c>
      <c r="M87" s="142" t="s">
        <v>197</v>
      </c>
      <c r="N87" s="143" t="s">
        <v>365</v>
      </c>
      <c r="O87" s="38" t="s">
        <v>126</v>
      </c>
      <c r="P87" s="39" t="s">
        <v>125</v>
      </c>
      <c r="Q87" s="38" t="s">
        <v>122</v>
      </c>
      <c r="R87" s="39" t="s">
        <v>200</v>
      </c>
      <c r="S87" s="39" t="s">
        <v>201</v>
      </c>
      <c r="T87" s="38"/>
      <c r="U87" s="38" t="s">
        <v>399</v>
      </c>
      <c r="V87" s="38" t="s">
        <v>146</v>
      </c>
      <c r="W87" s="9">
        <v>30</v>
      </c>
      <c r="X87" s="9">
        <v>60</v>
      </c>
      <c r="Y87" s="20">
        <v>10</v>
      </c>
      <c r="Z87" s="229" t="s">
        <v>410</v>
      </c>
      <c r="AA87" s="5" t="s">
        <v>138</v>
      </c>
      <c r="AB87" s="144">
        <v>5</v>
      </c>
      <c r="AC87" s="145">
        <v>609901.93000000005</v>
      </c>
      <c r="AD87" s="144">
        <f t="shared" si="35"/>
        <v>3049509.6500000004</v>
      </c>
      <c r="AE87" s="144">
        <f t="shared" si="36"/>
        <v>3415450.8080000007</v>
      </c>
      <c r="AF87" s="144">
        <v>5</v>
      </c>
      <c r="AG87" s="145">
        <v>609901.93000000005</v>
      </c>
      <c r="AH87" s="144">
        <f t="shared" si="37"/>
        <v>3049509.6500000004</v>
      </c>
      <c r="AI87" s="144">
        <f t="shared" si="38"/>
        <v>3415450.8080000007</v>
      </c>
      <c r="AJ87" s="23">
        <v>0</v>
      </c>
      <c r="AK87" s="23">
        <v>0</v>
      </c>
      <c r="AL87" s="23">
        <v>0</v>
      </c>
      <c r="AM87" s="23">
        <v>0</v>
      </c>
      <c r="AN87" s="23">
        <v>0</v>
      </c>
      <c r="AO87" s="23">
        <v>0</v>
      </c>
      <c r="AP87" s="23">
        <v>0</v>
      </c>
      <c r="AQ87" s="23">
        <v>0</v>
      </c>
      <c r="AR87" s="23">
        <v>0</v>
      </c>
      <c r="AS87" s="23">
        <v>0</v>
      </c>
      <c r="AT87" s="23">
        <v>0</v>
      </c>
      <c r="AU87" s="23">
        <v>0</v>
      </c>
      <c r="AV87" s="134">
        <f t="shared" si="39"/>
        <v>10</v>
      </c>
      <c r="AW87" s="79">
        <v>0</v>
      </c>
      <c r="AX87" s="79">
        <f t="shared" si="29"/>
        <v>0</v>
      </c>
      <c r="AY87" s="4" t="s">
        <v>203</v>
      </c>
      <c r="AZ87" s="39"/>
      <c r="BA87" s="39"/>
      <c r="BB87" s="146"/>
      <c r="BC87" s="15" t="s">
        <v>466</v>
      </c>
      <c r="BD87" s="39"/>
      <c r="BE87" s="82"/>
      <c r="BF87" s="82"/>
      <c r="BG87" s="82"/>
      <c r="BH87" s="82"/>
      <c r="BI87" s="82"/>
      <c r="BJ87" s="82"/>
      <c r="BK87" s="82"/>
      <c r="BL87" s="82"/>
      <c r="BM87" s="82"/>
      <c r="BN87" s="82"/>
      <c r="BO87" s="82"/>
      <c r="BP87" s="82"/>
      <c r="BQ87" s="82"/>
      <c r="BR87" s="82"/>
      <c r="BS87" s="82"/>
      <c r="BT87" s="82"/>
      <c r="BU87" s="82"/>
      <c r="BV87" s="82"/>
      <c r="BW87" s="82"/>
      <c r="BX87" s="82"/>
      <c r="BY87" s="82"/>
    </row>
    <row r="88" spans="1:77" s="122" customFormat="1" ht="12.95" customHeight="1" x14ac:dyDescent="0.25">
      <c r="A88" s="212" t="s">
        <v>406</v>
      </c>
      <c r="B88" s="213"/>
      <c r="C88" s="214" t="s">
        <v>585</v>
      </c>
      <c r="D88" s="227"/>
      <c r="E88" s="116"/>
      <c r="F88" s="117" t="s">
        <v>464</v>
      </c>
      <c r="G88" s="117" t="s">
        <v>458</v>
      </c>
      <c r="H88" s="112" t="s">
        <v>465</v>
      </c>
      <c r="I88" s="106" t="s">
        <v>143</v>
      </c>
      <c r="J88" s="113" t="s">
        <v>149</v>
      </c>
      <c r="K88" s="106" t="s">
        <v>196</v>
      </c>
      <c r="L88" s="105">
        <v>30</v>
      </c>
      <c r="M88" s="118" t="s">
        <v>197</v>
      </c>
      <c r="N88" s="119" t="s">
        <v>365</v>
      </c>
      <c r="O88" s="64" t="s">
        <v>166</v>
      </c>
      <c r="P88" s="106" t="s">
        <v>125</v>
      </c>
      <c r="Q88" s="105" t="s">
        <v>122</v>
      </c>
      <c r="R88" s="106" t="s">
        <v>200</v>
      </c>
      <c r="S88" s="106" t="s">
        <v>201</v>
      </c>
      <c r="T88" s="105"/>
      <c r="U88" s="105" t="s">
        <v>399</v>
      </c>
      <c r="V88" s="105" t="s">
        <v>146</v>
      </c>
      <c r="W88" s="114">
        <v>30</v>
      </c>
      <c r="X88" s="114">
        <v>60</v>
      </c>
      <c r="Y88" s="120">
        <v>10</v>
      </c>
      <c r="Z88" s="228" t="s">
        <v>410</v>
      </c>
      <c r="AA88" s="104" t="s">
        <v>138</v>
      </c>
      <c r="AB88" s="215">
        <v>5</v>
      </c>
      <c r="AC88" s="216">
        <v>609901.93000000005</v>
      </c>
      <c r="AD88" s="217">
        <f t="shared" ref="AD88" si="104">AB88*AC88</f>
        <v>3049509.6500000004</v>
      </c>
      <c r="AE88" s="217">
        <f t="shared" ref="AE88" si="105">AD88*1.12</f>
        <v>3415450.8080000007</v>
      </c>
      <c r="AF88" s="218">
        <v>5</v>
      </c>
      <c r="AG88" s="216">
        <v>609901.93000000005</v>
      </c>
      <c r="AH88" s="217">
        <f t="shared" ref="AH88" si="106">AF88*AG88</f>
        <v>3049509.6500000004</v>
      </c>
      <c r="AI88" s="217">
        <f t="shared" ref="AI88" si="107">AH88*1.12</f>
        <v>3415450.8080000007</v>
      </c>
      <c r="AJ88" s="219">
        <v>0</v>
      </c>
      <c r="AK88" s="219">
        <v>0</v>
      </c>
      <c r="AL88" s="219">
        <v>0</v>
      </c>
      <c r="AM88" s="219">
        <v>0</v>
      </c>
      <c r="AN88" s="219">
        <v>0</v>
      </c>
      <c r="AO88" s="219">
        <v>0</v>
      </c>
      <c r="AP88" s="219">
        <v>0</v>
      </c>
      <c r="AQ88" s="219">
        <v>0</v>
      </c>
      <c r="AR88" s="219">
        <v>0</v>
      </c>
      <c r="AS88" s="219">
        <v>0</v>
      </c>
      <c r="AT88" s="219">
        <v>0</v>
      </c>
      <c r="AU88" s="219">
        <v>0</v>
      </c>
      <c r="AV88" s="220">
        <f t="shared" ref="AV88" si="108">AB88+AF88+AJ88+AN88+AR88</f>
        <v>10</v>
      </c>
      <c r="AW88" s="220">
        <f t="shared" ref="AW88" si="109">AD88+AH88+AL88+AP88+AT88</f>
        <v>6099019.3000000007</v>
      </c>
      <c r="AX88" s="220">
        <f t="shared" ref="AX88" si="110">AW88*1.12</f>
        <v>6830901.6160000013</v>
      </c>
      <c r="AY88" s="221" t="s">
        <v>203</v>
      </c>
      <c r="AZ88" s="222"/>
      <c r="BA88" s="222"/>
      <c r="BB88" s="223"/>
      <c r="BC88" s="224" t="s">
        <v>466</v>
      </c>
      <c r="BD88" s="222"/>
      <c r="BE88" s="225"/>
      <c r="BF88" s="225"/>
      <c r="BG88" s="225"/>
      <c r="BH88" s="225"/>
      <c r="BI88" s="225"/>
      <c r="BJ88" s="225"/>
      <c r="BK88" s="226">
        <v>14</v>
      </c>
    </row>
    <row r="89" spans="1:77" ht="12.95" customHeight="1" x14ac:dyDescent="0.25">
      <c r="A89" s="13"/>
      <c r="B89" s="13"/>
      <c r="C89" s="70"/>
      <c r="D89" s="13"/>
      <c r="E89" s="12" t="s">
        <v>110</v>
      </c>
      <c r="F89" s="13"/>
      <c r="G89" s="13"/>
      <c r="H89" s="13"/>
      <c r="I89" s="13"/>
      <c r="J89" s="13"/>
      <c r="K89" s="13"/>
      <c r="L89" s="13"/>
      <c r="M89" s="13"/>
      <c r="N89" s="13"/>
      <c r="O89" s="13"/>
      <c r="P89" s="13"/>
      <c r="Q89" s="13"/>
      <c r="R89" s="13"/>
      <c r="S89" s="13"/>
      <c r="T89" s="13"/>
      <c r="U89" s="13"/>
      <c r="V89" s="13"/>
      <c r="W89" s="13"/>
      <c r="X89" s="13"/>
      <c r="Y89" s="13"/>
      <c r="Z89" s="13"/>
      <c r="AA89" s="13"/>
      <c r="AB89" s="13"/>
      <c r="AC89" s="13"/>
      <c r="AD89" s="71"/>
      <c r="AE89" s="71"/>
      <c r="AF89" s="71"/>
      <c r="AG89" s="71"/>
      <c r="AH89" s="71"/>
      <c r="AI89" s="71"/>
      <c r="AJ89" s="71"/>
      <c r="AK89" s="71"/>
      <c r="AL89" s="71"/>
      <c r="AM89" s="71"/>
      <c r="AN89" s="71"/>
      <c r="AO89" s="71"/>
      <c r="AP89" s="71"/>
      <c r="AQ89" s="71"/>
      <c r="AR89" s="71"/>
      <c r="AS89" s="71"/>
      <c r="AT89" s="71"/>
      <c r="AU89" s="71"/>
      <c r="AV89" s="26"/>
      <c r="AW89" s="26">
        <f>SUM(AW9:AW88)</f>
        <v>281808575.74309999</v>
      </c>
      <c r="AX89" s="26">
        <f>SUM(AX9:AX88)</f>
        <v>315625604.83227211</v>
      </c>
      <c r="AY89" s="13"/>
      <c r="AZ89" s="13"/>
      <c r="BA89" s="13"/>
      <c r="BB89" s="13"/>
      <c r="BC89" s="13"/>
      <c r="BD89" s="13"/>
      <c r="BE89" s="13"/>
      <c r="BF89" s="13"/>
      <c r="BG89" s="13"/>
      <c r="BH89" s="13"/>
      <c r="BI89" s="13"/>
      <c r="BJ89" s="13"/>
      <c r="BK89" s="13"/>
    </row>
    <row r="90" spans="1:77" ht="12.95" customHeight="1" x14ac:dyDescent="0.25">
      <c r="A90" s="13"/>
      <c r="B90" s="13"/>
      <c r="C90" s="13"/>
      <c r="D90" s="13"/>
      <c r="E90" s="12" t="s">
        <v>111</v>
      </c>
      <c r="F90" s="13"/>
      <c r="G90" s="13"/>
      <c r="H90" s="13"/>
      <c r="I90" s="13"/>
      <c r="J90" s="13"/>
      <c r="K90" s="13"/>
      <c r="L90" s="13"/>
      <c r="M90" s="13"/>
      <c r="N90" s="13"/>
      <c r="O90" s="13"/>
      <c r="P90" s="13"/>
      <c r="Q90" s="13"/>
      <c r="R90" s="13"/>
      <c r="S90" s="13"/>
      <c r="T90" s="13"/>
      <c r="U90" s="13"/>
      <c r="V90" s="13"/>
      <c r="W90" s="13"/>
      <c r="X90" s="13"/>
      <c r="Y90" s="13"/>
      <c r="Z90" s="13"/>
      <c r="AA90" s="13"/>
      <c r="AB90" s="13"/>
      <c r="AC90" s="13"/>
      <c r="AD90" s="71"/>
      <c r="AE90" s="71"/>
      <c r="AF90" s="71"/>
      <c r="AG90" s="71"/>
      <c r="AH90" s="71"/>
      <c r="AI90" s="71"/>
      <c r="AJ90" s="71"/>
      <c r="AK90" s="71"/>
      <c r="AL90" s="71"/>
      <c r="AM90" s="71"/>
      <c r="AN90" s="71"/>
      <c r="AO90" s="71"/>
      <c r="AP90" s="71"/>
      <c r="AQ90" s="71"/>
      <c r="AR90" s="71"/>
      <c r="AS90" s="71"/>
      <c r="AT90" s="71"/>
      <c r="AU90" s="71"/>
      <c r="AV90" s="26"/>
      <c r="AW90" s="26"/>
      <c r="AX90" s="26"/>
      <c r="AY90" s="13"/>
      <c r="AZ90" s="13"/>
      <c r="BA90" s="13"/>
      <c r="BB90" s="13"/>
      <c r="BC90" s="13"/>
      <c r="BD90" s="13"/>
      <c r="BE90" s="13"/>
      <c r="BF90" s="13"/>
      <c r="BG90" s="13"/>
      <c r="BH90" s="13"/>
      <c r="BI90" s="13"/>
      <c r="BJ90" s="13"/>
      <c r="BK90" s="13"/>
    </row>
    <row r="91" spans="1:77" s="19" customFormat="1" ht="12.95" customHeight="1" x14ac:dyDescent="0.25">
      <c r="A91" s="18" t="s">
        <v>217</v>
      </c>
      <c r="B91" s="18" t="s">
        <v>218</v>
      </c>
      <c r="C91" s="72" t="s">
        <v>219</v>
      </c>
      <c r="D91" s="68"/>
      <c r="E91" s="68" t="s">
        <v>220</v>
      </c>
      <c r="F91" s="36" t="s">
        <v>221</v>
      </c>
      <c r="G91" s="36" t="s">
        <v>222</v>
      </c>
      <c r="H91" s="36" t="s">
        <v>223</v>
      </c>
      <c r="I91" s="37" t="s">
        <v>120</v>
      </c>
      <c r="J91" s="37"/>
      <c r="K91" s="37"/>
      <c r="L91" s="36">
        <v>40</v>
      </c>
      <c r="M91" s="5" t="s">
        <v>122</v>
      </c>
      <c r="N91" s="5" t="s">
        <v>224</v>
      </c>
      <c r="O91" s="5" t="s">
        <v>199</v>
      </c>
      <c r="P91" s="37" t="s">
        <v>125</v>
      </c>
      <c r="Q91" s="38">
        <v>230000000</v>
      </c>
      <c r="R91" s="39" t="s">
        <v>225</v>
      </c>
      <c r="S91" s="39"/>
      <c r="T91" s="37"/>
      <c r="U91" s="5" t="s">
        <v>126</v>
      </c>
      <c r="V91" s="37" t="s">
        <v>226</v>
      </c>
      <c r="W91" s="37">
        <v>30</v>
      </c>
      <c r="X91" s="37" t="s">
        <v>106</v>
      </c>
      <c r="Y91" s="37">
        <v>10</v>
      </c>
      <c r="Z91" s="77"/>
      <c r="AA91" s="5" t="s">
        <v>138</v>
      </c>
      <c r="AB91" s="40"/>
      <c r="AC91" s="40"/>
      <c r="AD91" s="40">
        <v>582500000</v>
      </c>
      <c r="AE91" s="40">
        <v>652400000.00000012</v>
      </c>
      <c r="AF91" s="40"/>
      <c r="AG91" s="40"/>
      <c r="AH91" s="40">
        <v>364124686</v>
      </c>
      <c r="AI91" s="40">
        <v>407819648.32000005</v>
      </c>
      <c r="AJ91" s="23">
        <v>0</v>
      </c>
      <c r="AK91" s="23">
        <v>0</v>
      </c>
      <c r="AL91" s="23">
        <v>0</v>
      </c>
      <c r="AM91" s="23">
        <v>0</v>
      </c>
      <c r="AN91" s="23">
        <v>0</v>
      </c>
      <c r="AO91" s="23">
        <v>0</v>
      </c>
      <c r="AP91" s="23">
        <v>0</v>
      </c>
      <c r="AQ91" s="23">
        <v>0</v>
      </c>
      <c r="AR91" s="23">
        <v>0</v>
      </c>
      <c r="AS91" s="23">
        <v>0</v>
      </c>
      <c r="AT91" s="23">
        <v>0</v>
      </c>
      <c r="AU91" s="23">
        <v>0</v>
      </c>
      <c r="AV91" s="79"/>
      <c r="AW91" s="79">
        <v>0</v>
      </c>
      <c r="AX91" s="79">
        <f>AW91*1.12</f>
        <v>0</v>
      </c>
      <c r="AY91" s="1" t="s">
        <v>129</v>
      </c>
      <c r="AZ91" s="1" t="s">
        <v>227</v>
      </c>
      <c r="BA91" s="1" t="s">
        <v>228</v>
      </c>
      <c r="BB91" s="5"/>
      <c r="BC91" s="5"/>
      <c r="BD91" s="5"/>
      <c r="BE91" s="5"/>
      <c r="BF91" s="5"/>
      <c r="BG91" s="5"/>
      <c r="BH91" s="5"/>
      <c r="BI91" s="5"/>
      <c r="BJ91" s="5"/>
      <c r="BK91" s="18"/>
    </row>
    <row r="92" spans="1:77" s="19" customFormat="1" ht="12.95" customHeight="1" x14ac:dyDescent="0.25">
      <c r="A92" s="18" t="s">
        <v>217</v>
      </c>
      <c r="B92" s="18" t="s">
        <v>218</v>
      </c>
      <c r="C92" s="72" t="s">
        <v>372</v>
      </c>
      <c r="D92" s="68"/>
      <c r="E92" s="68" t="s">
        <v>220</v>
      </c>
      <c r="F92" s="36" t="s">
        <v>221</v>
      </c>
      <c r="G92" s="36" t="s">
        <v>222</v>
      </c>
      <c r="H92" s="36" t="s">
        <v>223</v>
      </c>
      <c r="I92" s="37" t="s">
        <v>120</v>
      </c>
      <c r="J92" s="37"/>
      <c r="K92" s="37"/>
      <c r="L92" s="36">
        <v>40</v>
      </c>
      <c r="M92" s="5" t="s">
        <v>122</v>
      </c>
      <c r="N92" s="5" t="s">
        <v>224</v>
      </c>
      <c r="O92" s="1" t="s">
        <v>126</v>
      </c>
      <c r="P92" s="37" t="s">
        <v>125</v>
      </c>
      <c r="Q92" s="38">
        <v>230000000</v>
      </c>
      <c r="R92" s="39" t="s">
        <v>225</v>
      </c>
      <c r="S92" s="39"/>
      <c r="T92" s="37" t="s">
        <v>226</v>
      </c>
      <c r="U92" s="5"/>
      <c r="V92" s="18"/>
      <c r="W92" s="37">
        <v>30</v>
      </c>
      <c r="X92" s="37" t="s">
        <v>106</v>
      </c>
      <c r="Y92" s="37">
        <v>10</v>
      </c>
      <c r="Z92" s="77"/>
      <c r="AA92" s="5" t="s">
        <v>138</v>
      </c>
      <c r="AB92" s="40"/>
      <c r="AC92" s="40"/>
      <c r="AD92" s="40">
        <v>582500000</v>
      </c>
      <c r="AE92" s="78">
        <f t="shared" ref="AE92:AE93" si="111">AD92*1.12</f>
        <v>652400000.00000012</v>
      </c>
      <c r="AF92" s="40"/>
      <c r="AG92" s="40"/>
      <c r="AH92" s="40">
        <v>364124686</v>
      </c>
      <c r="AI92" s="78">
        <f t="shared" ref="AI92:AI93" si="112">AH92*1.12</f>
        <v>407819648.32000005</v>
      </c>
      <c r="AJ92" s="79">
        <v>0</v>
      </c>
      <c r="AK92" s="79">
        <v>0</v>
      </c>
      <c r="AL92" s="79">
        <v>0</v>
      </c>
      <c r="AM92" s="80">
        <f t="shared" ref="AM92" si="113">AL92*1.12</f>
        <v>0</v>
      </c>
      <c r="AN92" s="79">
        <v>0</v>
      </c>
      <c r="AO92" s="79">
        <v>0</v>
      </c>
      <c r="AP92" s="79">
        <v>0</v>
      </c>
      <c r="AQ92" s="80">
        <f t="shared" ref="AQ92" si="114">AP92*1.12</f>
        <v>0</v>
      </c>
      <c r="AR92" s="79">
        <v>0</v>
      </c>
      <c r="AS92" s="79">
        <v>0</v>
      </c>
      <c r="AT92" s="79">
        <v>0</v>
      </c>
      <c r="AU92" s="80">
        <f t="shared" ref="AU92" si="115">AT92*1.12</f>
        <v>0</v>
      </c>
      <c r="AV92" s="81"/>
      <c r="AW92" s="79">
        <v>0</v>
      </c>
      <c r="AX92" s="79">
        <f>AW92*1.12</f>
        <v>0</v>
      </c>
      <c r="AY92" s="1" t="s">
        <v>129</v>
      </c>
      <c r="AZ92" s="1" t="s">
        <v>227</v>
      </c>
      <c r="BA92" s="1" t="s">
        <v>228</v>
      </c>
      <c r="BB92" s="5"/>
      <c r="BC92" s="5"/>
      <c r="BD92" s="5"/>
      <c r="BE92" s="5"/>
      <c r="BF92" s="5"/>
      <c r="BG92" s="5"/>
      <c r="BH92" s="5"/>
      <c r="BI92" s="5"/>
      <c r="BJ92" s="5"/>
      <c r="BK92" s="18" t="s">
        <v>373</v>
      </c>
    </row>
    <row r="93" spans="1:77" s="19" customFormat="1" ht="12.95" customHeight="1" x14ac:dyDescent="0.25">
      <c r="A93" s="100" t="s">
        <v>217</v>
      </c>
      <c r="B93" s="100" t="s">
        <v>218</v>
      </c>
      <c r="C93" s="99" t="s">
        <v>519</v>
      </c>
      <c r="D93" s="101"/>
      <c r="E93" s="101" t="s">
        <v>220</v>
      </c>
      <c r="F93" s="102" t="s">
        <v>221</v>
      </c>
      <c r="G93" s="102" t="s">
        <v>222</v>
      </c>
      <c r="H93" s="102" t="s">
        <v>223</v>
      </c>
      <c r="I93" s="103" t="s">
        <v>120</v>
      </c>
      <c r="J93" s="103"/>
      <c r="K93" s="103"/>
      <c r="L93" s="102">
        <v>40</v>
      </c>
      <c r="M93" s="104" t="s">
        <v>122</v>
      </c>
      <c r="N93" s="104" t="s">
        <v>224</v>
      </c>
      <c r="O93" s="113" t="s">
        <v>166</v>
      </c>
      <c r="P93" s="103" t="s">
        <v>125</v>
      </c>
      <c r="Q93" s="105">
        <v>230000000</v>
      </c>
      <c r="R93" s="106" t="s">
        <v>225</v>
      </c>
      <c r="S93" s="106"/>
      <c r="T93" s="103" t="s">
        <v>226</v>
      </c>
      <c r="U93" s="104"/>
      <c r="V93" s="100"/>
      <c r="W93" s="103">
        <v>30</v>
      </c>
      <c r="X93" s="103" t="s">
        <v>106</v>
      </c>
      <c r="Y93" s="103">
        <v>10</v>
      </c>
      <c r="Z93" s="107"/>
      <c r="AA93" s="104" t="s">
        <v>138</v>
      </c>
      <c r="AB93" s="108"/>
      <c r="AC93" s="108"/>
      <c r="AD93" s="108">
        <v>582500000</v>
      </c>
      <c r="AE93" s="109">
        <f t="shared" si="111"/>
        <v>652400000.00000012</v>
      </c>
      <c r="AF93" s="108"/>
      <c r="AG93" s="108"/>
      <c r="AH93" s="108">
        <v>364124686</v>
      </c>
      <c r="AI93" s="109">
        <f t="shared" si="112"/>
        <v>407819648.32000005</v>
      </c>
      <c r="AJ93" s="176">
        <v>0</v>
      </c>
      <c r="AK93" s="176">
        <v>0</v>
      </c>
      <c r="AL93" s="176">
        <v>0</v>
      </c>
      <c r="AM93" s="109">
        <f>AL93*1.12</f>
        <v>0</v>
      </c>
      <c r="AN93" s="176">
        <v>0</v>
      </c>
      <c r="AO93" s="176">
        <v>0</v>
      </c>
      <c r="AP93" s="176">
        <v>0</v>
      </c>
      <c r="AQ93" s="109">
        <f>AP93*1.12</f>
        <v>0</v>
      </c>
      <c r="AR93" s="176">
        <v>0</v>
      </c>
      <c r="AS93" s="176">
        <v>0</v>
      </c>
      <c r="AT93" s="176">
        <v>0</v>
      </c>
      <c r="AU93" s="109">
        <f>AT93*1.12</f>
        <v>0</v>
      </c>
      <c r="AV93" s="176"/>
      <c r="AW93" s="176">
        <v>946624686</v>
      </c>
      <c r="AX93" s="109">
        <f t="shared" ref="AX93:AX102" si="116">AW93*1.12</f>
        <v>1060219648.3200001</v>
      </c>
      <c r="AY93" s="113" t="s">
        <v>129</v>
      </c>
      <c r="AZ93" s="113" t="s">
        <v>227</v>
      </c>
      <c r="BA93" s="113" t="s">
        <v>228</v>
      </c>
      <c r="BB93" s="104"/>
      <c r="BC93" s="104"/>
      <c r="BD93" s="104"/>
      <c r="BE93" s="104"/>
      <c r="BF93" s="104"/>
      <c r="BG93" s="104"/>
      <c r="BH93" s="104"/>
      <c r="BI93" s="104"/>
      <c r="BJ93" s="104"/>
      <c r="BK93" s="100">
        <v>14</v>
      </c>
    </row>
    <row r="94" spans="1:77" s="19" customFormat="1" ht="12.95" customHeight="1" x14ac:dyDescent="0.25">
      <c r="A94" s="18" t="s">
        <v>217</v>
      </c>
      <c r="B94" s="18" t="s">
        <v>218</v>
      </c>
      <c r="C94" s="72" t="s">
        <v>229</v>
      </c>
      <c r="D94" s="68"/>
      <c r="E94" s="68" t="s">
        <v>230</v>
      </c>
      <c r="F94" s="36" t="s">
        <v>221</v>
      </c>
      <c r="G94" s="36" t="s">
        <v>222</v>
      </c>
      <c r="H94" s="36" t="s">
        <v>223</v>
      </c>
      <c r="I94" s="37" t="s">
        <v>120</v>
      </c>
      <c r="J94" s="37"/>
      <c r="K94" s="37"/>
      <c r="L94" s="36">
        <v>40</v>
      </c>
      <c r="M94" s="5" t="s">
        <v>122</v>
      </c>
      <c r="N94" s="5" t="s">
        <v>224</v>
      </c>
      <c r="O94" s="5" t="s">
        <v>199</v>
      </c>
      <c r="P94" s="37" t="s">
        <v>125</v>
      </c>
      <c r="Q94" s="38">
        <v>230000000</v>
      </c>
      <c r="R94" s="39" t="s">
        <v>231</v>
      </c>
      <c r="S94" s="39"/>
      <c r="T94" s="37"/>
      <c r="U94" s="5" t="s">
        <v>126</v>
      </c>
      <c r="V94" s="37" t="s">
        <v>226</v>
      </c>
      <c r="W94" s="37">
        <v>30</v>
      </c>
      <c r="X94" s="37" t="s">
        <v>106</v>
      </c>
      <c r="Y94" s="37">
        <v>10</v>
      </c>
      <c r="Z94" s="77"/>
      <c r="AA94" s="5" t="s">
        <v>138</v>
      </c>
      <c r="AB94" s="40"/>
      <c r="AC94" s="40"/>
      <c r="AD94" s="40">
        <v>650000000</v>
      </c>
      <c r="AE94" s="40">
        <v>728000000.00000012</v>
      </c>
      <c r="AF94" s="40"/>
      <c r="AG94" s="40"/>
      <c r="AH94" s="40">
        <v>443584839</v>
      </c>
      <c r="AI94" s="40">
        <v>496815019.68000007</v>
      </c>
      <c r="AJ94" s="23">
        <v>0</v>
      </c>
      <c r="AK94" s="23">
        <v>0</v>
      </c>
      <c r="AL94" s="23">
        <v>0</v>
      </c>
      <c r="AM94" s="23">
        <v>0</v>
      </c>
      <c r="AN94" s="23">
        <v>0</v>
      </c>
      <c r="AO94" s="23">
        <v>0</v>
      </c>
      <c r="AP94" s="23">
        <v>0</v>
      </c>
      <c r="AQ94" s="23">
        <v>0</v>
      </c>
      <c r="AR94" s="23">
        <v>0</v>
      </c>
      <c r="AS94" s="23">
        <v>0</v>
      </c>
      <c r="AT94" s="23">
        <v>0</v>
      </c>
      <c r="AU94" s="23">
        <v>0</v>
      </c>
      <c r="AV94" s="81"/>
      <c r="AW94" s="79">
        <v>0</v>
      </c>
      <c r="AX94" s="79">
        <f t="shared" si="116"/>
        <v>0</v>
      </c>
      <c r="AY94" s="1" t="s">
        <v>129</v>
      </c>
      <c r="AZ94" s="1" t="s">
        <v>232</v>
      </c>
      <c r="BA94" s="1" t="s">
        <v>233</v>
      </c>
      <c r="BB94" s="5"/>
      <c r="BC94" s="5"/>
      <c r="BD94" s="5"/>
      <c r="BE94" s="5"/>
      <c r="BF94" s="5"/>
      <c r="BG94" s="5"/>
      <c r="BH94" s="5"/>
      <c r="BI94" s="5"/>
      <c r="BJ94" s="5"/>
      <c r="BK94" s="18"/>
    </row>
    <row r="95" spans="1:77" s="19" customFormat="1" ht="12.95" customHeight="1" x14ac:dyDescent="0.25">
      <c r="A95" s="18" t="s">
        <v>217</v>
      </c>
      <c r="B95" s="18" t="s">
        <v>218</v>
      </c>
      <c r="C95" s="72" t="s">
        <v>374</v>
      </c>
      <c r="D95" s="68"/>
      <c r="E95" s="68" t="s">
        <v>230</v>
      </c>
      <c r="F95" s="36" t="s">
        <v>221</v>
      </c>
      <c r="G95" s="36" t="s">
        <v>222</v>
      </c>
      <c r="H95" s="36" t="s">
        <v>223</v>
      </c>
      <c r="I95" s="37" t="s">
        <v>120</v>
      </c>
      <c r="J95" s="37"/>
      <c r="K95" s="37"/>
      <c r="L95" s="36">
        <v>40</v>
      </c>
      <c r="M95" s="5" t="s">
        <v>122</v>
      </c>
      <c r="N95" s="5" t="s">
        <v>224</v>
      </c>
      <c r="O95" s="1" t="s">
        <v>126</v>
      </c>
      <c r="P95" s="37" t="s">
        <v>125</v>
      </c>
      <c r="Q95" s="38">
        <v>230000000</v>
      </c>
      <c r="R95" s="39" t="s">
        <v>231</v>
      </c>
      <c r="S95" s="39"/>
      <c r="T95" s="37" t="s">
        <v>226</v>
      </c>
      <c r="U95" s="5"/>
      <c r="V95" s="18"/>
      <c r="W95" s="37">
        <v>30</v>
      </c>
      <c r="X95" s="37" t="s">
        <v>106</v>
      </c>
      <c r="Y95" s="37">
        <v>10</v>
      </c>
      <c r="Z95" s="77"/>
      <c r="AA95" s="5" t="s">
        <v>138</v>
      </c>
      <c r="AB95" s="40"/>
      <c r="AC95" s="40"/>
      <c r="AD95" s="40">
        <v>650000000</v>
      </c>
      <c r="AE95" s="78">
        <f t="shared" ref="AE95:AE96" si="117">AD95*1.12</f>
        <v>728000000.00000012</v>
      </c>
      <c r="AF95" s="40"/>
      <c r="AG95" s="40"/>
      <c r="AH95" s="40">
        <v>443584839</v>
      </c>
      <c r="AI95" s="78">
        <f t="shared" ref="AI95:AI96" si="118">AH95*1.12</f>
        <v>496815019.68000007</v>
      </c>
      <c r="AJ95" s="79">
        <v>0</v>
      </c>
      <c r="AK95" s="79">
        <v>0</v>
      </c>
      <c r="AL95" s="79">
        <v>0</v>
      </c>
      <c r="AM95" s="80">
        <f t="shared" ref="AM95" si="119">AL95*1.12</f>
        <v>0</v>
      </c>
      <c r="AN95" s="79">
        <v>0</v>
      </c>
      <c r="AO95" s="79">
        <v>0</v>
      </c>
      <c r="AP95" s="79">
        <v>0</v>
      </c>
      <c r="AQ95" s="80">
        <f t="shared" ref="AQ95" si="120">AP95*1.12</f>
        <v>0</v>
      </c>
      <c r="AR95" s="79">
        <v>0</v>
      </c>
      <c r="AS95" s="79">
        <v>0</v>
      </c>
      <c r="AT95" s="79">
        <v>0</v>
      </c>
      <c r="AU95" s="80">
        <f t="shared" ref="AU95" si="121">AT95*1.12</f>
        <v>0</v>
      </c>
      <c r="AV95" s="81"/>
      <c r="AW95" s="79">
        <v>0</v>
      </c>
      <c r="AX95" s="79">
        <f>AW95*1.12</f>
        <v>0</v>
      </c>
      <c r="AY95" s="1" t="s">
        <v>129</v>
      </c>
      <c r="AZ95" s="1" t="s">
        <v>232</v>
      </c>
      <c r="BA95" s="1" t="s">
        <v>233</v>
      </c>
      <c r="BB95" s="5"/>
      <c r="BC95" s="5"/>
      <c r="BD95" s="5"/>
      <c r="BE95" s="5"/>
      <c r="BF95" s="5"/>
      <c r="BG95" s="5"/>
      <c r="BH95" s="5"/>
      <c r="BI95" s="5"/>
      <c r="BJ95" s="5"/>
      <c r="BK95" s="18" t="s">
        <v>373</v>
      </c>
    </row>
    <row r="96" spans="1:77" s="19" customFormat="1" ht="12.95" customHeight="1" x14ac:dyDescent="0.25">
      <c r="A96" s="100" t="s">
        <v>217</v>
      </c>
      <c r="B96" s="100" t="s">
        <v>218</v>
      </c>
      <c r="C96" s="99" t="s">
        <v>520</v>
      </c>
      <c r="D96" s="101"/>
      <c r="E96" s="101" t="s">
        <v>230</v>
      </c>
      <c r="F96" s="102" t="s">
        <v>221</v>
      </c>
      <c r="G96" s="102" t="s">
        <v>222</v>
      </c>
      <c r="H96" s="102" t="s">
        <v>223</v>
      </c>
      <c r="I96" s="103" t="s">
        <v>120</v>
      </c>
      <c r="J96" s="103"/>
      <c r="K96" s="103"/>
      <c r="L96" s="102">
        <v>40</v>
      </c>
      <c r="M96" s="104" t="s">
        <v>122</v>
      </c>
      <c r="N96" s="104" t="s">
        <v>224</v>
      </c>
      <c r="O96" s="113" t="s">
        <v>166</v>
      </c>
      <c r="P96" s="103" t="s">
        <v>125</v>
      </c>
      <c r="Q96" s="105">
        <v>230000000</v>
      </c>
      <c r="R96" s="106" t="s">
        <v>231</v>
      </c>
      <c r="S96" s="106"/>
      <c r="T96" s="103" t="s">
        <v>226</v>
      </c>
      <c r="U96" s="104"/>
      <c r="V96" s="100"/>
      <c r="W96" s="103">
        <v>30</v>
      </c>
      <c r="X96" s="103" t="s">
        <v>106</v>
      </c>
      <c r="Y96" s="103">
        <v>10</v>
      </c>
      <c r="Z96" s="107"/>
      <c r="AA96" s="104" t="s">
        <v>138</v>
      </c>
      <c r="AB96" s="108"/>
      <c r="AC96" s="108"/>
      <c r="AD96" s="108">
        <v>650000000</v>
      </c>
      <c r="AE96" s="109">
        <f t="shared" si="117"/>
        <v>728000000.00000012</v>
      </c>
      <c r="AF96" s="108"/>
      <c r="AG96" s="108"/>
      <c r="AH96" s="108">
        <v>443584839</v>
      </c>
      <c r="AI96" s="109">
        <f t="shared" si="118"/>
        <v>496815019.68000007</v>
      </c>
      <c r="AJ96" s="176">
        <v>0</v>
      </c>
      <c r="AK96" s="176">
        <v>0</v>
      </c>
      <c r="AL96" s="176">
        <v>0</v>
      </c>
      <c r="AM96" s="177">
        <v>0</v>
      </c>
      <c r="AN96" s="176">
        <v>0</v>
      </c>
      <c r="AO96" s="176">
        <v>0</v>
      </c>
      <c r="AP96" s="176">
        <v>0</v>
      </c>
      <c r="AQ96" s="109">
        <f>AP96*1.12</f>
        <v>0</v>
      </c>
      <c r="AR96" s="176">
        <v>0</v>
      </c>
      <c r="AS96" s="176">
        <v>0</v>
      </c>
      <c r="AT96" s="176">
        <v>0</v>
      </c>
      <c r="AU96" s="109">
        <f>AT96*1.12</f>
        <v>0</v>
      </c>
      <c r="AV96" s="176"/>
      <c r="AW96" s="176">
        <v>1093584839</v>
      </c>
      <c r="AX96" s="109">
        <f t="shared" si="116"/>
        <v>1224815019.6800001</v>
      </c>
      <c r="AY96" s="113" t="s">
        <v>129</v>
      </c>
      <c r="AZ96" s="113" t="s">
        <v>232</v>
      </c>
      <c r="BA96" s="113" t="s">
        <v>233</v>
      </c>
      <c r="BB96" s="104"/>
      <c r="BC96" s="104"/>
      <c r="BD96" s="104"/>
      <c r="BE96" s="104"/>
      <c r="BF96" s="104"/>
      <c r="BG96" s="104"/>
      <c r="BH96" s="104"/>
      <c r="BI96" s="104"/>
      <c r="BJ96" s="104"/>
      <c r="BK96" s="100">
        <v>14</v>
      </c>
    </row>
    <row r="97" spans="1:63" s="46" customFormat="1" ht="12.95" customHeight="1" x14ac:dyDescent="0.25">
      <c r="A97" s="1" t="s">
        <v>150</v>
      </c>
      <c r="B97" s="6" t="s">
        <v>152</v>
      </c>
      <c r="C97" s="72" t="s">
        <v>230</v>
      </c>
      <c r="D97" s="1"/>
      <c r="E97" s="1"/>
      <c r="F97" s="9" t="s">
        <v>140</v>
      </c>
      <c r="G97" s="9" t="s">
        <v>141</v>
      </c>
      <c r="H97" s="9" t="s">
        <v>142</v>
      </c>
      <c r="I97" s="6" t="s">
        <v>143</v>
      </c>
      <c r="J97" s="6" t="s">
        <v>149</v>
      </c>
      <c r="K97" s="41"/>
      <c r="L97" s="15">
        <v>30</v>
      </c>
      <c r="M97" s="6" t="s">
        <v>122</v>
      </c>
      <c r="N97" s="6" t="s">
        <v>123</v>
      </c>
      <c r="O97" s="6" t="s">
        <v>144</v>
      </c>
      <c r="P97" s="6" t="s">
        <v>125</v>
      </c>
      <c r="Q97" s="6" t="s">
        <v>122</v>
      </c>
      <c r="R97" s="6" t="s">
        <v>145</v>
      </c>
      <c r="S97" s="6"/>
      <c r="T97" s="6" t="s">
        <v>146</v>
      </c>
      <c r="U97" s="6"/>
      <c r="V97" s="6"/>
      <c r="W97" s="20">
        <v>0</v>
      </c>
      <c r="X97" s="5">
        <v>100</v>
      </c>
      <c r="Y97" s="20">
        <v>0</v>
      </c>
      <c r="Z97" s="6"/>
      <c r="AA97" s="4" t="s">
        <v>138</v>
      </c>
      <c r="AB97" s="10"/>
      <c r="AC97" s="8">
        <v>72300000</v>
      </c>
      <c r="AD97" s="8">
        <v>72300000</v>
      </c>
      <c r="AE97" s="8">
        <f>AD97*1.12</f>
        <v>80976000.000000015</v>
      </c>
      <c r="AF97" s="8"/>
      <c r="AG97" s="8">
        <v>71500000</v>
      </c>
      <c r="AH97" s="8">
        <v>71500000</v>
      </c>
      <c r="AI97" s="8">
        <f>AH97*1.12</f>
        <v>80080000.000000015</v>
      </c>
      <c r="AJ97" s="10"/>
      <c r="AK97" s="11"/>
      <c r="AL97" s="11"/>
      <c r="AM97" s="11"/>
      <c r="AN97" s="11"/>
      <c r="AO97" s="11"/>
      <c r="AP97" s="11"/>
      <c r="AQ97" s="11"/>
      <c r="AR97" s="11"/>
      <c r="AS97" s="11"/>
      <c r="AT97" s="11"/>
      <c r="AU97" s="11"/>
      <c r="AV97" s="93"/>
      <c r="AW97" s="79">
        <f t="shared" ref="AW97:AW102" si="122">AD97+AH97+AL97+AP97+AT97</f>
        <v>143800000</v>
      </c>
      <c r="AX97" s="79">
        <f t="shared" si="116"/>
        <v>161056000.00000003</v>
      </c>
      <c r="AY97" s="16" t="s">
        <v>129</v>
      </c>
      <c r="AZ97" s="4" t="s">
        <v>147</v>
      </c>
      <c r="BA97" s="4" t="s">
        <v>148</v>
      </c>
      <c r="BB97" s="1"/>
      <c r="BC97" s="1"/>
      <c r="BD97" s="1"/>
      <c r="BE97" s="1"/>
      <c r="BF97" s="1"/>
      <c r="BG97" s="1"/>
      <c r="BH97" s="1"/>
      <c r="BI97" s="1"/>
      <c r="BJ97" s="1"/>
      <c r="BK97" s="1"/>
    </row>
    <row r="98" spans="1:63" s="19" customFormat="1" ht="12.95" customHeight="1" x14ac:dyDescent="0.25">
      <c r="A98" s="6" t="s">
        <v>151</v>
      </c>
      <c r="B98" s="6" t="s">
        <v>152</v>
      </c>
      <c r="C98" s="72" t="s">
        <v>220</v>
      </c>
      <c r="D98" s="1"/>
      <c r="E98" s="1"/>
      <c r="F98" s="18" t="s">
        <v>153</v>
      </c>
      <c r="G98" s="18" t="s">
        <v>154</v>
      </c>
      <c r="H98" s="42" t="s">
        <v>154</v>
      </c>
      <c r="I98" s="4" t="s">
        <v>120</v>
      </c>
      <c r="J98" s="18"/>
      <c r="K98" s="18"/>
      <c r="L98" s="4">
        <v>45</v>
      </c>
      <c r="M98" s="4">
        <v>230000000</v>
      </c>
      <c r="N98" s="2" t="s">
        <v>123</v>
      </c>
      <c r="O98" s="6" t="s">
        <v>126</v>
      </c>
      <c r="P98" s="1" t="s">
        <v>125</v>
      </c>
      <c r="Q98" s="4">
        <v>230000000</v>
      </c>
      <c r="R98" s="2" t="s">
        <v>187</v>
      </c>
      <c r="S98" s="18"/>
      <c r="T98" s="6" t="s">
        <v>127</v>
      </c>
      <c r="U98" s="43"/>
      <c r="V98" s="18"/>
      <c r="W98" s="20">
        <v>0</v>
      </c>
      <c r="X98" s="20">
        <v>90</v>
      </c>
      <c r="Y98" s="20">
        <v>10</v>
      </c>
      <c r="Z98" s="18"/>
      <c r="AA98" s="4" t="s">
        <v>138</v>
      </c>
      <c r="AB98" s="18"/>
      <c r="AC98" s="18"/>
      <c r="AD98" s="8">
        <v>46800000</v>
      </c>
      <c r="AE98" s="8">
        <v>52416000.000000015</v>
      </c>
      <c r="AF98" s="8">
        <v>0</v>
      </c>
      <c r="AG98" s="8">
        <v>0</v>
      </c>
      <c r="AH98" s="8">
        <v>54756000</v>
      </c>
      <c r="AI98" s="8">
        <v>61326720.000000015</v>
      </c>
      <c r="AJ98" s="8">
        <v>0</v>
      </c>
      <c r="AK98" s="8">
        <v>0</v>
      </c>
      <c r="AL98" s="8">
        <v>50618880</v>
      </c>
      <c r="AM98" s="8">
        <v>56693145.600000001</v>
      </c>
      <c r="AN98" s="18"/>
      <c r="AO98" s="18"/>
      <c r="AP98" s="8"/>
      <c r="AQ98" s="44"/>
      <c r="AR98" s="44"/>
      <c r="AS98" s="44"/>
      <c r="AT98" s="44"/>
      <c r="AU98" s="44"/>
      <c r="AV98" s="94"/>
      <c r="AW98" s="79">
        <f t="shared" si="122"/>
        <v>152174880</v>
      </c>
      <c r="AX98" s="79">
        <f t="shared" si="116"/>
        <v>170435865.60000002</v>
      </c>
      <c r="AY98" s="16" t="s">
        <v>129</v>
      </c>
      <c r="AZ98" s="1" t="s">
        <v>155</v>
      </c>
      <c r="BA98" s="45" t="s">
        <v>156</v>
      </c>
      <c r="BB98" s="18"/>
      <c r="BC98" s="18"/>
      <c r="BD98" s="18"/>
      <c r="BE98" s="18"/>
      <c r="BF98" s="18"/>
      <c r="BG98" s="18"/>
      <c r="BH98" s="18"/>
      <c r="BI98" s="18"/>
      <c r="BJ98" s="18"/>
      <c r="BK98" s="18"/>
    </row>
    <row r="99" spans="1:63" s="122" customFormat="1" ht="12.95" customHeight="1" x14ac:dyDescent="0.25">
      <c r="A99" s="165" t="s">
        <v>217</v>
      </c>
      <c r="B99" s="166"/>
      <c r="C99" s="167" t="s">
        <v>502</v>
      </c>
      <c r="D99" s="168"/>
      <c r="E99" s="169"/>
      <c r="F99" s="170" t="s">
        <v>503</v>
      </c>
      <c r="G99" s="170" t="s">
        <v>504</v>
      </c>
      <c r="H99" s="170" t="s">
        <v>504</v>
      </c>
      <c r="I99" s="170" t="s">
        <v>120</v>
      </c>
      <c r="J99" s="170"/>
      <c r="K99" s="170"/>
      <c r="L99" s="171">
        <v>40</v>
      </c>
      <c r="M99" s="171" t="s">
        <v>122</v>
      </c>
      <c r="N99" s="171" t="s">
        <v>165</v>
      </c>
      <c r="O99" s="171" t="s">
        <v>166</v>
      </c>
      <c r="P99" s="171" t="s">
        <v>125</v>
      </c>
      <c r="Q99" s="170">
        <v>230000000</v>
      </c>
      <c r="R99" s="171" t="s">
        <v>505</v>
      </c>
      <c r="S99" s="171"/>
      <c r="T99" s="171" t="s">
        <v>146</v>
      </c>
      <c r="U99" s="171"/>
      <c r="V99" s="171"/>
      <c r="W99" s="170">
        <v>30</v>
      </c>
      <c r="X99" s="170" t="s">
        <v>106</v>
      </c>
      <c r="Y99" s="170">
        <v>10</v>
      </c>
      <c r="Z99" s="172"/>
      <c r="AA99" s="171" t="s">
        <v>138</v>
      </c>
      <c r="AB99" s="171"/>
      <c r="AC99" s="173"/>
      <c r="AD99" s="173">
        <v>400000000</v>
      </c>
      <c r="AE99" s="173">
        <f>AD99*1.12</f>
        <v>448000000.00000006</v>
      </c>
      <c r="AF99" s="173"/>
      <c r="AG99" s="173"/>
      <c r="AH99" s="174">
        <v>236225383</v>
      </c>
      <c r="AI99" s="174">
        <f t="shared" ref="AI99:AI102" si="123">AH99*1.12</f>
        <v>264572428.96000004</v>
      </c>
      <c r="AJ99" s="173"/>
      <c r="AK99" s="173"/>
      <c r="AL99" s="174"/>
      <c r="AM99" s="174"/>
      <c r="AN99" s="173"/>
      <c r="AO99" s="173"/>
      <c r="AP99" s="174"/>
      <c r="AQ99" s="173"/>
      <c r="AR99" s="173"/>
      <c r="AS99" s="173"/>
      <c r="AT99" s="174"/>
      <c r="AU99" s="173"/>
      <c r="AV99" s="173"/>
      <c r="AW99" s="173">
        <f t="shared" si="122"/>
        <v>636225383</v>
      </c>
      <c r="AX99" s="173">
        <f t="shared" si="116"/>
        <v>712572428.96000004</v>
      </c>
      <c r="AY99" s="171" t="s">
        <v>129</v>
      </c>
      <c r="AZ99" s="170" t="s">
        <v>506</v>
      </c>
      <c r="BA99" s="170" t="s">
        <v>507</v>
      </c>
      <c r="BB99" s="166"/>
      <c r="BC99" s="166"/>
      <c r="BD99" s="166"/>
      <c r="BE99" s="166"/>
      <c r="BF99" s="166"/>
      <c r="BG99" s="166"/>
      <c r="BH99" s="166"/>
      <c r="BI99" s="166"/>
      <c r="BJ99" s="166"/>
      <c r="BK99" s="170" t="s">
        <v>508</v>
      </c>
    </row>
    <row r="100" spans="1:63" s="122" customFormat="1" ht="12.95" customHeight="1" x14ac:dyDescent="0.25">
      <c r="A100" s="165" t="s">
        <v>217</v>
      </c>
      <c r="B100" s="166"/>
      <c r="C100" s="175" t="s">
        <v>509</v>
      </c>
      <c r="D100" s="168"/>
      <c r="E100" s="169"/>
      <c r="F100" s="170" t="s">
        <v>221</v>
      </c>
      <c r="G100" s="170" t="s">
        <v>222</v>
      </c>
      <c r="H100" s="170" t="s">
        <v>223</v>
      </c>
      <c r="I100" s="170" t="s">
        <v>120</v>
      </c>
      <c r="J100" s="170"/>
      <c r="K100" s="170"/>
      <c r="L100" s="171">
        <v>40</v>
      </c>
      <c r="M100" s="171" t="s">
        <v>122</v>
      </c>
      <c r="N100" s="171" t="s">
        <v>165</v>
      </c>
      <c r="O100" s="171" t="s">
        <v>166</v>
      </c>
      <c r="P100" s="171" t="s">
        <v>125</v>
      </c>
      <c r="Q100" s="170">
        <v>230000000</v>
      </c>
      <c r="R100" s="171" t="s">
        <v>505</v>
      </c>
      <c r="S100" s="171"/>
      <c r="T100" s="171" t="s">
        <v>146</v>
      </c>
      <c r="U100" s="171"/>
      <c r="V100" s="171"/>
      <c r="W100" s="170">
        <v>30</v>
      </c>
      <c r="X100" s="170" t="s">
        <v>106</v>
      </c>
      <c r="Y100" s="170">
        <v>10</v>
      </c>
      <c r="Z100" s="172"/>
      <c r="AA100" s="171" t="s">
        <v>138</v>
      </c>
      <c r="AB100" s="171"/>
      <c r="AC100" s="173"/>
      <c r="AD100" s="173">
        <v>752391231</v>
      </c>
      <c r="AE100" s="173">
        <f>AD100*1.12</f>
        <v>842678178.72000003</v>
      </c>
      <c r="AF100" s="173"/>
      <c r="AG100" s="173"/>
      <c r="AH100" s="174">
        <v>255000000</v>
      </c>
      <c r="AI100" s="174">
        <f t="shared" si="123"/>
        <v>285600000</v>
      </c>
      <c r="AJ100" s="173"/>
      <c r="AK100" s="173"/>
      <c r="AL100" s="174"/>
      <c r="AM100" s="174"/>
      <c r="AN100" s="173"/>
      <c r="AO100" s="173"/>
      <c r="AP100" s="174"/>
      <c r="AQ100" s="173"/>
      <c r="AR100" s="173"/>
      <c r="AS100" s="173"/>
      <c r="AT100" s="174"/>
      <c r="AU100" s="173"/>
      <c r="AV100" s="173"/>
      <c r="AW100" s="173">
        <f t="shared" si="122"/>
        <v>1007391231</v>
      </c>
      <c r="AX100" s="173">
        <f t="shared" si="116"/>
        <v>1128278178.72</v>
      </c>
      <c r="AY100" s="171" t="s">
        <v>129</v>
      </c>
      <c r="AZ100" s="170" t="s">
        <v>510</v>
      </c>
      <c r="BA100" s="170" t="s">
        <v>511</v>
      </c>
      <c r="BB100" s="166"/>
      <c r="BC100" s="166"/>
      <c r="BD100" s="166"/>
      <c r="BE100" s="166"/>
      <c r="BF100" s="166"/>
      <c r="BG100" s="166"/>
      <c r="BH100" s="166"/>
      <c r="BI100" s="166"/>
      <c r="BJ100" s="166"/>
      <c r="BK100" s="170" t="s">
        <v>508</v>
      </c>
    </row>
    <row r="101" spans="1:63" s="122" customFormat="1" ht="12.95" customHeight="1" x14ac:dyDescent="0.25">
      <c r="A101" s="165" t="s">
        <v>217</v>
      </c>
      <c r="B101" s="166"/>
      <c r="C101" s="175" t="s">
        <v>512</v>
      </c>
      <c r="D101" s="168"/>
      <c r="E101" s="169"/>
      <c r="F101" s="170" t="s">
        <v>503</v>
      </c>
      <c r="G101" s="170" t="s">
        <v>504</v>
      </c>
      <c r="H101" s="170" t="s">
        <v>504</v>
      </c>
      <c r="I101" s="170" t="s">
        <v>120</v>
      </c>
      <c r="J101" s="170"/>
      <c r="K101" s="170"/>
      <c r="L101" s="170">
        <v>40</v>
      </c>
      <c r="M101" s="171">
        <v>230000000</v>
      </c>
      <c r="N101" s="171" t="s">
        <v>165</v>
      </c>
      <c r="O101" s="171" t="s">
        <v>166</v>
      </c>
      <c r="P101" s="171" t="s">
        <v>125</v>
      </c>
      <c r="Q101" s="171">
        <v>230000000</v>
      </c>
      <c r="R101" s="170" t="s">
        <v>513</v>
      </c>
      <c r="S101" s="171"/>
      <c r="T101" s="171" t="s">
        <v>146</v>
      </c>
      <c r="U101" s="171"/>
      <c r="V101" s="171"/>
      <c r="W101" s="171">
        <v>30</v>
      </c>
      <c r="X101" s="171" t="s">
        <v>106</v>
      </c>
      <c r="Y101" s="171">
        <v>10</v>
      </c>
      <c r="Z101" s="173"/>
      <c r="AA101" s="172" t="s">
        <v>138</v>
      </c>
      <c r="AB101" s="171"/>
      <c r="AC101" s="171"/>
      <c r="AD101" s="173">
        <v>754673185</v>
      </c>
      <c r="AE101" s="173">
        <f>AD101*1.12</f>
        <v>845233967.20000005</v>
      </c>
      <c r="AF101" s="173"/>
      <c r="AG101" s="173"/>
      <c r="AH101" s="173">
        <v>500000000</v>
      </c>
      <c r="AI101" s="174">
        <f t="shared" si="123"/>
        <v>560000000</v>
      </c>
      <c r="AJ101" s="173"/>
      <c r="AK101" s="173"/>
      <c r="AL101" s="173"/>
      <c r="AM101" s="174"/>
      <c r="AN101" s="173"/>
      <c r="AO101" s="173"/>
      <c r="AP101" s="173"/>
      <c r="AQ101" s="174"/>
      <c r="AR101" s="173"/>
      <c r="AS101" s="173"/>
      <c r="AT101" s="173"/>
      <c r="AU101" s="174"/>
      <c r="AV101" s="173"/>
      <c r="AW101" s="173">
        <f t="shared" si="122"/>
        <v>1254673185</v>
      </c>
      <c r="AX101" s="173">
        <f t="shared" si="116"/>
        <v>1405233967.2</v>
      </c>
      <c r="AY101" s="171" t="s">
        <v>129</v>
      </c>
      <c r="AZ101" s="170" t="s">
        <v>514</v>
      </c>
      <c r="BA101" s="171" t="s">
        <v>515</v>
      </c>
      <c r="BB101" s="166"/>
      <c r="BC101" s="166"/>
      <c r="BD101" s="166"/>
      <c r="BE101" s="166"/>
      <c r="BF101" s="166"/>
      <c r="BG101" s="166"/>
      <c r="BH101" s="166"/>
      <c r="BI101" s="166"/>
      <c r="BJ101" s="166"/>
      <c r="BK101" s="170" t="s">
        <v>508</v>
      </c>
    </row>
    <row r="102" spans="1:63" s="122" customFormat="1" ht="12.95" customHeight="1" x14ac:dyDescent="0.25">
      <c r="A102" s="165" t="s">
        <v>217</v>
      </c>
      <c r="B102" s="166"/>
      <c r="C102" s="175" t="s">
        <v>516</v>
      </c>
      <c r="D102" s="168"/>
      <c r="E102" s="169"/>
      <c r="F102" s="170" t="s">
        <v>503</v>
      </c>
      <c r="G102" s="170" t="s">
        <v>504</v>
      </c>
      <c r="H102" s="170" t="s">
        <v>504</v>
      </c>
      <c r="I102" s="170" t="s">
        <v>120</v>
      </c>
      <c r="J102" s="170"/>
      <c r="K102" s="170"/>
      <c r="L102" s="170">
        <v>40</v>
      </c>
      <c r="M102" s="171">
        <v>230000000</v>
      </c>
      <c r="N102" s="171" t="s">
        <v>165</v>
      </c>
      <c r="O102" s="171" t="s">
        <v>166</v>
      </c>
      <c r="P102" s="171" t="s">
        <v>125</v>
      </c>
      <c r="Q102" s="171">
        <v>230000000</v>
      </c>
      <c r="R102" s="170" t="s">
        <v>513</v>
      </c>
      <c r="S102" s="171"/>
      <c r="T102" s="171" t="s">
        <v>146</v>
      </c>
      <c r="U102" s="171"/>
      <c r="V102" s="171"/>
      <c r="W102" s="171">
        <v>30</v>
      </c>
      <c r="X102" s="171" t="s">
        <v>106</v>
      </c>
      <c r="Y102" s="171">
        <v>10</v>
      </c>
      <c r="Z102" s="173"/>
      <c r="AA102" s="172" t="s">
        <v>138</v>
      </c>
      <c r="AB102" s="171"/>
      <c r="AC102" s="171"/>
      <c r="AD102" s="173">
        <v>146045130</v>
      </c>
      <c r="AE102" s="173">
        <f>AD102*1.12</f>
        <v>163570545.60000002</v>
      </c>
      <c r="AF102" s="173"/>
      <c r="AG102" s="173"/>
      <c r="AH102" s="173">
        <v>188195495</v>
      </c>
      <c r="AI102" s="174">
        <f t="shared" si="123"/>
        <v>210778954.40000001</v>
      </c>
      <c r="AJ102" s="173"/>
      <c r="AK102" s="173"/>
      <c r="AL102" s="173"/>
      <c r="AM102" s="174"/>
      <c r="AN102" s="173"/>
      <c r="AO102" s="173"/>
      <c r="AP102" s="173"/>
      <c r="AQ102" s="174"/>
      <c r="AR102" s="173"/>
      <c r="AS102" s="173"/>
      <c r="AT102" s="173"/>
      <c r="AU102" s="174"/>
      <c r="AV102" s="173"/>
      <c r="AW102" s="173">
        <f t="shared" si="122"/>
        <v>334240625</v>
      </c>
      <c r="AX102" s="173">
        <f t="shared" si="116"/>
        <v>374349500.00000006</v>
      </c>
      <c r="AY102" s="171" t="s">
        <v>129</v>
      </c>
      <c r="AZ102" s="170" t="s">
        <v>517</v>
      </c>
      <c r="BA102" s="171" t="s">
        <v>518</v>
      </c>
      <c r="BB102" s="166"/>
      <c r="BC102" s="166"/>
      <c r="BD102" s="166"/>
      <c r="BE102" s="166"/>
      <c r="BF102" s="166"/>
      <c r="BG102" s="166"/>
      <c r="BH102" s="166"/>
      <c r="BI102" s="166"/>
      <c r="BJ102" s="166"/>
      <c r="BK102" s="170" t="s">
        <v>508</v>
      </c>
    </row>
    <row r="103" spans="1:63" ht="12.95" customHeight="1" x14ac:dyDescent="0.25">
      <c r="A103" s="24"/>
      <c r="B103" s="13"/>
      <c r="C103" s="13"/>
      <c r="D103" s="13"/>
      <c r="E103" s="12" t="s">
        <v>234</v>
      </c>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25"/>
      <c r="AD103" s="25"/>
      <c r="AE103" s="25"/>
      <c r="AF103" s="25"/>
      <c r="AG103" s="25"/>
      <c r="AH103" s="25"/>
      <c r="AI103" s="25"/>
      <c r="AJ103" s="25"/>
      <c r="AK103" s="25"/>
      <c r="AL103" s="25"/>
      <c r="AM103" s="25"/>
      <c r="AN103" s="25"/>
      <c r="AO103" s="25"/>
      <c r="AP103" s="25"/>
      <c r="AQ103" s="25"/>
      <c r="AR103" s="25"/>
      <c r="AS103" s="25"/>
      <c r="AT103" s="25"/>
      <c r="AU103" s="25"/>
      <c r="AV103" s="92"/>
      <c r="AW103" s="26">
        <f>SUM(AW91:AW102)</f>
        <v>5568714829</v>
      </c>
      <c r="AX103" s="26">
        <f>SUM(AX91:AX102)</f>
        <v>6236960608.4799995</v>
      </c>
      <c r="AY103" s="13"/>
      <c r="AZ103" s="13"/>
      <c r="BA103" s="13"/>
      <c r="BB103" s="13"/>
      <c r="BC103" s="13"/>
      <c r="BD103" s="13"/>
      <c r="BE103" s="13"/>
      <c r="BF103" s="13"/>
      <c r="BG103" s="27"/>
      <c r="BH103" s="13"/>
      <c r="BI103" s="13"/>
      <c r="BJ103" s="13"/>
      <c r="BK103" s="13"/>
    </row>
    <row r="104" spans="1:63" s="46" customFormat="1" ht="12.95" customHeight="1" x14ac:dyDescent="0.25">
      <c r="A104" s="13"/>
      <c r="B104" s="13"/>
      <c r="C104" s="13"/>
      <c r="D104" s="13"/>
      <c r="E104" s="14" t="s">
        <v>112</v>
      </c>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73"/>
      <c r="AE104" s="73"/>
      <c r="AF104" s="73"/>
      <c r="AG104" s="73"/>
      <c r="AH104" s="73"/>
      <c r="AI104" s="73"/>
      <c r="AJ104" s="73"/>
      <c r="AK104" s="73"/>
      <c r="AL104" s="73"/>
      <c r="AM104" s="73"/>
      <c r="AN104" s="73"/>
      <c r="AO104" s="73"/>
      <c r="AP104" s="73"/>
      <c r="AQ104" s="73"/>
      <c r="AR104" s="73"/>
      <c r="AS104" s="73"/>
      <c r="AT104" s="73"/>
      <c r="AU104" s="73"/>
      <c r="AV104" s="95"/>
      <c r="AW104" s="95"/>
      <c r="AX104" s="95"/>
      <c r="AY104" s="13"/>
      <c r="AZ104" s="13"/>
      <c r="BA104" s="13"/>
      <c r="BB104" s="13"/>
      <c r="BC104" s="13"/>
      <c r="BD104" s="13"/>
      <c r="BE104" s="13"/>
      <c r="BF104" s="13"/>
      <c r="BG104" s="13"/>
      <c r="BH104" s="13"/>
      <c r="BI104" s="13"/>
      <c r="BJ104" s="13"/>
      <c r="BK104" s="12"/>
    </row>
    <row r="105" spans="1:63" s="19" customFormat="1" ht="12.95" customHeight="1" x14ac:dyDescent="0.25">
      <c r="A105" s="18" t="s">
        <v>133</v>
      </c>
      <c r="B105" s="18" t="s">
        <v>157</v>
      </c>
      <c r="C105" s="72" t="s">
        <v>235</v>
      </c>
      <c r="D105" s="72"/>
      <c r="E105" s="72" t="s">
        <v>236</v>
      </c>
      <c r="F105" s="36" t="s">
        <v>237</v>
      </c>
      <c r="G105" s="36" t="s">
        <v>238</v>
      </c>
      <c r="H105" s="36" t="s">
        <v>238</v>
      </c>
      <c r="I105" s="37" t="s">
        <v>120</v>
      </c>
      <c r="J105" s="37"/>
      <c r="K105" s="37"/>
      <c r="L105" s="36">
        <v>100</v>
      </c>
      <c r="M105" s="5">
        <v>230000000</v>
      </c>
      <c r="N105" s="5" t="s">
        <v>137</v>
      </c>
      <c r="O105" s="5" t="s">
        <v>239</v>
      </c>
      <c r="P105" s="37" t="s">
        <v>125</v>
      </c>
      <c r="Q105" s="38">
        <v>230000000</v>
      </c>
      <c r="R105" s="39" t="s">
        <v>174</v>
      </c>
      <c r="S105" s="39"/>
      <c r="T105" s="37"/>
      <c r="U105" s="5" t="s">
        <v>126</v>
      </c>
      <c r="V105" s="37" t="s">
        <v>127</v>
      </c>
      <c r="W105" s="37">
        <v>0</v>
      </c>
      <c r="X105" s="37">
        <v>100</v>
      </c>
      <c r="Y105" s="37">
        <v>0</v>
      </c>
      <c r="Z105" s="77"/>
      <c r="AA105" s="5" t="s">
        <v>138</v>
      </c>
      <c r="AB105" s="40"/>
      <c r="AC105" s="40"/>
      <c r="AD105" s="40">
        <v>350349359.97000003</v>
      </c>
      <c r="AE105" s="40">
        <v>392391283.16640007</v>
      </c>
      <c r="AF105" s="40"/>
      <c r="AG105" s="40"/>
      <c r="AH105" s="40">
        <v>350349359.97000003</v>
      </c>
      <c r="AI105" s="40">
        <v>392391283.16640007</v>
      </c>
      <c r="AJ105" s="23"/>
      <c r="AK105" s="23"/>
      <c r="AL105" s="23">
        <v>350349359.97000003</v>
      </c>
      <c r="AM105" s="23">
        <v>392391283.16640007</v>
      </c>
      <c r="AN105" s="23">
        <v>0</v>
      </c>
      <c r="AO105" s="23">
        <v>0</v>
      </c>
      <c r="AP105" s="23">
        <v>0</v>
      </c>
      <c r="AQ105" s="23">
        <v>0</v>
      </c>
      <c r="AR105" s="23">
        <v>0</v>
      </c>
      <c r="AS105" s="23">
        <v>0</v>
      </c>
      <c r="AT105" s="23">
        <v>0</v>
      </c>
      <c r="AU105" s="23">
        <v>0</v>
      </c>
      <c r="AV105" s="79"/>
      <c r="AW105" s="79">
        <f t="shared" ref="AW105:AW143" si="124">AD105+AH105+AL105+AP105+AT105</f>
        <v>1051048079.9100001</v>
      </c>
      <c r="AX105" s="79">
        <f t="shared" ref="AX105:AX158" si="125">AW105*1.12</f>
        <v>1177173849.4992001</v>
      </c>
      <c r="AY105" s="15" t="s">
        <v>129</v>
      </c>
      <c r="AZ105" s="1" t="s">
        <v>240</v>
      </c>
      <c r="BA105" s="1" t="s">
        <v>241</v>
      </c>
      <c r="BB105" s="5"/>
      <c r="BC105" s="5"/>
      <c r="BD105" s="5"/>
      <c r="BE105" s="5"/>
      <c r="BF105" s="5"/>
      <c r="BG105" s="5"/>
      <c r="BH105" s="5"/>
      <c r="BI105" s="5"/>
      <c r="BJ105" s="5"/>
      <c r="BK105" s="18"/>
    </row>
    <row r="106" spans="1:63" s="19" customFormat="1" ht="12.95" customHeight="1" x14ac:dyDescent="0.25">
      <c r="A106" s="18" t="s">
        <v>133</v>
      </c>
      <c r="B106" s="18" t="s">
        <v>218</v>
      </c>
      <c r="C106" s="72" t="s">
        <v>242</v>
      </c>
      <c r="D106" s="72"/>
      <c r="E106" s="72" t="s">
        <v>243</v>
      </c>
      <c r="F106" s="36" t="s">
        <v>244</v>
      </c>
      <c r="G106" s="36" t="s">
        <v>245</v>
      </c>
      <c r="H106" s="36" t="s">
        <v>246</v>
      </c>
      <c r="I106" s="37" t="s">
        <v>120</v>
      </c>
      <c r="J106" s="37"/>
      <c r="K106" s="37"/>
      <c r="L106" s="36">
        <v>100</v>
      </c>
      <c r="M106" s="5">
        <v>230000000</v>
      </c>
      <c r="N106" s="5" t="s">
        <v>137</v>
      </c>
      <c r="O106" s="5" t="s">
        <v>239</v>
      </c>
      <c r="P106" s="37" t="s">
        <v>125</v>
      </c>
      <c r="Q106" s="38">
        <v>230000001</v>
      </c>
      <c r="R106" s="39" t="s">
        <v>174</v>
      </c>
      <c r="S106" s="39"/>
      <c r="T106" s="37"/>
      <c r="U106" s="5" t="s">
        <v>126</v>
      </c>
      <c r="V106" s="37" t="s">
        <v>127</v>
      </c>
      <c r="W106" s="37">
        <v>0</v>
      </c>
      <c r="X106" s="37">
        <v>100</v>
      </c>
      <c r="Y106" s="37">
        <v>0</v>
      </c>
      <c r="Z106" s="77"/>
      <c r="AA106" s="5" t="s">
        <v>138</v>
      </c>
      <c r="AB106" s="40"/>
      <c r="AC106" s="40"/>
      <c r="AD106" s="40">
        <v>8866176.0000000037</v>
      </c>
      <c r="AE106" s="40">
        <v>9930117.1200000048</v>
      </c>
      <c r="AF106" s="40"/>
      <c r="AG106" s="40"/>
      <c r="AH106" s="40">
        <v>8866176.0000000037</v>
      </c>
      <c r="AI106" s="40">
        <v>9930117.1200000048</v>
      </c>
      <c r="AJ106" s="23"/>
      <c r="AK106" s="23"/>
      <c r="AL106" s="23">
        <v>8866176.0000000037</v>
      </c>
      <c r="AM106" s="23">
        <v>9930117.1200000048</v>
      </c>
      <c r="AN106" s="23">
        <v>0</v>
      </c>
      <c r="AO106" s="23">
        <v>0</v>
      </c>
      <c r="AP106" s="23">
        <v>0</v>
      </c>
      <c r="AQ106" s="23">
        <v>0</v>
      </c>
      <c r="AR106" s="23">
        <v>0</v>
      </c>
      <c r="AS106" s="23">
        <v>0</v>
      </c>
      <c r="AT106" s="23">
        <v>0</v>
      </c>
      <c r="AU106" s="23">
        <v>0</v>
      </c>
      <c r="AV106" s="79"/>
      <c r="AW106" s="79">
        <f t="shared" si="124"/>
        <v>26598528.000000011</v>
      </c>
      <c r="AX106" s="79">
        <f t="shared" si="125"/>
        <v>29790351.360000014</v>
      </c>
      <c r="AY106" s="15" t="s">
        <v>129</v>
      </c>
      <c r="AZ106" s="1" t="s">
        <v>247</v>
      </c>
      <c r="BA106" s="1" t="s">
        <v>248</v>
      </c>
      <c r="BB106" s="5"/>
      <c r="BC106" s="5"/>
      <c r="BD106" s="5"/>
      <c r="BE106" s="5"/>
      <c r="BF106" s="5"/>
      <c r="BG106" s="5"/>
      <c r="BH106" s="5"/>
      <c r="BI106" s="5"/>
      <c r="BJ106" s="5"/>
      <c r="BK106" s="18"/>
    </row>
    <row r="107" spans="1:63" s="19" customFormat="1" ht="12.95" customHeight="1" x14ac:dyDescent="0.25">
      <c r="A107" s="18" t="s">
        <v>133</v>
      </c>
      <c r="B107" s="18" t="s">
        <v>218</v>
      </c>
      <c r="C107" s="72" t="s">
        <v>249</v>
      </c>
      <c r="D107" s="72"/>
      <c r="E107" s="72" t="s">
        <v>250</v>
      </c>
      <c r="F107" s="36" t="s">
        <v>251</v>
      </c>
      <c r="G107" s="36" t="s">
        <v>252</v>
      </c>
      <c r="H107" s="36" t="s">
        <v>252</v>
      </c>
      <c r="I107" s="37" t="s">
        <v>120</v>
      </c>
      <c r="J107" s="37"/>
      <c r="K107" s="37"/>
      <c r="L107" s="36">
        <v>100</v>
      </c>
      <c r="M107" s="5">
        <v>230000000</v>
      </c>
      <c r="N107" s="5" t="s">
        <v>137</v>
      </c>
      <c r="O107" s="5" t="s">
        <v>239</v>
      </c>
      <c r="P107" s="37" t="s">
        <v>125</v>
      </c>
      <c r="Q107" s="38">
        <v>230000000</v>
      </c>
      <c r="R107" s="39" t="s">
        <v>145</v>
      </c>
      <c r="S107" s="39"/>
      <c r="T107" s="37"/>
      <c r="U107" s="5" t="s">
        <v>126</v>
      </c>
      <c r="V107" s="37" t="s">
        <v>127</v>
      </c>
      <c r="W107" s="37">
        <v>0</v>
      </c>
      <c r="X107" s="37">
        <v>100</v>
      </c>
      <c r="Y107" s="37">
        <v>0</v>
      </c>
      <c r="Z107" s="77"/>
      <c r="AA107" s="5" t="s">
        <v>138</v>
      </c>
      <c r="AB107" s="40"/>
      <c r="AC107" s="40"/>
      <c r="AD107" s="40">
        <v>341627670</v>
      </c>
      <c r="AE107" s="40">
        <v>382622990.40000004</v>
      </c>
      <c r="AF107" s="40"/>
      <c r="AG107" s="40"/>
      <c r="AH107" s="40">
        <v>341627670</v>
      </c>
      <c r="AI107" s="40">
        <v>382622990.40000004</v>
      </c>
      <c r="AJ107" s="23"/>
      <c r="AK107" s="23"/>
      <c r="AL107" s="23">
        <v>341627670</v>
      </c>
      <c r="AM107" s="23">
        <v>382622990.40000004</v>
      </c>
      <c r="AN107" s="23">
        <v>0</v>
      </c>
      <c r="AO107" s="23">
        <v>0</v>
      </c>
      <c r="AP107" s="23">
        <v>0</v>
      </c>
      <c r="AQ107" s="23">
        <v>0</v>
      </c>
      <c r="AR107" s="23">
        <v>0</v>
      </c>
      <c r="AS107" s="23">
        <v>0</v>
      </c>
      <c r="AT107" s="23">
        <v>0</v>
      </c>
      <c r="AU107" s="23">
        <v>0</v>
      </c>
      <c r="AV107" s="79"/>
      <c r="AW107" s="79">
        <f t="shared" si="124"/>
        <v>1024883010</v>
      </c>
      <c r="AX107" s="79">
        <f t="shared" si="125"/>
        <v>1147868971.2</v>
      </c>
      <c r="AY107" s="9" t="s">
        <v>129</v>
      </c>
      <c r="AZ107" s="1" t="s">
        <v>253</v>
      </c>
      <c r="BA107" s="2" t="s">
        <v>254</v>
      </c>
      <c r="BB107" s="5"/>
      <c r="BC107" s="5"/>
      <c r="BD107" s="5"/>
      <c r="BE107" s="5"/>
      <c r="BF107" s="5"/>
      <c r="BG107" s="5"/>
      <c r="BH107" s="5"/>
      <c r="BI107" s="5"/>
      <c r="BJ107" s="5"/>
      <c r="BK107" s="18"/>
    </row>
    <row r="108" spans="1:63" s="19" customFormat="1" ht="12.95" customHeight="1" x14ac:dyDescent="0.25">
      <c r="A108" s="18" t="s">
        <v>133</v>
      </c>
      <c r="B108" s="18" t="s">
        <v>218</v>
      </c>
      <c r="C108" s="72" t="s">
        <v>255</v>
      </c>
      <c r="D108" s="72"/>
      <c r="E108" s="72" t="s">
        <v>256</v>
      </c>
      <c r="F108" s="36" t="s">
        <v>251</v>
      </c>
      <c r="G108" s="36" t="s">
        <v>252</v>
      </c>
      <c r="H108" s="36" t="s">
        <v>252</v>
      </c>
      <c r="I108" s="37" t="s">
        <v>120</v>
      </c>
      <c r="J108" s="37"/>
      <c r="K108" s="37"/>
      <c r="L108" s="36">
        <v>100</v>
      </c>
      <c r="M108" s="5">
        <v>230000000</v>
      </c>
      <c r="N108" s="5" t="s">
        <v>137</v>
      </c>
      <c r="O108" s="5" t="s">
        <v>239</v>
      </c>
      <c r="P108" s="37" t="s">
        <v>125</v>
      </c>
      <c r="Q108" s="38">
        <v>230000000</v>
      </c>
      <c r="R108" s="39" t="s">
        <v>257</v>
      </c>
      <c r="S108" s="39"/>
      <c r="T108" s="37"/>
      <c r="U108" s="5" t="s">
        <v>126</v>
      </c>
      <c r="V108" s="37" t="s">
        <v>127</v>
      </c>
      <c r="W108" s="37">
        <v>0</v>
      </c>
      <c r="X108" s="37">
        <v>100</v>
      </c>
      <c r="Y108" s="37">
        <v>0</v>
      </c>
      <c r="Z108" s="77"/>
      <c r="AA108" s="5" t="s">
        <v>138</v>
      </c>
      <c r="AB108" s="40"/>
      <c r="AC108" s="40"/>
      <c r="AD108" s="40">
        <v>474799299.99999964</v>
      </c>
      <c r="AE108" s="40">
        <v>531775215.99999964</v>
      </c>
      <c r="AF108" s="40"/>
      <c r="AG108" s="40"/>
      <c r="AH108" s="40">
        <v>474799299.99999964</v>
      </c>
      <c r="AI108" s="40">
        <v>531775215.99999964</v>
      </c>
      <c r="AJ108" s="23"/>
      <c r="AK108" s="23"/>
      <c r="AL108" s="23">
        <v>474799300</v>
      </c>
      <c r="AM108" s="23">
        <v>531775216.00000006</v>
      </c>
      <c r="AN108" s="23">
        <v>0</v>
      </c>
      <c r="AO108" s="23">
        <v>0</v>
      </c>
      <c r="AP108" s="23">
        <v>0</v>
      </c>
      <c r="AQ108" s="23">
        <v>0</v>
      </c>
      <c r="AR108" s="23">
        <v>0</v>
      </c>
      <c r="AS108" s="23">
        <v>0</v>
      </c>
      <c r="AT108" s="23">
        <v>0</v>
      </c>
      <c r="AU108" s="23">
        <v>0</v>
      </c>
      <c r="AV108" s="79"/>
      <c r="AW108" s="79">
        <f t="shared" si="124"/>
        <v>1424397899.9999993</v>
      </c>
      <c r="AX108" s="79">
        <f t="shared" si="125"/>
        <v>1595325647.9999993</v>
      </c>
      <c r="AY108" s="9" t="s">
        <v>129</v>
      </c>
      <c r="AZ108" s="1" t="s">
        <v>258</v>
      </c>
      <c r="BA108" s="2" t="s">
        <v>259</v>
      </c>
      <c r="BB108" s="5"/>
      <c r="BC108" s="5"/>
      <c r="BD108" s="5"/>
      <c r="BE108" s="5"/>
      <c r="BF108" s="5"/>
      <c r="BG108" s="5"/>
      <c r="BH108" s="5"/>
      <c r="BI108" s="5"/>
      <c r="BJ108" s="5"/>
      <c r="BK108" s="18"/>
    </row>
    <row r="109" spans="1:63" s="19" customFormat="1" ht="12.95" customHeight="1" x14ac:dyDescent="0.25">
      <c r="A109" s="18" t="s">
        <v>133</v>
      </c>
      <c r="B109" s="18" t="s">
        <v>218</v>
      </c>
      <c r="C109" s="72" t="s">
        <v>260</v>
      </c>
      <c r="D109" s="72"/>
      <c r="E109" s="72" t="s">
        <v>261</v>
      </c>
      <c r="F109" s="36" t="s">
        <v>251</v>
      </c>
      <c r="G109" s="36" t="s">
        <v>252</v>
      </c>
      <c r="H109" s="36" t="s">
        <v>252</v>
      </c>
      <c r="I109" s="37" t="s">
        <v>120</v>
      </c>
      <c r="J109" s="37"/>
      <c r="K109" s="37"/>
      <c r="L109" s="36">
        <v>100</v>
      </c>
      <c r="M109" s="5">
        <v>230000000</v>
      </c>
      <c r="N109" s="5" t="s">
        <v>137</v>
      </c>
      <c r="O109" s="5" t="s">
        <v>239</v>
      </c>
      <c r="P109" s="37" t="s">
        <v>125</v>
      </c>
      <c r="Q109" s="38">
        <v>230000000</v>
      </c>
      <c r="R109" s="39" t="s">
        <v>262</v>
      </c>
      <c r="S109" s="39"/>
      <c r="T109" s="37"/>
      <c r="U109" s="5" t="s">
        <v>126</v>
      </c>
      <c r="V109" s="37" t="s">
        <v>127</v>
      </c>
      <c r="W109" s="37">
        <v>0</v>
      </c>
      <c r="X109" s="37">
        <v>100</v>
      </c>
      <c r="Y109" s="37">
        <v>0</v>
      </c>
      <c r="Z109" s="77"/>
      <c r="AA109" s="5" t="s">
        <v>138</v>
      </c>
      <c r="AB109" s="40"/>
      <c r="AC109" s="40"/>
      <c r="AD109" s="40">
        <v>282220650</v>
      </c>
      <c r="AE109" s="40">
        <v>316087128.00000006</v>
      </c>
      <c r="AF109" s="40"/>
      <c r="AG109" s="40"/>
      <c r="AH109" s="40">
        <v>282220650</v>
      </c>
      <c r="AI109" s="40">
        <v>316087128.00000006</v>
      </c>
      <c r="AJ109" s="23"/>
      <c r="AK109" s="23"/>
      <c r="AL109" s="23">
        <v>282220650</v>
      </c>
      <c r="AM109" s="23">
        <v>316087128.00000006</v>
      </c>
      <c r="AN109" s="23">
        <v>0</v>
      </c>
      <c r="AO109" s="23">
        <v>0</v>
      </c>
      <c r="AP109" s="23">
        <v>0</v>
      </c>
      <c r="AQ109" s="23">
        <v>0</v>
      </c>
      <c r="AR109" s="23">
        <v>0</v>
      </c>
      <c r="AS109" s="23">
        <v>0</v>
      </c>
      <c r="AT109" s="23">
        <v>0</v>
      </c>
      <c r="AU109" s="23">
        <v>0</v>
      </c>
      <c r="AV109" s="79"/>
      <c r="AW109" s="79">
        <f t="shared" si="124"/>
        <v>846661950</v>
      </c>
      <c r="AX109" s="79">
        <f t="shared" si="125"/>
        <v>948261384.00000012</v>
      </c>
      <c r="AY109" s="9" t="s">
        <v>129</v>
      </c>
      <c r="AZ109" s="1" t="s">
        <v>263</v>
      </c>
      <c r="BA109" s="2" t="s">
        <v>264</v>
      </c>
      <c r="BB109" s="5"/>
      <c r="BC109" s="5"/>
      <c r="BD109" s="5"/>
      <c r="BE109" s="5"/>
      <c r="BF109" s="5"/>
      <c r="BG109" s="5"/>
      <c r="BH109" s="5"/>
      <c r="BI109" s="5"/>
      <c r="BJ109" s="5"/>
      <c r="BK109" s="18"/>
    </row>
    <row r="110" spans="1:63" s="19" customFormat="1" ht="12.95" customHeight="1" x14ac:dyDescent="0.25">
      <c r="A110" s="18" t="s">
        <v>133</v>
      </c>
      <c r="B110" s="18" t="s">
        <v>218</v>
      </c>
      <c r="C110" s="72" t="s">
        <v>265</v>
      </c>
      <c r="D110" s="72"/>
      <c r="E110" s="72" t="s">
        <v>242</v>
      </c>
      <c r="F110" s="36" t="s">
        <v>251</v>
      </c>
      <c r="G110" s="36" t="s">
        <v>252</v>
      </c>
      <c r="H110" s="36" t="s">
        <v>252</v>
      </c>
      <c r="I110" s="37" t="s">
        <v>120</v>
      </c>
      <c r="J110" s="37"/>
      <c r="K110" s="37"/>
      <c r="L110" s="36">
        <v>100</v>
      </c>
      <c r="M110" s="5">
        <v>230000000</v>
      </c>
      <c r="N110" s="5" t="s">
        <v>137</v>
      </c>
      <c r="O110" s="5" t="s">
        <v>239</v>
      </c>
      <c r="P110" s="37" t="s">
        <v>125</v>
      </c>
      <c r="Q110" s="38">
        <v>230000000</v>
      </c>
      <c r="R110" s="39" t="s">
        <v>266</v>
      </c>
      <c r="S110" s="39"/>
      <c r="T110" s="37"/>
      <c r="U110" s="5" t="s">
        <v>126</v>
      </c>
      <c r="V110" s="37" t="s">
        <v>127</v>
      </c>
      <c r="W110" s="37">
        <v>0</v>
      </c>
      <c r="X110" s="37">
        <v>100</v>
      </c>
      <c r="Y110" s="37">
        <v>0</v>
      </c>
      <c r="Z110" s="77"/>
      <c r="AA110" s="5" t="s">
        <v>138</v>
      </c>
      <c r="AB110" s="40"/>
      <c r="AC110" s="40"/>
      <c r="AD110" s="40">
        <v>298980990</v>
      </c>
      <c r="AE110" s="40">
        <v>334858708.80000001</v>
      </c>
      <c r="AF110" s="40"/>
      <c r="AG110" s="40"/>
      <c r="AH110" s="40">
        <v>298980990</v>
      </c>
      <c r="AI110" s="40">
        <v>334858708.80000001</v>
      </c>
      <c r="AJ110" s="23"/>
      <c r="AK110" s="23"/>
      <c r="AL110" s="23">
        <v>298980990</v>
      </c>
      <c r="AM110" s="23">
        <v>334858708.80000001</v>
      </c>
      <c r="AN110" s="23">
        <v>0</v>
      </c>
      <c r="AO110" s="23">
        <v>0</v>
      </c>
      <c r="AP110" s="23">
        <v>0</v>
      </c>
      <c r="AQ110" s="23">
        <v>0</v>
      </c>
      <c r="AR110" s="23">
        <v>0</v>
      </c>
      <c r="AS110" s="23">
        <v>0</v>
      </c>
      <c r="AT110" s="23">
        <v>0</v>
      </c>
      <c r="AU110" s="23">
        <v>0</v>
      </c>
      <c r="AV110" s="79"/>
      <c r="AW110" s="79">
        <f t="shared" si="124"/>
        <v>896942970</v>
      </c>
      <c r="AX110" s="79">
        <f t="shared" si="125"/>
        <v>1004576126.4000001</v>
      </c>
      <c r="AY110" s="9" t="s">
        <v>129</v>
      </c>
      <c r="AZ110" s="1" t="s">
        <v>267</v>
      </c>
      <c r="BA110" s="2" t="s">
        <v>268</v>
      </c>
      <c r="BB110" s="5"/>
      <c r="BC110" s="5"/>
      <c r="BD110" s="5"/>
      <c r="BE110" s="5"/>
      <c r="BF110" s="5"/>
      <c r="BG110" s="5"/>
      <c r="BH110" s="5"/>
      <c r="BI110" s="5"/>
      <c r="BJ110" s="5"/>
      <c r="BK110" s="18"/>
    </row>
    <row r="111" spans="1:63" s="19" customFormat="1" ht="12.95" customHeight="1" x14ac:dyDescent="0.25">
      <c r="A111" s="18" t="s">
        <v>133</v>
      </c>
      <c r="B111" s="18" t="s">
        <v>218</v>
      </c>
      <c r="C111" s="72" t="s">
        <v>269</v>
      </c>
      <c r="D111" s="72"/>
      <c r="E111" s="72" t="s">
        <v>270</v>
      </c>
      <c r="F111" s="36" t="s">
        <v>251</v>
      </c>
      <c r="G111" s="36" t="s">
        <v>252</v>
      </c>
      <c r="H111" s="36" t="s">
        <v>252</v>
      </c>
      <c r="I111" s="37" t="s">
        <v>120</v>
      </c>
      <c r="J111" s="37"/>
      <c r="K111" s="37"/>
      <c r="L111" s="36">
        <v>100</v>
      </c>
      <c r="M111" s="5">
        <v>230000000</v>
      </c>
      <c r="N111" s="5" t="s">
        <v>137</v>
      </c>
      <c r="O111" s="5" t="s">
        <v>239</v>
      </c>
      <c r="P111" s="37" t="s">
        <v>125</v>
      </c>
      <c r="Q111" s="38">
        <v>230000000</v>
      </c>
      <c r="R111" s="39" t="s">
        <v>174</v>
      </c>
      <c r="S111" s="39"/>
      <c r="T111" s="37"/>
      <c r="U111" s="5" t="s">
        <v>126</v>
      </c>
      <c r="V111" s="37" t="s">
        <v>127</v>
      </c>
      <c r="W111" s="37">
        <v>0</v>
      </c>
      <c r="X111" s="37">
        <v>100</v>
      </c>
      <c r="Y111" s="37">
        <v>0</v>
      </c>
      <c r="Z111" s="77"/>
      <c r="AA111" s="5" t="s">
        <v>138</v>
      </c>
      <c r="AB111" s="40"/>
      <c r="AC111" s="40"/>
      <c r="AD111" s="40">
        <v>244204314</v>
      </c>
      <c r="AE111" s="40">
        <v>273508831.68000001</v>
      </c>
      <c r="AF111" s="40"/>
      <c r="AG111" s="40"/>
      <c r="AH111" s="40">
        <v>244204314</v>
      </c>
      <c r="AI111" s="40">
        <v>273508831.68000001</v>
      </c>
      <c r="AJ111" s="23"/>
      <c r="AK111" s="23"/>
      <c r="AL111" s="23">
        <v>244204314</v>
      </c>
      <c r="AM111" s="23">
        <v>273508831.68000001</v>
      </c>
      <c r="AN111" s="23">
        <v>0</v>
      </c>
      <c r="AO111" s="23">
        <v>0</v>
      </c>
      <c r="AP111" s="23">
        <v>0</v>
      </c>
      <c r="AQ111" s="23">
        <v>0</v>
      </c>
      <c r="AR111" s="23">
        <v>0</v>
      </c>
      <c r="AS111" s="23">
        <v>0</v>
      </c>
      <c r="AT111" s="23">
        <v>0</v>
      </c>
      <c r="AU111" s="23">
        <v>0</v>
      </c>
      <c r="AV111" s="79"/>
      <c r="AW111" s="79">
        <f t="shared" si="124"/>
        <v>732612942</v>
      </c>
      <c r="AX111" s="79">
        <f t="shared" si="125"/>
        <v>820526495.04000008</v>
      </c>
      <c r="AY111" s="9" t="s">
        <v>129</v>
      </c>
      <c r="AZ111" s="1" t="s">
        <v>271</v>
      </c>
      <c r="BA111" s="29" t="s">
        <v>272</v>
      </c>
      <c r="BB111" s="5"/>
      <c r="BC111" s="5"/>
      <c r="BD111" s="5"/>
      <c r="BE111" s="5"/>
      <c r="BF111" s="5"/>
      <c r="BG111" s="5"/>
      <c r="BH111" s="5"/>
      <c r="BI111" s="5"/>
      <c r="BJ111" s="5"/>
      <c r="BK111" s="18"/>
    </row>
    <row r="112" spans="1:63" s="19" customFormat="1" ht="12.95" customHeight="1" x14ac:dyDescent="0.25">
      <c r="A112" s="18" t="s">
        <v>133</v>
      </c>
      <c r="B112" s="18" t="s">
        <v>218</v>
      </c>
      <c r="C112" s="72" t="s">
        <v>273</v>
      </c>
      <c r="D112" s="72"/>
      <c r="E112" s="72" t="s">
        <v>274</v>
      </c>
      <c r="F112" s="36" t="s">
        <v>275</v>
      </c>
      <c r="G112" s="36" t="s">
        <v>276</v>
      </c>
      <c r="H112" s="36" t="s">
        <v>276</v>
      </c>
      <c r="I112" s="37" t="s">
        <v>120</v>
      </c>
      <c r="J112" s="37"/>
      <c r="K112" s="37"/>
      <c r="L112" s="36">
        <v>100</v>
      </c>
      <c r="M112" s="5">
        <v>230000000</v>
      </c>
      <c r="N112" s="5" t="s">
        <v>137</v>
      </c>
      <c r="O112" s="5" t="s">
        <v>239</v>
      </c>
      <c r="P112" s="37" t="s">
        <v>125</v>
      </c>
      <c r="Q112" s="38">
        <v>230000000</v>
      </c>
      <c r="R112" s="39" t="s">
        <v>145</v>
      </c>
      <c r="S112" s="39"/>
      <c r="T112" s="37"/>
      <c r="U112" s="5" t="s">
        <v>126</v>
      </c>
      <c r="V112" s="37" t="s">
        <v>127</v>
      </c>
      <c r="W112" s="37">
        <v>0</v>
      </c>
      <c r="X112" s="37">
        <v>100</v>
      </c>
      <c r="Y112" s="37">
        <v>0</v>
      </c>
      <c r="Z112" s="77"/>
      <c r="AA112" s="5" t="s">
        <v>138</v>
      </c>
      <c r="AB112" s="40"/>
      <c r="AC112" s="40"/>
      <c r="AD112" s="40">
        <v>522385633</v>
      </c>
      <c r="AE112" s="40">
        <v>585071908.96000004</v>
      </c>
      <c r="AF112" s="40"/>
      <c r="AG112" s="40"/>
      <c r="AH112" s="40">
        <v>522385633</v>
      </c>
      <c r="AI112" s="40">
        <v>585071908.96000004</v>
      </c>
      <c r="AJ112" s="23"/>
      <c r="AK112" s="23"/>
      <c r="AL112" s="23">
        <v>522385633</v>
      </c>
      <c r="AM112" s="23">
        <v>585071908.96000004</v>
      </c>
      <c r="AN112" s="23">
        <v>0</v>
      </c>
      <c r="AO112" s="23">
        <v>0</v>
      </c>
      <c r="AP112" s="23">
        <v>0</v>
      </c>
      <c r="AQ112" s="23">
        <v>0</v>
      </c>
      <c r="AR112" s="23">
        <v>0</v>
      </c>
      <c r="AS112" s="23">
        <v>0</v>
      </c>
      <c r="AT112" s="23">
        <v>0</v>
      </c>
      <c r="AU112" s="23">
        <v>0</v>
      </c>
      <c r="AV112" s="79"/>
      <c r="AW112" s="79">
        <f t="shared" si="124"/>
        <v>1567156899</v>
      </c>
      <c r="AX112" s="79">
        <f t="shared" si="125"/>
        <v>1755215726.8800001</v>
      </c>
      <c r="AY112" s="9" t="s">
        <v>129</v>
      </c>
      <c r="AZ112" s="1" t="s">
        <v>277</v>
      </c>
      <c r="BA112" s="1" t="s">
        <v>278</v>
      </c>
      <c r="BB112" s="5"/>
      <c r="BC112" s="5"/>
      <c r="BD112" s="5"/>
      <c r="BE112" s="5"/>
      <c r="BF112" s="5"/>
      <c r="BG112" s="5"/>
      <c r="BH112" s="5"/>
      <c r="BI112" s="5"/>
      <c r="BJ112" s="5"/>
      <c r="BK112" s="18"/>
    </row>
    <row r="113" spans="1:63" s="19" customFormat="1" ht="12.95" customHeight="1" x14ac:dyDescent="0.25">
      <c r="A113" s="18" t="s">
        <v>133</v>
      </c>
      <c r="B113" s="18" t="s">
        <v>218</v>
      </c>
      <c r="C113" s="72" t="s">
        <v>279</v>
      </c>
      <c r="D113" s="72"/>
      <c r="E113" s="72" t="s">
        <v>273</v>
      </c>
      <c r="F113" s="36" t="s">
        <v>275</v>
      </c>
      <c r="G113" s="36" t="s">
        <v>276</v>
      </c>
      <c r="H113" s="36" t="s">
        <v>276</v>
      </c>
      <c r="I113" s="37" t="s">
        <v>120</v>
      </c>
      <c r="J113" s="37"/>
      <c r="K113" s="37"/>
      <c r="L113" s="36">
        <v>100</v>
      </c>
      <c r="M113" s="5">
        <v>230000000</v>
      </c>
      <c r="N113" s="5" t="s">
        <v>137</v>
      </c>
      <c r="O113" s="5" t="s">
        <v>239</v>
      </c>
      <c r="P113" s="37" t="s">
        <v>125</v>
      </c>
      <c r="Q113" s="38">
        <v>230000000</v>
      </c>
      <c r="R113" s="39" t="s">
        <v>257</v>
      </c>
      <c r="S113" s="39"/>
      <c r="T113" s="37"/>
      <c r="U113" s="5" t="s">
        <v>126</v>
      </c>
      <c r="V113" s="37" t="s">
        <v>127</v>
      </c>
      <c r="W113" s="37">
        <v>0</v>
      </c>
      <c r="X113" s="37">
        <v>100</v>
      </c>
      <c r="Y113" s="37">
        <v>0</v>
      </c>
      <c r="Z113" s="77"/>
      <c r="AA113" s="5" t="s">
        <v>138</v>
      </c>
      <c r="AB113" s="40"/>
      <c r="AC113" s="40"/>
      <c r="AD113" s="40">
        <v>855214259.99999964</v>
      </c>
      <c r="AE113" s="40">
        <v>957839971.19999969</v>
      </c>
      <c r="AF113" s="40"/>
      <c r="AG113" s="40"/>
      <c r="AH113" s="40">
        <v>855214259.99999964</v>
      </c>
      <c r="AI113" s="40">
        <v>957839971.19999969</v>
      </c>
      <c r="AJ113" s="23"/>
      <c r="AK113" s="23"/>
      <c r="AL113" s="23">
        <v>855214259.99999964</v>
      </c>
      <c r="AM113" s="23">
        <v>957839971.19999969</v>
      </c>
      <c r="AN113" s="23">
        <v>0</v>
      </c>
      <c r="AO113" s="23">
        <v>0</v>
      </c>
      <c r="AP113" s="23">
        <v>0</v>
      </c>
      <c r="AQ113" s="23">
        <v>0</v>
      </c>
      <c r="AR113" s="23">
        <v>0</v>
      </c>
      <c r="AS113" s="23">
        <v>0</v>
      </c>
      <c r="AT113" s="23">
        <v>0</v>
      </c>
      <c r="AU113" s="23">
        <v>0</v>
      </c>
      <c r="AV113" s="79"/>
      <c r="AW113" s="79">
        <f t="shared" si="124"/>
        <v>2565642779.999999</v>
      </c>
      <c r="AX113" s="79">
        <f t="shared" si="125"/>
        <v>2873519913.5999994</v>
      </c>
      <c r="AY113" s="9" t="s">
        <v>129</v>
      </c>
      <c r="AZ113" s="1" t="s">
        <v>280</v>
      </c>
      <c r="BA113" s="1" t="s">
        <v>281</v>
      </c>
      <c r="BB113" s="5"/>
      <c r="BC113" s="5"/>
      <c r="BD113" s="5"/>
      <c r="BE113" s="5"/>
      <c r="BF113" s="5"/>
      <c r="BG113" s="5"/>
      <c r="BH113" s="5"/>
      <c r="BI113" s="5"/>
      <c r="BJ113" s="5"/>
      <c r="BK113" s="18"/>
    </row>
    <row r="114" spans="1:63" s="19" customFormat="1" ht="12.95" customHeight="1" x14ac:dyDescent="0.25">
      <c r="A114" s="18" t="s">
        <v>133</v>
      </c>
      <c r="B114" s="18" t="s">
        <v>218</v>
      </c>
      <c r="C114" s="72" t="s">
        <v>270</v>
      </c>
      <c r="D114" s="72"/>
      <c r="E114" s="72" t="s">
        <v>279</v>
      </c>
      <c r="F114" s="36" t="s">
        <v>275</v>
      </c>
      <c r="G114" s="36" t="s">
        <v>276</v>
      </c>
      <c r="H114" s="36" t="s">
        <v>276</v>
      </c>
      <c r="I114" s="37" t="s">
        <v>120</v>
      </c>
      <c r="J114" s="37"/>
      <c r="K114" s="37"/>
      <c r="L114" s="36">
        <v>100</v>
      </c>
      <c r="M114" s="5">
        <v>230000000</v>
      </c>
      <c r="N114" s="5" t="s">
        <v>137</v>
      </c>
      <c r="O114" s="5" t="s">
        <v>239</v>
      </c>
      <c r="P114" s="37" t="s">
        <v>125</v>
      </c>
      <c r="Q114" s="38">
        <v>230000000</v>
      </c>
      <c r="R114" s="39" t="s">
        <v>262</v>
      </c>
      <c r="S114" s="39"/>
      <c r="T114" s="37"/>
      <c r="U114" s="5" t="s">
        <v>126</v>
      </c>
      <c r="V114" s="37" t="s">
        <v>127</v>
      </c>
      <c r="W114" s="37">
        <v>0</v>
      </c>
      <c r="X114" s="37">
        <v>100</v>
      </c>
      <c r="Y114" s="37">
        <v>0</v>
      </c>
      <c r="Z114" s="77"/>
      <c r="AA114" s="5" t="s">
        <v>138</v>
      </c>
      <c r="AB114" s="40"/>
      <c r="AC114" s="40"/>
      <c r="AD114" s="40">
        <v>302011129.00000006</v>
      </c>
      <c r="AE114" s="40">
        <v>338252464.48000008</v>
      </c>
      <c r="AF114" s="40"/>
      <c r="AG114" s="40"/>
      <c r="AH114" s="40">
        <v>302011129.00000006</v>
      </c>
      <c r="AI114" s="40">
        <v>338252464.48000008</v>
      </c>
      <c r="AJ114" s="23"/>
      <c r="AK114" s="23"/>
      <c r="AL114" s="23">
        <v>302011129.00000006</v>
      </c>
      <c r="AM114" s="23">
        <v>338252464.48000008</v>
      </c>
      <c r="AN114" s="23">
        <v>0</v>
      </c>
      <c r="AO114" s="23">
        <v>0</v>
      </c>
      <c r="AP114" s="23">
        <v>0</v>
      </c>
      <c r="AQ114" s="23">
        <v>0</v>
      </c>
      <c r="AR114" s="23">
        <v>0</v>
      </c>
      <c r="AS114" s="23">
        <v>0</v>
      </c>
      <c r="AT114" s="23">
        <v>0</v>
      </c>
      <c r="AU114" s="23">
        <v>0</v>
      </c>
      <c r="AV114" s="79"/>
      <c r="AW114" s="79">
        <f t="shared" si="124"/>
        <v>906033387.00000024</v>
      </c>
      <c r="AX114" s="79">
        <f t="shared" si="125"/>
        <v>1014757393.4400004</v>
      </c>
      <c r="AY114" s="9" t="s">
        <v>129</v>
      </c>
      <c r="AZ114" s="1" t="s">
        <v>282</v>
      </c>
      <c r="BA114" s="1" t="s">
        <v>283</v>
      </c>
      <c r="BB114" s="5"/>
      <c r="BC114" s="5"/>
      <c r="BD114" s="5"/>
      <c r="BE114" s="5"/>
      <c r="BF114" s="5"/>
      <c r="BG114" s="5"/>
      <c r="BH114" s="5"/>
      <c r="BI114" s="5"/>
      <c r="BJ114" s="5"/>
      <c r="BK114" s="18"/>
    </row>
    <row r="115" spans="1:63" s="19" customFormat="1" ht="12.95" customHeight="1" x14ac:dyDescent="0.25">
      <c r="A115" s="18" t="s">
        <v>133</v>
      </c>
      <c r="B115" s="18" t="s">
        <v>218</v>
      </c>
      <c r="C115" s="72" t="s">
        <v>274</v>
      </c>
      <c r="D115" s="72"/>
      <c r="E115" s="72" t="s">
        <v>284</v>
      </c>
      <c r="F115" s="36" t="s">
        <v>275</v>
      </c>
      <c r="G115" s="36" t="s">
        <v>276</v>
      </c>
      <c r="H115" s="36" t="s">
        <v>276</v>
      </c>
      <c r="I115" s="37" t="s">
        <v>120</v>
      </c>
      <c r="J115" s="37"/>
      <c r="K115" s="37"/>
      <c r="L115" s="36">
        <v>100</v>
      </c>
      <c r="M115" s="5">
        <v>230000000</v>
      </c>
      <c r="N115" s="5" t="s">
        <v>137</v>
      </c>
      <c r="O115" s="5" t="s">
        <v>239</v>
      </c>
      <c r="P115" s="37" t="s">
        <v>125</v>
      </c>
      <c r="Q115" s="38">
        <v>230000000</v>
      </c>
      <c r="R115" s="39" t="s">
        <v>266</v>
      </c>
      <c r="S115" s="39"/>
      <c r="T115" s="37"/>
      <c r="U115" s="5" t="s">
        <v>126</v>
      </c>
      <c r="V115" s="37" t="s">
        <v>127</v>
      </c>
      <c r="W115" s="37">
        <v>0</v>
      </c>
      <c r="X115" s="37">
        <v>100</v>
      </c>
      <c r="Y115" s="37">
        <v>0</v>
      </c>
      <c r="Z115" s="77"/>
      <c r="AA115" s="5" t="s">
        <v>138</v>
      </c>
      <c r="AB115" s="40"/>
      <c r="AC115" s="40"/>
      <c r="AD115" s="40">
        <v>222408390</v>
      </c>
      <c r="AE115" s="40">
        <v>249097396.80000001</v>
      </c>
      <c r="AF115" s="40"/>
      <c r="AG115" s="40"/>
      <c r="AH115" s="40">
        <v>222408390</v>
      </c>
      <c r="AI115" s="40">
        <v>249097396.80000001</v>
      </c>
      <c r="AJ115" s="23"/>
      <c r="AK115" s="23"/>
      <c r="AL115" s="23">
        <v>222408390</v>
      </c>
      <c r="AM115" s="23">
        <v>249097396.80000001</v>
      </c>
      <c r="AN115" s="23">
        <v>0</v>
      </c>
      <c r="AO115" s="23">
        <v>0</v>
      </c>
      <c r="AP115" s="23">
        <v>0</v>
      </c>
      <c r="AQ115" s="23">
        <v>0</v>
      </c>
      <c r="AR115" s="23">
        <v>0</v>
      </c>
      <c r="AS115" s="23">
        <v>0</v>
      </c>
      <c r="AT115" s="23">
        <v>0</v>
      </c>
      <c r="AU115" s="23">
        <v>0</v>
      </c>
      <c r="AV115" s="79"/>
      <c r="AW115" s="79">
        <f t="shared" si="124"/>
        <v>667225170</v>
      </c>
      <c r="AX115" s="79">
        <f t="shared" si="125"/>
        <v>747292190.4000001</v>
      </c>
      <c r="AY115" s="9" t="s">
        <v>129</v>
      </c>
      <c r="AZ115" s="1" t="s">
        <v>285</v>
      </c>
      <c r="BA115" s="1" t="s">
        <v>286</v>
      </c>
      <c r="BB115" s="5"/>
      <c r="BC115" s="5"/>
      <c r="BD115" s="5"/>
      <c r="BE115" s="5"/>
      <c r="BF115" s="5"/>
      <c r="BG115" s="5"/>
      <c r="BH115" s="5"/>
      <c r="BI115" s="5"/>
      <c r="BJ115" s="5"/>
      <c r="BK115" s="18"/>
    </row>
    <row r="116" spans="1:63" s="19" customFormat="1" ht="12.95" customHeight="1" x14ac:dyDescent="0.25">
      <c r="A116" s="18" t="s">
        <v>133</v>
      </c>
      <c r="B116" s="18" t="s">
        <v>218</v>
      </c>
      <c r="C116" s="72" t="s">
        <v>284</v>
      </c>
      <c r="D116" s="72"/>
      <c r="E116" s="72" t="s">
        <v>287</v>
      </c>
      <c r="F116" s="36" t="s">
        <v>275</v>
      </c>
      <c r="G116" s="36" t="s">
        <v>288</v>
      </c>
      <c r="H116" s="36" t="s">
        <v>289</v>
      </c>
      <c r="I116" s="37" t="s">
        <v>120</v>
      </c>
      <c r="J116" s="37"/>
      <c r="K116" s="37"/>
      <c r="L116" s="36">
        <v>100</v>
      </c>
      <c r="M116" s="5">
        <v>230000000</v>
      </c>
      <c r="N116" s="5" t="s">
        <v>137</v>
      </c>
      <c r="O116" s="5" t="s">
        <v>239</v>
      </c>
      <c r="P116" s="37" t="s">
        <v>125</v>
      </c>
      <c r="Q116" s="38">
        <v>230000000</v>
      </c>
      <c r="R116" s="39" t="s">
        <v>174</v>
      </c>
      <c r="S116" s="39"/>
      <c r="T116" s="37"/>
      <c r="U116" s="5" t="s">
        <v>126</v>
      </c>
      <c r="V116" s="37" t="s">
        <v>127</v>
      </c>
      <c r="W116" s="37">
        <v>0</v>
      </c>
      <c r="X116" s="37">
        <v>100</v>
      </c>
      <c r="Y116" s="37">
        <v>0</v>
      </c>
      <c r="Z116" s="77"/>
      <c r="AA116" s="5" t="s">
        <v>138</v>
      </c>
      <c r="AB116" s="40"/>
      <c r="AC116" s="40"/>
      <c r="AD116" s="40">
        <v>296417422.80000001</v>
      </c>
      <c r="AE116" s="40">
        <v>331987513.53600007</v>
      </c>
      <c r="AF116" s="40"/>
      <c r="AG116" s="40"/>
      <c r="AH116" s="40">
        <v>296417422.80000001</v>
      </c>
      <c r="AI116" s="40">
        <v>331987513.53600007</v>
      </c>
      <c r="AJ116" s="23"/>
      <c r="AK116" s="23"/>
      <c r="AL116" s="23">
        <v>296417422.80000001</v>
      </c>
      <c r="AM116" s="23">
        <v>331987513.53600007</v>
      </c>
      <c r="AN116" s="23">
        <v>0</v>
      </c>
      <c r="AO116" s="23">
        <v>0</v>
      </c>
      <c r="AP116" s="23">
        <v>0</v>
      </c>
      <c r="AQ116" s="23">
        <v>0</v>
      </c>
      <c r="AR116" s="23">
        <v>0</v>
      </c>
      <c r="AS116" s="23">
        <v>0</v>
      </c>
      <c r="AT116" s="23">
        <v>0</v>
      </c>
      <c r="AU116" s="23">
        <v>0</v>
      </c>
      <c r="AV116" s="79"/>
      <c r="AW116" s="79">
        <f t="shared" si="124"/>
        <v>889252268.4000001</v>
      </c>
      <c r="AX116" s="79">
        <f t="shared" si="125"/>
        <v>995962540.60800016</v>
      </c>
      <c r="AY116" s="9" t="s">
        <v>129</v>
      </c>
      <c r="AZ116" s="1" t="s">
        <v>290</v>
      </c>
      <c r="BA116" s="1" t="s">
        <v>291</v>
      </c>
      <c r="BB116" s="5"/>
      <c r="BC116" s="5"/>
      <c r="BD116" s="5"/>
      <c r="BE116" s="5"/>
      <c r="BF116" s="5"/>
      <c r="BG116" s="5"/>
      <c r="BH116" s="5"/>
      <c r="BI116" s="5"/>
      <c r="BJ116" s="5"/>
      <c r="BK116" s="18"/>
    </row>
    <row r="117" spans="1:63" s="19" customFormat="1" ht="12.95" customHeight="1" x14ac:dyDescent="0.25">
      <c r="A117" s="18" t="s">
        <v>133</v>
      </c>
      <c r="B117" s="18" t="s">
        <v>218</v>
      </c>
      <c r="C117" s="72" t="s">
        <v>292</v>
      </c>
      <c r="D117" s="72"/>
      <c r="E117" s="72" t="s">
        <v>292</v>
      </c>
      <c r="F117" s="36" t="s">
        <v>293</v>
      </c>
      <c r="G117" s="36" t="s">
        <v>294</v>
      </c>
      <c r="H117" s="36" t="s">
        <v>294</v>
      </c>
      <c r="I117" s="37" t="s">
        <v>120</v>
      </c>
      <c r="J117" s="37"/>
      <c r="K117" s="37"/>
      <c r="L117" s="36">
        <v>100</v>
      </c>
      <c r="M117" s="5">
        <v>230000000</v>
      </c>
      <c r="N117" s="5" t="s">
        <v>123</v>
      </c>
      <c r="O117" s="5" t="s">
        <v>239</v>
      </c>
      <c r="P117" s="37" t="s">
        <v>125</v>
      </c>
      <c r="Q117" s="38">
        <v>230000000</v>
      </c>
      <c r="R117" s="39" t="s">
        <v>187</v>
      </c>
      <c r="S117" s="39"/>
      <c r="T117" s="37"/>
      <c r="U117" s="5" t="s">
        <v>126</v>
      </c>
      <c r="V117" s="37" t="s">
        <v>127</v>
      </c>
      <c r="W117" s="37">
        <v>0</v>
      </c>
      <c r="X117" s="37">
        <v>100</v>
      </c>
      <c r="Y117" s="37">
        <v>0</v>
      </c>
      <c r="Z117" s="77"/>
      <c r="AA117" s="5" t="s">
        <v>138</v>
      </c>
      <c r="AB117" s="40"/>
      <c r="AC117" s="40"/>
      <c r="AD117" s="40">
        <v>101541119.99999996</v>
      </c>
      <c r="AE117" s="40">
        <v>113726054.39999996</v>
      </c>
      <c r="AF117" s="40"/>
      <c r="AG117" s="40"/>
      <c r="AH117" s="40">
        <v>101541119.99999996</v>
      </c>
      <c r="AI117" s="40">
        <v>113726054.39999996</v>
      </c>
      <c r="AJ117" s="23"/>
      <c r="AK117" s="23"/>
      <c r="AL117" s="23">
        <v>101541119.99999996</v>
      </c>
      <c r="AM117" s="23">
        <v>113726054.39999996</v>
      </c>
      <c r="AN117" s="23">
        <v>0</v>
      </c>
      <c r="AO117" s="23">
        <v>0</v>
      </c>
      <c r="AP117" s="23">
        <v>0</v>
      </c>
      <c r="AQ117" s="23">
        <v>0</v>
      </c>
      <c r="AR117" s="23">
        <v>0</v>
      </c>
      <c r="AS117" s="23">
        <v>0</v>
      </c>
      <c r="AT117" s="23">
        <v>0</v>
      </c>
      <c r="AU117" s="23">
        <v>0</v>
      </c>
      <c r="AV117" s="79"/>
      <c r="AW117" s="79">
        <v>0</v>
      </c>
      <c r="AX117" s="79">
        <f t="shared" si="125"/>
        <v>0</v>
      </c>
      <c r="AY117" s="9" t="s">
        <v>129</v>
      </c>
      <c r="AZ117" s="22" t="s">
        <v>295</v>
      </c>
      <c r="BA117" s="2" t="s">
        <v>296</v>
      </c>
      <c r="BB117" s="5"/>
      <c r="BC117" s="5"/>
      <c r="BD117" s="5"/>
      <c r="BE117" s="5"/>
      <c r="BF117" s="5"/>
      <c r="BG117" s="5"/>
      <c r="BH117" s="5"/>
      <c r="BI117" s="5"/>
      <c r="BJ117" s="5"/>
      <c r="BK117" s="18"/>
    </row>
    <row r="118" spans="1:63" s="19" customFormat="1" ht="12.95" customHeight="1" x14ac:dyDescent="0.25">
      <c r="A118" s="18" t="s">
        <v>133</v>
      </c>
      <c r="B118" s="18" t="s">
        <v>218</v>
      </c>
      <c r="C118" s="148" t="s">
        <v>388</v>
      </c>
      <c r="D118" s="149"/>
      <c r="E118" s="68" t="s">
        <v>292</v>
      </c>
      <c r="F118" s="36" t="s">
        <v>293</v>
      </c>
      <c r="G118" s="36" t="s">
        <v>294</v>
      </c>
      <c r="H118" s="36" t="s">
        <v>294</v>
      </c>
      <c r="I118" s="37" t="s">
        <v>120</v>
      </c>
      <c r="J118" s="37"/>
      <c r="K118" s="37"/>
      <c r="L118" s="36">
        <v>100</v>
      </c>
      <c r="M118" s="5">
        <v>230000000</v>
      </c>
      <c r="N118" s="5" t="s">
        <v>123</v>
      </c>
      <c r="O118" s="1" t="s">
        <v>126</v>
      </c>
      <c r="P118" s="37" t="s">
        <v>125</v>
      </c>
      <c r="Q118" s="38">
        <v>230000000</v>
      </c>
      <c r="R118" s="39" t="s">
        <v>187</v>
      </c>
      <c r="S118" s="39"/>
      <c r="T118" s="37" t="s">
        <v>127</v>
      </c>
      <c r="U118" s="5"/>
      <c r="V118" s="37"/>
      <c r="W118" s="37">
        <v>0</v>
      </c>
      <c r="X118" s="37">
        <v>100</v>
      </c>
      <c r="Y118" s="37">
        <v>0</v>
      </c>
      <c r="Z118" s="77"/>
      <c r="AA118" s="5" t="s">
        <v>138</v>
      </c>
      <c r="AB118" s="40"/>
      <c r="AC118" s="40"/>
      <c r="AD118" s="40">
        <v>79076512</v>
      </c>
      <c r="AE118" s="22">
        <f t="shared" ref="AE118:AE119" si="126">AD118*1.12</f>
        <v>88565693.440000013</v>
      </c>
      <c r="AF118" s="40"/>
      <c r="AG118" s="40"/>
      <c r="AH118" s="40">
        <v>101541119.99999996</v>
      </c>
      <c r="AI118" s="22">
        <f t="shared" ref="AI118:AI119" si="127">AH118*1.12</f>
        <v>113726054.39999996</v>
      </c>
      <c r="AJ118" s="23"/>
      <c r="AK118" s="23"/>
      <c r="AL118" s="23">
        <v>101541119.99999996</v>
      </c>
      <c r="AM118" s="22">
        <f t="shared" ref="AM118:AM119" si="128">AL118*1.12</f>
        <v>113726054.39999996</v>
      </c>
      <c r="AN118" s="23">
        <v>0</v>
      </c>
      <c r="AO118" s="23">
        <v>0</v>
      </c>
      <c r="AP118" s="23">
        <v>0</v>
      </c>
      <c r="AQ118" s="23">
        <v>0</v>
      </c>
      <c r="AR118" s="23">
        <v>0</v>
      </c>
      <c r="AS118" s="23">
        <v>0</v>
      </c>
      <c r="AT118" s="23">
        <v>0</v>
      </c>
      <c r="AU118" s="23">
        <v>0</v>
      </c>
      <c r="AV118" s="134"/>
      <c r="AW118" s="79">
        <v>0</v>
      </c>
      <c r="AX118" s="79">
        <f t="shared" ref="AX118" si="129">AW118*1.12</f>
        <v>0</v>
      </c>
      <c r="AY118" s="15" t="s">
        <v>129</v>
      </c>
      <c r="AZ118" s="1" t="s">
        <v>295</v>
      </c>
      <c r="BA118" s="1" t="s">
        <v>296</v>
      </c>
      <c r="BB118" s="5"/>
      <c r="BC118" s="5"/>
      <c r="BD118" s="5"/>
      <c r="BE118" s="5"/>
      <c r="BF118" s="5"/>
      <c r="BG118" s="5"/>
      <c r="BH118" s="5"/>
      <c r="BI118" s="5"/>
      <c r="BJ118" s="5"/>
      <c r="BK118" s="18" t="s">
        <v>389</v>
      </c>
    </row>
    <row r="119" spans="1:63" s="19" customFormat="1" ht="12.95" customHeight="1" x14ac:dyDescent="0.25">
      <c r="A119" s="100" t="s">
        <v>133</v>
      </c>
      <c r="B119" s="100" t="s">
        <v>218</v>
      </c>
      <c r="C119" s="99" t="s">
        <v>548</v>
      </c>
      <c r="D119" s="193"/>
      <c r="E119" s="101" t="s">
        <v>292</v>
      </c>
      <c r="F119" s="102" t="s">
        <v>293</v>
      </c>
      <c r="G119" s="102" t="s">
        <v>294</v>
      </c>
      <c r="H119" s="102" t="s">
        <v>294</v>
      </c>
      <c r="I119" s="103" t="s">
        <v>120</v>
      </c>
      <c r="J119" s="103"/>
      <c r="K119" s="103"/>
      <c r="L119" s="102">
        <v>100</v>
      </c>
      <c r="M119" s="104">
        <v>230000000</v>
      </c>
      <c r="N119" s="104" t="s">
        <v>123</v>
      </c>
      <c r="O119" s="64" t="s">
        <v>166</v>
      </c>
      <c r="P119" s="103" t="s">
        <v>125</v>
      </c>
      <c r="Q119" s="105">
        <v>230000000</v>
      </c>
      <c r="R119" s="190" t="s">
        <v>383</v>
      </c>
      <c r="S119" s="106"/>
      <c r="T119" s="103" t="s">
        <v>127</v>
      </c>
      <c r="U119" s="104"/>
      <c r="V119" s="103"/>
      <c r="W119" s="103">
        <v>0</v>
      </c>
      <c r="X119" s="103">
        <v>100</v>
      </c>
      <c r="Y119" s="103">
        <v>0</v>
      </c>
      <c r="Z119" s="107"/>
      <c r="AA119" s="104" t="s">
        <v>138</v>
      </c>
      <c r="AB119" s="108"/>
      <c r="AC119" s="108"/>
      <c r="AD119" s="108">
        <v>79076512</v>
      </c>
      <c r="AE119" s="109">
        <f t="shared" si="126"/>
        <v>88565693.440000013</v>
      </c>
      <c r="AF119" s="108"/>
      <c r="AG119" s="108"/>
      <c r="AH119" s="108">
        <v>101541119.99999996</v>
      </c>
      <c r="AI119" s="109">
        <f t="shared" si="127"/>
        <v>113726054.39999996</v>
      </c>
      <c r="AJ119" s="110"/>
      <c r="AK119" s="110"/>
      <c r="AL119" s="110">
        <v>101541119.99999996</v>
      </c>
      <c r="AM119" s="109">
        <f t="shared" si="128"/>
        <v>113726054.39999996</v>
      </c>
      <c r="AN119" s="110"/>
      <c r="AO119" s="110"/>
      <c r="AP119" s="110"/>
      <c r="AQ119" s="110"/>
      <c r="AR119" s="110"/>
      <c r="AS119" s="110"/>
      <c r="AT119" s="110"/>
      <c r="AU119" s="110"/>
      <c r="AV119" s="111"/>
      <c r="AW119" s="176">
        <f t="shared" si="124"/>
        <v>282158751.99999988</v>
      </c>
      <c r="AX119" s="176">
        <f t="shared" si="125"/>
        <v>316017802.23999989</v>
      </c>
      <c r="AY119" s="112" t="s">
        <v>129</v>
      </c>
      <c r="AZ119" s="113" t="s">
        <v>295</v>
      </c>
      <c r="BA119" s="113" t="s">
        <v>296</v>
      </c>
      <c r="BB119" s="104"/>
      <c r="BC119" s="104"/>
      <c r="BD119" s="104"/>
      <c r="BE119" s="104"/>
      <c r="BF119" s="104"/>
      <c r="BG119" s="104"/>
      <c r="BH119" s="104"/>
      <c r="BI119" s="104"/>
      <c r="BJ119" s="104"/>
      <c r="BK119" s="100">
        <v>14</v>
      </c>
    </row>
    <row r="120" spans="1:63" s="19" customFormat="1" ht="12.95" customHeight="1" x14ac:dyDescent="0.25">
      <c r="A120" s="18" t="s">
        <v>133</v>
      </c>
      <c r="B120" s="18" t="s">
        <v>218</v>
      </c>
      <c r="C120" s="72" t="s">
        <v>287</v>
      </c>
      <c r="D120" s="72"/>
      <c r="E120" s="72" t="s">
        <v>297</v>
      </c>
      <c r="F120" s="36" t="s">
        <v>298</v>
      </c>
      <c r="G120" s="36" t="s">
        <v>299</v>
      </c>
      <c r="H120" s="36" t="s">
        <v>299</v>
      </c>
      <c r="I120" s="37" t="s">
        <v>120</v>
      </c>
      <c r="J120" s="37"/>
      <c r="K120" s="37"/>
      <c r="L120" s="36">
        <v>100</v>
      </c>
      <c r="M120" s="5">
        <v>230000000</v>
      </c>
      <c r="N120" s="5" t="s">
        <v>137</v>
      </c>
      <c r="O120" s="5" t="s">
        <v>239</v>
      </c>
      <c r="P120" s="37" t="s">
        <v>125</v>
      </c>
      <c r="Q120" s="38">
        <v>230000000</v>
      </c>
      <c r="R120" s="39" t="s">
        <v>189</v>
      </c>
      <c r="S120" s="39"/>
      <c r="T120" s="37"/>
      <c r="U120" s="5" t="s">
        <v>126</v>
      </c>
      <c r="V120" s="37" t="s">
        <v>127</v>
      </c>
      <c r="W120" s="37">
        <v>0</v>
      </c>
      <c r="X120" s="37">
        <v>100</v>
      </c>
      <c r="Y120" s="37">
        <v>0</v>
      </c>
      <c r="Z120" s="77"/>
      <c r="AA120" s="5" t="s">
        <v>138</v>
      </c>
      <c r="AB120" s="40"/>
      <c r="AC120" s="40"/>
      <c r="AD120" s="40">
        <v>521302350.00000024</v>
      </c>
      <c r="AE120" s="40">
        <v>583858632.00000036</v>
      </c>
      <c r="AF120" s="40"/>
      <c r="AG120" s="40"/>
      <c r="AH120" s="40">
        <v>521302350.00000024</v>
      </c>
      <c r="AI120" s="40">
        <v>583858632.00000036</v>
      </c>
      <c r="AJ120" s="23"/>
      <c r="AK120" s="23"/>
      <c r="AL120" s="23">
        <v>521302350.00000024</v>
      </c>
      <c r="AM120" s="23">
        <v>583858632.00000036</v>
      </c>
      <c r="AN120" s="23">
        <v>0</v>
      </c>
      <c r="AO120" s="23">
        <v>0</v>
      </c>
      <c r="AP120" s="23">
        <v>0</v>
      </c>
      <c r="AQ120" s="23">
        <v>0</v>
      </c>
      <c r="AR120" s="23">
        <v>0</v>
      </c>
      <c r="AS120" s="23">
        <v>0</v>
      </c>
      <c r="AT120" s="23">
        <v>0</v>
      </c>
      <c r="AU120" s="23">
        <v>0</v>
      </c>
      <c r="AV120" s="79"/>
      <c r="AW120" s="79">
        <v>0</v>
      </c>
      <c r="AX120" s="79">
        <f t="shared" ref="AX120:AX121" si="130">AW120*1.12</f>
        <v>0</v>
      </c>
      <c r="AY120" s="15" t="s">
        <v>129</v>
      </c>
      <c r="AZ120" s="1" t="s">
        <v>300</v>
      </c>
      <c r="BA120" s="1" t="s">
        <v>301</v>
      </c>
      <c r="BB120" s="5"/>
      <c r="BC120" s="5"/>
      <c r="BD120" s="5"/>
      <c r="BE120" s="5"/>
      <c r="BF120" s="5"/>
      <c r="BG120" s="5"/>
      <c r="BH120" s="5"/>
      <c r="BI120" s="5"/>
      <c r="BJ120" s="5"/>
      <c r="BK120" s="18"/>
    </row>
    <row r="121" spans="1:63" s="19" customFormat="1" ht="12.95" customHeight="1" x14ac:dyDescent="0.25">
      <c r="A121" s="18" t="s">
        <v>133</v>
      </c>
      <c r="B121" s="18" t="s">
        <v>218</v>
      </c>
      <c r="C121" s="148" t="s">
        <v>390</v>
      </c>
      <c r="D121" s="149"/>
      <c r="E121" s="68" t="s">
        <v>297</v>
      </c>
      <c r="F121" s="36" t="s">
        <v>298</v>
      </c>
      <c r="G121" s="36" t="s">
        <v>299</v>
      </c>
      <c r="H121" s="36" t="s">
        <v>299</v>
      </c>
      <c r="I121" s="37" t="s">
        <v>120</v>
      </c>
      <c r="J121" s="37"/>
      <c r="K121" s="37"/>
      <c r="L121" s="36">
        <v>100</v>
      </c>
      <c r="M121" s="5">
        <v>230000000</v>
      </c>
      <c r="N121" s="5" t="s">
        <v>137</v>
      </c>
      <c r="O121" s="1" t="s">
        <v>126</v>
      </c>
      <c r="P121" s="37" t="s">
        <v>125</v>
      </c>
      <c r="Q121" s="38">
        <v>230000000</v>
      </c>
      <c r="R121" s="39" t="s">
        <v>189</v>
      </c>
      <c r="S121" s="39"/>
      <c r="T121" s="37" t="s">
        <v>127</v>
      </c>
      <c r="U121" s="5"/>
      <c r="V121" s="37"/>
      <c r="W121" s="37">
        <v>0</v>
      </c>
      <c r="X121" s="37">
        <v>100</v>
      </c>
      <c r="Y121" s="37">
        <v>0</v>
      </c>
      <c r="Z121" s="77"/>
      <c r="AA121" s="5" t="s">
        <v>138</v>
      </c>
      <c r="AB121" s="40"/>
      <c r="AC121" s="40"/>
      <c r="AD121" s="40">
        <v>395285850</v>
      </c>
      <c r="AE121" s="22">
        <f t="shared" ref="AE121:AE122" si="131">AD121*1.12</f>
        <v>442720152.00000006</v>
      </c>
      <c r="AF121" s="40"/>
      <c r="AG121" s="40"/>
      <c r="AH121" s="40">
        <v>521302350.00000024</v>
      </c>
      <c r="AI121" s="22">
        <f t="shared" ref="AI121:AI122" si="132">AH121*1.12</f>
        <v>583858632.00000036</v>
      </c>
      <c r="AJ121" s="23"/>
      <c r="AK121" s="23"/>
      <c r="AL121" s="23">
        <v>521302350.00000024</v>
      </c>
      <c r="AM121" s="22">
        <f t="shared" ref="AM121:AM122" si="133">AL121*1.12</f>
        <v>583858632.00000036</v>
      </c>
      <c r="AN121" s="23">
        <v>0</v>
      </c>
      <c r="AO121" s="23">
        <v>0</v>
      </c>
      <c r="AP121" s="23">
        <v>0</v>
      </c>
      <c r="AQ121" s="23">
        <v>0</v>
      </c>
      <c r="AR121" s="23">
        <v>0</v>
      </c>
      <c r="AS121" s="23">
        <v>0</v>
      </c>
      <c r="AT121" s="23">
        <v>0</v>
      </c>
      <c r="AU121" s="23">
        <v>0</v>
      </c>
      <c r="AV121" s="134"/>
      <c r="AW121" s="79">
        <v>0</v>
      </c>
      <c r="AX121" s="79">
        <f t="shared" si="130"/>
        <v>0</v>
      </c>
      <c r="AY121" s="15" t="s">
        <v>129</v>
      </c>
      <c r="AZ121" s="1" t="s">
        <v>300</v>
      </c>
      <c r="BA121" s="1" t="s">
        <v>301</v>
      </c>
      <c r="BB121" s="5"/>
      <c r="BC121" s="5"/>
      <c r="BD121" s="5"/>
      <c r="BE121" s="5"/>
      <c r="BF121" s="5"/>
      <c r="BG121" s="5"/>
      <c r="BH121" s="5"/>
      <c r="BI121" s="5"/>
      <c r="BJ121" s="5"/>
      <c r="BK121" s="18" t="s">
        <v>389</v>
      </c>
    </row>
    <row r="122" spans="1:63" s="19" customFormat="1" ht="12.95" customHeight="1" x14ac:dyDescent="0.25">
      <c r="A122" s="100" t="s">
        <v>133</v>
      </c>
      <c r="B122" s="100" t="s">
        <v>218</v>
      </c>
      <c r="C122" s="99" t="s">
        <v>549</v>
      </c>
      <c r="D122" s="193"/>
      <c r="E122" s="101" t="s">
        <v>297</v>
      </c>
      <c r="F122" s="102" t="s">
        <v>298</v>
      </c>
      <c r="G122" s="102" t="s">
        <v>299</v>
      </c>
      <c r="H122" s="102" t="s">
        <v>299</v>
      </c>
      <c r="I122" s="103" t="s">
        <v>120</v>
      </c>
      <c r="J122" s="103"/>
      <c r="K122" s="103"/>
      <c r="L122" s="102">
        <v>100</v>
      </c>
      <c r="M122" s="104">
        <v>230000000</v>
      </c>
      <c r="N122" s="104" t="s">
        <v>137</v>
      </c>
      <c r="O122" s="64" t="s">
        <v>166</v>
      </c>
      <c r="P122" s="103" t="s">
        <v>125</v>
      </c>
      <c r="Q122" s="105">
        <v>230000000</v>
      </c>
      <c r="R122" s="190" t="s">
        <v>383</v>
      </c>
      <c r="S122" s="106"/>
      <c r="T122" s="103" t="s">
        <v>127</v>
      </c>
      <c r="U122" s="104"/>
      <c r="V122" s="103"/>
      <c r="W122" s="103">
        <v>0</v>
      </c>
      <c r="X122" s="103">
        <v>100</v>
      </c>
      <c r="Y122" s="103">
        <v>0</v>
      </c>
      <c r="Z122" s="107"/>
      <c r="AA122" s="104" t="s">
        <v>138</v>
      </c>
      <c r="AB122" s="108"/>
      <c r="AC122" s="108"/>
      <c r="AD122" s="108">
        <v>395285850</v>
      </c>
      <c r="AE122" s="109">
        <f t="shared" si="131"/>
        <v>442720152.00000006</v>
      </c>
      <c r="AF122" s="108"/>
      <c r="AG122" s="108"/>
      <c r="AH122" s="108">
        <v>521302350.00000024</v>
      </c>
      <c r="AI122" s="109">
        <f t="shared" si="132"/>
        <v>583858632.00000036</v>
      </c>
      <c r="AJ122" s="110"/>
      <c r="AK122" s="110"/>
      <c r="AL122" s="110">
        <v>521302350.00000024</v>
      </c>
      <c r="AM122" s="109">
        <f t="shared" si="133"/>
        <v>583858632.00000036</v>
      </c>
      <c r="AN122" s="110"/>
      <c r="AO122" s="110"/>
      <c r="AP122" s="110"/>
      <c r="AQ122" s="110"/>
      <c r="AR122" s="110"/>
      <c r="AS122" s="110"/>
      <c r="AT122" s="110"/>
      <c r="AU122" s="110"/>
      <c r="AV122" s="111"/>
      <c r="AW122" s="176">
        <f t="shared" si="124"/>
        <v>1437890550.0000005</v>
      </c>
      <c r="AX122" s="176">
        <f t="shared" si="125"/>
        <v>1610437416.0000007</v>
      </c>
      <c r="AY122" s="112" t="s">
        <v>129</v>
      </c>
      <c r="AZ122" s="113" t="s">
        <v>300</v>
      </c>
      <c r="BA122" s="113" t="s">
        <v>301</v>
      </c>
      <c r="BB122" s="104"/>
      <c r="BC122" s="104"/>
      <c r="BD122" s="104"/>
      <c r="BE122" s="104"/>
      <c r="BF122" s="104"/>
      <c r="BG122" s="104"/>
      <c r="BH122" s="104"/>
      <c r="BI122" s="104"/>
      <c r="BJ122" s="104"/>
      <c r="BK122" s="100">
        <v>14</v>
      </c>
    </row>
    <row r="123" spans="1:63" s="19" customFormat="1" ht="12.95" customHeight="1" x14ac:dyDescent="0.25">
      <c r="A123" s="18" t="s">
        <v>133</v>
      </c>
      <c r="B123" s="18" t="s">
        <v>218</v>
      </c>
      <c r="C123" s="72" t="s">
        <v>302</v>
      </c>
      <c r="D123" s="72"/>
      <c r="E123" s="72" t="s">
        <v>260</v>
      </c>
      <c r="F123" s="36" t="s">
        <v>303</v>
      </c>
      <c r="G123" s="36" t="s">
        <v>304</v>
      </c>
      <c r="H123" s="36" t="s">
        <v>304</v>
      </c>
      <c r="I123" s="37" t="s">
        <v>120</v>
      </c>
      <c r="J123" s="37"/>
      <c r="K123" s="37"/>
      <c r="L123" s="36">
        <v>100</v>
      </c>
      <c r="M123" s="5">
        <v>230000000</v>
      </c>
      <c r="N123" s="5" t="s">
        <v>137</v>
      </c>
      <c r="O123" s="5" t="s">
        <v>239</v>
      </c>
      <c r="P123" s="37" t="s">
        <v>125</v>
      </c>
      <c r="Q123" s="38">
        <v>230000000</v>
      </c>
      <c r="R123" s="39" t="s">
        <v>189</v>
      </c>
      <c r="S123" s="39"/>
      <c r="T123" s="37"/>
      <c r="U123" s="5" t="s">
        <v>126</v>
      </c>
      <c r="V123" s="37" t="s">
        <v>127</v>
      </c>
      <c r="W123" s="37">
        <v>0</v>
      </c>
      <c r="X123" s="37">
        <v>100</v>
      </c>
      <c r="Y123" s="37">
        <v>0</v>
      </c>
      <c r="Z123" s="77"/>
      <c r="AA123" s="5" t="s">
        <v>138</v>
      </c>
      <c r="AB123" s="40"/>
      <c r="AC123" s="40"/>
      <c r="AD123" s="40">
        <v>243107652</v>
      </c>
      <c r="AE123" s="40">
        <v>272280570.24000001</v>
      </c>
      <c r="AF123" s="40"/>
      <c r="AG123" s="40"/>
      <c r="AH123" s="40">
        <v>243107652</v>
      </c>
      <c r="AI123" s="40">
        <v>272280570.24000001</v>
      </c>
      <c r="AJ123" s="23"/>
      <c r="AK123" s="23"/>
      <c r="AL123" s="23">
        <v>243107652</v>
      </c>
      <c r="AM123" s="23">
        <v>272280570.24000001</v>
      </c>
      <c r="AN123" s="23">
        <v>0</v>
      </c>
      <c r="AO123" s="23">
        <v>0</v>
      </c>
      <c r="AP123" s="23">
        <v>0</v>
      </c>
      <c r="AQ123" s="23">
        <v>0</v>
      </c>
      <c r="AR123" s="23">
        <v>0</v>
      </c>
      <c r="AS123" s="23">
        <v>0</v>
      </c>
      <c r="AT123" s="23">
        <v>0</v>
      </c>
      <c r="AU123" s="23">
        <v>0</v>
      </c>
      <c r="AV123" s="79"/>
      <c r="AW123" s="79">
        <v>0</v>
      </c>
      <c r="AX123" s="79">
        <f t="shared" ref="AX123:AX124" si="134">AW123*1.12</f>
        <v>0</v>
      </c>
      <c r="AY123" s="9" t="s">
        <v>129</v>
      </c>
      <c r="AZ123" s="1" t="s">
        <v>305</v>
      </c>
      <c r="BA123" s="1" t="s">
        <v>306</v>
      </c>
      <c r="BB123" s="5"/>
      <c r="BC123" s="5"/>
      <c r="BD123" s="5"/>
      <c r="BE123" s="5"/>
      <c r="BF123" s="5"/>
      <c r="BG123" s="5"/>
      <c r="BH123" s="5"/>
      <c r="BI123" s="5"/>
      <c r="BJ123" s="5"/>
      <c r="BK123" s="18"/>
    </row>
    <row r="124" spans="1:63" s="19" customFormat="1" ht="12.95" customHeight="1" x14ac:dyDescent="0.25">
      <c r="A124" s="18" t="s">
        <v>133</v>
      </c>
      <c r="B124" s="18" t="s">
        <v>218</v>
      </c>
      <c r="C124" s="148" t="s">
        <v>391</v>
      </c>
      <c r="D124" s="149"/>
      <c r="E124" s="68" t="s">
        <v>260</v>
      </c>
      <c r="F124" s="36" t="s">
        <v>303</v>
      </c>
      <c r="G124" s="36" t="s">
        <v>304</v>
      </c>
      <c r="H124" s="36" t="s">
        <v>304</v>
      </c>
      <c r="I124" s="37" t="s">
        <v>120</v>
      </c>
      <c r="J124" s="37"/>
      <c r="K124" s="37"/>
      <c r="L124" s="36">
        <v>100</v>
      </c>
      <c r="M124" s="5">
        <v>230000000</v>
      </c>
      <c r="N124" s="5" t="s">
        <v>137</v>
      </c>
      <c r="O124" s="1" t="s">
        <v>126</v>
      </c>
      <c r="P124" s="37" t="s">
        <v>125</v>
      </c>
      <c r="Q124" s="38">
        <v>230000000</v>
      </c>
      <c r="R124" s="39" t="s">
        <v>189</v>
      </c>
      <c r="S124" s="39"/>
      <c r="T124" s="37" t="s">
        <v>127</v>
      </c>
      <c r="U124" s="5"/>
      <c r="V124" s="37"/>
      <c r="W124" s="37">
        <v>0</v>
      </c>
      <c r="X124" s="37">
        <v>100</v>
      </c>
      <c r="Y124" s="37">
        <v>0</v>
      </c>
      <c r="Z124" s="77"/>
      <c r="AA124" s="5" t="s">
        <v>138</v>
      </c>
      <c r="AB124" s="40"/>
      <c r="AC124" s="40"/>
      <c r="AD124" s="40">
        <v>188750236</v>
      </c>
      <c r="AE124" s="22">
        <f t="shared" ref="AE124:AE125" si="135">AD124*1.12</f>
        <v>211400264.32000002</v>
      </c>
      <c r="AF124" s="40"/>
      <c r="AG124" s="40"/>
      <c r="AH124" s="40">
        <v>243107652</v>
      </c>
      <c r="AI124" s="22">
        <f t="shared" ref="AI124:AI125" si="136">AH124*1.12</f>
        <v>272280570.24000001</v>
      </c>
      <c r="AJ124" s="23"/>
      <c r="AK124" s="23"/>
      <c r="AL124" s="23">
        <v>243107652</v>
      </c>
      <c r="AM124" s="22">
        <f t="shared" ref="AM124:AM125" si="137">AL124*1.12</f>
        <v>272280570.24000001</v>
      </c>
      <c r="AN124" s="23">
        <v>0</v>
      </c>
      <c r="AO124" s="23">
        <v>0</v>
      </c>
      <c r="AP124" s="23">
        <v>0</v>
      </c>
      <c r="AQ124" s="23">
        <v>0</v>
      </c>
      <c r="AR124" s="23">
        <v>0</v>
      </c>
      <c r="AS124" s="23">
        <v>0</v>
      </c>
      <c r="AT124" s="23">
        <v>0</v>
      </c>
      <c r="AU124" s="23">
        <v>0</v>
      </c>
      <c r="AV124" s="134"/>
      <c r="AW124" s="79">
        <v>0</v>
      </c>
      <c r="AX124" s="79">
        <f t="shared" si="134"/>
        <v>0</v>
      </c>
      <c r="AY124" s="9" t="s">
        <v>129</v>
      </c>
      <c r="AZ124" s="1" t="s">
        <v>305</v>
      </c>
      <c r="BA124" s="1" t="s">
        <v>306</v>
      </c>
      <c r="BB124" s="5"/>
      <c r="BC124" s="5"/>
      <c r="BD124" s="5"/>
      <c r="BE124" s="5"/>
      <c r="BF124" s="5"/>
      <c r="BG124" s="5"/>
      <c r="BH124" s="5"/>
      <c r="BI124" s="5"/>
      <c r="BJ124" s="5"/>
      <c r="BK124" s="18" t="s">
        <v>389</v>
      </c>
    </row>
    <row r="125" spans="1:63" s="19" customFormat="1" ht="12.95" customHeight="1" x14ac:dyDescent="0.25">
      <c r="A125" s="100" t="s">
        <v>133</v>
      </c>
      <c r="B125" s="100" t="s">
        <v>218</v>
      </c>
      <c r="C125" s="99" t="s">
        <v>550</v>
      </c>
      <c r="D125" s="193"/>
      <c r="E125" s="101" t="s">
        <v>260</v>
      </c>
      <c r="F125" s="102" t="s">
        <v>303</v>
      </c>
      <c r="G125" s="102" t="s">
        <v>304</v>
      </c>
      <c r="H125" s="102" t="s">
        <v>304</v>
      </c>
      <c r="I125" s="103" t="s">
        <v>120</v>
      </c>
      <c r="J125" s="103"/>
      <c r="K125" s="103"/>
      <c r="L125" s="102">
        <v>100</v>
      </c>
      <c r="M125" s="104">
        <v>230000000</v>
      </c>
      <c r="N125" s="104" t="s">
        <v>137</v>
      </c>
      <c r="O125" s="64" t="s">
        <v>166</v>
      </c>
      <c r="P125" s="103" t="s">
        <v>125</v>
      </c>
      <c r="Q125" s="105">
        <v>230000000</v>
      </c>
      <c r="R125" s="190" t="s">
        <v>383</v>
      </c>
      <c r="S125" s="106"/>
      <c r="T125" s="103" t="s">
        <v>127</v>
      </c>
      <c r="U125" s="104"/>
      <c r="V125" s="103"/>
      <c r="W125" s="103">
        <v>0</v>
      </c>
      <c r="X125" s="103">
        <v>100</v>
      </c>
      <c r="Y125" s="103">
        <v>0</v>
      </c>
      <c r="Z125" s="107"/>
      <c r="AA125" s="104" t="s">
        <v>138</v>
      </c>
      <c r="AB125" s="108"/>
      <c r="AC125" s="108"/>
      <c r="AD125" s="108">
        <v>188750236</v>
      </c>
      <c r="AE125" s="109">
        <f t="shared" si="135"/>
        <v>211400264.32000002</v>
      </c>
      <c r="AF125" s="108"/>
      <c r="AG125" s="108"/>
      <c r="AH125" s="108">
        <v>243107652</v>
      </c>
      <c r="AI125" s="109">
        <f t="shared" si="136"/>
        <v>272280570.24000001</v>
      </c>
      <c r="AJ125" s="110"/>
      <c r="AK125" s="110"/>
      <c r="AL125" s="110">
        <v>243107652</v>
      </c>
      <c r="AM125" s="109">
        <f t="shared" si="137"/>
        <v>272280570.24000001</v>
      </c>
      <c r="AN125" s="110"/>
      <c r="AO125" s="110"/>
      <c r="AP125" s="110"/>
      <c r="AQ125" s="110"/>
      <c r="AR125" s="110"/>
      <c r="AS125" s="110"/>
      <c r="AT125" s="110"/>
      <c r="AU125" s="110"/>
      <c r="AV125" s="111"/>
      <c r="AW125" s="176">
        <f t="shared" si="124"/>
        <v>674965540</v>
      </c>
      <c r="AX125" s="176">
        <f t="shared" si="125"/>
        <v>755961404.80000007</v>
      </c>
      <c r="AY125" s="114" t="s">
        <v>129</v>
      </c>
      <c r="AZ125" s="113" t="s">
        <v>305</v>
      </c>
      <c r="BA125" s="113" t="s">
        <v>306</v>
      </c>
      <c r="BB125" s="104"/>
      <c r="BC125" s="104"/>
      <c r="BD125" s="104"/>
      <c r="BE125" s="104"/>
      <c r="BF125" s="104"/>
      <c r="BG125" s="104"/>
      <c r="BH125" s="104"/>
      <c r="BI125" s="104"/>
      <c r="BJ125" s="104"/>
      <c r="BK125" s="100">
        <v>14</v>
      </c>
    </row>
    <row r="126" spans="1:63" s="19" customFormat="1" ht="12.95" customHeight="1" x14ac:dyDescent="0.25">
      <c r="A126" s="18" t="s">
        <v>133</v>
      </c>
      <c r="B126" s="18" t="s">
        <v>218</v>
      </c>
      <c r="C126" s="72" t="s">
        <v>307</v>
      </c>
      <c r="D126" s="72"/>
      <c r="E126" s="72" t="s">
        <v>308</v>
      </c>
      <c r="F126" s="36" t="s">
        <v>309</v>
      </c>
      <c r="G126" s="36" t="s">
        <v>310</v>
      </c>
      <c r="H126" s="36" t="s">
        <v>310</v>
      </c>
      <c r="I126" s="37" t="s">
        <v>120</v>
      </c>
      <c r="J126" s="37"/>
      <c r="K126" s="37"/>
      <c r="L126" s="36">
        <v>100</v>
      </c>
      <c r="M126" s="5">
        <v>230000000</v>
      </c>
      <c r="N126" s="5" t="s">
        <v>137</v>
      </c>
      <c r="O126" s="5" t="s">
        <v>239</v>
      </c>
      <c r="P126" s="37" t="s">
        <v>125</v>
      </c>
      <c r="Q126" s="38">
        <v>230000000</v>
      </c>
      <c r="R126" s="39" t="s">
        <v>189</v>
      </c>
      <c r="S126" s="39"/>
      <c r="T126" s="37"/>
      <c r="U126" s="5" t="s">
        <v>126</v>
      </c>
      <c r="V126" s="37" t="s">
        <v>127</v>
      </c>
      <c r="W126" s="37">
        <v>0</v>
      </c>
      <c r="X126" s="37">
        <v>100</v>
      </c>
      <c r="Y126" s="37">
        <v>0</v>
      </c>
      <c r="Z126" s="77"/>
      <c r="AA126" s="5" t="s">
        <v>138</v>
      </c>
      <c r="AB126" s="40"/>
      <c r="AC126" s="40"/>
      <c r="AD126" s="40">
        <v>517685594.99999988</v>
      </c>
      <c r="AE126" s="40">
        <v>579807866.39999998</v>
      </c>
      <c r="AF126" s="40"/>
      <c r="AG126" s="40"/>
      <c r="AH126" s="40">
        <v>517685594.99999988</v>
      </c>
      <c r="AI126" s="40">
        <v>579807866.39999998</v>
      </c>
      <c r="AJ126" s="23"/>
      <c r="AK126" s="23"/>
      <c r="AL126" s="23">
        <v>517685594.99999988</v>
      </c>
      <c r="AM126" s="23">
        <v>579807866.39999998</v>
      </c>
      <c r="AN126" s="23">
        <v>0</v>
      </c>
      <c r="AO126" s="23">
        <v>0</v>
      </c>
      <c r="AP126" s="23">
        <v>0</v>
      </c>
      <c r="AQ126" s="23">
        <v>0</v>
      </c>
      <c r="AR126" s="23">
        <v>0</v>
      </c>
      <c r="AS126" s="23">
        <v>0</v>
      </c>
      <c r="AT126" s="23">
        <v>0</v>
      </c>
      <c r="AU126" s="23">
        <v>0</v>
      </c>
      <c r="AV126" s="79"/>
      <c r="AW126" s="79">
        <v>0</v>
      </c>
      <c r="AX126" s="79">
        <f t="shared" ref="AX126:AX127" si="138">AW126*1.12</f>
        <v>0</v>
      </c>
      <c r="AY126" s="9" t="s">
        <v>129</v>
      </c>
      <c r="AZ126" s="1" t="s">
        <v>311</v>
      </c>
      <c r="BA126" s="1" t="s">
        <v>312</v>
      </c>
      <c r="BB126" s="5"/>
      <c r="BC126" s="5"/>
      <c r="BD126" s="5"/>
      <c r="BE126" s="5"/>
      <c r="BF126" s="5"/>
      <c r="BG126" s="5"/>
      <c r="BH126" s="5"/>
      <c r="BI126" s="5"/>
      <c r="BJ126" s="5"/>
      <c r="BK126" s="18"/>
    </row>
    <row r="127" spans="1:63" s="19" customFormat="1" ht="12.95" customHeight="1" x14ac:dyDescent="0.25">
      <c r="A127" s="18" t="s">
        <v>133</v>
      </c>
      <c r="B127" s="18" t="s">
        <v>218</v>
      </c>
      <c r="C127" s="148" t="s">
        <v>392</v>
      </c>
      <c r="D127" s="149"/>
      <c r="E127" s="68" t="s">
        <v>308</v>
      </c>
      <c r="F127" s="36" t="s">
        <v>309</v>
      </c>
      <c r="G127" s="36" t="s">
        <v>310</v>
      </c>
      <c r="H127" s="36" t="s">
        <v>310</v>
      </c>
      <c r="I127" s="37" t="s">
        <v>120</v>
      </c>
      <c r="J127" s="37"/>
      <c r="K127" s="37"/>
      <c r="L127" s="36">
        <v>100</v>
      </c>
      <c r="M127" s="5">
        <v>230000000</v>
      </c>
      <c r="N127" s="5" t="s">
        <v>137</v>
      </c>
      <c r="O127" s="1" t="s">
        <v>126</v>
      </c>
      <c r="P127" s="37" t="s">
        <v>125</v>
      </c>
      <c r="Q127" s="38">
        <v>230000000</v>
      </c>
      <c r="R127" s="39" t="s">
        <v>189</v>
      </c>
      <c r="S127" s="39"/>
      <c r="T127" s="37" t="s">
        <v>127</v>
      </c>
      <c r="U127" s="5"/>
      <c r="V127" s="37"/>
      <c r="W127" s="37">
        <v>0</v>
      </c>
      <c r="X127" s="37">
        <v>100</v>
      </c>
      <c r="Y127" s="37">
        <v>0</v>
      </c>
      <c r="Z127" s="77"/>
      <c r="AA127" s="5" t="s">
        <v>138</v>
      </c>
      <c r="AB127" s="40"/>
      <c r="AC127" s="40"/>
      <c r="AD127" s="40">
        <v>397111415</v>
      </c>
      <c r="AE127" s="22">
        <f t="shared" ref="AE127:AE128" si="139">AD127*1.12</f>
        <v>444764784.80000007</v>
      </c>
      <c r="AF127" s="40"/>
      <c r="AG127" s="40"/>
      <c r="AH127" s="40">
        <v>517685594.99999988</v>
      </c>
      <c r="AI127" s="22">
        <f t="shared" ref="AI127:AI128" si="140">AH127*1.12</f>
        <v>579807866.39999998</v>
      </c>
      <c r="AJ127" s="23"/>
      <c r="AK127" s="23"/>
      <c r="AL127" s="23">
        <v>517685594.99999988</v>
      </c>
      <c r="AM127" s="22">
        <f t="shared" ref="AM127:AM128" si="141">AL127*1.12</f>
        <v>579807866.39999998</v>
      </c>
      <c r="AN127" s="23">
        <v>0</v>
      </c>
      <c r="AO127" s="23">
        <v>0</v>
      </c>
      <c r="AP127" s="23">
        <v>0</v>
      </c>
      <c r="AQ127" s="23">
        <v>0</v>
      </c>
      <c r="AR127" s="23">
        <v>0</v>
      </c>
      <c r="AS127" s="23">
        <v>0</v>
      </c>
      <c r="AT127" s="23">
        <v>0</v>
      </c>
      <c r="AU127" s="23">
        <v>0</v>
      </c>
      <c r="AV127" s="134"/>
      <c r="AW127" s="79">
        <v>0</v>
      </c>
      <c r="AX127" s="79">
        <f t="shared" si="138"/>
        <v>0</v>
      </c>
      <c r="AY127" s="9" t="s">
        <v>129</v>
      </c>
      <c r="AZ127" s="1" t="s">
        <v>311</v>
      </c>
      <c r="BA127" s="1" t="s">
        <v>312</v>
      </c>
      <c r="BB127" s="5"/>
      <c r="BC127" s="5"/>
      <c r="BD127" s="5"/>
      <c r="BE127" s="5"/>
      <c r="BF127" s="5"/>
      <c r="BG127" s="5"/>
      <c r="BH127" s="5"/>
      <c r="BI127" s="5"/>
      <c r="BJ127" s="5"/>
      <c r="BK127" s="18" t="s">
        <v>389</v>
      </c>
    </row>
    <row r="128" spans="1:63" s="19" customFormat="1" ht="12.95" customHeight="1" x14ac:dyDescent="0.25">
      <c r="A128" s="100" t="s">
        <v>133</v>
      </c>
      <c r="B128" s="100" t="s">
        <v>218</v>
      </c>
      <c r="C128" s="99" t="s">
        <v>551</v>
      </c>
      <c r="D128" s="193"/>
      <c r="E128" s="101" t="s">
        <v>308</v>
      </c>
      <c r="F128" s="102" t="s">
        <v>309</v>
      </c>
      <c r="G128" s="102" t="s">
        <v>310</v>
      </c>
      <c r="H128" s="102" t="s">
        <v>310</v>
      </c>
      <c r="I128" s="103" t="s">
        <v>120</v>
      </c>
      <c r="J128" s="103"/>
      <c r="K128" s="103"/>
      <c r="L128" s="102">
        <v>100</v>
      </c>
      <c r="M128" s="104">
        <v>230000000</v>
      </c>
      <c r="N128" s="104" t="s">
        <v>137</v>
      </c>
      <c r="O128" s="64" t="s">
        <v>166</v>
      </c>
      <c r="P128" s="103" t="s">
        <v>125</v>
      </c>
      <c r="Q128" s="105">
        <v>230000000</v>
      </c>
      <c r="R128" s="190" t="s">
        <v>383</v>
      </c>
      <c r="S128" s="106"/>
      <c r="T128" s="103" t="s">
        <v>127</v>
      </c>
      <c r="U128" s="104"/>
      <c r="V128" s="103"/>
      <c r="W128" s="103">
        <v>0</v>
      </c>
      <c r="X128" s="103">
        <v>100</v>
      </c>
      <c r="Y128" s="103">
        <v>0</v>
      </c>
      <c r="Z128" s="107"/>
      <c r="AA128" s="104" t="s">
        <v>138</v>
      </c>
      <c r="AB128" s="108"/>
      <c r="AC128" s="108"/>
      <c r="AD128" s="108">
        <v>397111415</v>
      </c>
      <c r="AE128" s="109">
        <f t="shared" si="139"/>
        <v>444764784.80000007</v>
      </c>
      <c r="AF128" s="108"/>
      <c r="AG128" s="108"/>
      <c r="AH128" s="108">
        <v>517685594.99999988</v>
      </c>
      <c r="AI128" s="109">
        <f t="shared" si="140"/>
        <v>579807866.39999998</v>
      </c>
      <c r="AJ128" s="110"/>
      <c r="AK128" s="110"/>
      <c r="AL128" s="110">
        <v>517685594.99999988</v>
      </c>
      <c r="AM128" s="109">
        <f t="shared" si="141"/>
        <v>579807866.39999998</v>
      </c>
      <c r="AN128" s="110"/>
      <c r="AO128" s="110"/>
      <c r="AP128" s="110"/>
      <c r="AQ128" s="110"/>
      <c r="AR128" s="110"/>
      <c r="AS128" s="110"/>
      <c r="AT128" s="110"/>
      <c r="AU128" s="110"/>
      <c r="AV128" s="111"/>
      <c r="AW128" s="176">
        <f t="shared" si="124"/>
        <v>1432482604.9999998</v>
      </c>
      <c r="AX128" s="176">
        <f t="shared" si="125"/>
        <v>1604380517.5999999</v>
      </c>
      <c r="AY128" s="114" t="s">
        <v>129</v>
      </c>
      <c r="AZ128" s="113" t="s">
        <v>311</v>
      </c>
      <c r="BA128" s="113" t="s">
        <v>312</v>
      </c>
      <c r="BB128" s="104"/>
      <c r="BC128" s="104"/>
      <c r="BD128" s="104"/>
      <c r="BE128" s="104"/>
      <c r="BF128" s="104"/>
      <c r="BG128" s="104"/>
      <c r="BH128" s="104"/>
      <c r="BI128" s="104"/>
      <c r="BJ128" s="104"/>
      <c r="BK128" s="100">
        <v>14</v>
      </c>
    </row>
    <row r="129" spans="1:63" s="19" customFormat="1" ht="12.95" customHeight="1" x14ac:dyDescent="0.25">
      <c r="A129" s="18" t="s">
        <v>133</v>
      </c>
      <c r="B129" s="18" t="s">
        <v>218</v>
      </c>
      <c r="C129" s="72" t="s">
        <v>313</v>
      </c>
      <c r="D129" s="72"/>
      <c r="E129" s="72" t="s">
        <v>314</v>
      </c>
      <c r="F129" s="36" t="s">
        <v>315</v>
      </c>
      <c r="G129" s="36" t="s">
        <v>316</v>
      </c>
      <c r="H129" s="36" t="s">
        <v>317</v>
      </c>
      <c r="I129" s="37" t="s">
        <v>120</v>
      </c>
      <c r="J129" s="37"/>
      <c r="K129" s="37"/>
      <c r="L129" s="36">
        <v>100</v>
      </c>
      <c r="M129" s="5">
        <v>230000000</v>
      </c>
      <c r="N129" s="5" t="s">
        <v>137</v>
      </c>
      <c r="O129" s="5" t="s">
        <v>239</v>
      </c>
      <c r="P129" s="37" t="s">
        <v>125</v>
      </c>
      <c r="Q129" s="38">
        <v>230000000</v>
      </c>
      <c r="R129" s="39" t="s">
        <v>145</v>
      </c>
      <c r="S129" s="39"/>
      <c r="T129" s="37"/>
      <c r="U129" s="5" t="s">
        <v>126</v>
      </c>
      <c r="V129" s="37" t="s">
        <v>127</v>
      </c>
      <c r="W129" s="37">
        <v>0</v>
      </c>
      <c r="X129" s="37">
        <v>100</v>
      </c>
      <c r="Y129" s="37">
        <v>0</v>
      </c>
      <c r="Z129" s="77"/>
      <c r="AA129" s="5" t="s">
        <v>138</v>
      </c>
      <c r="AB129" s="40"/>
      <c r="AC129" s="40"/>
      <c r="AD129" s="40">
        <v>214564730.00000018</v>
      </c>
      <c r="AE129" s="40">
        <v>240312497.60000023</v>
      </c>
      <c r="AF129" s="40"/>
      <c r="AG129" s="40"/>
      <c r="AH129" s="40">
        <v>214564730.00000018</v>
      </c>
      <c r="AI129" s="40">
        <v>240312497.60000023</v>
      </c>
      <c r="AJ129" s="23"/>
      <c r="AK129" s="23"/>
      <c r="AL129" s="23">
        <v>214564730.00000018</v>
      </c>
      <c r="AM129" s="23">
        <v>240312497.60000023</v>
      </c>
      <c r="AN129" s="23">
        <v>0</v>
      </c>
      <c r="AO129" s="23">
        <v>0</v>
      </c>
      <c r="AP129" s="23">
        <v>0</v>
      </c>
      <c r="AQ129" s="23">
        <v>0</v>
      </c>
      <c r="AR129" s="23">
        <v>0</v>
      </c>
      <c r="AS129" s="23">
        <v>0</v>
      </c>
      <c r="AT129" s="23">
        <v>0</v>
      </c>
      <c r="AU129" s="23">
        <v>0</v>
      </c>
      <c r="AV129" s="79"/>
      <c r="AW129" s="79">
        <v>0</v>
      </c>
      <c r="AX129" s="79">
        <f t="shared" ref="AX129:AX130" si="142">AW129*1.12</f>
        <v>0</v>
      </c>
      <c r="AY129" s="9" t="s">
        <v>129</v>
      </c>
      <c r="AZ129" s="1" t="s">
        <v>318</v>
      </c>
      <c r="BA129" s="1" t="s">
        <v>319</v>
      </c>
      <c r="BB129" s="5"/>
      <c r="BC129" s="5"/>
      <c r="BD129" s="5"/>
      <c r="BE129" s="5"/>
      <c r="BF129" s="5"/>
      <c r="BG129" s="5"/>
      <c r="BH129" s="5"/>
      <c r="BI129" s="5"/>
      <c r="BJ129" s="5"/>
      <c r="BK129" s="18"/>
    </row>
    <row r="130" spans="1:63" s="19" customFormat="1" ht="12.95" customHeight="1" x14ac:dyDescent="0.25">
      <c r="A130" s="18" t="s">
        <v>133</v>
      </c>
      <c r="B130" s="18" t="s">
        <v>218</v>
      </c>
      <c r="C130" s="148" t="s">
        <v>393</v>
      </c>
      <c r="D130" s="149"/>
      <c r="E130" s="68" t="s">
        <v>314</v>
      </c>
      <c r="F130" s="36" t="s">
        <v>315</v>
      </c>
      <c r="G130" s="36" t="s">
        <v>316</v>
      </c>
      <c r="H130" s="36" t="s">
        <v>317</v>
      </c>
      <c r="I130" s="37" t="s">
        <v>120</v>
      </c>
      <c r="J130" s="37"/>
      <c r="K130" s="37"/>
      <c r="L130" s="36">
        <v>100</v>
      </c>
      <c r="M130" s="5">
        <v>230000000</v>
      </c>
      <c r="N130" s="5" t="s">
        <v>137</v>
      </c>
      <c r="O130" s="1" t="s">
        <v>126</v>
      </c>
      <c r="P130" s="37" t="s">
        <v>125</v>
      </c>
      <c r="Q130" s="38">
        <v>230000000</v>
      </c>
      <c r="R130" s="39" t="s">
        <v>145</v>
      </c>
      <c r="S130" s="39"/>
      <c r="T130" s="37" t="s">
        <v>127</v>
      </c>
      <c r="U130" s="5"/>
      <c r="V130" s="37"/>
      <c r="W130" s="37">
        <v>0</v>
      </c>
      <c r="X130" s="37">
        <v>100</v>
      </c>
      <c r="Y130" s="37">
        <v>0</v>
      </c>
      <c r="Z130" s="77"/>
      <c r="AA130" s="5" t="s">
        <v>138</v>
      </c>
      <c r="AB130" s="40"/>
      <c r="AC130" s="40"/>
      <c r="AD130" s="40">
        <v>161644870</v>
      </c>
      <c r="AE130" s="22">
        <f t="shared" ref="AE130:AE131" si="143">AD130*1.12</f>
        <v>181042254.40000001</v>
      </c>
      <c r="AF130" s="40"/>
      <c r="AG130" s="40"/>
      <c r="AH130" s="40">
        <v>214564730.00000018</v>
      </c>
      <c r="AI130" s="22">
        <f t="shared" ref="AI130:AI131" si="144">AH130*1.12</f>
        <v>240312497.60000023</v>
      </c>
      <c r="AJ130" s="23"/>
      <c r="AK130" s="23"/>
      <c r="AL130" s="23">
        <v>214564730.00000018</v>
      </c>
      <c r="AM130" s="22">
        <f t="shared" ref="AM130:AM131" si="145">AL130*1.12</f>
        <v>240312497.60000023</v>
      </c>
      <c r="AN130" s="23">
        <v>0</v>
      </c>
      <c r="AO130" s="23">
        <v>0</v>
      </c>
      <c r="AP130" s="23">
        <v>0</v>
      </c>
      <c r="AQ130" s="23">
        <v>0</v>
      </c>
      <c r="AR130" s="23">
        <v>0</v>
      </c>
      <c r="AS130" s="23">
        <v>0</v>
      </c>
      <c r="AT130" s="23">
        <v>0</v>
      </c>
      <c r="AU130" s="23">
        <v>0</v>
      </c>
      <c r="AV130" s="134"/>
      <c r="AW130" s="79">
        <v>0</v>
      </c>
      <c r="AX130" s="79">
        <f t="shared" si="142"/>
        <v>0</v>
      </c>
      <c r="AY130" s="9" t="s">
        <v>129</v>
      </c>
      <c r="AZ130" s="1" t="s">
        <v>318</v>
      </c>
      <c r="BA130" s="1" t="s">
        <v>319</v>
      </c>
      <c r="BB130" s="5"/>
      <c r="BC130" s="5"/>
      <c r="BD130" s="5"/>
      <c r="BE130" s="5"/>
      <c r="BF130" s="5"/>
      <c r="BG130" s="5"/>
      <c r="BH130" s="5"/>
      <c r="BI130" s="5"/>
      <c r="BJ130" s="5"/>
      <c r="BK130" s="18" t="s">
        <v>389</v>
      </c>
    </row>
    <row r="131" spans="1:63" s="19" customFormat="1" ht="12.95" customHeight="1" x14ac:dyDescent="0.25">
      <c r="A131" s="100" t="s">
        <v>133</v>
      </c>
      <c r="B131" s="100" t="s">
        <v>218</v>
      </c>
      <c r="C131" s="99" t="s">
        <v>542</v>
      </c>
      <c r="D131" s="193"/>
      <c r="E131" s="101" t="s">
        <v>314</v>
      </c>
      <c r="F131" s="102" t="s">
        <v>315</v>
      </c>
      <c r="G131" s="102" t="s">
        <v>316</v>
      </c>
      <c r="H131" s="102" t="s">
        <v>317</v>
      </c>
      <c r="I131" s="103" t="s">
        <v>120</v>
      </c>
      <c r="J131" s="103"/>
      <c r="K131" s="103"/>
      <c r="L131" s="102">
        <v>100</v>
      </c>
      <c r="M131" s="104">
        <v>230000000</v>
      </c>
      <c r="N131" s="104" t="s">
        <v>137</v>
      </c>
      <c r="O131" s="64" t="s">
        <v>166</v>
      </c>
      <c r="P131" s="103" t="s">
        <v>125</v>
      </c>
      <c r="Q131" s="105">
        <v>230000000</v>
      </c>
      <c r="R131" s="106" t="s">
        <v>145</v>
      </c>
      <c r="S131" s="106"/>
      <c r="T131" s="103" t="s">
        <v>127</v>
      </c>
      <c r="U131" s="104"/>
      <c r="V131" s="103"/>
      <c r="W131" s="103">
        <v>0</v>
      </c>
      <c r="X131" s="103">
        <v>100</v>
      </c>
      <c r="Y131" s="103">
        <v>0</v>
      </c>
      <c r="Z131" s="107"/>
      <c r="AA131" s="104" t="s">
        <v>138</v>
      </c>
      <c r="AB131" s="108"/>
      <c r="AC131" s="108"/>
      <c r="AD131" s="108">
        <v>161644870</v>
      </c>
      <c r="AE131" s="109">
        <f t="shared" si="143"/>
        <v>181042254.40000001</v>
      </c>
      <c r="AF131" s="108"/>
      <c r="AG131" s="108"/>
      <c r="AH131" s="108">
        <v>214564730.00000018</v>
      </c>
      <c r="AI131" s="109">
        <f t="shared" si="144"/>
        <v>240312497.60000023</v>
      </c>
      <c r="AJ131" s="110"/>
      <c r="AK131" s="110"/>
      <c r="AL131" s="110">
        <v>214564730.00000018</v>
      </c>
      <c r="AM131" s="109">
        <f t="shared" si="145"/>
        <v>240312497.60000023</v>
      </c>
      <c r="AN131" s="110"/>
      <c r="AO131" s="110"/>
      <c r="AP131" s="110"/>
      <c r="AQ131" s="110"/>
      <c r="AR131" s="110"/>
      <c r="AS131" s="110"/>
      <c r="AT131" s="110"/>
      <c r="AU131" s="110"/>
      <c r="AV131" s="111"/>
      <c r="AW131" s="176">
        <f t="shared" si="124"/>
        <v>590774330.00000036</v>
      </c>
      <c r="AX131" s="176">
        <f t="shared" si="125"/>
        <v>661667249.6000005</v>
      </c>
      <c r="AY131" s="114" t="s">
        <v>129</v>
      </c>
      <c r="AZ131" s="113" t="s">
        <v>318</v>
      </c>
      <c r="BA131" s="113" t="s">
        <v>319</v>
      </c>
      <c r="BB131" s="104"/>
      <c r="BC131" s="104"/>
      <c r="BD131" s="104"/>
      <c r="BE131" s="104"/>
      <c r="BF131" s="104"/>
      <c r="BG131" s="104"/>
      <c r="BH131" s="104"/>
      <c r="BI131" s="104"/>
      <c r="BJ131" s="104"/>
      <c r="BK131" s="100">
        <v>14</v>
      </c>
    </row>
    <row r="132" spans="1:63" s="19" customFormat="1" ht="12.95" customHeight="1" x14ac:dyDescent="0.25">
      <c r="A132" s="18" t="s">
        <v>133</v>
      </c>
      <c r="B132" s="18" t="s">
        <v>218</v>
      </c>
      <c r="C132" s="72" t="s">
        <v>320</v>
      </c>
      <c r="D132" s="72"/>
      <c r="E132" s="72" t="s">
        <v>321</v>
      </c>
      <c r="F132" s="36" t="s">
        <v>315</v>
      </c>
      <c r="G132" s="36" t="s">
        <v>316</v>
      </c>
      <c r="H132" s="36" t="s">
        <v>317</v>
      </c>
      <c r="I132" s="37" t="s">
        <v>120</v>
      </c>
      <c r="J132" s="37"/>
      <c r="K132" s="37"/>
      <c r="L132" s="36">
        <v>100</v>
      </c>
      <c r="M132" s="5">
        <v>230000000</v>
      </c>
      <c r="N132" s="5" t="s">
        <v>137</v>
      </c>
      <c r="O132" s="5" t="s">
        <v>239</v>
      </c>
      <c r="P132" s="37" t="s">
        <v>125</v>
      </c>
      <c r="Q132" s="38">
        <v>230000000</v>
      </c>
      <c r="R132" s="39" t="s">
        <v>257</v>
      </c>
      <c r="S132" s="39"/>
      <c r="T132" s="37"/>
      <c r="U132" s="5" t="s">
        <v>126</v>
      </c>
      <c r="V132" s="37" t="s">
        <v>127</v>
      </c>
      <c r="W132" s="37">
        <v>0</v>
      </c>
      <c r="X132" s="37">
        <v>100</v>
      </c>
      <c r="Y132" s="37">
        <v>0</v>
      </c>
      <c r="Z132" s="77"/>
      <c r="AA132" s="5" t="s">
        <v>138</v>
      </c>
      <c r="AB132" s="40"/>
      <c r="AC132" s="40"/>
      <c r="AD132" s="40">
        <v>351351750</v>
      </c>
      <c r="AE132" s="40">
        <v>393513960.00000006</v>
      </c>
      <c r="AF132" s="40"/>
      <c r="AG132" s="40"/>
      <c r="AH132" s="40">
        <v>351351750</v>
      </c>
      <c r="AI132" s="40">
        <v>393513960.00000006</v>
      </c>
      <c r="AJ132" s="23"/>
      <c r="AK132" s="23"/>
      <c r="AL132" s="23">
        <v>351351750</v>
      </c>
      <c r="AM132" s="23">
        <v>393513960.00000006</v>
      </c>
      <c r="AN132" s="23">
        <v>0</v>
      </c>
      <c r="AO132" s="23">
        <v>0</v>
      </c>
      <c r="AP132" s="23">
        <v>0</v>
      </c>
      <c r="AQ132" s="23">
        <v>0</v>
      </c>
      <c r="AR132" s="23">
        <v>0</v>
      </c>
      <c r="AS132" s="23">
        <v>0</v>
      </c>
      <c r="AT132" s="23">
        <v>0</v>
      </c>
      <c r="AU132" s="23">
        <v>0</v>
      </c>
      <c r="AV132" s="79"/>
      <c r="AW132" s="79">
        <v>0</v>
      </c>
      <c r="AX132" s="79">
        <f t="shared" ref="AX132:AX133" si="146">AW132*1.12</f>
        <v>0</v>
      </c>
      <c r="AY132" s="9" t="s">
        <v>129</v>
      </c>
      <c r="AZ132" s="1" t="s">
        <v>322</v>
      </c>
      <c r="BA132" s="1" t="s">
        <v>323</v>
      </c>
      <c r="BB132" s="5"/>
      <c r="BC132" s="5"/>
      <c r="BD132" s="5"/>
      <c r="BE132" s="5"/>
      <c r="BF132" s="5"/>
      <c r="BG132" s="5"/>
      <c r="BH132" s="5"/>
      <c r="BI132" s="5"/>
      <c r="BJ132" s="5"/>
      <c r="BK132" s="18"/>
    </row>
    <row r="133" spans="1:63" s="19" customFormat="1" ht="12.95" customHeight="1" x14ac:dyDescent="0.25">
      <c r="A133" s="18" t="s">
        <v>133</v>
      </c>
      <c r="B133" s="18" t="s">
        <v>218</v>
      </c>
      <c r="C133" s="148" t="s">
        <v>394</v>
      </c>
      <c r="D133" s="149"/>
      <c r="E133" s="68" t="s">
        <v>321</v>
      </c>
      <c r="F133" s="36" t="s">
        <v>315</v>
      </c>
      <c r="G133" s="36" t="s">
        <v>316</v>
      </c>
      <c r="H133" s="36" t="s">
        <v>317</v>
      </c>
      <c r="I133" s="37" t="s">
        <v>120</v>
      </c>
      <c r="J133" s="37"/>
      <c r="K133" s="37"/>
      <c r="L133" s="36">
        <v>100</v>
      </c>
      <c r="M133" s="5">
        <v>230000000</v>
      </c>
      <c r="N133" s="5" t="s">
        <v>137</v>
      </c>
      <c r="O133" s="1" t="s">
        <v>126</v>
      </c>
      <c r="P133" s="37" t="s">
        <v>125</v>
      </c>
      <c r="Q133" s="38">
        <v>230000000</v>
      </c>
      <c r="R133" s="39" t="s">
        <v>257</v>
      </c>
      <c r="S133" s="39"/>
      <c r="T133" s="37" t="s">
        <v>127</v>
      </c>
      <c r="U133" s="5"/>
      <c r="V133" s="37"/>
      <c r="W133" s="37">
        <v>0</v>
      </c>
      <c r="X133" s="37">
        <v>100</v>
      </c>
      <c r="Y133" s="37">
        <v>0</v>
      </c>
      <c r="Z133" s="77"/>
      <c r="AA133" s="5" t="s">
        <v>138</v>
      </c>
      <c r="AB133" s="40"/>
      <c r="AC133" s="40"/>
      <c r="AD133" s="40">
        <v>266160350</v>
      </c>
      <c r="AE133" s="22">
        <f t="shared" ref="AE133:AE134" si="147">AD133*1.12</f>
        <v>298099592</v>
      </c>
      <c r="AF133" s="40"/>
      <c r="AG133" s="40"/>
      <c r="AH133" s="40">
        <v>351351750</v>
      </c>
      <c r="AI133" s="22">
        <f t="shared" ref="AI133:AI134" si="148">AH133*1.12</f>
        <v>393513960.00000006</v>
      </c>
      <c r="AJ133" s="23"/>
      <c r="AK133" s="23"/>
      <c r="AL133" s="23">
        <v>351351750</v>
      </c>
      <c r="AM133" s="22">
        <f t="shared" ref="AM133:AM134" si="149">AL133*1.12</f>
        <v>393513960.00000006</v>
      </c>
      <c r="AN133" s="23">
        <v>0</v>
      </c>
      <c r="AO133" s="23">
        <v>0</v>
      </c>
      <c r="AP133" s="23">
        <v>0</v>
      </c>
      <c r="AQ133" s="23">
        <v>0</v>
      </c>
      <c r="AR133" s="23">
        <v>0</v>
      </c>
      <c r="AS133" s="23">
        <v>0</v>
      </c>
      <c r="AT133" s="23">
        <v>0</v>
      </c>
      <c r="AU133" s="23">
        <v>0</v>
      </c>
      <c r="AV133" s="134"/>
      <c r="AW133" s="79">
        <v>0</v>
      </c>
      <c r="AX133" s="79">
        <f t="shared" si="146"/>
        <v>0</v>
      </c>
      <c r="AY133" s="9" t="s">
        <v>129</v>
      </c>
      <c r="AZ133" s="1" t="s">
        <v>322</v>
      </c>
      <c r="BA133" s="1" t="s">
        <v>323</v>
      </c>
      <c r="BB133" s="5"/>
      <c r="BC133" s="5"/>
      <c r="BD133" s="5"/>
      <c r="BE133" s="5"/>
      <c r="BF133" s="5"/>
      <c r="BG133" s="5"/>
      <c r="BH133" s="5"/>
      <c r="BI133" s="5"/>
      <c r="BJ133" s="5"/>
      <c r="BK133" s="18" t="s">
        <v>389</v>
      </c>
    </row>
    <row r="134" spans="1:63" s="19" customFormat="1" ht="12.95" customHeight="1" x14ac:dyDescent="0.25">
      <c r="A134" s="100" t="s">
        <v>133</v>
      </c>
      <c r="B134" s="100" t="s">
        <v>218</v>
      </c>
      <c r="C134" s="99" t="s">
        <v>543</v>
      </c>
      <c r="D134" s="193"/>
      <c r="E134" s="101" t="s">
        <v>321</v>
      </c>
      <c r="F134" s="102" t="s">
        <v>315</v>
      </c>
      <c r="G134" s="102" t="s">
        <v>316</v>
      </c>
      <c r="H134" s="102" t="s">
        <v>317</v>
      </c>
      <c r="I134" s="103" t="s">
        <v>120</v>
      </c>
      <c r="J134" s="103"/>
      <c r="K134" s="103"/>
      <c r="L134" s="102">
        <v>100</v>
      </c>
      <c r="M134" s="104">
        <v>230000000</v>
      </c>
      <c r="N134" s="104" t="s">
        <v>137</v>
      </c>
      <c r="O134" s="64" t="s">
        <v>166</v>
      </c>
      <c r="P134" s="103" t="s">
        <v>125</v>
      </c>
      <c r="Q134" s="105">
        <v>230000000</v>
      </c>
      <c r="R134" s="106" t="s">
        <v>257</v>
      </c>
      <c r="S134" s="106"/>
      <c r="T134" s="103" t="s">
        <v>127</v>
      </c>
      <c r="U134" s="104"/>
      <c r="V134" s="103"/>
      <c r="W134" s="103">
        <v>0</v>
      </c>
      <c r="X134" s="103">
        <v>100</v>
      </c>
      <c r="Y134" s="103">
        <v>0</v>
      </c>
      <c r="Z134" s="107"/>
      <c r="AA134" s="104" t="s">
        <v>138</v>
      </c>
      <c r="AB134" s="108"/>
      <c r="AC134" s="108"/>
      <c r="AD134" s="108">
        <v>266160350</v>
      </c>
      <c r="AE134" s="109">
        <f t="shared" si="147"/>
        <v>298099592</v>
      </c>
      <c r="AF134" s="108"/>
      <c r="AG134" s="108"/>
      <c r="AH134" s="108">
        <v>351351750</v>
      </c>
      <c r="AI134" s="109">
        <f t="shared" si="148"/>
        <v>393513960.00000006</v>
      </c>
      <c r="AJ134" s="110"/>
      <c r="AK134" s="110"/>
      <c r="AL134" s="110">
        <v>351351750</v>
      </c>
      <c r="AM134" s="109">
        <f t="shared" si="149"/>
        <v>393513960.00000006</v>
      </c>
      <c r="AN134" s="110"/>
      <c r="AO134" s="110"/>
      <c r="AP134" s="110"/>
      <c r="AQ134" s="110"/>
      <c r="AR134" s="110"/>
      <c r="AS134" s="110"/>
      <c r="AT134" s="110"/>
      <c r="AU134" s="110"/>
      <c r="AV134" s="111"/>
      <c r="AW134" s="176">
        <f t="shared" si="124"/>
        <v>968863850</v>
      </c>
      <c r="AX134" s="176">
        <f t="shared" si="125"/>
        <v>1085127512</v>
      </c>
      <c r="AY134" s="114" t="s">
        <v>129</v>
      </c>
      <c r="AZ134" s="113" t="s">
        <v>322</v>
      </c>
      <c r="BA134" s="113" t="s">
        <v>323</v>
      </c>
      <c r="BB134" s="104"/>
      <c r="BC134" s="104"/>
      <c r="BD134" s="104"/>
      <c r="BE134" s="104"/>
      <c r="BF134" s="104"/>
      <c r="BG134" s="104"/>
      <c r="BH134" s="104"/>
      <c r="BI134" s="104"/>
      <c r="BJ134" s="104"/>
      <c r="BK134" s="100">
        <v>14</v>
      </c>
    </row>
    <row r="135" spans="1:63" s="19" customFormat="1" ht="12.95" customHeight="1" x14ac:dyDescent="0.25">
      <c r="A135" s="18" t="s">
        <v>133</v>
      </c>
      <c r="B135" s="18" t="s">
        <v>218</v>
      </c>
      <c r="C135" s="72" t="s">
        <v>297</v>
      </c>
      <c r="D135" s="72"/>
      <c r="E135" s="72" t="s">
        <v>324</v>
      </c>
      <c r="F135" s="36" t="s">
        <v>315</v>
      </c>
      <c r="G135" s="36" t="s">
        <v>316</v>
      </c>
      <c r="H135" s="36" t="s">
        <v>317</v>
      </c>
      <c r="I135" s="37" t="s">
        <v>120</v>
      </c>
      <c r="J135" s="37"/>
      <c r="K135" s="37"/>
      <c r="L135" s="36">
        <v>100</v>
      </c>
      <c r="M135" s="5">
        <v>230000000</v>
      </c>
      <c r="N135" s="5" t="s">
        <v>137</v>
      </c>
      <c r="O135" s="5" t="s">
        <v>239</v>
      </c>
      <c r="P135" s="37" t="s">
        <v>125</v>
      </c>
      <c r="Q135" s="38">
        <v>230000000</v>
      </c>
      <c r="R135" s="39" t="s">
        <v>262</v>
      </c>
      <c r="S135" s="39"/>
      <c r="T135" s="37"/>
      <c r="U135" s="5" t="s">
        <v>126</v>
      </c>
      <c r="V135" s="37" t="s">
        <v>127</v>
      </c>
      <c r="W135" s="37">
        <v>0</v>
      </c>
      <c r="X135" s="37">
        <v>100</v>
      </c>
      <c r="Y135" s="37">
        <v>0</v>
      </c>
      <c r="Z135" s="77"/>
      <c r="AA135" s="5" t="s">
        <v>138</v>
      </c>
      <c r="AB135" s="40"/>
      <c r="AC135" s="40"/>
      <c r="AD135" s="40">
        <v>219333109.99999997</v>
      </c>
      <c r="AE135" s="40">
        <v>245653083.19999999</v>
      </c>
      <c r="AF135" s="40"/>
      <c r="AG135" s="40"/>
      <c r="AH135" s="40">
        <v>219333109.99999997</v>
      </c>
      <c r="AI135" s="40">
        <v>245653083.19999999</v>
      </c>
      <c r="AJ135" s="23"/>
      <c r="AK135" s="23"/>
      <c r="AL135" s="23">
        <v>219333109.99999997</v>
      </c>
      <c r="AM135" s="23">
        <v>245653083.19999999</v>
      </c>
      <c r="AN135" s="23">
        <v>0</v>
      </c>
      <c r="AO135" s="23">
        <v>0</v>
      </c>
      <c r="AP135" s="23">
        <v>0</v>
      </c>
      <c r="AQ135" s="23">
        <v>0</v>
      </c>
      <c r="AR135" s="23">
        <v>0</v>
      </c>
      <c r="AS135" s="23">
        <v>0</v>
      </c>
      <c r="AT135" s="23">
        <v>0</v>
      </c>
      <c r="AU135" s="23">
        <v>0</v>
      </c>
      <c r="AV135" s="79"/>
      <c r="AW135" s="79">
        <v>0</v>
      </c>
      <c r="AX135" s="79">
        <f t="shared" ref="AX135:AX136" si="150">AW135*1.12</f>
        <v>0</v>
      </c>
      <c r="AY135" s="9" t="s">
        <v>129</v>
      </c>
      <c r="AZ135" s="1" t="s">
        <v>325</v>
      </c>
      <c r="BA135" s="1" t="s">
        <v>326</v>
      </c>
      <c r="BB135" s="5"/>
      <c r="BC135" s="5"/>
      <c r="BD135" s="5"/>
      <c r="BE135" s="5"/>
      <c r="BF135" s="5"/>
      <c r="BG135" s="5"/>
      <c r="BH135" s="5"/>
      <c r="BI135" s="5"/>
      <c r="BJ135" s="5"/>
      <c r="BK135" s="18"/>
    </row>
    <row r="136" spans="1:63" s="19" customFormat="1" ht="12.95" customHeight="1" x14ac:dyDescent="0.25">
      <c r="A136" s="18" t="s">
        <v>133</v>
      </c>
      <c r="B136" s="18" t="s">
        <v>218</v>
      </c>
      <c r="C136" s="148" t="s">
        <v>395</v>
      </c>
      <c r="D136" s="149"/>
      <c r="E136" s="68" t="s">
        <v>324</v>
      </c>
      <c r="F136" s="36" t="s">
        <v>315</v>
      </c>
      <c r="G136" s="36" t="s">
        <v>316</v>
      </c>
      <c r="H136" s="36" t="s">
        <v>317</v>
      </c>
      <c r="I136" s="37" t="s">
        <v>120</v>
      </c>
      <c r="J136" s="37"/>
      <c r="K136" s="37"/>
      <c r="L136" s="36">
        <v>100</v>
      </c>
      <c r="M136" s="5">
        <v>230000000</v>
      </c>
      <c r="N136" s="5" t="s">
        <v>137</v>
      </c>
      <c r="O136" s="1" t="s">
        <v>126</v>
      </c>
      <c r="P136" s="37" t="s">
        <v>125</v>
      </c>
      <c r="Q136" s="38">
        <v>230000000</v>
      </c>
      <c r="R136" s="39" t="s">
        <v>262</v>
      </c>
      <c r="S136" s="39"/>
      <c r="T136" s="37" t="s">
        <v>127</v>
      </c>
      <c r="U136" s="5"/>
      <c r="V136" s="37"/>
      <c r="W136" s="37">
        <v>0</v>
      </c>
      <c r="X136" s="37">
        <v>100</v>
      </c>
      <c r="Y136" s="37">
        <v>0</v>
      </c>
      <c r="Z136" s="77"/>
      <c r="AA136" s="5" t="s">
        <v>138</v>
      </c>
      <c r="AB136" s="40"/>
      <c r="AC136" s="40"/>
      <c r="AD136" s="40">
        <v>165437054</v>
      </c>
      <c r="AE136" s="22">
        <f t="shared" ref="AE136:AE137" si="151">AD136*1.12</f>
        <v>185289500.48000002</v>
      </c>
      <c r="AF136" s="40"/>
      <c r="AG136" s="40"/>
      <c r="AH136" s="40">
        <v>219333109.99999997</v>
      </c>
      <c r="AI136" s="22">
        <f t="shared" ref="AI136:AI137" si="152">AH136*1.12</f>
        <v>245653083.19999999</v>
      </c>
      <c r="AJ136" s="23"/>
      <c r="AK136" s="23"/>
      <c r="AL136" s="23">
        <v>219333109.99999997</v>
      </c>
      <c r="AM136" s="22">
        <f t="shared" ref="AM136:AM137" si="153">AL136*1.12</f>
        <v>245653083.19999999</v>
      </c>
      <c r="AN136" s="23">
        <v>0</v>
      </c>
      <c r="AO136" s="23">
        <v>0</v>
      </c>
      <c r="AP136" s="23">
        <v>0</v>
      </c>
      <c r="AQ136" s="23">
        <v>0</v>
      </c>
      <c r="AR136" s="23">
        <v>0</v>
      </c>
      <c r="AS136" s="23">
        <v>0</v>
      </c>
      <c r="AT136" s="23">
        <v>0</v>
      </c>
      <c r="AU136" s="23">
        <v>0</v>
      </c>
      <c r="AV136" s="134"/>
      <c r="AW136" s="79">
        <v>0</v>
      </c>
      <c r="AX136" s="79">
        <f t="shared" si="150"/>
        <v>0</v>
      </c>
      <c r="AY136" s="9" t="s">
        <v>129</v>
      </c>
      <c r="AZ136" s="1" t="s">
        <v>325</v>
      </c>
      <c r="BA136" s="1" t="s">
        <v>326</v>
      </c>
      <c r="BB136" s="5"/>
      <c r="BC136" s="5"/>
      <c r="BD136" s="5"/>
      <c r="BE136" s="5"/>
      <c r="BF136" s="5"/>
      <c r="BG136" s="5"/>
      <c r="BH136" s="5"/>
      <c r="BI136" s="5"/>
      <c r="BJ136" s="5"/>
      <c r="BK136" s="18" t="s">
        <v>389</v>
      </c>
    </row>
    <row r="137" spans="1:63" s="19" customFormat="1" ht="12.95" customHeight="1" x14ac:dyDescent="0.25">
      <c r="A137" s="100" t="s">
        <v>133</v>
      </c>
      <c r="B137" s="100" t="s">
        <v>218</v>
      </c>
      <c r="C137" s="99" t="s">
        <v>544</v>
      </c>
      <c r="D137" s="193"/>
      <c r="E137" s="101" t="s">
        <v>324</v>
      </c>
      <c r="F137" s="102" t="s">
        <v>315</v>
      </c>
      <c r="G137" s="102" t="s">
        <v>316</v>
      </c>
      <c r="H137" s="102" t="s">
        <v>317</v>
      </c>
      <c r="I137" s="103" t="s">
        <v>120</v>
      </c>
      <c r="J137" s="103"/>
      <c r="K137" s="103"/>
      <c r="L137" s="102">
        <v>100</v>
      </c>
      <c r="M137" s="104">
        <v>230000000</v>
      </c>
      <c r="N137" s="104" t="s">
        <v>137</v>
      </c>
      <c r="O137" s="64" t="s">
        <v>166</v>
      </c>
      <c r="P137" s="103" t="s">
        <v>125</v>
      </c>
      <c r="Q137" s="105">
        <v>230000000</v>
      </c>
      <c r="R137" s="106" t="s">
        <v>262</v>
      </c>
      <c r="S137" s="106"/>
      <c r="T137" s="103" t="s">
        <v>127</v>
      </c>
      <c r="U137" s="104"/>
      <c r="V137" s="103"/>
      <c r="W137" s="103">
        <v>0</v>
      </c>
      <c r="X137" s="103">
        <v>100</v>
      </c>
      <c r="Y137" s="103">
        <v>0</v>
      </c>
      <c r="Z137" s="107"/>
      <c r="AA137" s="104" t="s">
        <v>138</v>
      </c>
      <c r="AB137" s="108"/>
      <c r="AC137" s="108"/>
      <c r="AD137" s="108">
        <v>165437054</v>
      </c>
      <c r="AE137" s="109">
        <f t="shared" si="151"/>
        <v>185289500.48000002</v>
      </c>
      <c r="AF137" s="108"/>
      <c r="AG137" s="108"/>
      <c r="AH137" s="108">
        <v>219333109.99999997</v>
      </c>
      <c r="AI137" s="109">
        <f t="shared" si="152"/>
        <v>245653083.19999999</v>
      </c>
      <c r="AJ137" s="110"/>
      <c r="AK137" s="110"/>
      <c r="AL137" s="110">
        <v>219333109.99999997</v>
      </c>
      <c r="AM137" s="109">
        <f t="shared" si="153"/>
        <v>245653083.19999999</v>
      </c>
      <c r="AN137" s="110"/>
      <c r="AO137" s="110"/>
      <c r="AP137" s="110"/>
      <c r="AQ137" s="110"/>
      <c r="AR137" s="110"/>
      <c r="AS137" s="110"/>
      <c r="AT137" s="110"/>
      <c r="AU137" s="110"/>
      <c r="AV137" s="111"/>
      <c r="AW137" s="176">
        <f t="shared" si="124"/>
        <v>604103274</v>
      </c>
      <c r="AX137" s="176">
        <f t="shared" si="125"/>
        <v>676595666.88000011</v>
      </c>
      <c r="AY137" s="114" t="s">
        <v>129</v>
      </c>
      <c r="AZ137" s="113" t="s">
        <v>325</v>
      </c>
      <c r="BA137" s="113" t="s">
        <v>326</v>
      </c>
      <c r="BB137" s="104"/>
      <c r="BC137" s="104"/>
      <c r="BD137" s="104"/>
      <c r="BE137" s="104"/>
      <c r="BF137" s="104"/>
      <c r="BG137" s="104"/>
      <c r="BH137" s="104"/>
      <c r="BI137" s="104"/>
      <c r="BJ137" s="104"/>
      <c r="BK137" s="100">
        <v>14</v>
      </c>
    </row>
    <row r="138" spans="1:63" s="19" customFormat="1" ht="12.95" customHeight="1" x14ac:dyDescent="0.25">
      <c r="A138" s="18" t="s">
        <v>133</v>
      </c>
      <c r="B138" s="18" t="s">
        <v>218</v>
      </c>
      <c r="C138" s="72" t="s">
        <v>327</v>
      </c>
      <c r="D138" s="72"/>
      <c r="E138" s="72" t="s">
        <v>328</v>
      </c>
      <c r="F138" s="36" t="s">
        <v>315</v>
      </c>
      <c r="G138" s="36" t="s">
        <v>316</v>
      </c>
      <c r="H138" s="36" t="s">
        <v>317</v>
      </c>
      <c r="I138" s="37" t="s">
        <v>120</v>
      </c>
      <c r="J138" s="37"/>
      <c r="K138" s="37"/>
      <c r="L138" s="36">
        <v>100</v>
      </c>
      <c r="M138" s="5">
        <v>230000000</v>
      </c>
      <c r="N138" s="5" t="s">
        <v>137</v>
      </c>
      <c r="O138" s="5" t="s">
        <v>239</v>
      </c>
      <c r="P138" s="37" t="s">
        <v>125</v>
      </c>
      <c r="Q138" s="38">
        <v>230000000</v>
      </c>
      <c r="R138" s="39" t="s">
        <v>266</v>
      </c>
      <c r="S138" s="39"/>
      <c r="T138" s="37"/>
      <c r="U138" s="5" t="s">
        <v>126</v>
      </c>
      <c r="V138" s="37" t="s">
        <v>127</v>
      </c>
      <c r="W138" s="37">
        <v>0</v>
      </c>
      <c r="X138" s="37">
        <v>100</v>
      </c>
      <c r="Y138" s="37">
        <v>0</v>
      </c>
      <c r="Z138" s="77"/>
      <c r="AA138" s="5" t="s">
        <v>138</v>
      </c>
      <c r="AB138" s="40"/>
      <c r="AC138" s="40"/>
      <c r="AD138" s="40">
        <v>262048700</v>
      </c>
      <c r="AE138" s="40">
        <v>293494544</v>
      </c>
      <c r="AF138" s="40"/>
      <c r="AG138" s="40"/>
      <c r="AH138" s="40">
        <v>262048700</v>
      </c>
      <c r="AI138" s="40">
        <v>293494544</v>
      </c>
      <c r="AJ138" s="23"/>
      <c r="AK138" s="23"/>
      <c r="AL138" s="23">
        <v>262048700</v>
      </c>
      <c r="AM138" s="23">
        <v>293494544</v>
      </c>
      <c r="AN138" s="23">
        <v>0</v>
      </c>
      <c r="AO138" s="23">
        <v>0</v>
      </c>
      <c r="AP138" s="23">
        <v>0</v>
      </c>
      <c r="AQ138" s="23">
        <v>0</v>
      </c>
      <c r="AR138" s="23">
        <v>0</v>
      </c>
      <c r="AS138" s="23">
        <v>0</v>
      </c>
      <c r="AT138" s="23">
        <v>0</v>
      </c>
      <c r="AU138" s="23">
        <v>0</v>
      </c>
      <c r="AV138" s="79"/>
      <c r="AW138" s="79">
        <v>0</v>
      </c>
      <c r="AX138" s="79">
        <f t="shared" ref="AX138:AX139" si="154">AW138*1.12</f>
        <v>0</v>
      </c>
      <c r="AY138" s="9" t="s">
        <v>129</v>
      </c>
      <c r="AZ138" s="1" t="s">
        <v>329</v>
      </c>
      <c r="BA138" s="1" t="s">
        <v>330</v>
      </c>
      <c r="BB138" s="5"/>
      <c r="BC138" s="5"/>
      <c r="BD138" s="5"/>
      <c r="BE138" s="5"/>
      <c r="BF138" s="5"/>
      <c r="BG138" s="5"/>
      <c r="BH138" s="5"/>
      <c r="BI138" s="5"/>
      <c r="BJ138" s="5"/>
      <c r="BK138" s="18"/>
    </row>
    <row r="139" spans="1:63" s="19" customFormat="1" ht="12.95" customHeight="1" x14ac:dyDescent="0.25">
      <c r="A139" s="18" t="s">
        <v>133</v>
      </c>
      <c r="B139" s="18" t="s">
        <v>218</v>
      </c>
      <c r="C139" s="148" t="s">
        <v>396</v>
      </c>
      <c r="D139" s="149"/>
      <c r="E139" s="68" t="s">
        <v>328</v>
      </c>
      <c r="F139" s="36" t="s">
        <v>315</v>
      </c>
      <c r="G139" s="36" t="s">
        <v>316</v>
      </c>
      <c r="H139" s="36" t="s">
        <v>317</v>
      </c>
      <c r="I139" s="37" t="s">
        <v>120</v>
      </c>
      <c r="J139" s="37"/>
      <c r="K139" s="37"/>
      <c r="L139" s="36">
        <v>100</v>
      </c>
      <c r="M139" s="5">
        <v>230000000</v>
      </c>
      <c r="N139" s="5" t="s">
        <v>137</v>
      </c>
      <c r="O139" s="1" t="s">
        <v>126</v>
      </c>
      <c r="P139" s="37" t="s">
        <v>125</v>
      </c>
      <c r="Q139" s="38">
        <v>230000000</v>
      </c>
      <c r="R139" s="39" t="s">
        <v>266</v>
      </c>
      <c r="S139" s="39"/>
      <c r="T139" s="37" t="s">
        <v>127</v>
      </c>
      <c r="U139" s="5"/>
      <c r="V139" s="37"/>
      <c r="W139" s="37">
        <v>0</v>
      </c>
      <c r="X139" s="37">
        <v>100</v>
      </c>
      <c r="Y139" s="37">
        <v>0</v>
      </c>
      <c r="Z139" s="77"/>
      <c r="AA139" s="5" t="s">
        <v>138</v>
      </c>
      <c r="AB139" s="40"/>
      <c r="AC139" s="40"/>
      <c r="AD139" s="40">
        <v>204374300</v>
      </c>
      <c r="AE139" s="22">
        <f t="shared" ref="AE139:AE140" si="155">AD139*1.12</f>
        <v>228899216.00000003</v>
      </c>
      <c r="AF139" s="40"/>
      <c r="AG139" s="40"/>
      <c r="AH139" s="40">
        <v>262048700</v>
      </c>
      <c r="AI139" s="22">
        <f t="shared" ref="AI139:AI140" si="156">AH139*1.12</f>
        <v>293494544</v>
      </c>
      <c r="AJ139" s="23"/>
      <c r="AK139" s="23"/>
      <c r="AL139" s="23">
        <v>262048700</v>
      </c>
      <c r="AM139" s="22">
        <f t="shared" ref="AM139:AM140" si="157">AL139*1.12</f>
        <v>293494544</v>
      </c>
      <c r="AN139" s="23">
        <v>0</v>
      </c>
      <c r="AO139" s="23">
        <v>0</v>
      </c>
      <c r="AP139" s="23">
        <v>0</v>
      </c>
      <c r="AQ139" s="23">
        <v>0</v>
      </c>
      <c r="AR139" s="23">
        <v>0</v>
      </c>
      <c r="AS139" s="23">
        <v>0</v>
      </c>
      <c r="AT139" s="23">
        <v>0</v>
      </c>
      <c r="AU139" s="23">
        <v>0</v>
      </c>
      <c r="AV139" s="134"/>
      <c r="AW139" s="79">
        <v>0</v>
      </c>
      <c r="AX139" s="79">
        <f t="shared" si="154"/>
        <v>0</v>
      </c>
      <c r="AY139" s="9" t="s">
        <v>129</v>
      </c>
      <c r="AZ139" s="1" t="s">
        <v>329</v>
      </c>
      <c r="BA139" s="1" t="s">
        <v>330</v>
      </c>
      <c r="BB139" s="5"/>
      <c r="BC139" s="5"/>
      <c r="BD139" s="5"/>
      <c r="BE139" s="5"/>
      <c r="BF139" s="5"/>
      <c r="BG139" s="5"/>
      <c r="BH139" s="5"/>
      <c r="BI139" s="5"/>
      <c r="BJ139" s="5"/>
      <c r="BK139" s="18" t="s">
        <v>389</v>
      </c>
    </row>
    <row r="140" spans="1:63" s="19" customFormat="1" ht="12.95" customHeight="1" x14ac:dyDescent="0.25">
      <c r="A140" s="100" t="s">
        <v>133</v>
      </c>
      <c r="B140" s="100" t="s">
        <v>218</v>
      </c>
      <c r="C140" s="99" t="s">
        <v>545</v>
      </c>
      <c r="D140" s="193"/>
      <c r="E140" s="101" t="s">
        <v>328</v>
      </c>
      <c r="F140" s="102" t="s">
        <v>315</v>
      </c>
      <c r="G140" s="102" t="s">
        <v>316</v>
      </c>
      <c r="H140" s="102" t="s">
        <v>317</v>
      </c>
      <c r="I140" s="103" t="s">
        <v>120</v>
      </c>
      <c r="J140" s="103"/>
      <c r="K140" s="103"/>
      <c r="L140" s="102">
        <v>100</v>
      </c>
      <c r="M140" s="104">
        <v>230000000</v>
      </c>
      <c r="N140" s="104" t="s">
        <v>137</v>
      </c>
      <c r="O140" s="64" t="s">
        <v>166</v>
      </c>
      <c r="P140" s="103" t="s">
        <v>125</v>
      </c>
      <c r="Q140" s="105">
        <v>230000000</v>
      </c>
      <c r="R140" s="106" t="s">
        <v>266</v>
      </c>
      <c r="S140" s="106"/>
      <c r="T140" s="103" t="s">
        <v>127</v>
      </c>
      <c r="U140" s="104"/>
      <c r="V140" s="103"/>
      <c r="W140" s="103">
        <v>0</v>
      </c>
      <c r="X140" s="103">
        <v>100</v>
      </c>
      <c r="Y140" s="103">
        <v>0</v>
      </c>
      <c r="Z140" s="107"/>
      <c r="AA140" s="104" t="s">
        <v>138</v>
      </c>
      <c r="AB140" s="108"/>
      <c r="AC140" s="108"/>
      <c r="AD140" s="108">
        <v>204374300</v>
      </c>
      <c r="AE140" s="109">
        <f t="shared" si="155"/>
        <v>228899216.00000003</v>
      </c>
      <c r="AF140" s="108"/>
      <c r="AG140" s="108"/>
      <c r="AH140" s="108">
        <v>262048700</v>
      </c>
      <c r="AI140" s="109">
        <f t="shared" si="156"/>
        <v>293494544</v>
      </c>
      <c r="AJ140" s="110"/>
      <c r="AK140" s="110"/>
      <c r="AL140" s="110">
        <v>262048700</v>
      </c>
      <c r="AM140" s="109">
        <f t="shared" si="157"/>
        <v>293494544</v>
      </c>
      <c r="AN140" s="110"/>
      <c r="AO140" s="110"/>
      <c r="AP140" s="110"/>
      <c r="AQ140" s="110"/>
      <c r="AR140" s="110"/>
      <c r="AS140" s="110"/>
      <c r="AT140" s="110"/>
      <c r="AU140" s="110"/>
      <c r="AV140" s="111"/>
      <c r="AW140" s="176">
        <f t="shared" si="124"/>
        <v>728471700</v>
      </c>
      <c r="AX140" s="176">
        <f t="shared" si="125"/>
        <v>815888304.00000012</v>
      </c>
      <c r="AY140" s="114" t="s">
        <v>129</v>
      </c>
      <c r="AZ140" s="113" t="s">
        <v>329</v>
      </c>
      <c r="BA140" s="113" t="s">
        <v>330</v>
      </c>
      <c r="BB140" s="104"/>
      <c r="BC140" s="104"/>
      <c r="BD140" s="104"/>
      <c r="BE140" s="104"/>
      <c r="BF140" s="104"/>
      <c r="BG140" s="104"/>
      <c r="BH140" s="104"/>
      <c r="BI140" s="104"/>
      <c r="BJ140" s="104"/>
      <c r="BK140" s="100">
        <v>14</v>
      </c>
    </row>
    <row r="141" spans="1:63" s="19" customFormat="1" ht="12.95" customHeight="1" x14ac:dyDescent="0.25">
      <c r="A141" s="18" t="s">
        <v>133</v>
      </c>
      <c r="B141" s="18" t="s">
        <v>218</v>
      </c>
      <c r="C141" s="72" t="s">
        <v>331</v>
      </c>
      <c r="D141" s="72"/>
      <c r="E141" s="72" t="s">
        <v>332</v>
      </c>
      <c r="F141" s="36" t="s">
        <v>315</v>
      </c>
      <c r="G141" s="36" t="s">
        <v>316</v>
      </c>
      <c r="H141" s="36" t="s">
        <v>317</v>
      </c>
      <c r="I141" s="37" t="s">
        <v>120</v>
      </c>
      <c r="J141" s="37"/>
      <c r="K141" s="37"/>
      <c r="L141" s="36">
        <v>100</v>
      </c>
      <c r="M141" s="5">
        <v>230000000</v>
      </c>
      <c r="N141" s="5" t="s">
        <v>137</v>
      </c>
      <c r="O141" s="5" t="s">
        <v>239</v>
      </c>
      <c r="P141" s="37" t="s">
        <v>125</v>
      </c>
      <c r="Q141" s="38">
        <v>230000000</v>
      </c>
      <c r="R141" s="39" t="s">
        <v>174</v>
      </c>
      <c r="S141" s="39"/>
      <c r="T141" s="37"/>
      <c r="U141" s="5" t="s">
        <v>126</v>
      </c>
      <c r="V141" s="37" t="s">
        <v>127</v>
      </c>
      <c r="W141" s="37">
        <v>0</v>
      </c>
      <c r="X141" s="37">
        <v>100</v>
      </c>
      <c r="Y141" s="37">
        <v>0</v>
      </c>
      <c r="Z141" s="77"/>
      <c r="AA141" s="5" t="s">
        <v>138</v>
      </c>
      <c r="AB141" s="40"/>
      <c r="AC141" s="40"/>
      <c r="AD141" s="40">
        <v>152219303.81</v>
      </c>
      <c r="AE141" s="40">
        <v>170485620.26720002</v>
      </c>
      <c r="AF141" s="40"/>
      <c r="AG141" s="40"/>
      <c r="AH141" s="40">
        <v>152219303.81</v>
      </c>
      <c r="AI141" s="40">
        <v>170485620.26720002</v>
      </c>
      <c r="AJ141" s="23"/>
      <c r="AK141" s="23"/>
      <c r="AL141" s="23">
        <v>152219303.81</v>
      </c>
      <c r="AM141" s="23">
        <v>170485620.26720002</v>
      </c>
      <c r="AN141" s="23">
        <v>0</v>
      </c>
      <c r="AO141" s="23">
        <v>0</v>
      </c>
      <c r="AP141" s="23">
        <v>0</v>
      </c>
      <c r="AQ141" s="23">
        <v>0</v>
      </c>
      <c r="AR141" s="23">
        <v>0</v>
      </c>
      <c r="AS141" s="23">
        <v>0</v>
      </c>
      <c r="AT141" s="23">
        <v>0</v>
      </c>
      <c r="AU141" s="23">
        <v>0</v>
      </c>
      <c r="AV141" s="79"/>
      <c r="AW141" s="79">
        <v>0</v>
      </c>
      <c r="AX141" s="79">
        <f t="shared" ref="AX141:AX142" si="158">AW141*1.12</f>
        <v>0</v>
      </c>
      <c r="AY141" s="9" t="s">
        <v>129</v>
      </c>
      <c r="AZ141" s="1" t="s">
        <v>333</v>
      </c>
      <c r="BA141" s="1" t="s">
        <v>334</v>
      </c>
      <c r="BB141" s="5"/>
      <c r="BC141" s="5"/>
      <c r="BD141" s="5"/>
      <c r="BE141" s="5"/>
      <c r="BF141" s="5"/>
      <c r="BG141" s="5"/>
      <c r="BH141" s="5"/>
      <c r="BI141" s="5"/>
      <c r="BJ141" s="5"/>
      <c r="BK141" s="18"/>
    </row>
    <row r="142" spans="1:63" s="19" customFormat="1" ht="12.95" customHeight="1" x14ac:dyDescent="0.25">
      <c r="A142" s="18" t="s">
        <v>133</v>
      </c>
      <c r="B142" s="18" t="s">
        <v>218</v>
      </c>
      <c r="C142" s="148" t="s">
        <v>397</v>
      </c>
      <c r="D142" s="149"/>
      <c r="E142" s="68" t="s">
        <v>332</v>
      </c>
      <c r="F142" s="36" t="s">
        <v>315</v>
      </c>
      <c r="G142" s="36" t="s">
        <v>316</v>
      </c>
      <c r="H142" s="36" t="s">
        <v>317</v>
      </c>
      <c r="I142" s="37" t="s">
        <v>120</v>
      </c>
      <c r="J142" s="37"/>
      <c r="K142" s="37"/>
      <c r="L142" s="36">
        <v>100</v>
      </c>
      <c r="M142" s="5">
        <v>230000000</v>
      </c>
      <c r="N142" s="5" t="s">
        <v>137</v>
      </c>
      <c r="O142" s="1" t="s">
        <v>126</v>
      </c>
      <c r="P142" s="37" t="s">
        <v>125</v>
      </c>
      <c r="Q142" s="38">
        <v>230000000</v>
      </c>
      <c r="R142" s="39" t="s">
        <v>174</v>
      </c>
      <c r="S142" s="39"/>
      <c r="T142" s="37" t="s">
        <v>127</v>
      </c>
      <c r="U142" s="5"/>
      <c r="V142" s="37"/>
      <c r="W142" s="37">
        <v>0</v>
      </c>
      <c r="X142" s="37">
        <v>100</v>
      </c>
      <c r="Y142" s="37">
        <v>0</v>
      </c>
      <c r="Z142" s="77"/>
      <c r="AA142" s="5" t="s">
        <v>138</v>
      </c>
      <c r="AB142" s="40"/>
      <c r="AC142" s="40"/>
      <c r="AD142" s="40">
        <v>114743394</v>
      </c>
      <c r="AE142" s="22">
        <f t="shared" ref="AE142:AE143" si="159">AD142*1.12</f>
        <v>128512601.28000002</v>
      </c>
      <c r="AF142" s="40"/>
      <c r="AG142" s="40"/>
      <c r="AH142" s="40">
        <v>152219303.81</v>
      </c>
      <c r="AI142" s="22">
        <f t="shared" ref="AI142:AI143" si="160">AH142*1.12</f>
        <v>170485620.26720002</v>
      </c>
      <c r="AJ142" s="23"/>
      <c r="AK142" s="23"/>
      <c r="AL142" s="23">
        <v>152219303.81</v>
      </c>
      <c r="AM142" s="22">
        <f t="shared" ref="AM142:AM143" si="161">AL142*1.12</f>
        <v>170485620.26720002</v>
      </c>
      <c r="AN142" s="23">
        <v>0</v>
      </c>
      <c r="AO142" s="23">
        <v>0</v>
      </c>
      <c r="AP142" s="23">
        <v>0</v>
      </c>
      <c r="AQ142" s="23">
        <v>0</v>
      </c>
      <c r="AR142" s="23">
        <v>0</v>
      </c>
      <c r="AS142" s="23">
        <v>0</v>
      </c>
      <c r="AT142" s="23">
        <v>0</v>
      </c>
      <c r="AU142" s="23">
        <v>0</v>
      </c>
      <c r="AV142" s="134"/>
      <c r="AW142" s="79">
        <v>0</v>
      </c>
      <c r="AX142" s="79">
        <f t="shared" si="158"/>
        <v>0</v>
      </c>
      <c r="AY142" s="9" t="s">
        <v>129</v>
      </c>
      <c r="AZ142" s="1" t="s">
        <v>333</v>
      </c>
      <c r="BA142" s="1" t="s">
        <v>334</v>
      </c>
      <c r="BB142" s="5"/>
      <c r="BC142" s="5"/>
      <c r="BD142" s="5"/>
      <c r="BE142" s="5"/>
      <c r="BF142" s="5"/>
      <c r="BG142" s="5"/>
      <c r="BH142" s="5"/>
      <c r="BI142" s="5"/>
      <c r="BJ142" s="5"/>
      <c r="BK142" s="18" t="s">
        <v>389</v>
      </c>
    </row>
    <row r="143" spans="1:63" s="19" customFormat="1" ht="12.95" customHeight="1" x14ac:dyDescent="0.25">
      <c r="A143" s="100" t="s">
        <v>133</v>
      </c>
      <c r="B143" s="100" t="s">
        <v>218</v>
      </c>
      <c r="C143" s="99" t="s">
        <v>546</v>
      </c>
      <c r="D143" s="193"/>
      <c r="E143" s="101" t="s">
        <v>332</v>
      </c>
      <c r="F143" s="102" t="s">
        <v>315</v>
      </c>
      <c r="G143" s="102" t="s">
        <v>316</v>
      </c>
      <c r="H143" s="102" t="s">
        <v>317</v>
      </c>
      <c r="I143" s="103" t="s">
        <v>120</v>
      </c>
      <c r="J143" s="103"/>
      <c r="K143" s="103"/>
      <c r="L143" s="102">
        <v>100</v>
      </c>
      <c r="M143" s="104">
        <v>230000000</v>
      </c>
      <c r="N143" s="104" t="s">
        <v>137</v>
      </c>
      <c r="O143" s="64" t="s">
        <v>166</v>
      </c>
      <c r="P143" s="103" t="s">
        <v>125</v>
      </c>
      <c r="Q143" s="105">
        <v>230000000</v>
      </c>
      <c r="R143" s="106" t="s">
        <v>174</v>
      </c>
      <c r="S143" s="106"/>
      <c r="T143" s="103" t="s">
        <v>127</v>
      </c>
      <c r="U143" s="104"/>
      <c r="V143" s="103"/>
      <c r="W143" s="103">
        <v>0</v>
      </c>
      <c r="X143" s="103">
        <v>100</v>
      </c>
      <c r="Y143" s="103">
        <v>0</v>
      </c>
      <c r="Z143" s="107"/>
      <c r="AA143" s="104" t="s">
        <v>138</v>
      </c>
      <c r="AB143" s="108"/>
      <c r="AC143" s="108"/>
      <c r="AD143" s="108">
        <v>114743394</v>
      </c>
      <c r="AE143" s="109">
        <f t="shared" si="159"/>
        <v>128512601.28000002</v>
      </c>
      <c r="AF143" s="108"/>
      <c r="AG143" s="108"/>
      <c r="AH143" s="108">
        <v>152219303.81</v>
      </c>
      <c r="AI143" s="109">
        <f t="shared" si="160"/>
        <v>170485620.26720002</v>
      </c>
      <c r="AJ143" s="110"/>
      <c r="AK143" s="110"/>
      <c r="AL143" s="110">
        <v>152219303.81</v>
      </c>
      <c r="AM143" s="109">
        <f t="shared" si="161"/>
        <v>170485620.26720002</v>
      </c>
      <c r="AN143" s="110"/>
      <c r="AO143" s="110"/>
      <c r="AP143" s="110"/>
      <c r="AQ143" s="110"/>
      <c r="AR143" s="110"/>
      <c r="AS143" s="110"/>
      <c r="AT143" s="110"/>
      <c r="AU143" s="110"/>
      <c r="AV143" s="111"/>
      <c r="AW143" s="176">
        <f t="shared" si="124"/>
        <v>419182001.62</v>
      </c>
      <c r="AX143" s="176">
        <f t="shared" si="125"/>
        <v>469483841.81440008</v>
      </c>
      <c r="AY143" s="114" t="s">
        <v>129</v>
      </c>
      <c r="AZ143" s="113" t="s">
        <v>333</v>
      </c>
      <c r="BA143" s="113" t="s">
        <v>334</v>
      </c>
      <c r="BB143" s="104"/>
      <c r="BC143" s="104"/>
      <c r="BD143" s="104"/>
      <c r="BE143" s="104"/>
      <c r="BF143" s="104"/>
      <c r="BG143" s="104"/>
      <c r="BH143" s="104"/>
      <c r="BI143" s="104"/>
      <c r="BJ143" s="104"/>
      <c r="BK143" s="100">
        <v>14</v>
      </c>
    </row>
    <row r="144" spans="1:63" s="19" customFormat="1" ht="12.95" customHeight="1" x14ac:dyDescent="0.25">
      <c r="A144" s="178" t="s">
        <v>150</v>
      </c>
      <c r="B144" s="178" t="s">
        <v>335</v>
      </c>
      <c r="C144" s="74" t="s">
        <v>256</v>
      </c>
      <c r="D144" s="74"/>
      <c r="E144" s="74" t="s">
        <v>235</v>
      </c>
      <c r="F144" s="179" t="s">
        <v>336</v>
      </c>
      <c r="G144" s="179" t="s">
        <v>337</v>
      </c>
      <c r="H144" s="179" t="s">
        <v>337</v>
      </c>
      <c r="I144" s="180" t="s">
        <v>120</v>
      </c>
      <c r="J144" s="180"/>
      <c r="K144" s="180"/>
      <c r="L144" s="179">
        <v>100</v>
      </c>
      <c r="M144" s="181" t="s">
        <v>122</v>
      </c>
      <c r="N144" s="181" t="s">
        <v>123</v>
      </c>
      <c r="O144" s="181" t="s">
        <v>199</v>
      </c>
      <c r="P144" s="180" t="s">
        <v>125</v>
      </c>
      <c r="Q144" s="182" t="s">
        <v>122</v>
      </c>
      <c r="R144" s="183" t="s">
        <v>338</v>
      </c>
      <c r="S144" s="183"/>
      <c r="T144" s="180"/>
      <c r="U144" s="181" t="s">
        <v>126</v>
      </c>
      <c r="V144" s="180" t="s">
        <v>127</v>
      </c>
      <c r="W144" s="180">
        <v>0</v>
      </c>
      <c r="X144" s="180">
        <v>100</v>
      </c>
      <c r="Y144" s="180">
        <v>0</v>
      </c>
      <c r="Z144" s="184"/>
      <c r="AA144" s="181" t="s">
        <v>138</v>
      </c>
      <c r="AB144" s="185">
        <v>1</v>
      </c>
      <c r="AC144" s="185">
        <v>67894200</v>
      </c>
      <c r="AD144" s="185">
        <v>67894200</v>
      </c>
      <c r="AE144" s="185">
        <v>76041504</v>
      </c>
      <c r="AF144" s="185">
        <v>1</v>
      </c>
      <c r="AG144" s="185">
        <v>67894200</v>
      </c>
      <c r="AH144" s="185">
        <v>67894200</v>
      </c>
      <c r="AI144" s="185">
        <v>76041504</v>
      </c>
      <c r="AJ144" s="186">
        <v>1</v>
      </c>
      <c r="AK144" s="186">
        <v>67894200</v>
      </c>
      <c r="AL144" s="186">
        <v>67894200</v>
      </c>
      <c r="AM144" s="186">
        <v>76041504</v>
      </c>
      <c r="AN144" s="186">
        <v>0</v>
      </c>
      <c r="AO144" s="186">
        <v>0</v>
      </c>
      <c r="AP144" s="186">
        <v>0</v>
      </c>
      <c r="AQ144" s="186">
        <v>0</v>
      </c>
      <c r="AR144" s="186">
        <v>0</v>
      </c>
      <c r="AS144" s="186">
        <v>0</v>
      </c>
      <c r="AT144" s="186">
        <v>0</v>
      </c>
      <c r="AU144" s="186">
        <v>0</v>
      </c>
      <c r="AV144" s="97"/>
      <c r="AW144" s="97">
        <v>0</v>
      </c>
      <c r="AX144" s="97">
        <f t="shared" si="125"/>
        <v>0</v>
      </c>
      <c r="AY144" s="87" t="s">
        <v>129</v>
      </c>
      <c r="AZ144" s="187" t="s">
        <v>339</v>
      </c>
      <c r="BA144" s="187" t="s">
        <v>340</v>
      </c>
      <c r="BB144" s="181"/>
      <c r="BC144" s="181"/>
      <c r="BD144" s="181"/>
      <c r="BE144" s="181"/>
      <c r="BF144" s="181"/>
      <c r="BG144" s="181"/>
      <c r="BH144" s="181"/>
      <c r="BI144" s="181"/>
      <c r="BJ144" s="181"/>
      <c r="BK144" s="178" t="s">
        <v>375</v>
      </c>
    </row>
    <row r="145" spans="1:63" s="19" customFormat="1" ht="12.95" customHeight="1" x14ac:dyDescent="0.25">
      <c r="A145" s="178" t="s">
        <v>150</v>
      </c>
      <c r="B145" s="178" t="s">
        <v>335</v>
      </c>
      <c r="C145" s="74" t="s">
        <v>250</v>
      </c>
      <c r="D145" s="74"/>
      <c r="E145" s="74" t="s">
        <v>341</v>
      </c>
      <c r="F145" s="179" t="s">
        <v>336</v>
      </c>
      <c r="G145" s="179" t="s">
        <v>337</v>
      </c>
      <c r="H145" s="179" t="s">
        <v>337</v>
      </c>
      <c r="I145" s="180" t="s">
        <v>120</v>
      </c>
      <c r="J145" s="180"/>
      <c r="K145" s="180"/>
      <c r="L145" s="179">
        <v>100</v>
      </c>
      <c r="M145" s="181" t="s">
        <v>122</v>
      </c>
      <c r="N145" s="181" t="s">
        <v>123</v>
      </c>
      <c r="O145" s="181" t="s">
        <v>199</v>
      </c>
      <c r="P145" s="180" t="s">
        <v>125</v>
      </c>
      <c r="Q145" s="182" t="s">
        <v>122</v>
      </c>
      <c r="R145" s="183" t="s">
        <v>338</v>
      </c>
      <c r="S145" s="183"/>
      <c r="T145" s="180"/>
      <c r="U145" s="181" t="s">
        <v>126</v>
      </c>
      <c r="V145" s="180" t="s">
        <v>127</v>
      </c>
      <c r="W145" s="180">
        <v>0</v>
      </c>
      <c r="X145" s="180">
        <v>100</v>
      </c>
      <c r="Y145" s="180">
        <v>0</v>
      </c>
      <c r="Z145" s="184"/>
      <c r="AA145" s="181" t="s">
        <v>138</v>
      </c>
      <c r="AB145" s="185">
        <v>1</v>
      </c>
      <c r="AC145" s="185">
        <v>41596500</v>
      </c>
      <c r="AD145" s="185">
        <v>41596500</v>
      </c>
      <c r="AE145" s="185">
        <v>46588080.000000007</v>
      </c>
      <c r="AF145" s="185">
        <v>1</v>
      </c>
      <c r="AG145" s="185">
        <v>41596500</v>
      </c>
      <c r="AH145" s="185">
        <v>41596500</v>
      </c>
      <c r="AI145" s="185">
        <v>46588080.000000007</v>
      </c>
      <c r="AJ145" s="186">
        <v>1</v>
      </c>
      <c r="AK145" s="186">
        <v>41596500</v>
      </c>
      <c r="AL145" s="186">
        <v>41596500</v>
      </c>
      <c r="AM145" s="186">
        <v>46588080.000000007</v>
      </c>
      <c r="AN145" s="186">
        <v>0</v>
      </c>
      <c r="AO145" s="186">
        <v>0</v>
      </c>
      <c r="AP145" s="186">
        <v>0</v>
      </c>
      <c r="AQ145" s="186">
        <v>0</v>
      </c>
      <c r="AR145" s="186">
        <v>0</v>
      </c>
      <c r="AS145" s="186">
        <v>0</v>
      </c>
      <c r="AT145" s="186">
        <v>0</v>
      </c>
      <c r="AU145" s="186">
        <v>0</v>
      </c>
      <c r="AV145" s="97"/>
      <c r="AW145" s="97">
        <v>0</v>
      </c>
      <c r="AX145" s="97">
        <f t="shared" si="125"/>
        <v>0</v>
      </c>
      <c r="AY145" s="87" t="s">
        <v>129</v>
      </c>
      <c r="AZ145" s="187" t="s">
        <v>342</v>
      </c>
      <c r="BA145" s="187" t="s">
        <v>343</v>
      </c>
      <c r="BB145" s="181"/>
      <c r="BC145" s="181"/>
      <c r="BD145" s="181"/>
      <c r="BE145" s="181"/>
      <c r="BF145" s="181"/>
      <c r="BG145" s="181"/>
      <c r="BH145" s="181"/>
      <c r="BI145" s="181"/>
      <c r="BJ145" s="181"/>
      <c r="BK145" s="178" t="s">
        <v>375</v>
      </c>
    </row>
    <row r="146" spans="1:63" s="19" customFormat="1" ht="12.95" customHeight="1" x14ac:dyDescent="0.25">
      <c r="A146" s="18" t="s">
        <v>344</v>
      </c>
      <c r="B146" s="18" t="s">
        <v>335</v>
      </c>
      <c r="C146" s="72" t="s">
        <v>261</v>
      </c>
      <c r="D146" s="72"/>
      <c r="E146" s="72" t="s">
        <v>345</v>
      </c>
      <c r="F146" s="36" t="s">
        <v>346</v>
      </c>
      <c r="G146" s="36" t="s">
        <v>347</v>
      </c>
      <c r="H146" s="36" t="s">
        <v>347</v>
      </c>
      <c r="I146" s="37" t="s">
        <v>120</v>
      </c>
      <c r="J146" s="37"/>
      <c r="K146" s="37"/>
      <c r="L146" s="36">
        <v>100</v>
      </c>
      <c r="M146" s="5" t="s">
        <v>122</v>
      </c>
      <c r="N146" s="5" t="s">
        <v>123</v>
      </c>
      <c r="O146" s="5" t="s">
        <v>199</v>
      </c>
      <c r="P146" s="37" t="s">
        <v>125</v>
      </c>
      <c r="Q146" s="38" t="s">
        <v>122</v>
      </c>
      <c r="R146" s="39" t="s">
        <v>338</v>
      </c>
      <c r="S146" s="39"/>
      <c r="T146" s="37"/>
      <c r="U146" s="5" t="s">
        <v>126</v>
      </c>
      <c r="V146" s="37" t="s">
        <v>167</v>
      </c>
      <c r="W146" s="37">
        <v>0</v>
      </c>
      <c r="X146" s="37">
        <v>100</v>
      </c>
      <c r="Y146" s="37">
        <v>0</v>
      </c>
      <c r="Z146" s="77"/>
      <c r="AA146" s="5" t="s">
        <v>138</v>
      </c>
      <c r="AB146" s="40"/>
      <c r="AC146" s="40"/>
      <c r="AD146" s="40">
        <v>94520378.149999991</v>
      </c>
      <c r="AE146" s="40">
        <v>105862823.528</v>
      </c>
      <c r="AF146" s="40"/>
      <c r="AG146" s="40"/>
      <c r="AH146" s="40">
        <v>94520378.149999991</v>
      </c>
      <c r="AI146" s="40">
        <v>105862823.528</v>
      </c>
      <c r="AJ146" s="23"/>
      <c r="AK146" s="23"/>
      <c r="AL146" s="23">
        <v>94520378.149999991</v>
      </c>
      <c r="AM146" s="23">
        <v>105862823.528</v>
      </c>
      <c r="AN146" s="23"/>
      <c r="AO146" s="23"/>
      <c r="AP146" s="23">
        <v>94520378.149999991</v>
      </c>
      <c r="AQ146" s="23">
        <v>105862823.528</v>
      </c>
      <c r="AR146" s="23"/>
      <c r="AS146" s="23"/>
      <c r="AT146" s="23">
        <v>94520378.149999991</v>
      </c>
      <c r="AU146" s="23">
        <v>105862823.528</v>
      </c>
      <c r="AV146" s="79"/>
      <c r="AW146" s="79">
        <v>0</v>
      </c>
      <c r="AX146" s="79">
        <f t="shared" si="125"/>
        <v>0</v>
      </c>
      <c r="AY146" s="5" t="s">
        <v>129</v>
      </c>
      <c r="AZ146" s="5" t="s">
        <v>348</v>
      </c>
      <c r="BA146" s="5" t="s">
        <v>349</v>
      </c>
      <c r="BB146" s="5"/>
      <c r="BC146" s="5"/>
      <c r="BD146" s="5"/>
      <c r="BE146" s="5"/>
      <c r="BF146" s="5"/>
      <c r="BG146" s="5"/>
      <c r="BH146" s="5"/>
      <c r="BI146" s="5"/>
      <c r="BJ146" s="5"/>
      <c r="BK146" s="18" t="s">
        <v>375</v>
      </c>
    </row>
    <row r="147" spans="1:63" s="19" customFormat="1" ht="12.95" customHeight="1" x14ac:dyDescent="0.25">
      <c r="A147" s="18" t="s">
        <v>116</v>
      </c>
      <c r="B147" s="18" t="s">
        <v>218</v>
      </c>
      <c r="C147" s="72" t="s">
        <v>328</v>
      </c>
      <c r="D147" s="72"/>
      <c r="E147" s="72" t="s">
        <v>350</v>
      </c>
      <c r="F147" s="36" t="s">
        <v>351</v>
      </c>
      <c r="G147" s="36" t="s">
        <v>352</v>
      </c>
      <c r="H147" s="36" t="s">
        <v>352</v>
      </c>
      <c r="I147" s="37" t="s">
        <v>120</v>
      </c>
      <c r="J147" s="37"/>
      <c r="K147" s="37"/>
      <c r="L147" s="36" t="s">
        <v>121</v>
      </c>
      <c r="M147" s="5" t="s">
        <v>122</v>
      </c>
      <c r="N147" s="5" t="s">
        <v>123</v>
      </c>
      <c r="O147" s="5" t="s">
        <v>239</v>
      </c>
      <c r="P147" s="37" t="s">
        <v>125</v>
      </c>
      <c r="Q147" s="38" t="s">
        <v>122</v>
      </c>
      <c r="R147" s="39" t="s">
        <v>338</v>
      </c>
      <c r="S147" s="39"/>
      <c r="T147" s="37"/>
      <c r="U147" s="5" t="s">
        <v>126</v>
      </c>
      <c r="V147" s="37" t="s">
        <v>127</v>
      </c>
      <c r="W147" s="37" t="s">
        <v>128</v>
      </c>
      <c r="X147" s="37" t="s">
        <v>121</v>
      </c>
      <c r="Y147" s="37" t="s">
        <v>128</v>
      </c>
      <c r="Z147" s="77"/>
      <c r="AA147" s="5" t="s">
        <v>138</v>
      </c>
      <c r="AB147" s="40">
        <v>1</v>
      </c>
      <c r="AC147" s="40">
        <v>65203234.32</v>
      </c>
      <c r="AD147" s="40">
        <v>65203234.32</v>
      </c>
      <c r="AE147" s="40">
        <v>73027622.4384</v>
      </c>
      <c r="AF147" s="40">
        <v>1</v>
      </c>
      <c r="AG147" s="40">
        <v>65203234.32</v>
      </c>
      <c r="AH147" s="40">
        <v>65203234.32</v>
      </c>
      <c r="AI147" s="40">
        <v>73027622.4384</v>
      </c>
      <c r="AJ147" s="23">
        <v>1</v>
      </c>
      <c r="AK147" s="23">
        <v>65203234.32</v>
      </c>
      <c r="AL147" s="23">
        <v>65203234.32</v>
      </c>
      <c r="AM147" s="23">
        <v>73027622.4384</v>
      </c>
      <c r="AN147" s="23">
        <v>0</v>
      </c>
      <c r="AO147" s="23">
        <v>0</v>
      </c>
      <c r="AP147" s="23">
        <v>0</v>
      </c>
      <c r="AQ147" s="23">
        <v>0</v>
      </c>
      <c r="AR147" s="23">
        <v>0</v>
      </c>
      <c r="AS147" s="23">
        <v>0</v>
      </c>
      <c r="AT147" s="23">
        <v>0</v>
      </c>
      <c r="AU147" s="23">
        <v>0</v>
      </c>
      <c r="AV147" s="79"/>
      <c r="AW147" s="79">
        <f>AD147+AH147+AL147+AP147+AT147</f>
        <v>195609702.96000001</v>
      </c>
      <c r="AX147" s="79">
        <f t="shared" si="125"/>
        <v>219082867.31520003</v>
      </c>
      <c r="AY147" s="6" t="s">
        <v>129</v>
      </c>
      <c r="AZ147" s="6" t="s">
        <v>353</v>
      </c>
      <c r="BA147" s="6" t="s">
        <v>354</v>
      </c>
      <c r="BB147" s="5"/>
      <c r="BC147" s="5"/>
      <c r="BD147" s="5"/>
      <c r="BE147" s="5"/>
      <c r="BF147" s="5"/>
      <c r="BG147" s="5"/>
      <c r="BH147" s="5"/>
      <c r="BI147" s="5"/>
      <c r="BJ147" s="5"/>
      <c r="BK147" s="18"/>
    </row>
    <row r="148" spans="1:63" s="19" customFormat="1" ht="12.95" customHeight="1" x14ac:dyDescent="0.25">
      <c r="A148" s="18" t="s">
        <v>116</v>
      </c>
      <c r="B148" s="18" t="s">
        <v>218</v>
      </c>
      <c r="C148" s="72" t="s">
        <v>324</v>
      </c>
      <c r="D148" s="72"/>
      <c r="E148" s="72" t="s">
        <v>355</v>
      </c>
      <c r="F148" s="36" t="s">
        <v>356</v>
      </c>
      <c r="G148" s="36" t="s">
        <v>357</v>
      </c>
      <c r="H148" s="36" t="s">
        <v>357</v>
      </c>
      <c r="I148" s="37" t="s">
        <v>172</v>
      </c>
      <c r="J148" s="37" t="s">
        <v>358</v>
      </c>
      <c r="K148" s="37"/>
      <c r="L148" s="36">
        <v>100</v>
      </c>
      <c r="M148" s="5" t="s">
        <v>122</v>
      </c>
      <c r="N148" s="5" t="s">
        <v>123</v>
      </c>
      <c r="O148" s="5" t="s">
        <v>124</v>
      </c>
      <c r="P148" s="37" t="s">
        <v>125</v>
      </c>
      <c r="Q148" s="38" t="s">
        <v>122</v>
      </c>
      <c r="R148" s="39" t="s">
        <v>338</v>
      </c>
      <c r="S148" s="39"/>
      <c r="T148" s="37"/>
      <c r="U148" s="5" t="s">
        <v>126</v>
      </c>
      <c r="V148" s="37" t="s">
        <v>146</v>
      </c>
      <c r="W148" s="37" t="s">
        <v>128</v>
      </c>
      <c r="X148" s="37" t="s">
        <v>121</v>
      </c>
      <c r="Y148" s="37" t="s">
        <v>128</v>
      </c>
      <c r="Z148" s="77"/>
      <c r="AA148" s="5" t="s">
        <v>138</v>
      </c>
      <c r="AB148" s="40">
        <v>1</v>
      </c>
      <c r="AC148" s="40">
        <v>33933286</v>
      </c>
      <c r="AD148" s="40">
        <v>33933286</v>
      </c>
      <c r="AE148" s="40">
        <v>38005280.32</v>
      </c>
      <c r="AF148" s="40">
        <v>1</v>
      </c>
      <c r="AG148" s="40">
        <v>33933286</v>
      </c>
      <c r="AH148" s="40">
        <v>33933286</v>
      </c>
      <c r="AI148" s="40">
        <v>38005280.32</v>
      </c>
      <c r="AJ148" s="23">
        <v>1</v>
      </c>
      <c r="AK148" s="23"/>
      <c r="AL148" s="23"/>
      <c r="AM148" s="23"/>
      <c r="AN148" s="23">
        <v>0</v>
      </c>
      <c r="AO148" s="23">
        <v>0</v>
      </c>
      <c r="AP148" s="23">
        <v>0</v>
      </c>
      <c r="AQ148" s="23">
        <v>0</v>
      </c>
      <c r="AR148" s="23">
        <v>0</v>
      </c>
      <c r="AS148" s="23">
        <v>0</v>
      </c>
      <c r="AT148" s="23">
        <v>0</v>
      </c>
      <c r="AU148" s="23">
        <v>0</v>
      </c>
      <c r="AV148" s="79"/>
      <c r="AW148" s="79">
        <f>AD148+AH148+AL148+AP148+AT148</f>
        <v>67866572</v>
      </c>
      <c r="AX148" s="79">
        <f t="shared" si="125"/>
        <v>76010560.640000001</v>
      </c>
      <c r="AY148" s="6" t="s">
        <v>129</v>
      </c>
      <c r="AZ148" s="6" t="s">
        <v>359</v>
      </c>
      <c r="BA148" s="6" t="s">
        <v>360</v>
      </c>
      <c r="BB148" s="5"/>
      <c r="BC148" s="5"/>
      <c r="BD148" s="5"/>
      <c r="BE148" s="5"/>
      <c r="BF148" s="5"/>
      <c r="BG148" s="5"/>
      <c r="BH148" s="5"/>
      <c r="BI148" s="5"/>
      <c r="BJ148" s="5"/>
      <c r="BK148" s="18"/>
    </row>
    <row r="149" spans="1:63" s="19" customFormat="1" ht="12.95" customHeight="1" x14ac:dyDescent="0.25">
      <c r="A149" s="18" t="s">
        <v>361</v>
      </c>
      <c r="B149" s="18" t="s">
        <v>218</v>
      </c>
      <c r="C149" s="72" t="s">
        <v>332</v>
      </c>
      <c r="D149" s="72"/>
      <c r="E149" s="72" t="s">
        <v>362</v>
      </c>
      <c r="F149" s="36" t="s">
        <v>363</v>
      </c>
      <c r="G149" s="36" t="s">
        <v>364</v>
      </c>
      <c r="H149" s="36" t="s">
        <v>364</v>
      </c>
      <c r="I149" s="37" t="s">
        <v>120</v>
      </c>
      <c r="J149" s="37"/>
      <c r="K149" s="37"/>
      <c r="L149" s="36">
        <v>100</v>
      </c>
      <c r="M149" s="5" t="s">
        <v>197</v>
      </c>
      <c r="N149" s="5" t="s">
        <v>365</v>
      </c>
      <c r="O149" s="5" t="s">
        <v>239</v>
      </c>
      <c r="P149" s="37" t="s">
        <v>125</v>
      </c>
      <c r="Q149" s="38" t="s">
        <v>122</v>
      </c>
      <c r="R149" s="39" t="s">
        <v>338</v>
      </c>
      <c r="S149" s="39"/>
      <c r="T149" s="37" t="s">
        <v>127</v>
      </c>
      <c r="U149" s="5"/>
      <c r="V149" s="37"/>
      <c r="W149" s="37">
        <v>0</v>
      </c>
      <c r="X149" s="37">
        <v>90</v>
      </c>
      <c r="Y149" s="37">
        <v>10</v>
      </c>
      <c r="Z149" s="77"/>
      <c r="AA149" s="5" t="s">
        <v>138</v>
      </c>
      <c r="AB149" s="40"/>
      <c r="AC149" s="40"/>
      <c r="AD149" s="40">
        <v>708580278</v>
      </c>
      <c r="AE149" s="40">
        <v>793609911.36000013</v>
      </c>
      <c r="AF149" s="40"/>
      <c r="AG149" s="40"/>
      <c r="AH149" s="40">
        <v>736923502.22000003</v>
      </c>
      <c r="AI149" s="40">
        <v>825354322.48640013</v>
      </c>
      <c r="AJ149" s="23"/>
      <c r="AK149" s="23"/>
      <c r="AL149" s="23">
        <v>758066298.31295991</v>
      </c>
      <c r="AM149" s="23">
        <v>849034254.11051524</v>
      </c>
      <c r="AN149" s="23">
        <v>0</v>
      </c>
      <c r="AO149" s="23">
        <v>0</v>
      </c>
      <c r="AP149" s="23">
        <v>0</v>
      </c>
      <c r="AQ149" s="23">
        <v>0</v>
      </c>
      <c r="AR149" s="23">
        <v>0</v>
      </c>
      <c r="AS149" s="23">
        <v>0</v>
      </c>
      <c r="AT149" s="23">
        <v>0</v>
      </c>
      <c r="AU149" s="23">
        <v>0</v>
      </c>
      <c r="AV149" s="79"/>
      <c r="AW149" s="79">
        <f>AD149+AH149+AL149+AP149+AT149</f>
        <v>2203570078.5329599</v>
      </c>
      <c r="AX149" s="79">
        <f t="shared" si="125"/>
        <v>2467998487.9569154</v>
      </c>
      <c r="AY149" s="6" t="s">
        <v>203</v>
      </c>
      <c r="AZ149" s="1" t="s">
        <v>366</v>
      </c>
      <c r="BA149" s="1" t="s">
        <v>367</v>
      </c>
      <c r="BB149" s="5"/>
      <c r="BC149" s="5"/>
      <c r="BD149" s="5"/>
      <c r="BE149" s="5"/>
      <c r="BF149" s="5"/>
      <c r="BG149" s="5"/>
      <c r="BH149" s="5"/>
      <c r="BI149" s="5"/>
      <c r="BJ149" s="5"/>
      <c r="BK149" s="18"/>
    </row>
    <row r="150" spans="1:63" s="19" customFormat="1" ht="12.95" customHeight="1" x14ac:dyDescent="0.25">
      <c r="A150" s="1" t="s">
        <v>116</v>
      </c>
      <c r="B150" s="6" t="s">
        <v>152</v>
      </c>
      <c r="C150" s="72" t="s">
        <v>314</v>
      </c>
      <c r="D150" s="1"/>
      <c r="E150" s="1"/>
      <c r="F150" s="2" t="s">
        <v>117</v>
      </c>
      <c r="G150" s="3" t="s">
        <v>118</v>
      </c>
      <c r="H150" s="3" t="s">
        <v>119</v>
      </c>
      <c r="I150" s="4" t="s">
        <v>120</v>
      </c>
      <c r="J150" s="1"/>
      <c r="K150" s="1"/>
      <c r="L150" s="1" t="s">
        <v>121</v>
      </c>
      <c r="M150" s="6" t="s">
        <v>122</v>
      </c>
      <c r="N150" s="6" t="s">
        <v>123</v>
      </c>
      <c r="O150" s="1" t="s">
        <v>124</v>
      </c>
      <c r="P150" s="6" t="s">
        <v>125</v>
      </c>
      <c r="Q150" s="6" t="s">
        <v>122</v>
      </c>
      <c r="R150" s="6" t="s">
        <v>188</v>
      </c>
      <c r="S150" s="6"/>
      <c r="T150" s="1" t="s">
        <v>127</v>
      </c>
      <c r="U150" s="1"/>
      <c r="V150" s="1"/>
      <c r="W150" s="6" t="s">
        <v>128</v>
      </c>
      <c r="X150" s="6" t="s">
        <v>121</v>
      </c>
      <c r="Y150" s="6" t="s">
        <v>128</v>
      </c>
      <c r="Z150" s="7"/>
      <c r="AA150" s="4" t="s">
        <v>138</v>
      </c>
      <c r="AB150" s="8" t="s">
        <v>47</v>
      </c>
      <c r="AC150" s="17">
        <v>1222615032.8</v>
      </c>
      <c r="AD150" s="17">
        <v>1222615032.8</v>
      </c>
      <c r="AE150" s="30">
        <v>1369328836.7360001</v>
      </c>
      <c r="AF150" s="8" t="s">
        <v>47</v>
      </c>
      <c r="AG150" s="17">
        <v>1316697870.8</v>
      </c>
      <c r="AH150" s="17">
        <v>1316697870.8</v>
      </c>
      <c r="AI150" s="30">
        <v>1474701615.296</v>
      </c>
      <c r="AJ150" s="8" t="s">
        <v>47</v>
      </c>
      <c r="AK150" s="17">
        <v>1411091688.8</v>
      </c>
      <c r="AL150" s="17">
        <v>1411091688.8</v>
      </c>
      <c r="AM150" s="30">
        <v>1580422691.4560001</v>
      </c>
      <c r="AN150" s="6"/>
      <c r="AO150" s="6"/>
      <c r="AP150" s="6"/>
      <c r="AQ150" s="6"/>
      <c r="AR150" s="6"/>
      <c r="AS150" s="9"/>
      <c r="AT150" s="8"/>
      <c r="AU150" s="10"/>
      <c r="AV150" s="93"/>
      <c r="AW150" s="79">
        <f>AD150+AH150+AL150+AP150+AT150</f>
        <v>3950404592.3999996</v>
      </c>
      <c r="AX150" s="79">
        <f t="shared" si="125"/>
        <v>4424453143.4879999</v>
      </c>
      <c r="AY150" s="6" t="s">
        <v>129</v>
      </c>
      <c r="AZ150" s="6" t="s">
        <v>130</v>
      </c>
      <c r="BA150" s="6" t="s">
        <v>130</v>
      </c>
      <c r="BB150" s="6"/>
      <c r="BC150" s="6"/>
      <c r="BD150" s="6"/>
      <c r="BE150" s="6"/>
      <c r="BF150" s="6"/>
      <c r="BG150" s="6"/>
      <c r="BH150" s="6"/>
      <c r="BI150" s="6"/>
      <c r="BJ150" s="6"/>
      <c r="BK150" s="18"/>
    </row>
    <row r="151" spans="1:63" ht="12.95" customHeight="1" x14ac:dyDescent="0.25">
      <c r="A151" s="1" t="s">
        <v>116</v>
      </c>
      <c r="B151" s="6" t="s">
        <v>157</v>
      </c>
      <c r="C151" s="72" t="s">
        <v>321</v>
      </c>
      <c r="D151" s="1"/>
      <c r="E151" s="1"/>
      <c r="F151" s="2" t="s">
        <v>117</v>
      </c>
      <c r="G151" s="3" t="s">
        <v>118</v>
      </c>
      <c r="H151" s="3" t="s">
        <v>119</v>
      </c>
      <c r="I151" s="4" t="s">
        <v>120</v>
      </c>
      <c r="J151" s="1"/>
      <c r="K151" s="1"/>
      <c r="L151" s="2">
        <v>100</v>
      </c>
      <c r="M151" s="6" t="s">
        <v>122</v>
      </c>
      <c r="N151" s="6" t="s">
        <v>131</v>
      </c>
      <c r="O151" s="1" t="s">
        <v>124</v>
      </c>
      <c r="P151" s="6" t="s">
        <v>125</v>
      </c>
      <c r="Q151" s="6" t="s">
        <v>122</v>
      </c>
      <c r="R151" s="6" t="s">
        <v>190</v>
      </c>
      <c r="S151" s="1"/>
      <c r="T151" s="1" t="s">
        <v>127</v>
      </c>
      <c r="U151" s="1"/>
      <c r="V151" s="1"/>
      <c r="W151" s="6" t="s">
        <v>128</v>
      </c>
      <c r="X151" s="6" t="s">
        <v>121</v>
      </c>
      <c r="Y151" s="6" t="s">
        <v>128</v>
      </c>
      <c r="Z151" s="7"/>
      <c r="AA151" s="4" t="s">
        <v>138</v>
      </c>
      <c r="AB151" s="8">
        <v>1</v>
      </c>
      <c r="AC151" s="22">
        <v>132661440</v>
      </c>
      <c r="AD151" s="8">
        <v>132661440</v>
      </c>
      <c r="AE151" s="30">
        <v>148580812.80000001</v>
      </c>
      <c r="AF151" s="22">
        <v>1</v>
      </c>
      <c r="AG151" s="22">
        <v>158787264</v>
      </c>
      <c r="AH151" s="22">
        <v>158787264</v>
      </c>
      <c r="AI151" s="30">
        <v>177841735.68000001</v>
      </c>
      <c r="AJ151" s="22">
        <v>1</v>
      </c>
      <c r="AK151" s="22">
        <v>164344608</v>
      </c>
      <c r="AL151" s="22">
        <v>164344608</v>
      </c>
      <c r="AM151" s="30">
        <v>184065960.96000001</v>
      </c>
      <c r="AN151" s="22"/>
      <c r="AO151" s="22"/>
      <c r="AP151" s="22"/>
      <c r="AQ151" s="22"/>
      <c r="AR151" s="22"/>
      <c r="AS151" s="22"/>
      <c r="AT151" s="22"/>
      <c r="AU151" s="22"/>
      <c r="AV151" s="93"/>
      <c r="AW151" s="79">
        <v>0</v>
      </c>
      <c r="AX151" s="79">
        <f t="shared" si="125"/>
        <v>0</v>
      </c>
      <c r="AY151" s="6" t="s">
        <v>129</v>
      </c>
      <c r="AZ151" s="6" t="s">
        <v>132</v>
      </c>
      <c r="BA151" s="6" t="s">
        <v>132</v>
      </c>
      <c r="BB151" s="1"/>
      <c r="BC151" s="1"/>
      <c r="BD151" s="1"/>
      <c r="BE151" s="1"/>
      <c r="BF151" s="1"/>
      <c r="BG151" s="1"/>
      <c r="BH151" s="1"/>
      <c r="BI151" s="1"/>
      <c r="BJ151" s="1"/>
      <c r="BK151" s="1"/>
    </row>
    <row r="152" spans="1:63" ht="12.95" customHeight="1" x14ac:dyDescent="0.25">
      <c r="A152" s="150" t="s">
        <v>116</v>
      </c>
      <c r="B152" s="6" t="s">
        <v>157</v>
      </c>
      <c r="C152" s="72" t="s">
        <v>376</v>
      </c>
      <c r="D152" s="1"/>
      <c r="E152" s="1"/>
      <c r="F152" s="151" t="s">
        <v>117</v>
      </c>
      <c r="G152" s="152" t="s">
        <v>118</v>
      </c>
      <c r="H152" s="152" t="s">
        <v>119</v>
      </c>
      <c r="I152" s="152" t="s">
        <v>120</v>
      </c>
      <c r="J152" s="153"/>
      <c r="K152" s="153"/>
      <c r="L152" s="151">
        <v>100</v>
      </c>
      <c r="M152" s="150" t="s">
        <v>122</v>
      </c>
      <c r="N152" s="154" t="s">
        <v>131</v>
      </c>
      <c r="O152" s="153" t="s">
        <v>124</v>
      </c>
      <c r="P152" s="150" t="s">
        <v>125</v>
      </c>
      <c r="Q152" s="150" t="s">
        <v>122</v>
      </c>
      <c r="R152" s="150" t="s">
        <v>190</v>
      </c>
      <c r="S152" s="1"/>
      <c r="T152" s="1" t="s">
        <v>127</v>
      </c>
      <c r="U152" s="153"/>
      <c r="V152" s="153"/>
      <c r="W152" s="155" t="s">
        <v>128</v>
      </c>
      <c r="X152" s="155" t="s">
        <v>121</v>
      </c>
      <c r="Y152" s="155" t="s">
        <v>128</v>
      </c>
      <c r="Z152" s="1"/>
      <c r="AA152" s="156" t="s">
        <v>138</v>
      </c>
      <c r="AB152" s="1">
        <v>1</v>
      </c>
      <c r="AC152" s="1">
        <v>132661440</v>
      </c>
      <c r="AD152" s="30">
        <v>132661440</v>
      </c>
      <c r="AE152" s="30">
        <f>AD152*1.12</f>
        <v>148580812.80000001</v>
      </c>
      <c r="AF152" s="1">
        <v>1</v>
      </c>
      <c r="AG152" s="1">
        <v>138674304</v>
      </c>
      <c r="AH152" s="157">
        <v>138674304</v>
      </c>
      <c r="AI152" s="157">
        <f>AH152*1.12</f>
        <v>155315220.48000002</v>
      </c>
      <c r="AJ152" s="1">
        <v>1</v>
      </c>
      <c r="AK152" s="1">
        <v>144231648</v>
      </c>
      <c r="AL152" s="157">
        <v>144231648</v>
      </c>
      <c r="AM152" s="157">
        <f>AL152*1.12</f>
        <v>161539445.76000002</v>
      </c>
      <c r="AN152" s="1"/>
      <c r="AO152" s="1"/>
      <c r="AP152" s="157"/>
      <c r="AQ152" s="157"/>
      <c r="AR152" s="1"/>
      <c r="AS152" s="157"/>
      <c r="AT152" s="157"/>
      <c r="AU152" s="158"/>
      <c r="AV152" s="159"/>
      <c r="AW152" s="79">
        <v>0</v>
      </c>
      <c r="AX152" s="79">
        <f t="shared" ref="AX152:AX153" si="162">AW152*1.12</f>
        <v>0</v>
      </c>
      <c r="AY152" s="6" t="s">
        <v>129</v>
      </c>
      <c r="AZ152" s="1" t="s">
        <v>132</v>
      </c>
      <c r="BA152" s="1" t="s">
        <v>132</v>
      </c>
      <c r="BB152" s="1"/>
      <c r="BC152" s="1"/>
      <c r="BD152" s="1"/>
      <c r="BE152" s="1"/>
      <c r="BF152" s="1"/>
      <c r="BG152" s="160"/>
      <c r="BH152" s="1"/>
      <c r="BI152" s="1"/>
      <c r="BJ152" s="1"/>
      <c r="BK152" s="1" t="s">
        <v>375</v>
      </c>
    </row>
    <row r="153" spans="1:63" s="19" customFormat="1" ht="12.95" customHeight="1" x14ac:dyDescent="0.25">
      <c r="A153" s="6" t="s">
        <v>133</v>
      </c>
      <c r="B153" s="6" t="s">
        <v>152</v>
      </c>
      <c r="C153" s="72" t="s">
        <v>236</v>
      </c>
      <c r="D153" s="1"/>
      <c r="E153" s="1"/>
      <c r="F153" s="15" t="s">
        <v>134</v>
      </c>
      <c r="G153" s="15" t="s">
        <v>135</v>
      </c>
      <c r="H153" s="15" t="s">
        <v>136</v>
      </c>
      <c r="I153" s="6" t="s">
        <v>120</v>
      </c>
      <c r="J153" s="1"/>
      <c r="K153" s="1"/>
      <c r="L153" s="6">
        <v>100</v>
      </c>
      <c r="M153" s="6">
        <v>230000000</v>
      </c>
      <c r="N153" s="6" t="s">
        <v>137</v>
      </c>
      <c r="O153" s="6" t="s">
        <v>126</v>
      </c>
      <c r="P153" s="15" t="s">
        <v>125</v>
      </c>
      <c r="Q153" s="15">
        <v>230000000</v>
      </c>
      <c r="R153" s="2" t="s">
        <v>189</v>
      </c>
      <c r="S153" s="1"/>
      <c r="T153" s="1" t="s">
        <v>127</v>
      </c>
      <c r="U153" s="1"/>
      <c r="V153" s="1"/>
      <c r="W153" s="20"/>
      <c r="X153" s="21">
        <v>100</v>
      </c>
      <c r="Y153" s="20"/>
      <c r="Z153" s="1"/>
      <c r="AA153" s="4" t="s">
        <v>138</v>
      </c>
      <c r="AB153" s="22"/>
      <c r="AC153" s="22"/>
      <c r="AD153" s="8">
        <v>51768204</v>
      </c>
      <c r="AE153" s="22">
        <f>AD153*1.12</f>
        <v>57980388.480000004</v>
      </c>
      <c r="AF153" s="22"/>
      <c r="AG153" s="22"/>
      <c r="AH153" s="8">
        <v>51768204</v>
      </c>
      <c r="AI153" s="22">
        <f>AH153*1.12</f>
        <v>57980388.480000004</v>
      </c>
      <c r="AJ153" s="22"/>
      <c r="AK153" s="22"/>
      <c r="AL153" s="8">
        <v>51768204</v>
      </c>
      <c r="AM153" s="22">
        <f>AL153*1.12</f>
        <v>57980388.480000004</v>
      </c>
      <c r="AN153" s="22"/>
      <c r="AO153" s="22"/>
      <c r="AP153" s="22"/>
      <c r="AQ153" s="22"/>
      <c r="AR153" s="22"/>
      <c r="AS153" s="22"/>
      <c r="AT153" s="22"/>
      <c r="AU153" s="22"/>
      <c r="AV153" s="22"/>
      <c r="AW153" s="79">
        <v>0</v>
      </c>
      <c r="AX153" s="79">
        <f t="shared" si="162"/>
        <v>0</v>
      </c>
      <c r="AY153" s="15" t="s">
        <v>129</v>
      </c>
      <c r="AZ153" s="15" t="s">
        <v>139</v>
      </c>
      <c r="BA153" s="6" t="s">
        <v>136</v>
      </c>
      <c r="BB153" s="1"/>
      <c r="BC153" s="1"/>
      <c r="BD153" s="1"/>
      <c r="BE153" s="1"/>
      <c r="BF153" s="1"/>
      <c r="BG153" s="4"/>
      <c r="BH153" s="4"/>
      <c r="BI153" s="4"/>
      <c r="BJ153" s="4"/>
      <c r="BK153" s="18"/>
    </row>
    <row r="154" spans="1:63" s="19" customFormat="1" ht="12.95" customHeight="1" x14ac:dyDescent="0.25">
      <c r="A154" s="189" t="s">
        <v>133</v>
      </c>
      <c r="B154" s="189" t="s">
        <v>152</v>
      </c>
      <c r="C154" s="99" t="s">
        <v>547</v>
      </c>
      <c r="D154" s="113"/>
      <c r="E154" s="113"/>
      <c r="F154" s="112" t="s">
        <v>134</v>
      </c>
      <c r="G154" s="112" t="s">
        <v>135</v>
      </c>
      <c r="H154" s="112" t="s">
        <v>136</v>
      </c>
      <c r="I154" s="189" t="s">
        <v>120</v>
      </c>
      <c r="J154" s="113"/>
      <c r="K154" s="113"/>
      <c r="L154" s="189">
        <v>100</v>
      </c>
      <c r="M154" s="189">
        <v>230000000</v>
      </c>
      <c r="N154" s="189" t="s">
        <v>137</v>
      </c>
      <c r="O154" s="64" t="s">
        <v>166</v>
      </c>
      <c r="P154" s="112" t="s">
        <v>125</v>
      </c>
      <c r="Q154" s="112">
        <v>230000000</v>
      </c>
      <c r="R154" s="190" t="s">
        <v>383</v>
      </c>
      <c r="S154" s="113"/>
      <c r="T154" s="113" t="s">
        <v>127</v>
      </c>
      <c r="U154" s="113"/>
      <c r="V154" s="113"/>
      <c r="W154" s="120"/>
      <c r="X154" s="194">
        <v>100</v>
      </c>
      <c r="Y154" s="120"/>
      <c r="Z154" s="113"/>
      <c r="AA154" s="121" t="s">
        <v>138</v>
      </c>
      <c r="AB154" s="109"/>
      <c r="AC154" s="109"/>
      <c r="AD154" s="192">
        <v>51768204</v>
      </c>
      <c r="AE154" s="109">
        <f t="shared" ref="AE154" si="163">AD154*1.12</f>
        <v>57980388.480000004</v>
      </c>
      <c r="AF154" s="109"/>
      <c r="AG154" s="109"/>
      <c r="AH154" s="192">
        <v>51768204</v>
      </c>
      <c r="AI154" s="109">
        <f t="shared" ref="AI154" si="164">AH154*1.12</f>
        <v>57980388.480000004</v>
      </c>
      <c r="AJ154" s="109"/>
      <c r="AK154" s="109"/>
      <c r="AL154" s="192">
        <v>51768204</v>
      </c>
      <c r="AM154" s="109">
        <f t="shared" ref="AM154" si="165">AL154*1.12</f>
        <v>57980388.480000004</v>
      </c>
      <c r="AN154" s="109"/>
      <c r="AO154" s="109"/>
      <c r="AP154" s="109"/>
      <c r="AQ154" s="109"/>
      <c r="AR154" s="109"/>
      <c r="AS154" s="109"/>
      <c r="AT154" s="109"/>
      <c r="AU154" s="109"/>
      <c r="AV154" s="109"/>
      <c r="AW154" s="176">
        <f t="shared" ref="AW154:AW161" si="166">AD154+AH154+AL154+AP154+AT154</f>
        <v>155304612</v>
      </c>
      <c r="AX154" s="176">
        <f t="shared" si="125"/>
        <v>173941165.44000003</v>
      </c>
      <c r="AY154" s="112" t="s">
        <v>129</v>
      </c>
      <c r="AZ154" s="112" t="s">
        <v>139</v>
      </c>
      <c r="BA154" s="189" t="s">
        <v>136</v>
      </c>
      <c r="BB154" s="113"/>
      <c r="BC154" s="113"/>
      <c r="BD154" s="113"/>
      <c r="BE154" s="113"/>
      <c r="BF154" s="113"/>
      <c r="BG154" s="121"/>
      <c r="BH154" s="121"/>
      <c r="BI154" s="121"/>
      <c r="BJ154" s="121"/>
      <c r="BK154" s="100">
        <v>14</v>
      </c>
    </row>
    <row r="155" spans="1:63" s="19" customFormat="1" ht="12.95" customHeight="1" x14ac:dyDescent="0.25">
      <c r="A155" s="6" t="s">
        <v>151</v>
      </c>
      <c r="B155" s="6" t="s">
        <v>152</v>
      </c>
      <c r="C155" s="72" t="s">
        <v>243</v>
      </c>
      <c r="D155" s="1"/>
      <c r="E155" s="1"/>
      <c r="F155" s="4" t="s">
        <v>158</v>
      </c>
      <c r="G155" s="4" t="s">
        <v>159</v>
      </c>
      <c r="H155" s="47" t="s">
        <v>159</v>
      </c>
      <c r="I155" s="4" t="s">
        <v>120</v>
      </c>
      <c r="J155" s="18"/>
      <c r="K155" s="18"/>
      <c r="L155" s="4">
        <v>45</v>
      </c>
      <c r="M155" s="4">
        <v>230000000</v>
      </c>
      <c r="N155" s="2" t="s">
        <v>123</v>
      </c>
      <c r="O155" s="6" t="s">
        <v>126</v>
      </c>
      <c r="P155" s="1" t="s">
        <v>125</v>
      </c>
      <c r="Q155" s="4">
        <v>230000000</v>
      </c>
      <c r="R155" s="2" t="s">
        <v>187</v>
      </c>
      <c r="S155" s="18"/>
      <c r="T155" s="6" t="s">
        <v>127</v>
      </c>
      <c r="U155" s="43"/>
      <c r="V155" s="18"/>
      <c r="W155" s="20">
        <v>0</v>
      </c>
      <c r="X155" s="20">
        <v>90</v>
      </c>
      <c r="Y155" s="20">
        <v>10</v>
      </c>
      <c r="Z155" s="18"/>
      <c r="AA155" s="4" t="s">
        <v>138</v>
      </c>
      <c r="AB155" s="18"/>
      <c r="AC155" s="18"/>
      <c r="AD155" s="8">
        <v>10831695</v>
      </c>
      <c r="AE155" s="8">
        <v>12131498.4</v>
      </c>
      <c r="AF155" s="8">
        <v>0</v>
      </c>
      <c r="AG155" s="8">
        <v>0</v>
      </c>
      <c r="AH155" s="8">
        <v>11264962.800000001</v>
      </c>
      <c r="AI155" s="8">
        <v>12616758.335999999</v>
      </c>
      <c r="AJ155" s="8">
        <v>0</v>
      </c>
      <c r="AK155" s="8">
        <v>0</v>
      </c>
      <c r="AL155" s="8">
        <v>11715561.312000001</v>
      </c>
      <c r="AM155" s="8">
        <v>13121428.669439999</v>
      </c>
      <c r="AN155" s="18"/>
      <c r="AO155" s="18"/>
      <c r="AP155" s="8"/>
      <c r="AQ155" s="48"/>
      <c r="AR155" s="8"/>
      <c r="AS155" s="8"/>
      <c r="AT155" s="8"/>
      <c r="AU155" s="8"/>
      <c r="AV155" s="93"/>
      <c r="AW155" s="79">
        <f t="shared" si="166"/>
        <v>33812219.112000003</v>
      </c>
      <c r="AX155" s="79">
        <f t="shared" si="125"/>
        <v>37869685.40544001</v>
      </c>
      <c r="AY155" s="15" t="s">
        <v>129</v>
      </c>
      <c r="AZ155" s="49" t="s">
        <v>160</v>
      </c>
      <c r="BA155" s="49" t="s">
        <v>161</v>
      </c>
      <c r="BB155" s="18"/>
      <c r="BC155" s="18"/>
      <c r="BD155" s="18"/>
      <c r="BE155" s="18"/>
      <c r="BF155" s="18"/>
      <c r="BG155" s="18"/>
      <c r="BH155" s="18"/>
      <c r="BI155" s="18"/>
      <c r="BJ155" s="18"/>
      <c r="BK155" s="18"/>
    </row>
    <row r="156" spans="1:63" s="19" customFormat="1" ht="12.95" customHeight="1" x14ac:dyDescent="0.25">
      <c r="A156" s="1" t="s">
        <v>162</v>
      </c>
      <c r="B156" s="6" t="s">
        <v>152</v>
      </c>
      <c r="C156" s="72" t="s">
        <v>368</v>
      </c>
      <c r="D156" s="1"/>
      <c r="E156" s="1"/>
      <c r="F156" s="2" t="s">
        <v>163</v>
      </c>
      <c r="G156" s="3" t="s">
        <v>164</v>
      </c>
      <c r="H156" s="3" t="s">
        <v>164</v>
      </c>
      <c r="I156" s="4" t="s">
        <v>120</v>
      </c>
      <c r="J156" s="1"/>
      <c r="K156" s="1"/>
      <c r="L156" s="2">
        <v>50</v>
      </c>
      <c r="M156" s="5">
        <v>230000000</v>
      </c>
      <c r="N156" s="2" t="s">
        <v>165</v>
      </c>
      <c r="O156" s="1" t="s">
        <v>166</v>
      </c>
      <c r="P156" s="1" t="s">
        <v>125</v>
      </c>
      <c r="Q156" s="9">
        <v>230000000</v>
      </c>
      <c r="R156" s="2" t="s">
        <v>189</v>
      </c>
      <c r="S156" s="1"/>
      <c r="T156" s="2" t="s">
        <v>167</v>
      </c>
      <c r="U156" s="1"/>
      <c r="V156" s="2"/>
      <c r="W156" s="20">
        <v>0</v>
      </c>
      <c r="X156" s="20">
        <v>90</v>
      </c>
      <c r="Y156" s="20">
        <v>10</v>
      </c>
      <c r="Z156" s="1"/>
      <c r="AA156" s="4" t="s">
        <v>138</v>
      </c>
      <c r="AB156" s="22"/>
      <c r="AC156" s="22"/>
      <c r="AD156" s="8">
        <v>488037500</v>
      </c>
      <c r="AE156" s="22">
        <f>AD156*1.12</f>
        <v>546602000</v>
      </c>
      <c r="AF156" s="22"/>
      <c r="AG156" s="22"/>
      <c r="AH156" s="22">
        <v>1265475000</v>
      </c>
      <c r="AI156" s="22">
        <f>AH156*1.12</f>
        <v>1417332000.0000002</v>
      </c>
      <c r="AJ156" s="22"/>
      <c r="AK156" s="22"/>
      <c r="AL156" s="22">
        <v>1265475000</v>
      </c>
      <c r="AM156" s="22">
        <f>AL156*1.12</f>
        <v>1417332000.0000002</v>
      </c>
      <c r="AN156" s="22"/>
      <c r="AO156" s="22"/>
      <c r="AP156" s="22">
        <v>1265475000</v>
      </c>
      <c r="AQ156" s="22">
        <f>AP156*1.12</f>
        <v>1417332000.0000002</v>
      </c>
      <c r="AR156" s="22"/>
      <c r="AS156" s="22"/>
      <c r="AT156" s="22">
        <v>1265475000</v>
      </c>
      <c r="AU156" s="22">
        <f>AT156*1.12</f>
        <v>1417332000.0000002</v>
      </c>
      <c r="AV156" s="22"/>
      <c r="AW156" s="79">
        <v>0</v>
      </c>
      <c r="AX156" s="79">
        <f t="shared" ref="AX156" si="167">AW156*1.12</f>
        <v>0</v>
      </c>
      <c r="AY156" s="6" t="s">
        <v>129</v>
      </c>
      <c r="AZ156" s="2" t="s">
        <v>168</v>
      </c>
      <c r="BA156" s="2" t="s">
        <v>168</v>
      </c>
      <c r="BB156" s="1"/>
      <c r="BC156" s="1"/>
      <c r="BD156" s="1"/>
      <c r="BE156" s="1"/>
      <c r="BF156" s="1"/>
      <c r="BG156" s="4"/>
      <c r="BH156" s="4"/>
      <c r="BI156" s="4"/>
      <c r="BJ156" s="4"/>
      <c r="BK156" s="18"/>
    </row>
    <row r="157" spans="1:63" s="19" customFormat="1" ht="12.95" customHeight="1" x14ac:dyDescent="0.25">
      <c r="A157" s="113" t="s">
        <v>162</v>
      </c>
      <c r="B157" s="189" t="s">
        <v>152</v>
      </c>
      <c r="C157" s="99" t="s">
        <v>541</v>
      </c>
      <c r="D157" s="113"/>
      <c r="E157" s="113"/>
      <c r="F157" s="190" t="s">
        <v>163</v>
      </c>
      <c r="G157" s="191" t="s">
        <v>164</v>
      </c>
      <c r="H157" s="191" t="s">
        <v>164</v>
      </c>
      <c r="I157" s="121" t="s">
        <v>120</v>
      </c>
      <c r="J157" s="113"/>
      <c r="K157" s="113"/>
      <c r="L157" s="190">
        <v>50</v>
      </c>
      <c r="M157" s="104">
        <v>230000000</v>
      </c>
      <c r="N157" s="190" t="s">
        <v>165</v>
      </c>
      <c r="O157" s="64" t="s">
        <v>144</v>
      </c>
      <c r="P157" s="113" t="s">
        <v>125</v>
      </c>
      <c r="Q157" s="114">
        <v>230000000</v>
      </c>
      <c r="R157" s="190" t="s">
        <v>383</v>
      </c>
      <c r="S157" s="113"/>
      <c r="T157" s="190" t="s">
        <v>167</v>
      </c>
      <c r="U157" s="113"/>
      <c r="V157" s="190"/>
      <c r="W157" s="120">
        <v>0</v>
      </c>
      <c r="X157" s="120">
        <v>90</v>
      </c>
      <c r="Y157" s="120">
        <v>10</v>
      </c>
      <c r="Z157" s="113"/>
      <c r="AA157" s="121" t="s">
        <v>138</v>
      </c>
      <c r="AB157" s="109"/>
      <c r="AC157" s="109"/>
      <c r="AD157" s="192">
        <v>488037500</v>
      </c>
      <c r="AE157" s="109">
        <f>AD157*1.12</f>
        <v>546602000</v>
      </c>
      <c r="AF157" s="109"/>
      <c r="AG157" s="109"/>
      <c r="AH157" s="109">
        <v>1265475000</v>
      </c>
      <c r="AI157" s="109">
        <f>AH157*1.12</f>
        <v>1417332000.0000002</v>
      </c>
      <c r="AJ157" s="109"/>
      <c r="AK157" s="109"/>
      <c r="AL157" s="109">
        <v>1265475000</v>
      </c>
      <c r="AM157" s="109">
        <f>AL157*1.12</f>
        <v>1417332000.0000002</v>
      </c>
      <c r="AN157" s="109"/>
      <c r="AO157" s="109"/>
      <c r="AP157" s="109">
        <v>1265475000</v>
      </c>
      <c r="AQ157" s="109">
        <f>AP157*1.12</f>
        <v>1417332000.0000002</v>
      </c>
      <c r="AR157" s="109"/>
      <c r="AS157" s="109"/>
      <c r="AT157" s="109">
        <v>1265475000</v>
      </c>
      <c r="AU157" s="109">
        <f>AT157*1.12</f>
        <v>1417332000.0000002</v>
      </c>
      <c r="AV157" s="109"/>
      <c r="AW157" s="176">
        <f t="shared" si="166"/>
        <v>5549937500</v>
      </c>
      <c r="AX157" s="176">
        <f t="shared" si="125"/>
        <v>6215930000.000001</v>
      </c>
      <c r="AY157" s="189" t="s">
        <v>129</v>
      </c>
      <c r="AZ157" s="190" t="s">
        <v>168</v>
      </c>
      <c r="BA157" s="190" t="s">
        <v>168</v>
      </c>
      <c r="BB157" s="113"/>
      <c r="BC157" s="113"/>
      <c r="BD157" s="113"/>
      <c r="BE157" s="113"/>
      <c r="BF157" s="113"/>
      <c r="BG157" s="121"/>
      <c r="BH157" s="121"/>
      <c r="BI157" s="121"/>
      <c r="BJ157" s="121"/>
      <c r="BK157" s="100">
        <v>14</v>
      </c>
    </row>
    <row r="158" spans="1:63" ht="12.95" customHeight="1" x14ac:dyDescent="0.25">
      <c r="A158" s="150" t="s">
        <v>169</v>
      </c>
      <c r="B158" s="6" t="s">
        <v>157</v>
      </c>
      <c r="C158" s="72" t="s">
        <v>308</v>
      </c>
      <c r="D158" s="1"/>
      <c r="E158" s="1"/>
      <c r="F158" s="151" t="s">
        <v>170</v>
      </c>
      <c r="G158" s="152" t="s">
        <v>171</v>
      </c>
      <c r="H158" s="152" t="s">
        <v>171</v>
      </c>
      <c r="I158" s="152" t="s">
        <v>172</v>
      </c>
      <c r="J158" s="153" t="s">
        <v>173</v>
      </c>
      <c r="K158" s="153"/>
      <c r="L158" s="151">
        <v>100</v>
      </c>
      <c r="M158" s="150">
        <v>230000000</v>
      </c>
      <c r="N158" s="154" t="s">
        <v>165</v>
      </c>
      <c r="O158" s="153" t="s">
        <v>124</v>
      </c>
      <c r="P158" s="150" t="s">
        <v>125</v>
      </c>
      <c r="Q158" s="150">
        <v>230000000</v>
      </c>
      <c r="R158" s="150" t="s">
        <v>174</v>
      </c>
      <c r="S158" s="1"/>
      <c r="T158" s="1"/>
      <c r="U158" s="153" t="s">
        <v>126</v>
      </c>
      <c r="V158" s="153" t="s">
        <v>127</v>
      </c>
      <c r="W158" s="155">
        <v>0</v>
      </c>
      <c r="X158" s="155">
        <v>100</v>
      </c>
      <c r="Y158" s="155">
        <v>0</v>
      </c>
      <c r="Z158" s="1"/>
      <c r="AA158" s="156" t="s">
        <v>138</v>
      </c>
      <c r="AB158" s="1"/>
      <c r="AC158" s="1"/>
      <c r="AD158" s="30">
        <v>43528810</v>
      </c>
      <c r="AE158" s="30">
        <v>48752267.200000003</v>
      </c>
      <c r="AF158" s="1"/>
      <c r="AG158" s="1"/>
      <c r="AH158" s="157">
        <v>45000000</v>
      </c>
      <c r="AI158" s="157">
        <v>50400000.000000007</v>
      </c>
      <c r="AJ158" s="1"/>
      <c r="AK158" s="1"/>
      <c r="AL158" s="157">
        <v>45000000</v>
      </c>
      <c r="AM158" s="157">
        <v>50400000.000000007</v>
      </c>
      <c r="AN158" s="1"/>
      <c r="AO158" s="1"/>
      <c r="AP158" s="157"/>
      <c r="AQ158" s="157"/>
      <c r="AR158" s="1"/>
      <c r="AS158" s="157"/>
      <c r="AT158" s="157"/>
      <c r="AU158" s="158"/>
      <c r="AV158" s="159"/>
      <c r="AW158" s="79">
        <v>0</v>
      </c>
      <c r="AX158" s="79">
        <f t="shared" si="125"/>
        <v>0</v>
      </c>
      <c r="AY158" s="6" t="s">
        <v>129</v>
      </c>
      <c r="AZ158" s="1" t="s">
        <v>175</v>
      </c>
      <c r="BA158" s="1" t="s">
        <v>176</v>
      </c>
      <c r="BB158" s="1"/>
      <c r="BC158" s="1"/>
      <c r="BD158" s="1"/>
      <c r="BE158" s="1"/>
      <c r="BF158" s="1"/>
      <c r="BG158" s="160"/>
      <c r="BH158" s="1"/>
      <c r="BI158" s="1"/>
      <c r="BJ158" s="1"/>
      <c r="BK158" s="1" t="s">
        <v>375</v>
      </c>
    </row>
    <row r="159" spans="1:63" ht="12.95" customHeight="1" x14ac:dyDescent="0.25">
      <c r="A159" s="150" t="s">
        <v>177</v>
      </c>
      <c r="B159" s="6" t="s">
        <v>152</v>
      </c>
      <c r="C159" s="72" t="s">
        <v>369</v>
      </c>
      <c r="D159" s="1"/>
      <c r="E159" s="1"/>
      <c r="F159" s="151" t="s">
        <v>178</v>
      </c>
      <c r="G159" s="152" t="s">
        <v>179</v>
      </c>
      <c r="H159" s="152" t="s">
        <v>180</v>
      </c>
      <c r="I159" s="152" t="s">
        <v>120</v>
      </c>
      <c r="J159" s="153"/>
      <c r="K159" s="153"/>
      <c r="L159" s="151">
        <v>100</v>
      </c>
      <c r="M159" s="150">
        <v>230000000</v>
      </c>
      <c r="N159" s="154" t="s">
        <v>123</v>
      </c>
      <c r="O159" s="153" t="s">
        <v>124</v>
      </c>
      <c r="P159" s="150" t="s">
        <v>125</v>
      </c>
      <c r="Q159" s="150">
        <v>230000000</v>
      </c>
      <c r="R159" s="150" t="s">
        <v>174</v>
      </c>
      <c r="S159" s="1"/>
      <c r="T159" s="1" t="s">
        <v>167</v>
      </c>
      <c r="U159" s="153"/>
      <c r="V159" s="153"/>
      <c r="W159" s="155">
        <v>0</v>
      </c>
      <c r="X159" s="155">
        <v>100</v>
      </c>
      <c r="Y159" s="155">
        <v>0</v>
      </c>
      <c r="Z159" s="1"/>
      <c r="AA159" s="156" t="s">
        <v>181</v>
      </c>
      <c r="AB159" s="1"/>
      <c r="AC159" s="1"/>
      <c r="AD159" s="30">
        <f>9143.46*1000</f>
        <v>9143460</v>
      </c>
      <c r="AE159" s="30">
        <f>AD159*1.12</f>
        <v>10240675.200000001</v>
      </c>
      <c r="AF159" s="1"/>
      <c r="AG159" s="1"/>
      <c r="AH159" s="157">
        <f>9143.46*1000</f>
        <v>9143460</v>
      </c>
      <c r="AI159" s="157">
        <f>AH159*1.12</f>
        <v>10240675.200000001</v>
      </c>
      <c r="AJ159" s="1"/>
      <c r="AK159" s="1"/>
      <c r="AL159" s="157">
        <f>9143.46*1000</f>
        <v>9143460</v>
      </c>
      <c r="AM159" s="157">
        <f>AL159*1.12</f>
        <v>10240675.200000001</v>
      </c>
      <c r="AN159" s="1"/>
      <c r="AO159" s="1"/>
      <c r="AP159" s="157">
        <f>9143.46*1000</f>
        <v>9143460</v>
      </c>
      <c r="AQ159" s="157">
        <f>AP159*1.12</f>
        <v>10240675.200000001</v>
      </c>
      <c r="AR159" s="1"/>
      <c r="AS159" s="157"/>
      <c r="AT159" s="157">
        <f>9143.46*1000</f>
        <v>9143460</v>
      </c>
      <c r="AU159" s="158">
        <f>AT159*1.12</f>
        <v>10240675.200000001</v>
      </c>
      <c r="AV159" s="159"/>
      <c r="AW159" s="79">
        <v>0</v>
      </c>
      <c r="AX159" s="79">
        <f t="shared" ref="AX159" si="168">AW159*1.12</f>
        <v>0</v>
      </c>
      <c r="AY159" s="6" t="s">
        <v>129</v>
      </c>
      <c r="AZ159" s="1" t="s">
        <v>182</v>
      </c>
      <c r="BA159" s="1" t="s">
        <v>183</v>
      </c>
      <c r="BB159" s="1"/>
      <c r="BC159" s="1"/>
      <c r="BD159" s="1"/>
      <c r="BE159" s="1"/>
      <c r="BF159" s="1"/>
      <c r="BG159" s="160"/>
      <c r="BH159" s="1"/>
      <c r="BI159" s="1"/>
      <c r="BJ159" s="1"/>
      <c r="BK159" s="1" t="s">
        <v>375</v>
      </c>
    </row>
    <row r="160" spans="1:63" s="46" customFormat="1" ht="12.95" customHeight="1" x14ac:dyDescent="0.25">
      <c r="A160" s="84" t="s">
        <v>361</v>
      </c>
      <c r="B160" s="84"/>
      <c r="C160" s="84" t="s">
        <v>341</v>
      </c>
      <c r="D160" s="84"/>
      <c r="E160" s="84"/>
      <c r="F160" s="84" t="s">
        <v>377</v>
      </c>
      <c r="G160" s="84" t="s">
        <v>378</v>
      </c>
      <c r="H160" s="84" t="s">
        <v>379</v>
      </c>
      <c r="I160" s="84" t="s">
        <v>380</v>
      </c>
      <c r="J160" s="84" t="s">
        <v>381</v>
      </c>
      <c r="K160" s="84"/>
      <c r="L160" s="85">
        <v>100</v>
      </c>
      <c r="M160" s="85" t="s">
        <v>197</v>
      </c>
      <c r="N160" s="84" t="s">
        <v>382</v>
      </c>
      <c r="O160" s="84" t="s">
        <v>126</v>
      </c>
      <c r="P160" s="84" t="s">
        <v>125</v>
      </c>
      <c r="Q160" s="84" t="s">
        <v>122</v>
      </c>
      <c r="R160" s="84" t="s">
        <v>383</v>
      </c>
      <c r="S160" s="84"/>
      <c r="T160" s="84" t="s">
        <v>146</v>
      </c>
      <c r="U160" s="84"/>
      <c r="V160" s="84"/>
      <c r="W160" s="84" t="s">
        <v>128</v>
      </c>
      <c r="X160" s="84" t="s">
        <v>121</v>
      </c>
      <c r="Y160" s="84" t="s">
        <v>128</v>
      </c>
      <c r="Z160" s="84"/>
      <c r="AA160" s="84" t="s">
        <v>138</v>
      </c>
      <c r="AB160" s="83"/>
      <c r="AC160" s="83"/>
      <c r="AD160" s="83">
        <v>174000000</v>
      </c>
      <c r="AE160" s="83">
        <f>AD160*1.12</f>
        <v>194880000.00000003</v>
      </c>
      <c r="AF160" s="83"/>
      <c r="AG160" s="83"/>
      <c r="AH160" s="86">
        <v>174000000</v>
      </c>
      <c r="AI160" s="83">
        <f>AH160*1.12</f>
        <v>194880000.00000003</v>
      </c>
      <c r="AJ160" s="83"/>
      <c r="AK160" s="83"/>
      <c r="AL160" s="86"/>
      <c r="AM160" s="83"/>
      <c r="AN160" s="83"/>
      <c r="AO160" s="83"/>
      <c r="AP160" s="83"/>
      <c r="AQ160" s="83"/>
      <c r="AR160" s="83"/>
      <c r="AS160" s="83"/>
      <c r="AT160" s="83"/>
      <c r="AU160" s="83"/>
      <c r="AV160" s="96"/>
      <c r="AW160" s="79">
        <f t="shared" si="166"/>
        <v>348000000</v>
      </c>
      <c r="AX160" s="96">
        <f>AW160*1.12</f>
        <v>389760000.00000006</v>
      </c>
      <c r="AY160" s="1" t="s">
        <v>384</v>
      </c>
      <c r="AZ160" s="1" t="s">
        <v>385</v>
      </c>
      <c r="BA160" s="1" t="s">
        <v>386</v>
      </c>
      <c r="BB160" s="1"/>
      <c r="BC160" s="1"/>
      <c r="BD160" s="1"/>
      <c r="BE160" s="1"/>
      <c r="BF160" s="1"/>
      <c r="BG160" s="1"/>
      <c r="BH160" s="1"/>
      <c r="BI160" s="1"/>
      <c r="BJ160" s="1"/>
      <c r="BK160" s="1" t="s">
        <v>387</v>
      </c>
    </row>
    <row r="161" spans="1:63" ht="12.95" customHeight="1" x14ac:dyDescent="0.25">
      <c r="A161" s="127" t="s">
        <v>177</v>
      </c>
      <c r="B161" s="127" t="s">
        <v>152</v>
      </c>
      <c r="C161" s="161" t="s">
        <v>345</v>
      </c>
      <c r="D161" s="162"/>
      <c r="E161" s="1"/>
      <c r="F161" s="2" t="s">
        <v>178</v>
      </c>
      <c r="G161" s="3" t="s">
        <v>179</v>
      </c>
      <c r="H161" s="3" t="s">
        <v>180</v>
      </c>
      <c r="I161" s="4" t="s">
        <v>120</v>
      </c>
      <c r="J161" s="1"/>
      <c r="K161" s="1"/>
      <c r="L161" s="2">
        <v>100</v>
      </c>
      <c r="M161" s="1">
        <v>230000000</v>
      </c>
      <c r="N161" s="1" t="s">
        <v>123</v>
      </c>
      <c r="O161" s="1" t="s">
        <v>126</v>
      </c>
      <c r="P161" s="1" t="s">
        <v>125</v>
      </c>
      <c r="Q161" s="1">
        <v>230000000</v>
      </c>
      <c r="R161" s="1" t="s">
        <v>174</v>
      </c>
      <c r="S161" s="1"/>
      <c r="T161" s="1" t="s">
        <v>167</v>
      </c>
      <c r="U161" s="1"/>
      <c r="V161" s="1"/>
      <c r="W161" s="1">
        <v>0</v>
      </c>
      <c r="X161" s="1">
        <v>100</v>
      </c>
      <c r="Y161" s="1">
        <v>0</v>
      </c>
      <c r="Z161" s="1"/>
      <c r="AA161" s="4" t="s">
        <v>138</v>
      </c>
      <c r="AB161" s="30"/>
      <c r="AC161" s="22"/>
      <c r="AD161" s="30">
        <f>9143.46*1000</f>
        <v>9143460</v>
      </c>
      <c r="AE161" s="78">
        <f>AD161*1.12</f>
        <v>10240675.200000001</v>
      </c>
      <c r="AF161" s="22"/>
      <c r="AG161" s="22"/>
      <c r="AH161" s="22">
        <f>9143.46*1000</f>
        <v>9143460</v>
      </c>
      <c r="AI161" s="78">
        <f>AH161*1.12</f>
        <v>10240675.200000001</v>
      </c>
      <c r="AJ161" s="22"/>
      <c r="AK161" s="22"/>
      <c r="AL161" s="22">
        <f>9143.46*1000</f>
        <v>9143460</v>
      </c>
      <c r="AM161" s="78">
        <f>AL161*1.12</f>
        <v>10240675.200000001</v>
      </c>
      <c r="AN161" s="144"/>
      <c r="AO161" s="144"/>
      <c r="AP161" s="144">
        <f>9143.46*1000</f>
        <v>9143460</v>
      </c>
      <c r="AQ161" s="144">
        <f>AP161*1.12</f>
        <v>10240675.200000001</v>
      </c>
      <c r="AR161" s="144"/>
      <c r="AS161" s="144"/>
      <c r="AT161" s="144">
        <f>9143.46*1000</f>
        <v>9143460</v>
      </c>
      <c r="AU161" s="144">
        <f>AT161*1.12</f>
        <v>10240675.200000001</v>
      </c>
      <c r="AV161" s="163"/>
      <c r="AW161" s="78">
        <f t="shared" si="166"/>
        <v>45717300</v>
      </c>
      <c r="AX161" s="78">
        <f t="shared" ref="AX161:AX168" si="169">AW161*1.12</f>
        <v>51203376.000000007</v>
      </c>
      <c r="AY161" s="6" t="s">
        <v>129</v>
      </c>
      <c r="AZ161" s="6" t="s">
        <v>403</v>
      </c>
      <c r="BA161" s="6" t="s">
        <v>403</v>
      </c>
      <c r="BB161" s="1"/>
      <c r="BC161" s="1"/>
      <c r="BD161" s="1"/>
      <c r="BE161" s="1"/>
      <c r="BF161" s="1"/>
      <c r="BG161" s="1"/>
      <c r="BH161" s="1"/>
      <c r="BI161" s="1"/>
      <c r="BJ161" s="1"/>
      <c r="BK161" s="4" t="s">
        <v>404</v>
      </c>
    </row>
    <row r="162" spans="1:63" ht="12.95" customHeight="1" x14ac:dyDescent="0.25">
      <c r="A162" s="1" t="s">
        <v>116</v>
      </c>
      <c r="B162" s="1" t="s">
        <v>157</v>
      </c>
      <c r="C162" s="164" t="s">
        <v>350</v>
      </c>
      <c r="D162" s="43"/>
      <c r="E162" s="1"/>
      <c r="F162" s="2" t="s">
        <v>117</v>
      </c>
      <c r="G162" s="3" t="s">
        <v>118</v>
      </c>
      <c r="H162" s="3" t="s">
        <v>119</v>
      </c>
      <c r="I162" s="4" t="s">
        <v>120</v>
      </c>
      <c r="J162" s="1"/>
      <c r="K162" s="1"/>
      <c r="L162" s="2">
        <v>100</v>
      </c>
      <c r="M162" s="1" t="s">
        <v>122</v>
      </c>
      <c r="N162" s="1" t="s">
        <v>131</v>
      </c>
      <c r="O162" s="1" t="s">
        <v>126</v>
      </c>
      <c r="P162" s="1" t="s">
        <v>125</v>
      </c>
      <c r="Q162" s="1" t="s">
        <v>122</v>
      </c>
      <c r="R162" s="1" t="s">
        <v>338</v>
      </c>
      <c r="S162" s="1"/>
      <c r="T162" s="1" t="s">
        <v>127</v>
      </c>
      <c r="U162" s="1"/>
      <c r="V162" s="1"/>
      <c r="W162" s="1" t="s">
        <v>128</v>
      </c>
      <c r="X162" s="1" t="s">
        <v>121</v>
      </c>
      <c r="Y162" s="1" t="s">
        <v>128</v>
      </c>
      <c r="Z162" s="1" t="s">
        <v>501</v>
      </c>
      <c r="AA162" s="4" t="s">
        <v>138</v>
      </c>
      <c r="AB162" s="30">
        <v>1</v>
      </c>
      <c r="AC162" s="22">
        <v>99950400</v>
      </c>
      <c r="AD162" s="30">
        <v>99711040</v>
      </c>
      <c r="AE162" s="78">
        <f>AD162*1.12</f>
        <v>111676364.80000001</v>
      </c>
      <c r="AF162" s="22">
        <v>1</v>
      </c>
      <c r="AG162" s="22">
        <v>138674304</v>
      </c>
      <c r="AH162" s="22">
        <v>138674304</v>
      </c>
      <c r="AI162" s="78">
        <f>AH162*1.12</f>
        <v>155315220.48000002</v>
      </c>
      <c r="AJ162" s="22">
        <v>1</v>
      </c>
      <c r="AK162" s="22">
        <v>144231648</v>
      </c>
      <c r="AL162" s="22">
        <v>144231648</v>
      </c>
      <c r="AM162" s="78">
        <f>AL162*1.12</f>
        <v>161539445.76000002</v>
      </c>
      <c r="AN162" s="144">
        <v>0</v>
      </c>
      <c r="AO162" s="144">
        <v>0</v>
      </c>
      <c r="AP162" s="144">
        <v>0</v>
      </c>
      <c r="AQ162" s="144">
        <v>0</v>
      </c>
      <c r="AR162" s="144">
        <v>0</v>
      </c>
      <c r="AS162" s="144">
        <v>0</v>
      </c>
      <c r="AT162" s="144">
        <v>0</v>
      </c>
      <c r="AU162" s="144">
        <v>0</v>
      </c>
      <c r="AV162" s="163">
        <f>AB162+AF162+AJ162+AN162+AR162</f>
        <v>3</v>
      </c>
      <c r="AW162" s="78">
        <f>AD162+AH162+AL162+AP162+AT162</f>
        <v>382616992</v>
      </c>
      <c r="AX162" s="78">
        <f t="shared" si="169"/>
        <v>428531031.04000002</v>
      </c>
      <c r="AY162" s="6" t="s">
        <v>129</v>
      </c>
      <c r="AZ162" s="6" t="s">
        <v>405</v>
      </c>
      <c r="BA162" s="6" t="s">
        <v>405</v>
      </c>
      <c r="BB162" s="1"/>
      <c r="BC162" s="1"/>
      <c r="BD162" s="1"/>
      <c r="BE162" s="1"/>
      <c r="BF162" s="1"/>
      <c r="BG162" s="1"/>
      <c r="BH162" s="1"/>
      <c r="BI162" s="1"/>
      <c r="BJ162" s="1"/>
      <c r="BK162" s="4" t="s">
        <v>404</v>
      </c>
    </row>
    <row r="163" spans="1:63" s="122" customFormat="1" ht="12.95" customHeight="1" x14ac:dyDescent="0.25">
      <c r="A163" s="165" t="s">
        <v>217</v>
      </c>
      <c r="B163" s="166"/>
      <c r="C163" s="175" t="s">
        <v>355</v>
      </c>
      <c r="D163" s="168"/>
      <c r="E163" s="169"/>
      <c r="F163" s="170" t="s">
        <v>521</v>
      </c>
      <c r="G163" s="170" t="s">
        <v>522</v>
      </c>
      <c r="H163" s="170" t="s">
        <v>522</v>
      </c>
      <c r="I163" s="170" t="s">
        <v>120</v>
      </c>
      <c r="J163" s="170"/>
      <c r="K163" s="170"/>
      <c r="L163" s="170">
        <v>80</v>
      </c>
      <c r="M163" s="171" t="s">
        <v>122</v>
      </c>
      <c r="N163" s="171" t="s">
        <v>224</v>
      </c>
      <c r="O163" s="171" t="s">
        <v>166</v>
      </c>
      <c r="P163" s="171" t="s">
        <v>125</v>
      </c>
      <c r="Q163" s="171">
        <v>230000000</v>
      </c>
      <c r="R163" s="170" t="s">
        <v>523</v>
      </c>
      <c r="S163" s="171"/>
      <c r="T163" s="171" t="s">
        <v>146</v>
      </c>
      <c r="U163" s="171"/>
      <c r="V163" s="171"/>
      <c r="W163" s="171">
        <v>0</v>
      </c>
      <c r="X163" s="171">
        <v>90</v>
      </c>
      <c r="Y163" s="171">
        <v>10</v>
      </c>
      <c r="Z163" s="173"/>
      <c r="AA163" s="172" t="s">
        <v>138</v>
      </c>
      <c r="AB163" s="171"/>
      <c r="AC163" s="171"/>
      <c r="AD163" s="173">
        <v>12960000</v>
      </c>
      <c r="AE163" s="173">
        <f t="shared" ref="AE163:AE168" si="170">AD163*1.12</f>
        <v>14515200.000000002</v>
      </c>
      <c r="AF163" s="173"/>
      <c r="AG163" s="173"/>
      <c r="AH163" s="173">
        <v>7653702</v>
      </c>
      <c r="AI163" s="174">
        <f t="shared" ref="AI163:AI168" si="171">AH163*1.12</f>
        <v>8572146.2400000002</v>
      </c>
      <c r="AJ163" s="173"/>
      <c r="AK163" s="173"/>
      <c r="AL163" s="173"/>
      <c r="AM163" s="174">
        <f t="shared" ref="AM163:AM168" si="172">AL163*1.12</f>
        <v>0</v>
      </c>
      <c r="AN163" s="173"/>
      <c r="AO163" s="173"/>
      <c r="AP163" s="173"/>
      <c r="AQ163" s="174">
        <f t="shared" ref="AQ163:AQ168" si="173">AP163*1.12</f>
        <v>0</v>
      </c>
      <c r="AR163" s="173"/>
      <c r="AS163" s="173"/>
      <c r="AT163" s="173"/>
      <c r="AU163" s="174">
        <f t="shared" ref="AU163:AU168" si="174">AT163*1.12</f>
        <v>0</v>
      </c>
      <c r="AV163" s="173"/>
      <c r="AW163" s="173">
        <f t="shared" ref="AW163:AW168" si="175">AD163+AH163+AL163+AP163+AT163</f>
        <v>20613702</v>
      </c>
      <c r="AX163" s="173">
        <f t="shared" si="169"/>
        <v>23087346.240000002</v>
      </c>
      <c r="AY163" s="171" t="s">
        <v>129</v>
      </c>
      <c r="AZ163" s="170" t="s">
        <v>524</v>
      </c>
      <c r="BA163" s="170" t="s">
        <v>525</v>
      </c>
      <c r="BB163" s="166"/>
      <c r="BC163" s="166"/>
      <c r="BD163" s="166"/>
      <c r="BE163" s="166"/>
      <c r="BF163" s="166"/>
      <c r="BG163" s="166"/>
      <c r="BH163" s="166"/>
      <c r="BI163" s="166"/>
      <c r="BJ163" s="166"/>
      <c r="BK163" s="170" t="s">
        <v>508</v>
      </c>
    </row>
    <row r="164" spans="1:63" s="122" customFormat="1" ht="12.95" customHeight="1" x14ac:dyDescent="0.25">
      <c r="A164" s="165" t="s">
        <v>217</v>
      </c>
      <c r="B164" s="166"/>
      <c r="C164" s="175" t="s">
        <v>362</v>
      </c>
      <c r="D164" s="168"/>
      <c r="E164" s="169"/>
      <c r="F164" s="170" t="s">
        <v>521</v>
      </c>
      <c r="G164" s="170" t="s">
        <v>522</v>
      </c>
      <c r="H164" s="170" t="s">
        <v>522</v>
      </c>
      <c r="I164" s="170" t="s">
        <v>143</v>
      </c>
      <c r="J164" s="64" t="s">
        <v>526</v>
      </c>
      <c r="K164" s="170"/>
      <c r="L164" s="170">
        <v>80</v>
      </c>
      <c r="M164" s="171" t="s">
        <v>122</v>
      </c>
      <c r="N164" s="171" t="s">
        <v>224</v>
      </c>
      <c r="O164" s="171" t="s">
        <v>166</v>
      </c>
      <c r="P164" s="171" t="s">
        <v>125</v>
      </c>
      <c r="Q164" s="171">
        <v>230000000</v>
      </c>
      <c r="R164" s="170" t="s">
        <v>523</v>
      </c>
      <c r="S164" s="171"/>
      <c r="T164" s="188" t="s">
        <v>146</v>
      </c>
      <c r="U164" s="171"/>
      <c r="V164" s="171"/>
      <c r="W164" s="171">
        <v>0</v>
      </c>
      <c r="X164" s="171">
        <v>90</v>
      </c>
      <c r="Y164" s="171">
        <v>10</v>
      </c>
      <c r="Z164" s="173"/>
      <c r="AA164" s="172" t="s">
        <v>138</v>
      </c>
      <c r="AB164" s="171"/>
      <c r="AC164" s="171"/>
      <c r="AD164" s="173">
        <v>4480000.0000000009</v>
      </c>
      <c r="AE164" s="173">
        <f t="shared" si="170"/>
        <v>5017600.0000000019</v>
      </c>
      <c r="AF164" s="173"/>
      <c r="AG164" s="173"/>
      <c r="AH164" s="173">
        <v>2645723.9999999991</v>
      </c>
      <c r="AI164" s="174">
        <f t="shared" si="171"/>
        <v>2963210.8799999994</v>
      </c>
      <c r="AJ164" s="173"/>
      <c r="AK164" s="173"/>
      <c r="AL164" s="173"/>
      <c r="AM164" s="174">
        <f t="shared" si="172"/>
        <v>0</v>
      </c>
      <c r="AN164" s="173"/>
      <c r="AO164" s="173"/>
      <c r="AP164" s="173"/>
      <c r="AQ164" s="174">
        <f t="shared" si="173"/>
        <v>0</v>
      </c>
      <c r="AR164" s="173"/>
      <c r="AS164" s="173"/>
      <c r="AT164" s="173"/>
      <c r="AU164" s="174">
        <f t="shared" si="174"/>
        <v>0</v>
      </c>
      <c r="AV164" s="173"/>
      <c r="AW164" s="173">
        <f t="shared" si="175"/>
        <v>7125724</v>
      </c>
      <c r="AX164" s="173">
        <f t="shared" si="169"/>
        <v>7980810.8800000008</v>
      </c>
      <c r="AY164" s="171" t="s">
        <v>129</v>
      </c>
      <c r="AZ164" s="170" t="s">
        <v>527</v>
      </c>
      <c r="BA164" s="170" t="s">
        <v>528</v>
      </c>
      <c r="BB164" s="166"/>
      <c r="BC164" s="166"/>
      <c r="BD164" s="166"/>
      <c r="BE164" s="166"/>
      <c r="BF164" s="166"/>
      <c r="BG164" s="166"/>
      <c r="BH164" s="166"/>
      <c r="BI164" s="166"/>
      <c r="BJ164" s="166"/>
      <c r="BK164" s="170" t="s">
        <v>508</v>
      </c>
    </row>
    <row r="165" spans="1:63" s="122" customFormat="1" ht="12.95" customHeight="1" x14ac:dyDescent="0.25">
      <c r="A165" s="165" t="s">
        <v>217</v>
      </c>
      <c r="B165" s="166"/>
      <c r="C165" s="175" t="s">
        <v>529</v>
      </c>
      <c r="D165" s="168"/>
      <c r="E165" s="169"/>
      <c r="F165" s="170" t="s">
        <v>521</v>
      </c>
      <c r="G165" s="170" t="s">
        <v>522</v>
      </c>
      <c r="H165" s="170" t="s">
        <v>522</v>
      </c>
      <c r="I165" s="170" t="s">
        <v>120</v>
      </c>
      <c r="J165" s="170"/>
      <c r="K165" s="170"/>
      <c r="L165" s="170">
        <v>80</v>
      </c>
      <c r="M165" s="171" t="s">
        <v>122</v>
      </c>
      <c r="N165" s="171" t="s">
        <v>224</v>
      </c>
      <c r="O165" s="171" t="s">
        <v>166</v>
      </c>
      <c r="P165" s="171" t="s">
        <v>125</v>
      </c>
      <c r="Q165" s="171">
        <v>230000000</v>
      </c>
      <c r="R165" s="170" t="s">
        <v>513</v>
      </c>
      <c r="S165" s="171"/>
      <c r="T165" s="171" t="s">
        <v>146</v>
      </c>
      <c r="U165" s="171"/>
      <c r="V165" s="171"/>
      <c r="W165" s="171">
        <v>0</v>
      </c>
      <c r="X165" s="171">
        <v>90</v>
      </c>
      <c r="Y165" s="171">
        <v>10</v>
      </c>
      <c r="Z165" s="173"/>
      <c r="AA165" s="172" t="s">
        <v>138</v>
      </c>
      <c r="AB165" s="171"/>
      <c r="AC165" s="171"/>
      <c r="AD165" s="173">
        <v>24451411</v>
      </c>
      <c r="AE165" s="173">
        <f t="shared" si="170"/>
        <v>27385580.320000004</v>
      </c>
      <c r="AF165" s="173"/>
      <c r="AG165" s="173"/>
      <c r="AH165" s="173">
        <v>16200000</v>
      </c>
      <c r="AI165" s="174">
        <f t="shared" si="171"/>
        <v>18144000</v>
      </c>
      <c r="AJ165" s="173"/>
      <c r="AK165" s="173"/>
      <c r="AL165" s="173"/>
      <c r="AM165" s="174">
        <f t="shared" si="172"/>
        <v>0</v>
      </c>
      <c r="AN165" s="173"/>
      <c r="AO165" s="173"/>
      <c r="AP165" s="173"/>
      <c r="AQ165" s="174">
        <f t="shared" si="173"/>
        <v>0</v>
      </c>
      <c r="AR165" s="173"/>
      <c r="AS165" s="173"/>
      <c r="AT165" s="173"/>
      <c r="AU165" s="174">
        <f t="shared" si="174"/>
        <v>0</v>
      </c>
      <c r="AV165" s="173"/>
      <c r="AW165" s="173">
        <f t="shared" si="175"/>
        <v>40651411</v>
      </c>
      <c r="AX165" s="173">
        <f t="shared" si="169"/>
        <v>45529580.320000008</v>
      </c>
      <c r="AY165" s="171" t="s">
        <v>129</v>
      </c>
      <c r="AZ165" s="170" t="s">
        <v>530</v>
      </c>
      <c r="BA165" s="170" t="s">
        <v>531</v>
      </c>
      <c r="BB165" s="166"/>
      <c r="BC165" s="166"/>
      <c r="BD165" s="166"/>
      <c r="BE165" s="166"/>
      <c r="BF165" s="166"/>
      <c r="BG165" s="166"/>
      <c r="BH165" s="166"/>
      <c r="BI165" s="166"/>
      <c r="BJ165" s="166"/>
      <c r="BK165" s="170" t="s">
        <v>508</v>
      </c>
    </row>
    <row r="166" spans="1:63" s="122" customFormat="1" ht="12.95" customHeight="1" x14ac:dyDescent="0.25">
      <c r="A166" s="165" t="s">
        <v>217</v>
      </c>
      <c r="B166" s="166"/>
      <c r="C166" s="175" t="s">
        <v>532</v>
      </c>
      <c r="D166" s="168"/>
      <c r="E166" s="169"/>
      <c r="F166" s="170" t="s">
        <v>521</v>
      </c>
      <c r="G166" s="170" t="s">
        <v>522</v>
      </c>
      <c r="H166" s="170" t="s">
        <v>522</v>
      </c>
      <c r="I166" s="170" t="s">
        <v>143</v>
      </c>
      <c r="J166" s="64" t="s">
        <v>526</v>
      </c>
      <c r="K166" s="170"/>
      <c r="L166" s="170">
        <v>80</v>
      </c>
      <c r="M166" s="171" t="s">
        <v>122</v>
      </c>
      <c r="N166" s="171" t="s">
        <v>224</v>
      </c>
      <c r="O166" s="171" t="s">
        <v>166</v>
      </c>
      <c r="P166" s="171" t="s">
        <v>125</v>
      </c>
      <c r="Q166" s="171">
        <v>230000000</v>
      </c>
      <c r="R166" s="170" t="s">
        <v>513</v>
      </c>
      <c r="S166" s="171"/>
      <c r="T166" s="188" t="s">
        <v>146</v>
      </c>
      <c r="U166" s="171"/>
      <c r="V166" s="171"/>
      <c r="W166" s="171">
        <v>0</v>
      </c>
      <c r="X166" s="171">
        <v>90</v>
      </c>
      <c r="Y166" s="171">
        <v>10</v>
      </c>
      <c r="Z166" s="173"/>
      <c r="AA166" s="172" t="s">
        <v>138</v>
      </c>
      <c r="AB166" s="171"/>
      <c r="AC166" s="171"/>
      <c r="AD166" s="173">
        <v>8452339</v>
      </c>
      <c r="AE166" s="173">
        <f t="shared" si="170"/>
        <v>9466619.6800000016</v>
      </c>
      <c r="AF166" s="173"/>
      <c r="AG166" s="173"/>
      <c r="AH166" s="173">
        <v>5600000</v>
      </c>
      <c r="AI166" s="174">
        <f t="shared" si="171"/>
        <v>6272000.0000000009</v>
      </c>
      <c r="AJ166" s="173"/>
      <c r="AK166" s="173"/>
      <c r="AL166" s="173"/>
      <c r="AM166" s="174">
        <f t="shared" si="172"/>
        <v>0</v>
      </c>
      <c r="AN166" s="173"/>
      <c r="AO166" s="173"/>
      <c r="AP166" s="173"/>
      <c r="AQ166" s="174">
        <f t="shared" si="173"/>
        <v>0</v>
      </c>
      <c r="AR166" s="173"/>
      <c r="AS166" s="173"/>
      <c r="AT166" s="173"/>
      <c r="AU166" s="174">
        <f t="shared" si="174"/>
        <v>0</v>
      </c>
      <c r="AV166" s="173"/>
      <c r="AW166" s="173">
        <f t="shared" si="175"/>
        <v>14052339</v>
      </c>
      <c r="AX166" s="173">
        <f t="shared" si="169"/>
        <v>15738619.680000002</v>
      </c>
      <c r="AY166" s="171" t="s">
        <v>129</v>
      </c>
      <c r="AZ166" s="170" t="s">
        <v>533</v>
      </c>
      <c r="BA166" s="170" t="s">
        <v>534</v>
      </c>
      <c r="BB166" s="166"/>
      <c r="BC166" s="166"/>
      <c r="BD166" s="166"/>
      <c r="BE166" s="166"/>
      <c r="BF166" s="166"/>
      <c r="BG166" s="166"/>
      <c r="BH166" s="166"/>
      <c r="BI166" s="166"/>
      <c r="BJ166" s="166"/>
      <c r="BK166" s="170" t="s">
        <v>508</v>
      </c>
    </row>
    <row r="167" spans="1:63" s="122" customFormat="1" ht="12.95" customHeight="1" x14ac:dyDescent="0.25">
      <c r="A167" s="165" t="s">
        <v>217</v>
      </c>
      <c r="B167" s="166"/>
      <c r="C167" s="175" t="s">
        <v>535</v>
      </c>
      <c r="D167" s="168"/>
      <c r="E167" s="169"/>
      <c r="F167" s="170" t="s">
        <v>521</v>
      </c>
      <c r="G167" s="170" t="s">
        <v>522</v>
      </c>
      <c r="H167" s="170" t="s">
        <v>522</v>
      </c>
      <c r="I167" s="170" t="s">
        <v>120</v>
      </c>
      <c r="J167" s="170"/>
      <c r="K167" s="170"/>
      <c r="L167" s="170">
        <v>80</v>
      </c>
      <c r="M167" s="171" t="s">
        <v>122</v>
      </c>
      <c r="N167" s="171" t="s">
        <v>224</v>
      </c>
      <c r="O167" s="171" t="s">
        <v>166</v>
      </c>
      <c r="P167" s="171" t="s">
        <v>125</v>
      </c>
      <c r="Q167" s="171">
        <v>230000000</v>
      </c>
      <c r="R167" s="170" t="s">
        <v>513</v>
      </c>
      <c r="S167" s="171"/>
      <c r="T167" s="171" t="s">
        <v>146</v>
      </c>
      <c r="U167" s="171"/>
      <c r="V167" s="171"/>
      <c r="W167" s="171">
        <v>0</v>
      </c>
      <c r="X167" s="171">
        <v>90</v>
      </c>
      <c r="Y167" s="171">
        <v>10</v>
      </c>
      <c r="Z167" s="173"/>
      <c r="AA167" s="172" t="s">
        <v>138</v>
      </c>
      <c r="AB167" s="171"/>
      <c r="AC167" s="171"/>
      <c r="AD167" s="173">
        <v>4731862</v>
      </c>
      <c r="AE167" s="173">
        <f t="shared" si="170"/>
        <v>5299685.4400000004</v>
      </c>
      <c r="AF167" s="173"/>
      <c r="AG167" s="173"/>
      <c r="AH167" s="173">
        <v>6097534</v>
      </c>
      <c r="AI167" s="174">
        <f t="shared" si="171"/>
        <v>6829238.080000001</v>
      </c>
      <c r="AJ167" s="173"/>
      <c r="AK167" s="173"/>
      <c r="AL167" s="173"/>
      <c r="AM167" s="174">
        <f t="shared" si="172"/>
        <v>0</v>
      </c>
      <c r="AN167" s="173"/>
      <c r="AO167" s="173"/>
      <c r="AP167" s="173"/>
      <c r="AQ167" s="174">
        <f t="shared" si="173"/>
        <v>0</v>
      </c>
      <c r="AR167" s="173"/>
      <c r="AS167" s="173"/>
      <c r="AT167" s="173"/>
      <c r="AU167" s="174">
        <f t="shared" si="174"/>
        <v>0</v>
      </c>
      <c r="AV167" s="173"/>
      <c r="AW167" s="173">
        <f t="shared" si="175"/>
        <v>10829396</v>
      </c>
      <c r="AX167" s="173">
        <f t="shared" si="169"/>
        <v>12128923.520000001</v>
      </c>
      <c r="AY167" s="171" t="s">
        <v>129</v>
      </c>
      <c r="AZ167" s="170" t="s">
        <v>536</v>
      </c>
      <c r="BA167" s="170" t="s">
        <v>537</v>
      </c>
      <c r="BB167" s="166"/>
      <c r="BC167" s="166"/>
      <c r="BD167" s="166"/>
      <c r="BE167" s="166"/>
      <c r="BF167" s="166"/>
      <c r="BG167" s="166"/>
      <c r="BH167" s="166"/>
      <c r="BI167" s="166"/>
      <c r="BJ167" s="166"/>
      <c r="BK167" s="170" t="s">
        <v>508</v>
      </c>
    </row>
    <row r="168" spans="1:63" s="122" customFormat="1" ht="12.95" customHeight="1" x14ac:dyDescent="0.25">
      <c r="A168" s="165" t="s">
        <v>217</v>
      </c>
      <c r="B168" s="166"/>
      <c r="C168" s="175" t="s">
        <v>538</v>
      </c>
      <c r="D168" s="168"/>
      <c r="E168" s="169"/>
      <c r="F168" s="170" t="s">
        <v>521</v>
      </c>
      <c r="G168" s="170" t="s">
        <v>522</v>
      </c>
      <c r="H168" s="170" t="s">
        <v>522</v>
      </c>
      <c r="I168" s="170" t="s">
        <v>143</v>
      </c>
      <c r="J168" s="64" t="s">
        <v>526</v>
      </c>
      <c r="K168" s="170"/>
      <c r="L168" s="170">
        <v>80</v>
      </c>
      <c r="M168" s="171" t="s">
        <v>122</v>
      </c>
      <c r="N168" s="171" t="s">
        <v>224</v>
      </c>
      <c r="O168" s="171" t="s">
        <v>166</v>
      </c>
      <c r="P168" s="171" t="s">
        <v>125</v>
      </c>
      <c r="Q168" s="171">
        <v>230000000</v>
      </c>
      <c r="R168" s="170" t="s">
        <v>513</v>
      </c>
      <c r="S168" s="171"/>
      <c r="T168" s="188" t="s">
        <v>146</v>
      </c>
      <c r="U168" s="171"/>
      <c r="V168" s="171"/>
      <c r="W168" s="171">
        <v>0</v>
      </c>
      <c r="X168" s="171">
        <v>90</v>
      </c>
      <c r="Y168" s="171">
        <v>10</v>
      </c>
      <c r="Z168" s="173"/>
      <c r="AA168" s="172" t="s">
        <v>138</v>
      </c>
      <c r="AB168" s="171"/>
      <c r="AC168" s="171"/>
      <c r="AD168" s="173">
        <v>1635705</v>
      </c>
      <c r="AE168" s="173">
        <f t="shared" si="170"/>
        <v>1831989.6</v>
      </c>
      <c r="AF168" s="173"/>
      <c r="AG168" s="173"/>
      <c r="AH168" s="173">
        <v>2107790</v>
      </c>
      <c r="AI168" s="174">
        <f t="shared" si="171"/>
        <v>2360724.8000000003</v>
      </c>
      <c r="AJ168" s="173"/>
      <c r="AK168" s="173"/>
      <c r="AL168" s="173"/>
      <c r="AM168" s="174">
        <f t="shared" si="172"/>
        <v>0</v>
      </c>
      <c r="AN168" s="173"/>
      <c r="AO168" s="173"/>
      <c r="AP168" s="173"/>
      <c r="AQ168" s="174">
        <f t="shared" si="173"/>
        <v>0</v>
      </c>
      <c r="AR168" s="173"/>
      <c r="AS168" s="173"/>
      <c r="AT168" s="173"/>
      <c r="AU168" s="174">
        <f t="shared" si="174"/>
        <v>0</v>
      </c>
      <c r="AV168" s="173"/>
      <c r="AW168" s="173">
        <f t="shared" si="175"/>
        <v>3743495</v>
      </c>
      <c r="AX168" s="173">
        <f t="shared" si="169"/>
        <v>4192714.4000000004</v>
      </c>
      <c r="AY168" s="171" t="s">
        <v>129</v>
      </c>
      <c r="AZ168" s="170" t="s">
        <v>539</v>
      </c>
      <c r="BA168" s="170" t="s">
        <v>540</v>
      </c>
      <c r="BB168" s="166"/>
      <c r="BC168" s="166"/>
      <c r="BD168" s="166"/>
      <c r="BE168" s="166"/>
      <c r="BF168" s="166"/>
      <c r="BG168" s="166"/>
      <c r="BH168" s="166"/>
      <c r="BI168" s="166"/>
      <c r="BJ168" s="166"/>
      <c r="BK168" s="170" t="s">
        <v>508</v>
      </c>
    </row>
    <row r="169" spans="1:63" ht="12.95" customHeight="1" x14ac:dyDescent="0.25">
      <c r="A169" s="24"/>
      <c r="B169" s="13"/>
      <c r="C169" s="13"/>
      <c r="D169" s="13"/>
      <c r="E169" s="14" t="s">
        <v>370</v>
      </c>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25"/>
      <c r="AD169" s="25"/>
      <c r="AE169" s="25"/>
      <c r="AF169" s="25"/>
      <c r="AG169" s="25"/>
      <c r="AH169" s="25"/>
      <c r="AI169" s="25"/>
      <c r="AJ169" s="25"/>
      <c r="AK169" s="25"/>
      <c r="AL169" s="25"/>
      <c r="AM169" s="25"/>
      <c r="AN169" s="25"/>
      <c r="AO169" s="25"/>
      <c r="AP169" s="25"/>
      <c r="AQ169" s="25"/>
      <c r="AR169" s="25"/>
      <c r="AS169" s="25"/>
      <c r="AT169" s="25"/>
      <c r="AU169" s="25"/>
      <c r="AV169" s="92"/>
      <c r="AW169" s="26">
        <f>SUM(AW105:AW168)</f>
        <v>32767204122.934952</v>
      </c>
      <c r="AX169" s="26">
        <f>SUM(AX105:AX168)</f>
        <v>36699268617.687149</v>
      </c>
      <c r="AY169" s="13"/>
      <c r="AZ169" s="13"/>
      <c r="BA169" s="13"/>
      <c r="BB169" s="13"/>
      <c r="BC169" s="13"/>
      <c r="BD169" s="13"/>
      <c r="BE169" s="13"/>
      <c r="BF169" s="13"/>
      <c r="BG169" s="13"/>
      <c r="BH169" s="13"/>
      <c r="BI169" s="13"/>
      <c r="BJ169" s="13"/>
      <c r="BK169" s="13"/>
    </row>
    <row r="170" spans="1:63" ht="12.95" customHeight="1" thickBot="1" x14ac:dyDescent="0.3">
      <c r="A170" s="31"/>
      <c r="B170" s="32"/>
      <c r="C170" s="32"/>
      <c r="D170" s="32"/>
      <c r="E170" s="33" t="s">
        <v>371</v>
      </c>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4"/>
      <c r="AD170" s="34"/>
      <c r="AE170" s="34"/>
      <c r="AF170" s="34"/>
      <c r="AG170" s="34"/>
      <c r="AH170" s="34"/>
      <c r="AI170" s="34"/>
      <c r="AJ170" s="34"/>
      <c r="AK170" s="34"/>
      <c r="AL170" s="34"/>
      <c r="AM170" s="34"/>
      <c r="AN170" s="34"/>
      <c r="AO170" s="34"/>
      <c r="AP170" s="34"/>
      <c r="AQ170" s="34"/>
      <c r="AR170" s="34"/>
      <c r="AS170" s="34"/>
      <c r="AT170" s="34"/>
      <c r="AU170" s="34"/>
      <c r="AV170" s="98"/>
      <c r="AW170" s="35">
        <f>AW89+AW103+AW169</f>
        <v>38617727527.678055</v>
      </c>
      <c r="AX170" s="35">
        <f>AX89+AX103+AX169</f>
        <v>43251854830.99942</v>
      </c>
      <c r="AY170" s="13"/>
      <c r="AZ170" s="13"/>
      <c r="BA170" s="13"/>
      <c r="BB170" s="13"/>
      <c r="BC170" s="13"/>
      <c r="BD170" s="13"/>
      <c r="BE170" s="13"/>
      <c r="BF170" s="13"/>
      <c r="BG170" s="13"/>
      <c r="BH170" s="13"/>
      <c r="BI170" s="13"/>
      <c r="BJ170" s="13"/>
      <c r="BK170" s="13"/>
    </row>
    <row r="172" spans="1:63" ht="12.95" customHeight="1" x14ac:dyDescent="0.25">
      <c r="AD172" s="75"/>
      <c r="BA172" s="76"/>
    </row>
  </sheetData>
  <protectedRanges>
    <protectedRange sqref="G97" name="Диапазон3_27_1_2_1_1_1_24_1_1_1" securityDescriptor="O:WDG:WDD:(A;;CC;;;S-1-5-21-1281035640-548247933-376692995-11259)(A;;CC;;;S-1-5-21-1281035640-548247933-376692995-11258)(A;;CC;;;S-1-5-21-1281035640-548247933-376692995-5864)"/>
    <protectedRange sqref="H97" name="Диапазон3_27_1_2_2_1_1_24_1_1_1" securityDescriptor="O:WDG:WDD:(A;;CC;;;S-1-5-21-1281035640-548247933-376692995-11259)(A;;CC;;;S-1-5-21-1281035640-548247933-376692995-11258)(A;;CC;;;S-1-5-21-1281035640-548247933-376692995-5864)"/>
    <protectedRange sqref="I146" name="Диапазон3_74_5_1_5_2_1_1_1_1_1_2" securityDescriptor="O:WDG:WDD:(A;;CC;;;S-1-5-21-1281035640-548247933-376692995-11259)(A;;CC;;;S-1-5-21-1281035640-548247933-376692995-11258)(A;;CC;;;S-1-5-21-1281035640-548247933-376692995-5864)"/>
    <protectedRange sqref="I147" name="Диапазон3_74_5_1_5_2_1_1_1_1_1_2_4_1" securityDescriptor="O:WDG:WDD:(A;;CC;;;S-1-5-21-1281035640-548247933-376692995-11259)(A;;CC;;;S-1-5-21-1281035640-548247933-376692995-11258)(A;;CC;;;S-1-5-21-1281035640-548247933-376692995-5864)"/>
    <protectedRange sqref="J117" name="Диапазон3_74_5_1_5_2_1_1_1_1_1_2_5_1_1_1" securityDescriptor="O:WDG:WDD:(A;;CC;;;S-1-5-21-1281035640-548247933-376692995-11259)(A;;CC;;;S-1-5-21-1281035640-548247933-376692995-11258)(A;;CC;;;S-1-5-21-1281035640-548247933-376692995-5864)"/>
    <protectedRange sqref="K150" name="Диапазон3_74_5_1_5_2_1_1_1_1_1_2_5_2_1_1_1" securityDescriptor="O:WDG:WDD:(A;;CC;;;S-1-5-21-1281035640-548247933-376692995-11259)(A;;CC;;;S-1-5-21-1281035640-548247933-376692995-11258)(A;;CC;;;S-1-5-21-1281035640-548247933-376692995-5864)"/>
    <protectedRange sqref="K153" name="Диапазон3_74_5_1_5_2_1_1_1_1_1_2_5_2_1_2_1" securityDescriptor="O:WDG:WDD:(A;;CC;;;S-1-5-21-1281035640-548247933-376692995-11259)(A;;CC;;;S-1-5-21-1281035640-548247933-376692995-11258)(A;;CC;;;S-1-5-21-1281035640-548247933-376692995-5864)"/>
    <protectedRange sqref="K156" name="Диапазон3_74_5_1_5_2_1_1_1_1_1_2_5_2_1_3_1" securityDescriptor="O:WDG:WDD:(A;;CC;;;S-1-5-21-1281035640-548247933-376692995-11259)(A;;CC;;;S-1-5-21-1281035640-548247933-376692995-11258)(A;;CC;;;S-1-5-21-1281035640-548247933-376692995-5864)"/>
    <protectedRange sqref="K159" name="Диапазон3_74_5_1_5_2_1_1_1_1_1_2_5_2_1_4_1" securityDescriptor="O:WDG:WDD:(A;;CC;;;S-1-5-21-1281035640-548247933-376692995-11259)(A;;CC;;;S-1-5-21-1281035640-548247933-376692995-11258)(A;;CC;;;S-1-5-21-1281035640-548247933-376692995-5864)"/>
    <protectedRange sqref="G159" name="Диапазон3_27_1_2_1_1_1_89_1_1_1" securityDescriptor="O:WDG:WDD:(A;;CC;;;S-1-5-21-1281035640-548247933-376692995-11259)(A;;CC;;;S-1-5-21-1281035640-548247933-376692995-11258)(A;;CC;;;S-1-5-21-1281035640-548247933-376692995-5864)"/>
    <protectedRange sqref="H159" name="Диапазон3_27_1_2_2_1_1_89_1_1_1" securityDescriptor="O:WDG:WDD:(A;;CC;;;S-1-5-21-1281035640-548247933-376692995-11259)(A;;CC;;;S-1-5-21-1281035640-548247933-376692995-11258)(A;;CC;;;S-1-5-21-1281035640-548247933-376692995-5864)"/>
    <protectedRange sqref="J118" name="Диапазон3_74_5_1_5_2_1_1_1_1_1_2_5_1_1_1_1_1" securityDescriptor="O:WDG:WDD:(A;;CC;;;S-1-5-21-1281035640-548247933-376692995-11259)(A;;CC;;;S-1-5-21-1281035640-548247933-376692995-11258)(A;;CC;;;S-1-5-21-1281035640-548247933-376692995-5864)"/>
    <protectedRange sqref="K161" name="Диапазон3_74_5_1_5_2_1_1_1_1_1_2_5_2_1_4_1_1" securityDescriptor="O:WDG:WDD:(A;;CC;;;S-1-5-21-1281035640-548247933-376692995-11259)(A;;CC;;;S-1-5-21-1281035640-548247933-376692995-11258)(A;;CC;;;S-1-5-21-1281035640-548247933-376692995-5864)"/>
    <protectedRange sqref="G161" name="Диапазон3_27_1_2_1_1_1_89_1_1_1_1" securityDescriptor="O:WDG:WDD:(A;;CC;;;S-1-5-21-1281035640-548247933-376692995-11259)(A;;CC;;;S-1-5-21-1281035640-548247933-376692995-11258)(A;;CC;;;S-1-5-21-1281035640-548247933-376692995-5864)"/>
    <protectedRange sqref="H161" name="Диапазон3_27_1_2_2_1_1_89_1_1_1_1" securityDescriptor="O:WDG:WDD:(A;;CC;;;S-1-5-21-1281035640-548247933-376692995-11259)(A;;CC;;;S-1-5-21-1281035640-548247933-376692995-11258)(A;;CC;;;S-1-5-21-1281035640-548247933-376692995-5864)"/>
    <protectedRange sqref="G99:G102" name="Диапазон3_27_1_2_1_1_1_24_1_1_1_1" securityDescriptor="O:WDG:WDD:(A;;CC;;;S-1-5-21-1281035640-548247933-376692995-11259)(A;;CC;;;S-1-5-21-1281035640-548247933-376692995-11258)(A;;CC;;;S-1-5-21-1281035640-548247933-376692995-5864)"/>
    <protectedRange sqref="H99:H102" name="Диапазон3_27_1_2_2_1_1_24_1_1_1_1" securityDescriptor="O:WDG:WDD:(A;;CC;;;S-1-5-21-1281035640-548247933-376692995-11259)(A;;CC;;;S-1-5-21-1281035640-548247933-376692995-11258)(A;;CC;;;S-1-5-21-1281035640-548247933-376692995-5864)"/>
    <protectedRange sqref="K157" name="Диапазон3_74_5_1_5_2_1_1_1_1_1_2_5_2_1_3_1_1" securityDescriptor="O:WDG:WDD:(A;;CC;;;S-1-5-21-1281035640-548247933-376692995-11259)(A;;CC;;;S-1-5-21-1281035640-548247933-376692995-11258)(A;;CC;;;S-1-5-21-1281035640-548247933-376692995-5864)"/>
    <protectedRange sqref="K154" name="Диапазон3_74_5_1_5_2_1_1_1_1_1_2_5_2_1_2_1_1" securityDescriptor="O:WDG:WDD:(A;;CC;;;S-1-5-21-1281035640-548247933-376692995-11259)(A;;CC;;;S-1-5-21-1281035640-548247933-376692995-11258)(A;;CC;;;S-1-5-21-1281035640-548247933-376692995-5864)"/>
    <protectedRange sqref="J119" name="Диапазон3_74_5_1_5_2_1_1_1_1_1_2_5_1_1_1_1_1_1" securityDescriptor="O:WDG:WDD:(A;;CC;;;S-1-5-21-1281035640-548247933-376692995-11259)(A;;CC;;;S-1-5-21-1281035640-548247933-376692995-11258)(A;;CC;;;S-1-5-21-1281035640-548247933-376692995-5864)"/>
  </protectedRanges>
  <autoFilter ref="A7:WXF172"/>
  <conditionalFormatting sqref="D103">
    <cfRule type="duplicateValues" dxfId="37" priority="41"/>
  </conditionalFormatting>
  <conditionalFormatting sqref="D169:D170">
    <cfRule type="duplicateValues" dxfId="36" priority="42"/>
  </conditionalFormatting>
  <conditionalFormatting sqref="E21">
    <cfRule type="duplicateValues" dxfId="35" priority="35"/>
  </conditionalFormatting>
  <conditionalFormatting sqref="E23 E25 E27 E29 E31 E33 E35 E37 E39 E41 E43 E45 E47 E49 E51 E53 E55 E57 E59 E61 E63 E65 E67 E69 E71 E73 E75 E77 E79 E81 E83 E85 E87">
    <cfRule type="duplicateValues" dxfId="34" priority="36"/>
  </conditionalFormatting>
  <conditionalFormatting sqref="E22">
    <cfRule type="duplicateValues" dxfId="33" priority="34"/>
  </conditionalFormatting>
  <conditionalFormatting sqref="E24">
    <cfRule type="duplicateValues" dxfId="32" priority="33"/>
  </conditionalFormatting>
  <conditionalFormatting sqref="E26">
    <cfRule type="duplicateValues" dxfId="31" priority="32"/>
  </conditionalFormatting>
  <conditionalFormatting sqref="E28">
    <cfRule type="duplicateValues" dxfId="30" priority="31"/>
  </conditionalFormatting>
  <conditionalFormatting sqref="E30">
    <cfRule type="duplicateValues" dxfId="29" priority="30"/>
  </conditionalFormatting>
  <conditionalFormatting sqref="E32">
    <cfRule type="duplicateValues" dxfId="28" priority="29"/>
  </conditionalFormatting>
  <conditionalFormatting sqref="E34">
    <cfRule type="duplicateValues" dxfId="27" priority="28"/>
  </conditionalFormatting>
  <conditionalFormatting sqref="E36">
    <cfRule type="duplicateValues" dxfId="26" priority="27"/>
  </conditionalFormatting>
  <conditionalFormatting sqref="E38">
    <cfRule type="duplicateValues" dxfId="25" priority="26"/>
  </conditionalFormatting>
  <conditionalFormatting sqref="E40">
    <cfRule type="duplicateValues" dxfId="24" priority="25"/>
  </conditionalFormatting>
  <conditionalFormatting sqref="E42">
    <cfRule type="duplicateValues" dxfId="23" priority="24"/>
  </conditionalFormatting>
  <conditionalFormatting sqref="E44">
    <cfRule type="duplicateValues" dxfId="22" priority="23"/>
  </conditionalFormatting>
  <conditionalFormatting sqref="E46">
    <cfRule type="duplicateValues" dxfId="21" priority="22"/>
  </conditionalFormatting>
  <conditionalFormatting sqref="E48">
    <cfRule type="duplicateValues" dxfId="20" priority="21"/>
  </conditionalFormatting>
  <conditionalFormatting sqref="E50">
    <cfRule type="duplicateValues" dxfId="19" priority="20"/>
  </conditionalFormatting>
  <conditionalFormatting sqref="E52">
    <cfRule type="duplicateValues" dxfId="18" priority="19"/>
  </conditionalFormatting>
  <conditionalFormatting sqref="E54">
    <cfRule type="duplicateValues" dxfId="17" priority="18"/>
  </conditionalFormatting>
  <conditionalFormatting sqref="E56">
    <cfRule type="duplicateValues" dxfId="16" priority="17"/>
  </conditionalFormatting>
  <conditionalFormatting sqref="E58">
    <cfRule type="duplicateValues" dxfId="15" priority="16"/>
  </conditionalFormatting>
  <conditionalFormatting sqref="E60">
    <cfRule type="duplicateValues" dxfId="14" priority="15"/>
  </conditionalFormatting>
  <conditionalFormatting sqref="E62">
    <cfRule type="duplicateValues" dxfId="13" priority="14"/>
  </conditionalFormatting>
  <conditionalFormatting sqref="E64">
    <cfRule type="duplicateValues" dxfId="12" priority="13"/>
  </conditionalFormatting>
  <conditionalFormatting sqref="E66">
    <cfRule type="duplicateValues" dxfId="11" priority="12"/>
  </conditionalFormatting>
  <conditionalFormatting sqref="E68">
    <cfRule type="duplicateValues" dxfId="10" priority="11"/>
  </conditionalFormatting>
  <conditionalFormatting sqref="E70">
    <cfRule type="duplicateValues" dxfId="9" priority="10"/>
  </conditionalFormatting>
  <conditionalFormatting sqref="E72">
    <cfRule type="duplicateValues" dxfId="8" priority="9"/>
  </conditionalFormatting>
  <conditionalFormatting sqref="E74">
    <cfRule type="duplicateValues" dxfId="7" priority="8"/>
  </conditionalFormatting>
  <conditionalFormatting sqref="E76">
    <cfRule type="duplicateValues" dxfId="6" priority="7"/>
  </conditionalFormatting>
  <conditionalFormatting sqref="E78">
    <cfRule type="duplicateValues" dxfId="5" priority="6"/>
  </conditionalFormatting>
  <conditionalFormatting sqref="E80">
    <cfRule type="duplicateValues" dxfId="4" priority="5"/>
  </conditionalFormatting>
  <conditionalFormatting sqref="E82">
    <cfRule type="duplicateValues" dxfId="3" priority="4"/>
  </conditionalFormatting>
  <conditionalFormatting sqref="E84">
    <cfRule type="duplicateValues" dxfId="2" priority="3"/>
  </conditionalFormatting>
  <conditionalFormatting sqref="E86">
    <cfRule type="duplicateValues" dxfId="1" priority="2"/>
  </conditionalFormatting>
  <conditionalFormatting sqref="E88">
    <cfRule type="duplicateValues" dxfId="0" priority="1"/>
  </conditionalFormatting>
  <dataValidations count="15">
    <dataValidation type="list" allowBlank="1" showInputMessage="1" showErrorMessage="1" sqref="X147:X148 X150:X152 X160 X162">
      <formula1>Тип_дней</formula1>
    </dataValidation>
    <dataValidation type="list" allowBlank="1" showInputMessage="1" sqref="BG150 BD150">
      <formula1>атр</formula1>
    </dataValidation>
    <dataValidation type="custom" allowBlank="1" showInputMessage="1" showErrorMessage="1" sqref="Y89:AN89">
      <formula1>#REF!*#REF!</formula1>
    </dataValidation>
    <dataValidation type="list" allowBlank="1" showInputMessage="1" showErrorMessage="1" sqref="WVB983135:WVB984007 J65637:J66509 IP65631:IP66503 SL65631:SL66503 ACH65631:ACH66503 AMD65631:AMD66503 AVZ65631:AVZ66503 BFV65631:BFV66503 BPR65631:BPR66503 BZN65631:BZN66503 CJJ65631:CJJ66503 CTF65631:CTF66503 DDB65631:DDB66503 DMX65631:DMX66503 DWT65631:DWT66503 EGP65631:EGP66503 EQL65631:EQL66503 FAH65631:FAH66503 FKD65631:FKD66503 FTZ65631:FTZ66503 GDV65631:GDV66503 GNR65631:GNR66503 GXN65631:GXN66503 HHJ65631:HHJ66503 HRF65631:HRF66503 IBB65631:IBB66503 IKX65631:IKX66503 IUT65631:IUT66503 JEP65631:JEP66503 JOL65631:JOL66503 JYH65631:JYH66503 KID65631:KID66503 KRZ65631:KRZ66503 LBV65631:LBV66503 LLR65631:LLR66503 LVN65631:LVN66503 MFJ65631:MFJ66503 MPF65631:MPF66503 MZB65631:MZB66503 NIX65631:NIX66503 NST65631:NST66503 OCP65631:OCP66503 OML65631:OML66503 OWH65631:OWH66503 PGD65631:PGD66503 PPZ65631:PPZ66503 PZV65631:PZV66503 QJR65631:QJR66503 QTN65631:QTN66503 RDJ65631:RDJ66503 RNF65631:RNF66503 RXB65631:RXB66503 SGX65631:SGX66503 SQT65631:SQT66503 TAP65631:TAP66503 TKL65631:TKL66503 TUH65631:TUH66503 UED65631:UED66503 UNZ65631:UNZ66503 UXV65631:UXV66503 VHR65631:VHR66503 VRN65631:VRN66503 WBJ65631:WBJ66503 WLF65631:WLF66503 WVB65631:WVB66503 J131173:J132045 IP131167:IP132039 SL131167:SL132039 ACH131167:ACH132039 AMD131167:AMD132039 AVZ131167:AVZ132039 BFV131167:BFV132039 BPR131167:BPR132039 BZN131167:BZN132039 CJJ131167:CJJ132039 CTF131167:CTF132039 DDB131167:DDB132039 DMX131167:DMX132039 DWT131167:DWT132039 EGP131167:EGP132039 EQL131167:EQL132039 FAH131167:FAH132039 FKD131167:FKD132039 FTZ131167:FTZ132039 GDV131167:GDV132039 GNR131167:GNR132039 GXN131167:GXN132039 HHJ131167:HHJ132039 HRF131167:HRF132039 IBB131167:IBB132039 IKX131167:IKX132039 IUT131167:IUT132039 JEP131167:JEP132039 JOL131167:JOL132039 JYH131167:JYH132039 KID131167:KID132039 KRZ131167:KRZ132039 LBV131167:LBV132039 LLR131167:LLR132039 LVN131167:LVN132039 MFJ131167:MFJ132039 MPF131167:MPF132039 MZB131167:MZB132039 NIX131167:NIX132039 NST131167:NST132039 OCP131167:OCP132039 OML131167:OML132039 OWH131167:OWH132039 PGD131167:PGD132039 PPZ131167:PPZ132039 PZV131167:PZV132039 QJR131167:QJR132039 QTN131167:QTN132039 RDJ131167:RDJ132039 RNF131167:RNF132039 RXB131167:RXB132039 SGX131167:SGX132039 SQT131167:SQT132039 TAP131167:TAP132039 TKL131167:TKL132039 TUH131167:TUH132039 UED131167:UED132039 UNZ131167:UNZ132039 UXV131167:UXV132039 VHR131167:VHR132039 VRN131167:VRN132039 WBJ131167:WBJ132039 WLF131167:WLF132039 WVB131167:WVB132039 J196709:J197581 IP196703:IP197575 SL196703:SL197575 ACH196703:ACH197575 AMD196703:AMD197575 AVZ196703:AVZ197575 BFV196703:BFV197575 BPR196703:BPR197575 BZN196703:BZN197575 CJJ196703:CJJ197575 CTF196703:CTF197575 DDB196703:DDB197575 DMX196703:DMX197575 DWT196703:DWT197575 EGP196703:EGP197575 EQL196703:EQL197575 FAH196703:FAH197575 FKD196703:FKD197575 FTZ196703:FTZ197575 GDV196703:GDV197575 GNR196703:GNR197575 GXN196703:GXN197575 HHJ196703:HHJ197575 HRF196703:HRF197575 IBB196703:IBB197575 IKX196703:IKX197575 IUT196703:IUT197575 JEP196703:JEP197575 JOL196703:JOL197575 JYH196703:JYH197575 KID196703:KID197575 KRZ196703:KRZ197575 LBV196703:LBV197575 LLR196703:LLR197575 LVN196703:LVN197575 MFJ196703:MFJ197575 MPF196703:MPF197575 MZB196703:MZB197575 NIX196703:NIX197575 NST196703:NST197575 OCP196703:OCP197575 OML196703:OML197575 OWH196703:OWH197575 PGD196703:PGD197575 PPZ196703:PPZ197575 PZV196703:PZV197575 QJR196703:QJR197575 QTN196703:QTN197575 RDJ196703:RDJ197575 RNF196703:RNF197575 RXB196703:RXB197575 SGX196703:SGX197575 SQT196703:SQT197575 TAP196703:TAP197575 TKL196703:TKL197575 TUH196703:TUH197575 UED196703:UED197575 UNZ196703:UNZ197575 UXV196703:UXV197575 VHR196703:VHR197575 VRN196703:VRN197575 WBJ196703:WBJ197575 WLF196703:WLF197575 WVB196703:WVB197575 J262245:J263117 IP262239:IP263111 SL262239:SL263111 ACH262239:ACH263111 AMD262239:AMD263111 AVZ262239:AVZ263111 BFV262239:BFV263111 BPR262239:BPR263111 BZN262239:BZN263111 CJJ262239:CJJ263111 CTF262239:CTF263111 DDB262239:DDB263111 DMX262239:DMX263111 DWT262239:DWT263111 EGP262239:EGP263111 EQL262239:EQL263111 FAH262239:FAH263111 FKD262239:FKD263111 FTZ262239:FTZ263111 GDV262239:GDV263111 GNR262239:GNR263111 GXN262239:GXN263111 HHJ262239:HHJ263111 HRF262239:HRF263111 IBB262239:IBB263111 IKX262239:IKX263111 IUT262239:IUT263111 JEP262239:JEP263111 JOL262239:JOL263111 JYH262239:JYH263111 KID262239:KID263111 KRZ262239:KRZ263111 LBV262239:LBV263111 LLR262239:LLR263111 LVN262239:LVN263111 MFJ262239:MFJ263111 MPF262239:MPF263111 MZB262239:MZB263111 NIX262239:NIX263111 NST262239:NST263111 OCP262239:OCP263111 OML262239:OML263111 OWH262239:OWH263111 PGD262239:PGD263111 PPZ262239:PPZ263111 PZV262239:PZV263111 QJR262239:QJR263111 QTN262239:QTN263111 RDJ262239:RDJ263111 RNF262239:RNF263111 RXB262239:RXB263111 SGX262239:SGX263111 SQT262239:SQT263111 TAP262239:TAP263111 TKL262239:TKL263111 TUH262239:TUH263111 UED262239:UED263111 UNZ262239:UNZ263111 UXV262239:UXV263111 VHR262239:VHR263111 VRN262239:VRN263111 WBJ262239:WBJ263111 WLF262239:WLF263111 WVB262239:WVB263111 J327781:J328653 IP327775:IP328647 SL327775:SL328647 ACH327775:ACH328647 AMD327775:AMD328647 AVZ327775:AVZ328647 BFV327775:BFV328647 BPR327775:BPR328647 BZN327775:BZN328647 CJJ327775:CJJ328647 CTF327775:CTF328647 DDB327775:DDB328647 DMX327775:DMX328647 DWT327775:DWT328647 EGP327775:EGP328647 EQL327775:EQL328647 FAH327775:FAH328647 FKD327775:FKD328647 FTZ327775:FTZ328647 GDV327775:GDV328647 GNR327775:GNR328647 GXN327775:GXN328647 HHJ327775:HHJ328647 HRF327775:HRF328647 IBB327775:IBB328647 IKX327775:IKX328647 IUT327775:IUT328647 JEP327775:JEP328647 JOL327775:JOL328647 JYH327775:JYH328647 KID327775:KID328647 KRZ327775:KRZ328647 LBV327775:LBV328647 LLR327775:LLR328647 LVN327775:LVN328647 MFJ327775:MFJ328647 MPF327775:MPF328647 MZB327775:MZB328647 NIX327775:NIX328647 NST327775:NST328647 OCP327775:OCP328647 OML327775:OML328647 OWH327775:OWH328647 PGD327775:PGD328647 PPZ327775:PPZ328647 PZV327775:PZV328647 QJR327775:QJR328647 QTN327775:QTN328647 RDJ327775:RDJ328647 RNF327775:RNF328647 RXB327775:RXB328647 SGX327775:SGX328647 SQT327775:SQT328647 TAP327775:TAP328647 TKL327775:TKL328647 TUH327775:TUH328647 UED327775:UED328647 UNZ327775:UNZ328647 UXV327775:UXV328647 VHR327775:VHR328647 VRN327775:VRN328647 WBJ327775:WBJ328647 WLF327775:WLF328647 WVB327775:WVB328647 J393317:J394189 IP393311:IP394183 SL393311:SL394183 ACH393311:ACH394183 AMD393311:AMD394183 AVZ393311:AVZ394183 BFV393311:BFV394183 BPR393311:BPR394183 BZN393311:BZN394183 CJJ393311:CJJ394183 CTF393311:CTF394183 DDB393311:DDB394183 DMX393311:DMX394183 DWT393311:DWT394183 EGP393311:EGP394183 EQL393311:EQL394183 FAH393311:FAH394183 FKD393311:FKD394183 FTZ393311:FTZ394183 GDV393311:GDV394183 GNR393311:GNR394183 GXN393311:GXN394183 HHJ393311:HHJ394183 HRF393311:HRF394183 IBB393311:IBB394183 IKX393311:IKX394183 IUT393311:IUT394183 JEP393311:JEP394183 JOL393311:JOL394183 JYH393311:JYH394183 KID393311:KID394183 KRZ393311:KRZ394183 LBV393311:LBV394183 LLR393311:LLR394183 LVN393311:LVN394183 MFJ393311:MFJ394183 MPF393311:MPF394183 MZB393311:MZB394183 NIX393311:NIX394183 NST393311:NST394183 OCP393311:OCP394183 OML393311:OML394183 OWH393311:OWH394183 PGD393311:PGD394183 PPZ393311:PPZ394183 PZV393311:PZV394183 QJR393311:QJR394183 QTN393311:QTN394183 RDJ393311:RDJ394183 RNF393311:RNF394183 RXB393311:RXB394183 SGX393311:SGX394183 SQT393311:SQT394183 TAP393311:TAP394183 TKL393311:TKL394183 TUH393311:TUH394183 UED393311:UED394183 UNZ393311:UNZ394183 UXV393311:UXV394183 VHR393311:VHR394183 VRN393311:VRN394183 WBJ393311:WBJ394183 WLF393311:WLF394183 WVB393311:WVB394183 J458853:J459725 IP458847:IP459719 SL458847:SL459719 ACH458847:ACH459719 AMD458847:AMD459719 AVZ458847:AVZ459719 BFV458847:BFV459719 BPR458847:BPR459719 BZN458847:BZN459719 CJJ458847:CJJ459719 CTF458847:CTF459719 DDB458847:DDB459719 DMX458847:DMX459719 DWT458847:DWT459719 EGP458847:EGP459719 EQL458847:EQL459719 FAH458847:FAH459719 FKD458847:FKD459719 FTZ458847:FTZ459719 GDV458847:GDV459719 GNR458847:GNR459719 GXN458847:GXN459719 HHJ458847:HHJ459719 HRF458847:HRF459719 IBB458847:IBB459719 IKX458847:IKX459719 IUT458847:IUT459719 JEP458847:JEP459719 JOL458847:JOL459719 JYH458847:JYH459719 KID458847:KID459719 KRZ458847:KRZ459719 LBV458847:LBV459719 LLR458847:LLR459719 LVN458847:LVN459719 MFJ458847:MFJ459719 MPF458847:MPF459719 MZB458847:MZB459719 NIX458847:NIX459719 NST458847:NST459719 OCP458847:OCP459719 OML458847:OML459719 OWH458847:OWH459719 PGD458847:PGD459719 PPZ458847:PPZ459719 PZV458847:PZV459719 QJR458847:QJR459719 QTN458847:QTN459719 RDJ458847:RDJ459719 RNF458847:RNF459719 RXB458847:RXB459719 SGX458847:SGX459719 SQT458847:SQT459719 TAP458847:TAP459719 TKL458847:TKL459719 TUH458847:TUH459719 UED458847:UED459719 UNZ458847:UNZ459719 UXV458847:UXV459719 VHR458847:VHR459719 VRN458847:VRN459719 WBJ458847:WBJ459719 WLF458847:WLF459719 WVB458847:WVB459719 J524389:J525261 IP524383:IP525255 SL524383:SL525255 ACH524383:ACH525255 AMD524383:AMD525255 AVZ524383:AVZ525255 BFV524383:BFV525255 BPR524383:BPR525255 BZN524383:BZN525255 CJJ524383:CJJ525255 CTF524383:CTF525255 DDB524383:DDB525255 DMX524383:DMX525255 DWT524383:DWT525255 EGP524383:EGP525255 EQL524383:EQL525255 FAH524383:FAH525255 FKD524383:FKD525255 FTZ524383:FTZ525255 GDV524383:GDV525255 GNR524383:GNR525255 GXN524383:GXN525255 HHJ524383:HHJ525255 HRF524383:HRF525255 IBB524383:IBB525255 IKX524383:IKX525255 IUT524383:IUT525255 JEP524383:JEP525255 JOL524383:JOL525255 JYH524383:JYH525255 KID524383:KID525255 KRZ524383:KRZ525255 LBV524383:LBV525255 LLR524383:LLR525255 LVN524383:LVN525255 MFJ524383:MFJ525255 MPF524383:MPF525255 MZB524383:MZB525255 NIX524383:NIX525255 NST524383:NST525255 OCP524383:OCP525255 OML524383:OML525255 OWH524383:OWH525255 PGD524383:PGD525255 PPZ524383:PPZ525255 PZV524383:PZV525255 QJR524383:QJR525255 QTN524383:QTN525255 RDJ524383:RDJ525255 RNF524383:RNF525255 RXB524383:RXB525255 SGX524383:SGX525255 SQT524383:SQT525255 TAP524383:TAP525255 TKL524383:TKL525255 TUH524383:TUH525255 UED524383:UED525255 UNZ524383:UNZ525255 UXV524383:UXV525255 VHR524383:VHR525255 VRN524383:VRN525255 WBJ524383:WBJ525255 WLF524383:WLF525255 WVB524383:WVB525255 J589925:J590797 IP589919:IP590791 SL589919:SL590791 ACH589919:ACH590791 AMD589919:AMD590791 AVZ589919:AVZ590791 BFV589919:BFV590791 BPR589919:BPR590791 BZN589919:BZN590791 CJJ589919:CJJ590791 CTF589919:CTF590791 DDB589919:DDB590791 DMX589919:DMX590791 DWT589919:DWT590791 EGP589919:EGP590791 EQL589919:EQL590791 FAH589919:FAH590791 FKD589919:FKD590791 FTZ589919:FTZ590791 GDV589919:GDV590791 GNR589919:GNR590791 GXN589919:GXN590791 HHJ589919:HHJ590791 HRF589919:HRF590791 IBB589919:IBB590791 IKX589919:IKX590791 IUT589919:IUT590791 JEP589919:JEP590791 JOL589919:JOL590791 JYH589919:JYH590791 KID589919:KID590791 KRZ589919:KRZ590791 LBV589919:LBV590791 LLR589919:LLR590791 LVN589919:LVN590791 MFJ589919:MFJ590791 MPF589919:MPF590791 MZB589919:MZB590791 NIX589919:NIX590791 NST589919:NST590791 OCP589919:OCP590791 OML589919:OML590791 OWH589919:OWH590791 PGD589919:PGD590791 PPZ589919:PPZ590791 PZV589919:PZV590791 QJR589919:QJR590791 QTN589919:QTN590791 RDJ589919:RDJ590791 RNF589919:RNF590791 RXB589919:RXB590791 SGX589919:SGX590791 SQT589919:SQT590791 TAP589919:TAP590791 TKL589919:TKL590791 TUH589919:TUH590791 UED589919:UED590791 UNZ589919:UNZ590791 UXV589919:UXV590791 VHR589919:VHR590791 VRN589919:VRN590791 WBJ589919:WBJ590791 WLF589919:WLF590791 WVB589919:WVB590791 J655461:J656333 IP655455:IP656327 SL655455:SL656327 ACH655455:ACH656327 AMD655455:AMD656327 AVZ655455:AVZ656327 BFV655455:BFV656327 BPR655455:BPR656327 BZN655455:BZN656327 CJJ655455:CJJ656327 CTF655455:CTF656327 DDB655455:DDB656327 DMX655455:DMX656327 DWT655455:DWT656327 EGP655455:EGP656327 EQL655455:EQL656327 FAH655455:FAH656327 FKD655455:FKD656327 FTZ655455:FTZ656327 GDV655455:GDV656327 GNR655455:GNR656327 GXN655455:GXN656327 HHJ655455:HHJ656327 HRF655455:HRF656327 IBB655455:IBB656327 IKX655455:IKX656327 IUT655455:IUT656327 JEP655455:JEP656327 JOL655455:JOL656327 JYH655455:JYH656327 KID655455:KID656327 KRZ655455:KRZ656327 LBV655455:LBV656327 LLR655455:LLR656327 LVN655455:LVN656327 MFJ655455:MFJ656327 MPF655455:MPF656327 MZB655455:MZB656327 NIX655455:NIX656327 NST655455:NST656327 OCP655455:OCP656327 OML655455:OML656327 OWH655455:OWH656327 PGD655455:PGD656327 PPZ655455:PPZ656327 PZV655455:PZV656327 QJR655455:QJR656327 QTN655455:QTN656327 RDJ655455:RDJ656327 RNF655455:RNF656327 RXB655455:RXB656327 SGX655455:SGX656327 SQT655455:SQT656327 TAP655455:TAP656327 TKL655455:TKL656327 TUH655455:TUH656327 UED655455:UED656327 UNZ655455:UNZ656327 UXV655455:UXV656327 VHR655455:VHR656327 VRN655455:VRN656327 WBJ655455:WBJ656327 WLF655455:WLF656327 WVB655455:WVB656327 J720997:J721869 IP720991:IP721863 SL720991:SL721863 ACH720991:ACH721863 AMD720991:AMD721863 AVZ720991:AVZ721863 BFV720991:BFV721863 BPR720991:BPR721863 BZN720991:BZN721863 CJJ720991:CJJ721863 CTF720991:CTF721863 DDB720991:DDB721863 DMX720991:DMX721863 DWT720991:DWT721863 EGP720991:EGP721863 EQL720991:EQL721863 FAH720991:FAH721863 FKD720991:FKD721863 FTZ720991:FTZ721863 GDV720991:GDV721863 GNR720991:GNR721863 GXN720991:GXN721863 HHJ720991:HHJ721863 HRF720991:HRF721863 IBB720991:IBB721863 IKX720991:IKX721863 IUT720991:IUT721863 JEP720991:JEP721863 JOL720991:JOL721863 JYH720991:JYH721863 KID720991:KID721863 KRZ720991:KRZ721863 LBV720991:LBV721863 LLR720991:LLR721863 LVN720991:LVN721863 MFJ720991:MFJ721863 MPF720991:MPF721863 MZB720991:MZB721863 NIX720991:NIX721863 NST720991:NST721863 OCP720991:OCP721863 OML720991:OML721863 OWH720991:OWH721863 PGD720991:PGD721863 PPZ720991:PPZ721863 PZV720991:PZV721863 QJR720991:QJR721863 QTN720991:QTN721863 RDJ720991:RDJ721863 RNF720991:RNF721863 RXB720991:RXB721863 SGX720991:SGX721863 SQT720991:SQT721863 TAP720991:TAP721863 TKL720991:TKL721863 TUH720991:TUH721863 UED720991:UED721863 UNZ720991:UNZ721863 UXV720991:UXV721863 VHR720991:VHR721863 VRN720991:VRN721863 WBJ720991:WBJ721863 WLF720991:WLF721863 WVB720991:WVB721863 J786533:J787405 IP786527:IP787399 SL786527:SL787399 ACH786527:ACH787399 AMD786527:AMD787399 AVZ786527:AVZ787399 BFV786527:BFV787399 BPR786527:BPR787399 BZN786527:BZN787399 CJJ786527:CJJ787399 CTF786527:CTF787399 DDB786527:DDB787399 DMX786527:DMX787399 DWT786527:DWT787399 EGP786527:EGP787399 EQL786527:EQL787399 FAH786527:FAH787399 FKD786527:FKD787399 FTZ786527:FTZ787399 GDV786527:GDV787399 GNR786527:GNR787399 GXN786527:GXN787399 HHJ786527:HHJ787399 HRF786527:HRF787399 IBB786527:IBB787399 IKX786527:IKX787399 IUT786527:IUT787399 JEP786527:JEP787399 JOL786527:JOL787399 JYH786527:JYH787399 KID786527:KID787399 KRZ786527:KRZ787399 LBV786527:LBV787399 LLR786527:LLR787399 LVN786527:LVN787399 MFJ786527:MFJ787399 MPF786527:MPF787399 MZB786527:MZB787399 NIX786527:NIX787399 NST786527:NST787399 OCP786527:OCP787399 OML786527:OML787399 OWH786527:OWH787399 PGD786527:PGD787399 PPZ786527:PPZ787399 PZV786527:PZV787399 QJR786527:QJR787399 QTN786527:QTN787399 RDJ786527:RDJ787399 RNF786527:RNF787399 RXB786527:RXB787399 SGX786527:SGX787399 SQT786527:SQT787399 TAP786527:TAP787399 TKL786527:TKL787399 TUH786527:TUH787399 UED786527:UED787399 UNZ786527:UNZ787399 UXV786527:UXV787399 VHR786527:VHR787399 VRN786527:VRN787399 WBJ786527:WBJ787399 WLF786527:WLF787399 WVB786527:WVB787399 J852069:J852941 IP852063:IP852935 SL852063:SL852935 ACH852063:ACH852935 AMD852063:AMD852935 AVZ852063:AVZ852935 BFV852063:BFV852935 BPR852063:BPR852935 BZN852063:BZN852935 CJJ852063:CJJ852935 CTF852063:CTF852935 DDB852063:DDB852935 DMX852063:DMX852935 DWT852063:DWT852935 EGP852063:EGP852935 EQL852063:EQL852935 FAH852063:FAH852935 FKD852063:FKD852935 FTZ852063:FTZ852935 GDV852063:GDV852935 GNR852063:GNR852935 GXN852063:GXN852935 HHJ852063:HHJ852935 HRF852063:HRF852935 IBB852063:IBB852935 IKX852063:IKX852935 IUT852063:IUT852935 JEP852063:JEP852935 JOL852063:JOL852935 JYH852063:JYH852935 KID852063:KID852935 KRZ852063:KRZ852935 LBV852063:LBV852935 LLR852063:LLR852935 LVN852063:LVN852935 MFJ852063:MFJ852935 MPF852063:MPF852935 MZB852063:MZB852935 NIX852063:NIX852935 NST852063:NST852935 OCP852063:OCP852935 OML852063:OML852935 OWH852063:OWH852935 PGD852063:PGD852935 PPZ852063:PPZ852935 PZV852063:PZV852935 QJR852063:QJR852935 QTN852063:QTN852935 RDJ852063:RDJ852935 RNF852063:RNF852935 RXB852063:RXB852935 SGX852063:SGX852935 SQT852063:SQT852935 TAP852063:TAP852935 TKL852063:TKL852935 TUH852063:TUH852935 UED852063:UED852935 UNZ852063:UNZ852935 UXV852063:UXV852935 VHR852063:VHR852935 VRN852063:VRN852935 WBJ852063:WBJ852935 WLF852063:WLF852935 WVB852063:WVB852935 J917605:J918477 IP917599:IP918471 SL917599:SL918471 ACH917599:ACH918471 AMD917599:AMD918471 AVZ917599:AVZ918471 BFV917599:BFV918471 BPR917599:BPR918471 BZN917599:BZN918471 CJJ917599:CJJ918471 CTF917599:CTF918471 DDB917599:DDB918471 DMX917599:DMX918471 DWT917599:DWT918471 EGP917599:EGP918471 EQL917599:EQL918471 FAH917599:FAH918471 FKD917599:FKD918471 FTZ917599:FTZ918471 GDV917599:GDV918471 GNR917599:GNR918471 GXN917599:GXN918471 HHJ917599:HHJ918471 HRF917599:HRF918471 IBB917599:IBB918471 IKX917599:IKX918471 IUT917599:IUT918471 JEP917599:JEP918471 JOL917599:JOL918471 JYH917599:JYH918471 KID917599:KID918471 KRZ917599:KRZ918471 LBV917599:LBV918471 LLR917599:LLR918471 LVN917599:LVN918471 MFJ917599:MFJ918471 MPF917599:MPF918471 MZB917599:MZB918471 NIX917599:NIX918471 NST917599:NST918471 OCP917599:OCP918471 OML917599:OML918471 OWH917599:OWH918471 PGD917599:PGD918471 PPZ917599:PPZ918471 PZV917599:PZV918471 QJR917599:QJR918471 QTN917599:QTN918471 RDJ917599:RDJ918471 RNF917599:RNF918471 RXB917599:RXB918471 SGX917599:SGX918471 SQT917599:SQT918471 TAP917599:TAP918471 TKL917599:TKL918471 TUH917599:TUH918471 UED917599:UED918471 UNZ917599:UNZ918471 UXV917599:UXV918471 VHR917599:VHR918471 VRN917599:VRN918471 WBJ917599:WBJ918471 WLF917599:WLF918471 WVB917599:WVB918471 J983141:J984013 IP983135:IP984007 SL983135:SL984007 ACH983135:ACH984007 AMD983135:AMD984007 AVZ983135:AVZ984007 BFV983135:BFV984007 BPR983135:BPR984007 BZN983135:BZN984007 CJJ983135:CJJ984007 CTF983135:CTF984007 DDB983135:DDB984007 DMX983135:DMX984007 DWT983135:DWT984007 EGP983135:EGP984007 EQL983135:EQL984007 FAH983135:FAH984007 FKD983135:FKD984007 FTZ983135:FTZ984007 GDV983135:GDV984007 GNR983135:GNR984007 GXN983135:GXN984007 HHJ983135:HHJ984007 HRF983135:HRF984007 IBB983135:IBB984007 IKX983135:IKX984007 IUT983135:IUT984007 JEP983135:JEP984007 JOL983135:JOL984007 JYH983135:JYH984007 KID983135:KID984007 KRZ983135:KRZ984007 LBV983135:LBV984007 LLR983135:LLR984007 LVN983135:LVN984007 MFJ983135:MFJ984007 MPF983135:MPF984007 MZB983135:MZB984007 NIX983135:NIX984007 NST983135:NST984007 OCP983135:OCP984007 OML983135:OML984007 OWH983135:OWH984007 PGD983135:PGD984007 PPZ983135:PPZ984007 PZV983135:PZV984007 QJR983135:QJR984007 QTN983135:QTN984007 RDJ983135:RDJ984007 RNF983135:RNF984007 RXB983135:RXB984007 SGX983135:SGX984007 SQT983135:SQT984007 TAP983135:TAP984007 TKL983135:TKL984007 TUH983135:TUH984007 UED983135:UED984007 UNZ983135:UNZ984007 UXV983135:UXV984007 VHR983135:VHR984007 VRN983135:VRN984007 WBJ983135:WBJ984007 WLF983135:WLF984007 IP173:IP967 J179:J973 WVB173:WVB967 WLF173:WLF967 WBJ173:WBJ967 VRN173:VRN967 VHR173:VHR967 UXV173:UXV967 UNZ173:UNZ967 UED173:UED967 TUH173:TUH967 TKL173:TKL967 TAP173:TAP967 SQT173:SQT967 SGX173:SGX967 RXB173:RXB967 RNF173:RNF967 RDJ173:RDJ967 QTN173:QTN967 QJR173:QJR967 PZV173:PZV967 PPZ173:PPZ967 PGD173:PGD967 OWH173:OWH967 OML173:OML967 OCP173:OCP967 NST173:NST967 NIX173:NIX967 MZB173:MZB967 MPF173:MPF967 MFJ173:MFJ967 LVN173:LVN967 LLR173:LLR967 LBV173:LBV967 KRZ173:KRZ967 KID173:KID967 JYH173:JYH967 JOL173:JOL967 JEP173:JEP967 IUT173:IUT967 IKX173:IKX967 IBB173:IBB967 HRF173:HRF967 HHJ173:HHJ967 GXN173:GXN967 GNR173:GNR967 GDV173:GDV967 FTZ173:FTZ967 FKD173:FKD967 FAH173:FAH967 EQL173:EQL967 EGP173:EGP967 DWT173:DWT967 DMX173:DMX967 DDB173:DDB967 CTF173:CTF967 CJJ173:CJJ967 BZN173:BZN967 BPR173:BPR967 BFV173:BFV967 AVZ173:AVZ967 AMD173:AMD967 ACH173:ACH967 SL173:SL967 AMD8 AVZ8 BFV8 BPR8 BZN8 CJJ8 CTF8 DDB8 DMX8 DWT8 EGP8 EQL8 FAH8 FKD8 FTZ8 GDV8 GNR8 GXN8 HHJ8 HRF8 IBB8 IKX8 IUT8 JEP8 JOL8 JYH8 KID8 KRZ8 LBV8 LLR8 LVN8 MFJ8 MPF8 MZB8 NIX8 NST8 OCP8 OML8 OWH8 PGD8 PPZ8 PZV8 QJR8 QTN8 RDJ8 RNF8 RXB8 SGX8 SQT8 TAP8 TKL8 TUH8 UED8 UNZ8 UXV8 VHR8 VRN8 WBJ8 WLF8 WVB8 IP8 SL8 ACH8 J8 AVZ90 BFV90 BPR90 BZN90 CJJ90 CTF90 DDB90 DMX90 DWT90 EGP90 EQL90 FAH90 FKD90 FTZ90 GDV90 GNR90 GXN90 HHJ90 HRF90 IBB90 IKX90 IUT90 JEP90 JOL90 JYH90 KID90 KRZ90 LBV90 LLR90 LVN90 MFJ90 MPF90 MZB90 NIX90 NST90 OCP90 OML90 OWH90 PGD90 PPZ90 PZV90 QJR90 QTN90 RDJ90 RNF90 RXB90 SGX90 SQT90 TAP90 TKL90 TUH90 UED90 UNZ90 UXV90 VHR90 VRN90 WBJ90 WLF90 WVB90 IP90 SL90 G89 ACH90 AMA89 ACE89 SI89 IM89 WUY89 WLC89 WBG89 VRK89 VHO89 UXS89 UNW89 UEA89 TUE89 TKI89 TAM89 SQQ89 SGU89 RWY89 RNC89 RDG89 QTK89 QJO89 PZS89 PPW89 PGA89 OWE89 OMI89 OCM89 NSQ89 NIU89 MYY89 MPC89 MFG89 LVK89 LLO89 LBS89 KRW89 KIA89 JYE89 JOI89 JEM89 IUQ89 IKU89 IAY89 HRC89 HHG89 GXK89 GNO89 GDS89 FTW89 FKA89 FAE89 EQI89 EGM89 DWQ89 DMU89 DCY89 CTC89 CJG89 BZK89 BPO89 BFS89 AVW89 AMD90 J144:J145 J105:J106 K150:K154 DWY151:DWY152 K169:K170 WUV158 WKZ158 WBD158 VRH158 VHL158 UXP158 UNT158 UDX158 TUB158 TKF158 TAJ158 SQN158 SGR158 RWV158 RMZ158 RDD158 QTH158 QJL158 PZP158 PPT158 PFX158 OWB158 OMF158 OCJ158 NSN158 NIR158 MYV158 MOZ158 MFD158 LVH158 LLL158 LBP158 KRT158 KHX158 JYB158 JOF158 JEJ158 IUN158 IKR158 IAV158 HQZ158 HHD158 GXH158 GNL158 GDP158 FTT158 FJX158 FAB158 EQF158 EGJ158 DWN158 DMR158 DCV158 CSZ158 CJD158 BZH158 BPL158 BFP158 AVT158 ALX158 ACB158 SF158 IJ158 ACJ169:ACJ170 SN169:SN170 IR169:IR170 WVD169:WVD170 WLH169:WLH170 WBL169:WBL170 VRP169:VRP170 VHT169:VHT170 UXX169:UXX170 UOB169:UOB170 UEF169:UEF170 TUJ169:TUJ170 TKN169:TKN170 TAR169:TAR170 SQV169:SQV170 SGZ169:SGZ170 RXD169:RXD170 RNH169:RNH170 RDL169:RDL170 QTP169:QTP170 QJT169:QJT170 PZX169:PZX170 PQB169:PQB170 PGF169:PGF170 OWJ169:OWJ170 OMN169:OMN170 OCR169:OCR170 NSV169:NSV170 NIZ169:NIZ170 MZD169:MZD170 MPH169:MPH170 MFL169:MFL170 LVP169:LVP170 LLT169:LLT170 LBX169:LBX170 KSB169:KSB170 KIF169:KIF170 JYJ169:JYJ170 JON169:JON170 JER169:JER170 IUV169:IUV170 IKZ169:IKZ170 IBD169:IBD170 HRH169:HRH170 HHL169:HHL170 GXP169:GXP170 GNT169:GNT170 GDX169:GDX170 FUB169:FUB170 FKF169:FKF170 FAJ169:FAJ170 EQN169:EQN170 EGR169:EGR170 DWV169:DWV170 DMZ169:DMZ170 DDD169:DDD170 CTH169:CTH170 CJL169:CJL170 BZP169:BZP170 BPT169:BPT170 BFX169:BFX170 AWB169:AWB170 AMF169:AMF170 K156:K159 EGU151:EGU152 EQQ151:EQQ152 FAM151:FAM152 FKI151:FKI152 FUE151:FUE152 GEA151:GEA152 GNW151:GNW152 GXS151:GXS152 HHO151:HHO152 HRK151:HRK152 IBG151:IBG152 ILC151:ILC152 IUY151:IUY152 JEU151:JEU152 JOQ151:JOQ152 JYM151:JYM152 KII151:KII152 KSE151:KSE152 LCA151:LCA152 LLW151:LLW152 LVS151:LVS152 MFO151:MFO152 MPK151:MPK152 MZG151:MZG152 NJC151:NJC152 NSY151:NSY152 OCU151:OCU152 OMQ151:OMQ152 OWM151:OWM152 PGI151:PGI152 PQE151:PQE152 QAA151:QAA152 QJW151:QJW152 QTS151:QTS152 RDO151:RDO152 RNK151:RNK152 RXG151:RXG152 SHC151:SHC152 SQY151:SQY152 TAU151:TAU152 TKQ151:TKQ152 TUM151:TUM152 UEI151:UEI152 UOE151:UOE152 UYA151:UYA152 VHW151:VHW152 VRS151:VRS152 WBO151:WBO152 WLK151:WLK152 WVG151:WVG152 IU151:IU152 SQ151:SQ152 ACM151:ACM152 AMI151:AMI152 AWE151:AWE152 BGA151:BGA152 BPW151:BPW152 BZS151:BZS152 CJO151:CJO152 CTK151:CTK152 DDG151:DDG152 DNC151:DNC152 DTZ163 J160 EFJ162 EPF162 EZB162 FIX162 FST162 GCP162 GML162 GWH162 HGD162 HPZ162 HZV162 IJR162 ITN162 JDJ162 JNF162 JXB162 KGX162 KQT162 LAP162 LKL162 LUH162 MED162 MNZ162 MXV162 NHR162 NRN162 OBJ162 OLF162 OVB162 PEX162 POT162 PYP162 QIL162 QSH162 RCD162 RLZ162 RVV162 SFR162 SPN162 SZJ162 TJF162 TTB162 UCX162 UMT162 UWP162 VGL162 VQH162 WAD162 WJZ162 WTV162 HJ162 RF162 ABB162 AKX162 AUT162 BEP162 BOL162 BYH162 CID162 CRZ162 DBV162 DLR162 J90:J93 K161:K162 DVN162 DKD163 EDV163 ENR163 EXN163 FHJ163 FRF163 GBB163 GKX163 GUT163 HEP163 HOL163 HYH163 IID163 IRZ163 JBV163 JLR163 JVN163 KFJ163 KPF163 KZB163 LIX163 LST163 MCP163 MML163 MWH163 NGD163 NPZ163 NZV163 OJR163 OTN163 PDJ163 PNF163 PXB163 QGX163 QQT163 RAP163 RKL163 RUH163 SED163 SNZ163 SXV163 THR163 TRN163 UBJ163 ULF163 UVB163 VEX163 VOT163 VYP163 WIL163 WSH163 FV163 PR163 ZN163 AJJ163 ATF163 BDB163 BMX163 BWT163 CGP163 CQL163 DAH163 J117:J119">
      <formula1>осн</formula1>
    </dataValidation>
    <dataValidation type="list" allowBlank="1" showInputMessage="1" sqref="BB65637:BB66509 KL65631:KL66503 UH65631:UH66503 AED65631:AED66503 ANZ65631:ANZ66503 AXV65631:AXV66503 BHR65631:BHR66503 BRN65631:BRN66503 CBJ65631:CBJ66503 CLF65631:CLF66503 CVB65631:CVB66503 DEX65631:DEX66503 DOT65631:DOT66503 DYP65631:DYP66503 EIL65631:EIL66503 ESH65631:ESH66503 FCD65631:FCD66503 FLZ65631:FLZ66503 FVV65631:FVV66503 GFR65631:GFR66503 GPN65631:GPN66503 GZJ65631:GZJ66503 HJF65631:HJF66503 HTB65631:HTB66503 ICX65631:ICX66503 IMT65631:IMT66503 IWP65631:IWP66503 JGL65631:JGL66503 JQH65631:JQH66503 KAD65631:KAD66503 KJZ65631:KJZ66503 KTV65631:KTV66503 LDR65631:LDR66503 LNN65631:LNN66503 LXJ65631:LXJ66503 MHF65631:MHF66503 MRB65631:MRB66503 NAX65631:NAX66503 NKT65631:NKT66503 NUP65631:NUP66503 OEL65631:OEL66503 OOH65631:OOH66503 OYD65631:OYD66503 PHZ65631:PHZ66503 PRV65631:PRV66503 QBR65631:QBR66503 QLN65631:QLN66503 QVJ65631:QVJ66503 RFF65631:RFF66503 RPB65631:RPB66503 RYX65631:RYX66503 SIT65631:SIT66503 SSP65631:SSP66503 TCL65631:TCL66503 TMH65631:TMH66503 TWD65631:TWD66503 UFZ65631:UFZ66503 UPV65631:UPV66503 UZR65631:UZR66503 VJN65631:VJN66503 VTJ65631:VTJ66503 WDF65631:WDF66503 WNB65631:WNB66503 WWX65631:WWX66503 BB131173:BB132045 KL131167:KL132039 UH131167:UH132039 AED131167:AED132039 ANZ131167:ANZ132039 AXV131167:AXV132039 BHR131167:BHR132039 BRN131167:BRN132039 CBJ131167:CBJ132039 CLF131167:CLF132039 CVB131167:CVB132039 DEX131167:DEX132039 DOT131167:DOT132039 DYP131167:DYP132039 EIL131167:EIL132039 ESH131167:ESH132039 FCD131167:FCD132039 FLZ131167:FLZ132039 FVV131167:FVV132039 GFR131167:GFR132039 GPN131167:GPN132039 GZJ131167:GZJ132039 HJF131167:HJF132039 HTB131167:HTB132039 ICX131167:ICX132039 IMT131167:IMT132039 IWP131167:IWP132039 JGL131167:JGL132039 JQH131167:JQH132039 KAD131167:KAD132039 KJZ131167:KJZ132039 KTV131167:KTV132039 LDR131167:LDR132039 LNN131167:LNN132039 LXJ131167:LXJ132039 MHF131167:MHF132039 MRB131167:MRB132039 NAX131167:NAX132039 NKT131167:NKT132039 NUP131167:NUP132039 OEL131167:OEL132039 OOH131167:OOH132039 OYD131167:OYD132039 PHZ131167:PHZ132039 PRV131167:PRV132039 QBR131167:QBR132039 QLN131167:QLN132039 QVJ131167:QVJ132039 RFF131167:RFF132039 RPB131167:RPB132039 RYX131167:RYX132039 SIT131167:SIT132039 SSP131167:SSP132039 TCL131167:TCL132039 TMH131167:TMH132039 TWD131167:TWD132039 UFZ131167:UFZ132039 UPV131167:UPV132039 UZR131167:UZR132039 VJN131167:VJN132039 VTJ131167:VTJ132039 WDF131167:WDF132039 WNB131167:WNB132039 WWX131167:WWX132039 BB196709:BB197581 KL196703:KL197575 UH196703:UH197575 AED196703:AED197575 ANZ196703:ANZ197575 AXV196703:AXV197575 BHR196703:BHR197575 BRN196703:BRN197575 CBJ196703:CBJ197575 CLF196703:CLF197575 CVB196703:CVB197575 DEX196703:DEX197575 DOT196703:DOT197575 DYP196703:DYP197575 EIL196703:EIL197575 ESH196703:ESH197575 FCD196703:FCD197575 FLZ196703:FLZ197575 FVV196703:FVV197575 GFR196703:GFR197575 GPN196703:GPN197575 GZJ196703:GZJ197575 HJF196703:HJF197575 HTB196703:HTB197575 ICX196703:ICX197575 IMT196703:IMT197575 IWP196703:IWP197575 JGL196703:JGL197575 JQH196703:JQH197575 KAD196703:KAD197575 KJZ196703:KJZ197575 KTV196703:KTV197575 LDR196703:LDR197575 LNN196703:LNN197575 LXJ196703:LXJ197575 MHF196703:MHF197575 MRB196703:MRB197575 NAX196703:NAX197575 NKT196703:NKT197575 NUP196703:NUP197575 OEL196703:OEL197575 OOH196703:OOH197575 OYD196703:OYD197575 PHZ196703:PHZ197575 PRV196703:PRV197575 QBR196703:QBR197575 QLN196703:QLN197575 QVJ196703:QVJ197575 RFF196703:RFF197575 RPB196703:RPB197575 RYX196703:RYX197575 SIT196703:SIT197575 SSP196703:SSP197575 TCL196703:TCL197575 TMH196703:TMH197575 TWD196703:TWD197575 UFZ196703:UFZ197575 UPV196703:UPV197575 UZR196703:UZR197575 VJN196703:VJN197575 VTJ196703:VTJ197575 WDF196703:WDF197575 WNB196703:WNB197575 WWX196703:WWX197575 BB262245:BB263117 KL262239:KL263111 UH262239:UH263111 AED262239:AED263111 ANZ262239:ANZ263111 AXV262239:AXV263111 BHR262239:BHR263111 BRN262239:BRN263111 CBJ262239:CBJ263111 CLF262239:CLF263111 CVB262239:CVB263111 DEX262239:DEX263111 DOT262239:DOT263111 DYP262239:DYP263111 EIL262239:EIL263111 ESH262239:ESH263111 FCD262239:FCD263111 FLZ262239:FLZ263111 FVV262239:FVV263111 GFR262239:GFR263111 GPN262239:GPN263111 GZJ262239:GZJ263111 HJF262239:HJF263111 HTB262239:HTB263111 ICX262239:ICX263111 IMT262239:IMT263111 IWP262239:IWP263111 JGL262239:JGL263111 JQH262239:JQH263111 KAD262239:KAD263111 KJZ262239:KJZ263111 KTV262239:KTV263111 LDR262239:LDR263111 LNN262239:LNN263111 LXJ262239:LXJ263111 MHF262239:MHF263111 MRB262239:MRB263111 NAX262239:NAX263111 NKT262239:NKT263111 NUP262239:NUP263111 OEL262239:OEL263111 OOH262239:OOH263111 OYD262239:OYD263111 PHZ262239:PHZ263111 PRV262239:PRV263111 QBR262239:QBR263111 QLN262239:QLN263111 QVJ262239:QVJ263111 RFF262239:RFF263111 RPB262239:RPB263111 RYX262239:RYX263111 SIT262239:SIT263111 SSP262239:SSP263111 TCL262239:TCL263111 TMH262239:TMH263111 TWD262239:TWD263111 UFZ262239:UFZ263111 UPV262239:UPV263111 UZR262239:UZR263111 VJN262239:VJN263111 VTJ262239:VTJ263111 WDF262239:WDF263111 WNB262239:WNB263111 WWX262239:WWX263111 BB327781:BB328653 KL327775:KL328647 UH327775:UH328647 AED327775:AED328647 ANZ327775:ANZ328647 AXV327775:AXV328647 BHR327775:BHR328647 BRN327775:BRN328647 CBJ327775:CBJ328647 CLF327775:CLF328647 CVB327775:CVB328647 DEX327775:DEX328647 DOT327775:DOT328647 DYP327775:DYP328647 EIL327775:EIL328647 ESH327775:ESH328647 FCD327775:FCD328647 FLZ327775:FLZ328647 FVV327775:FVV328647 GFR327775:GFR328647 GPN327775:GPN328647 GZJ327775:GZJ328647 HJF327775:HJF328647 HTB327775:HTB328647 ICX327775:ICX328647 IMT327775:IMT328647 IWP327775:IWP328647 JGL327775:JGL328647 JQH327775:JQH328647 KAD327775:KAD328647 KJZ327775:KJZ328647 KTV327775:KTV328647 LDR327775:LDR328647 LNN327775:LNN328647 LXJ327775:LXJ328647 MHF327775:MHF328647 MRB327775:MRB328647 NAX327775:NAX328647 NKT327775:NKT328647 NUP327775:NUP328647 OEL327775:OEL328647 OOH327775:OOH328647 OYD327775:OYD328647 PHZ327775:PHZ328647 PRV327775:PRV328647 QBR327775:QBR328647 QLN327775:QLN328647 QVJ327775:QVJ328647 RFF327775:RFF328647 RPB327775:RPB328647 RYX327775:RYX328647 SIT327775:SIT328647 SSP327775:SSP328647 TCL327775:TCL328647 TMH327775:TMH328647 TWD327775:TWD328647 UFZ327775:UFZ328647 UPV327775:UPV328647 UZR327775:UZR328647 VJN327775:VJN328647 VTJ327775:VTJ328647 WDF327775:WDF328647 WNB327775:WNB328647 WWX327775:WWX328647 BB393317:BB394189 KL393311:KL394183 UH393311:UH394183 AED393311:AED394183 ANZ393311:ANZ394183 AXV393311:AXV394183 BHR393311:BHR394183 BRN393311:BRN394183 CBJ393311:CBJ394183 CLF393311:CLF394183 CVB393311:CVB394183 DEX393311:DEX394183 DOT393311:DOT394183 DYP393311:DYP394183 EIL393311:EIL394183 ESH393311:ESH394183 FCD393311:FCD394183 FLZ393311:FLZ394183 FVV393311:FVV394183 GFR393311:GFR394183 GPN393311:GPN394183 GZJ393311:GZJ394183 HJF393311:HJF394183 HTB393311:HTB394183 ICX393311:ICX394183 IMT393311:IMT394183 IWP393311:IWP394183 JGL393311:JGL394183 JQH393311:JQH394183 KAD393311:KAD394183 KJZ393311:KJZ394183 KTV393311:KTV394183 LDR393311:LDR394183 LNN393311:LNN394183 LXJ393311:LXJ394183 MHF393311:MHF394183 MRB393311:MRB394183 NAX393311:NAX394183 NKT393311:NKT394183 NUP393311:NUP394183 OEL393311:OEL394183 OOH393311:OOH394183 OYD393311:OYD394183 PHZ393311:PHZ394183 PRV393311:PRV394183 QBR393311:QBR394183 QLN393311:QLN394183 QVJ393311:QVJ394183 RFF393311:RFF394183 RPB393311:RPB394183 RYX393311:RYX394183 SIT393311:SIT394183 SSP393311:SSP394183 TCL393311:TCL394183 TMH393311:TMH394183 TWD393311:TWD394183 UFZ393311:UFZ394183 UPV393311:UPV394183 UZR393311:UZR394183 VJN393311:VJN394183 VTJ393311:VTJ394183 WDF393311:WDF394183 WNB393311:WNB394183 WWX393311:WWX394183 BB458853:BB459725 KL458847:KL459719 UH458847:UH459719 AED458847:AED459719 ANZ458847:ANZ459719 AXV458847:AXV459719 BHR458847:BHR459719 BRN458847:BRN459719 CBJ458847:CBJ459719 CLF458847:CLF459719 CVB458847:CVB459719 DEX458847:DEX459719 DOT458847:DOT459719 DYP458847:DYP459719 EIL458847:EIL459719 ESH458847:ESH459719 FCD458847:FCD459719 FLZ458847:FLZ459719 FVV458847:FVV459719 GFR458847:GFR459719 GPN458847:GPN459719 GZJ458847:GZJ459719 HJF458847:HJF459719 HTB458847:HTB459719 ICX458847:ICX459719 IMT458847:IMT459719 IWP458847:IWP459719 JGL458847:JGL459719 JQH458847:JQH459719 KAD458847:KAD459719 KJZ458847:KJZ459719 KTV458847:KTV459719 LDR458847:LDR459719 LNN458847:LNN459719 LXJ458847:LXJ459719 MHF458847:MHF459719 MRB458847:MRB459719 NAX458847:NAX459719 NKT458847:NKT459719 NUP458847:NUP459719 OEL458847:OEL459719 OOH458847:OOH459719 OYD458847:OYD459719 PHZ458847:PHZ459719 PRV458847:PRV459719 QBR458847:QBR459719 QLN458847:QLN459719 QVJ458847:QVJ459719 RFF458847:RFF459719 RPB458847:RPB459719 RYX458847:RYX459719 SIT458847:SIT459719 SSP458847:SSP459719 TCL458847:TCL459719 TMH458847:TMH459719 TWD458847:TWD459719 UFZ458847:UFZ459719 UPV458847:UPV459719 UZR458847:UZR459719 VJN458847:VJN459719 VTJ458847:VTJ459719 WDF458847:WDF459719 WNB458847:WNB459719 WWX458847:WWX459719 BB524389:BB525261 KL524383:KL525255 UH524383:UH525255 AED524383:AED525255 ANZ524383:ANZ525255 AXV524383:AXV525255 BHR524383:BHR525255 BRN524383:BRN525255 CBJ524383:CBJ525255 CLF524383:CLF525255 CVB524383:CVB525255 DEX524383:DEX525255 DOT524383:DOT525255 DYP524383:DYP525255 EIL524383:EIL525255 ESH524383:ESH525255 FCD524383:FCD525255 FLZ524383:FLZ525255 FVV524383:FVV525255 GFR524383:GFR525255 GPN524383:GPN525255 GZJ524383:GZJ525255 HJF524383:HJF525255 HTB524383:HTB525255 ICX524383:ICX525255 IMT524383:IMT525255 IWP524383:IWP525255 JGL524383:JGL525255 JQH524383:JQH525255 KAD524383:KAD525255 KJZ524383:KJZ525255 KTV524383:KTV525255 LDR524383:LDR525255 LNN524383:LNN525255 LXJ524383:LXJ525255 MHF524383:MHF525255 MRB524383:MRB525255 NAX524383:NAX525255 NKT524383:NKT525255 NUP524383:NUP525255 OEL524383:OEL525255 OOH524383:OOH525255 OYD524383:OYD525255 PHZ524383:PHZ525255 PRV524383:PRV525255 QBR524383:QBR525255 QLN524383:QLN525255 QVJ524383:QVJ525255 RFF524383:RFF525255 RPB524383:RPB525255 RYX524383:RYX525255 SIT524383:SIT525255 SSP524383:SSP525255 TCL524383:TCL525255 TMH524383:TMH525255 TWD524383:TWD525255 UFZ524383:UFZ525255 UPV524383:UPV525255 UZR524383:UZR525255 VJN524383:VJN525255 VTJ524383:VTJ525255 WDF524383:WDF525255 WNB524383:WNB525255 WWX524383:WWX525255 BB589925:BB590797 KL589919:KL590791 UH589919:UH590791 AED589919:AED590791 ANZ589919:ANZ590791 AXV589919:AXV590791 BHR589919:BHR590791 BRN589919:BRN590791 CBJ589919:CBJ590791 CLF589919:CLF590791 CVB589919:CVB590791 DEX589919:DEX590791 DOT589919:DOT590791 DYP589919:DYP590791 EIL589919:EIL590791 ESH589919:ESH590791 FCD589919:FCD590791 FLZ589919:FLZ590791 FVV589919:FVV590791 GFR589919:GFR590791 GPN589919:GPN590791 GZJ589919:GZJ590791 HJF589919:HJF590791 HTB589919:HTB590791 ICX589919:ICX590791 IMT589919:IMT590791 IWP589919:IWP590791 JGL589919:JGL590791 JQH589919:JQH590791 KAD589919:KAD590791 KJZ589919:KJZ590791 KTV589919:KTV590791 LDR589919:LDR590791 LNN589919:LNN590791 LXJ589919:LXJ590791 MHF589919:MHF590791 MRB589919:MRB590791 NAX589919:NAX590791 NKT589919:NKT590791 NUP589919:NUP590791 OEL589919:OEL590791 OOH589919:OOH590791 OYD589919:OYD590791 PHZ589919:PHZ590791 PRV589919:PRV590791 QBR589919:QBR590791 QLN589919:QLN590791 QVJ589919:QVJ590791 RFF589919:RFF590791 RPB589919:RPB590791 RYX589919:RYX590791 SIT589919:SIT590791 SSP589919:SSP590791 TCL589919:TCL590791 TMH589919:TMH590791 TWD589919:TWD590791 UFZ589919:UFZ590791 UPV589919:UPV590791 UZR589919:UZR590791 VJN589919:VJN590791 VTJ589919:VTJ590791 WDF589919:WDF590791 WNB589919:WNB590791 WWX589919:WWX590791 BB655461:BB656333 KL655455:KL656327 UH655455:UH656327 AED655455:AED656327 ANZ655455:ANZ656327 AXV655455:AXV656327 BHR655455:BHR656327 BRN655455:BRN656327 CBJ655455:CBJ656327 CLF655455:CLF656327 CVB655455:CVB656327 DEX655455:DEX656327 DOT655455:DOT656327 DYP655455:DYP656327 EIL655455:EIL656327 ESH655455:ESH656327 FCD655455:FCD656327 FLZ655455:FLZ656327 FVV655455:FVV656327 GFR655455:GFR656327 GPN655455:GPN656327 GZJ655455:GZJ656327 HJF655455:HJF656327 HTB655455:HTB656327 ICX655455:ICX656327 IMT655455:IMT656327 IWP655455:IWP656327 JGL655455:JGL656327 JQH655455:JQH656327 KAD655455:KAD656327 KJZ655455:KJZ656327 KTV655455:KTV656327 LDR655455:LDR656327 LNN655455:LNN656327 LXJ655455:LXJ656327 MHF655455:MHF656327 MRB655455:MRB656327 NAX655455:NAX656327 NKT655455:NKT656327 NUP655455:NUP656327 OEL655455:OEL656327 OOH655455:OOH656327 OYD655455:OYD656327 PHZ655455:PHZ656327 PRV655455:PRV656327 QBR655455:QBR656327 QLN655455:QLN656327 QVJ655455:QVJ656327 RFF655455:RFF656327 RPB655455:RPB656327 RYX655455:RYX656327 SIT655455:SIT656327 SSP655455:SSP656327 TCL655455:TCL656327 TMH655455:TMH656327 TWD655455:TWD656327 UFZ655455:UFZ656327 UPV655455:UPV656327 UZR655455:UZR656327 VJN655455:VJN656327 VTJ655455:VTJ656327 WDF655455:WDF656327 WNB655455:WNB656327 WWX655455:WWX656327 BB720997:BB721869 KL720991:KL721863 UH720991:UH721863 AED720991:AED721863 ANZ720991:ANZ721863 AXV720991:AXV721863 BHR720991:BHR721863 BRN720991:BRN721863 CBJ720991:CBJ721863 CLF720991:CLF721863 CVB720991:CVB721863 DEX720991:DEX721863 DOT720991:DOT721863 DYP720991:DYP721863 EIL720991:EIL721863 ESH720991:ESH721863 FCD720991:FCD721863 FLZ720991:FLZ721863 FVV720991:FVV721863 GFR720991:GFR721863 GPN720991:GPN721863 GZJ720991:GZJ721863 HJF720991:HJF721863 HTB720991:HTB721863 ICX720991:ICX721863 IMT720991:IMT721863 IWP720991:IWP721863 JGL720991:JGL721863 JQH720991:JQH721863 KAD720991:KAD721863 KJZ720991:KJZ721863 KTV720991:KTV721863 LDR720991:LDR721863 LNN720991:LNN721863 LXJ720991:LXJ721863 MHF720991:MHF721863 MRB720991:MRB721863 NAX720991:NAX721863 NKT720991:NKT721863 NUP720991:NUP721863 OEL720991:OEL721863 OOH720991:OOH721863 OYD720991:OYD721863 PHZ720991:PHZ721863 PRV720991:PRV721863 QBR720991:QBR721863 QLN720991:QLN721863 QVJ720991:QVJ721863 RFF720991:RFF721863 RPB720991:RPB721863 RYX720991:RYX721863 SIT720991:SIT721863 SSP720991:SSP721863 TCL720991:TCL721863 TMH720991:TMH721863 TWD720991:TWD721863 UFZ720991:UFZ721863 UPV720991:UPV721863 UZR720991:UZR721863 VJN720991:VJN721863 VTJ720991:VTJ721863 WDF720991:WDF721863 WNB720991:WNB721863 WWX720991:WWX721863 BB786533:BB787405 KL786527:KL787399 UH786527:UH787399 AED786527:AED787399 ANZ786527:ANZ787399 AXV786527:AXV787399 BHR786527:BHR787399 BRN786527:BRN787399 CBJ786527:CBJ787399 CLF786527:CLF787399 CVB786527:CVB787399 DEX786527:DEX787399 DOT786527:DOT787399 DYP786527:DYP787399 EIL786527:EIL787399 ESH786527:ESH787399 FCD786527:FCD787399 FLZ786527:FLZ787399 FVV786527:FVV787399 GFR786527:GFR787399 GPN786527:GPN787399 GZJ786527:GZJ787399 HJF786527:HJF787399 HTB786527:HTB787399 ICX786527:ICX787399 IMT786527:IMT787399 IWP786527:IWP787399 JGL786527:JGL787399 JQH786527:JQH787399 KAD786527:KAD787399 KJZ786527:KJZ787399 KTV786527:KTV787399 LDR786527:LDR787399 LNN786527:LNN787399 LXJ786527:LXJ787399 MHF786527:MHF787399 MRB786527:MRB787399 NAX786527:NAX787399 NKT786527:NKT787399 NUP786527:NUP787399 OEL786527:OEL787399 OOH786527:OOH787399 OYD786527:OYD787399 PHZ786527:PHZ787399 PRV786527:PRV787399 QBR786527:QBR787399 QLN786527:QLN787399 QVJ786527:QVJ787399 RFF786527:RFF787399 RPB786527:RPB787399 RYX786527:RYX787399 SIT786527:SIT787399 SSP786527:SSP787399 TCL786527:TCL787399 TMH786527:TMH787399 TWD786527:TWD787399 UFZ786527:UFZ787399 UPV786527:UPV787399 UZR786527:UZR787399 VJN786527:VJN787399 VTJ786527:VTJ787399 WDF786527:WDF787399 WNB786527:WNB787399 WWX786527:WWX787399 BB852069:BB852941 KL852063:KL852935 UH852063:UH852935 AED852063:AED852935 ANZ852063:ANZ852935 AXV852063:AXV852935 BHR852063:BHR852935 BRN852063:BRN852935 CBJ852063:CBJ852935 CLF852063:CLF852935 CVB852063:CVB852935 DEX852063:DEX852935 DOT852063:DOT852935 DYP852063:DYP852935 EIL852063:EIL852935 ESH852063:ESH852935 FCD852063:FCD852935 FLZ852063:FLZ852935 FVV852063:FVV852935 GFR852063:GFR852935 GPN852063:GPN852935 GZJ852063:GZJ852935 HJF852063:HJF852935 HTB852063:HTB852935 ICX852063:ICX852935 IMT852063:IMT852935 IWP852063:IWP852935 JGL852063:JGL852935 JQH852063:JQH852935 KAD852063:KAD852935 KJZ852063:KJZ852935 KTV852063:KTV852935 LDR852063:LDR852935 LNN852063:LNN852935 LXJ852063:LXJ852935 MHF852063:MHF852935 MRB852063:MRB852935 NAX852063:NAX852935 NKT852063:NKT852935 NUP852063:NUP852935 OEL852063:OEL852935 OOH852063:OOH852935 OYD852063:OYD852935 PHZ852063:PHZ852935 PRV852063:PRV852935 QBR852063:QBR852935 QLN852063:QLN852935 QVJ852063:QVJ852935 RFF852063:RFF852935 RPB852063:RPB852935 RYX852063:RYX852935 SIT852063:SIT852935 SSP852063:SSP852935 TCL852063:TCL852935 TMH852063:TMH852935 TWD852063:TWD852935 UFZ852063:UFZ852935 UPV852063:UPV852935 UZR852063:UZR852935 VJN852063:VJN852935 VTJ852063:VTJ852935 WDF852063:WDF852935 WNB852063:WNB852935 WWX852063:WWX852935 BB917605:BB918477 KL917599:KL918471 UH917599:UH918471 AED917599:AED918471 ANZ917599:ANZ918471 AXV917599:AXV918471 BHR917599:BHR918471 BRN917599:BRN918471 CBJ917599:CBJ918471 CLF917599:CLF918471 CVB917599:CVB918471 DEX917599:DEX918471 DOT917599:DOT918471 DYP917599:DYP918471 EIL917599:EIL918471 ESH917599:ESH918471 FCD917599:FCD918471 FLZ917599:FLZ918471 FVV917599:FVV918471 GFR917599:GFR918471 GPN917599:GPN918471 GZJ917599:GZJ918471 HJF917599:HJF918471 HTB917599:HTB918471 ICX917599:ICX918471 IMT917599:IMT918471 IWP917599:IWP918471 JGL917599:JGL918471 JQH917599:JQH918471 KAD917599:KAD918471 KJZ917599:KJZ918471 KTV917599:KTV918471 LDR917599:LDR918471 LNN917599:LNN918471 LXJ917599:LXJ918471 MHF917599:MHF918471 MRB917599:MRB918471 NAX917599:NAX918471 NKT917599:NKT918471 NUP917599:NUP918471 OEL917599:OEL918471 OOH917599:OOH918471 OYD917599:OYD918471 PHZ917599:PHZ918471 PRV917599:PRV918471 QBR917599:QBR918471 QLN917599:QLN918471 QVJ917599:QVJ918471 RFF917599:RFF918471 RPB917599:RPB918471 RYX917599:RYX918471 SIT917599:SIT918471 SSP917599:SSP918471 TCL917599:TCL918471 TMH917599:TMH918471 TWD917599:TWD918471 UFZ917599:UFZ918471 UPV917599:UPV918471 UZR917599:UZR918471 VJN917599:VJN918471 VTJ917599:VTJ918471 WDF917599:WDF918471 WNB917599:WNB918471 WWX917599:WWX918471 BB983141:BB984013 KL983135:KL984007 UH983135:UH984007 AED983135:AED984007 ANZ983135:ANZ984007 AXV983135:AXV984007 BHR983135:BHR984007 BRN983135:BRN984007 CBJ983135:CBJ984007 CLF983135:CLF984007 CVB983135:CVB984007 DEX983135:DEX984007 DOT983135:DOT984007 DYP983135:DYP984007 EIL983135:EIL984007 ESH983135:ESH984007 FCD983135:FCD984007 FLZ983135:FLZ984007 FVV983135:FVV984007 GFR983135:GFR984007 GPN983135:GPN984007 GZJ983135:GZJ984007 HJF983135:HJF984007 HTB983135:HTB984007 ICX983135:ICX984007 IMT983135:IMT984007 IWP983135:IWP984007 JGL983135:JGL984007 JQH983135:JQH984007 KAD983135:KAD984007 KJZ983135:KJZ984007 KTV983135:KTV984007 LDR983135:LDR984007 LNN983135:LNN984007 LXJ983135:LXJ984007 MHF983135:MHF984007 MRB983135:MRB984007 NAX983135:NAX984007 NKT983135:NKT984007 NUP983135:NUP984007 OEL983135:OEL984007 OOH983135:OOH984007 OYD983135:OYD984007 PHZ983135:PHZ984007 PRV983135:PRV984007 QBR983135:QBR984007 QLN983135:QLN984007 QVJ983135:QVJ984007 RFF983135:RFF984007 RPB983135:RPB984007 RYX983135:RYX984007 SIT983135:SIT984007 SSP983135:SSP984007 TCL983135:TCL984007 TMH983135:TMH984007 TWD983135:TWD984007 UFZ983135:UFZ984007 UPV983135:UPV984007 UZR983135:UZR984007 VJN983135:VJN984007 VTJ983135:VTJ984007 WDF983135:WDF984007 WNB983135:WNB984007 WWX983135:WWX984007 BH65631:BH66505 KR65631:KR66505 UN65631:UN66505 AEJ65631:AEJ66505 AOF65631:AOF66505 AYB65631:AYB66505 BHX65631:BHX66505 BRT65631:BRT66505 CBP65631:CBP66505 CLL65631:CLL66505 CVH65631:CVH66505 DFD65631:DFD66505 DOZ65631:DOZ66505 DYV65631:DYV66505 EIR65631:EIR66505 ESN65631:ESN66505 FCJ65631:FCJ66505 FMF65631:FMF66505 FWB65631:FWB66505 GFX65631:GFX66505 GPT65631:GPT66505 GZP65631:GZP66505 HJL65631:HJL66505 HTH65631:HTH66505 IDD65631:IDD66505 IMZ65631:IMZ66505 IWV65631:IWV66505 JGR65631:JGR66505 JQN65631:JQN66505 KAJ65631:KAJ66505 KKF65631:KKF66505 KUB65631:KUB66505 LDX65631:LDX66505 LNT65631:LNT66505 LXP65631:LXP66505 MHL65631:MHL66505 MRH65631:MRH66505 NBD65631:NBD66505 NKZ65631:NKZ66505 NUV65631:NUV66505 OER65631:OER66505 OON65631:OON66505 OYJ65631:OYJ66505 PIF65631:PIF66505 PSB65631:PSB66505 QBX65631:QBX66505 QLT65631:QLT66505 QVP65631:QVP66505 RFL65631:RFL66505 RPH65631:RPH66505 RZD65631:RZD66505 SIZ65631:SIZ66505 SSV65631:SSV66505 TCR65631:TCR66505 TMN65631:TMN66505 TWJ65631:TWJ66505 UGF65631:UGF66505 UQB65631:UQB66505 UZX65631:UZX66505 VJT65631:VJT66505 VTP65631:VTP66505 WDL65631:WDL66505 WNH65631:WNH66505 WXD65631:WXD66505 BH131167:BH132041 KR131167:KR132041 UN131167:UN132041 AEJ131167:AEJ132041 AOF131167:AOF132041 AYB131167:AYB132041 BHX131167:BHX132041 BRT131167:BRT132041 CBP131167:CBP132041 CLL131167:CLL132041 CVH131167:CVH132041 DFD131167:DFD132041 DOZ131167:DOZ132041 DYV131167:DYV132041 EIR131167:EIR132041 ESN131167:ESN132041 FCJ131167:FCJ132041 FMF131167:FMF132041 FWB131167:FWB132041 GFX131167:GFX132041 GPT131167:GPT132041 GZP131167:GZP132041 HJL131167:HJL132041 HTH131167:HTH132041 IDD131167:IDD132041 IMZ131167:IMZ132041 IWV131167:IWV132041 JGR131167:JGR132041 JQN131167:JQN132041 KAJ131167:KAJ132041 KKF131167:KKF132041 KUB131167:KUB132041 LDX131167:LDX132041 LNT131167:LNT132041 LXP131167:LXP132041 MHL131167:MHL132041 MRH131167:MRH132041 NBD131167:NBD132041 NKZ131167:NKZ132041 NUV131167:NUV132041 OER131167:OER132041 OON131167:OON132041 OYJ131167:OYJ132041 PIF131167:PIF132041 PSB131167:PSB132041 QBX131167:QBX132041 QLT131167:QLT132041 QVP131167:QVP132041 RFL131167:RFL132041 RPH131167:RPH132041 RZD131167:RZD132041 SIZ131167:SIZ132041 SSV131167:SSV132041 TCR131167:TCR132041 TMN131167:TMN132041 TWJ131167:TWJ132041 UGF131167:UGF132041 UQB131167:UQB132041 UZX131167:UZX132041 VJT131167:VJT132041 VTP131167:VTP132041 WDL131167:WDL132041 WNH131167:WNH132041 WXD131167:WXD132041 BH196703:BH197577 KR196703:KR197577 UN196703:UN197577 AEJ196703:AEJ197577 AOF196703:AOF197577 AYB196703:AYB197577 BHX196703:BHX197577 BRT196703:BRT197577 CBP196703:CBP197577 CLL196703:CLL197577 CVH196703:CVH197577 DFD196703:DFD197577 DOZ196703:DOZ197577 DYV196703:DYV197577 EIR196703:EIR197577 ESN196703:ESN197577 FCJ196703:FCJ197577 FMF196703:FMF197577 FWB196703:FWB197577 GFX196703:GFX197577 GPT196703:GPT197577 GZP196703:GZP197577 HJL196703:HJL197577 HTH196703:HTH197577 IDD196703:IDD197577 IMZ196703:IMZ197577 IWV196703:IWV197577 JGR196703:JGR197577 JQN196703:JQN197577 KAJ196703:KAJ197577 KKF196703:KKF197577 KUB196703:KUB197577 LDX196703:LDX197577 LNT196703:LNT197577 LXP196703:LXP197577 MHL196703:MHL197577 MRH196703:MRH197577 NBD196703:NBD197577 NKZ196703:NKZ197577 NUV196703:NUV197577 OER196703:OER197577 OON196703:OON197577 OYJ196703:OYJ197577 PIF196703:PIF197577 PSB196703:PSB197577 QBX196703:QBX197577 QLT196703:QLT197577 QVP196703:QVP197577 RFL196703:RFL197577 RPH196703:RPH197577 RZD196703:RZD197577 SIZ196703:SIZ197577 SSV196703:SSV197577 TCR196703:TCR197577 TMN196703:TMN197577 TWJ196703:TWJ197577 UGF196703:UGF197577 UQB196703:UQB197577 UZX196703:UZX197577 VJT196703:VJT197577 VTP196703:VTP197577 WDL196703:WDL197577 WNH196703:WNH197577 WXD196703:WXD197577 BH262239:BH263113 KR262239:KR263113 UN262239:UN263113 AEJ262239:AEJ263113 AOF262239:AOF263113 AYB262239:AYB263113 BHX262239:BHX263113 BRT262239:BRT263113 CBP262239:CBP263113 CLL262239:CLL263113 CVH262239:CVH263113 DFD262239:DFD263113 DOZ262239:DOZ263113 DYV262239:DYV263113 EIR262239:EIR263113 ESN262239:ESN263113 FCJ262239:FCJ263113 FMF262239:FMF263113 FWB262239:FWB263113 GFX262239:GFX263113 GPT262239:GPT263113 GZP262239:GZP263113 HJL262239:HJL263113 HTH262239:HTH263113 IDD262239:IDD263113 IMZ262239:IMZ263113 IWV262239:IWV263113 JGR262239:JGR263113 JQN262239:JQN263113 KAJ262239:KAJ263113 KKF262239:KKF263113 KUB262239:KUB263113 LDX262239:LDX263113 LNT262239:LNT263113 LXP262239:LXP263113 MHL262239:MHL263113 MRH262239:MRH263113 NBD262239:NBD263113 NKZ262239:NKZ263113 NUV262239:NUV263113 OER262239:OER263113 OON262239:OON263113 OYJ262239:OYJ263113 PIF262239:PIF263113 PSB262239:PSB263113 QBX262239:QBX263113 QLT262239:QLT263113 QVP262239:QVP263113 RFL262239:RFL263113 RPH262239:RPH263113 RZD262239:RZD263113 SIZ262239:SIZ263113 SSV262239:SSV263113 TCR262239:TCR263113 TMN262239:TMN263113 TWJ262239:TWJ263113 UGF262239:UGF263113 UQB262239:UQB263113 UZX262239:UZX263113 VJT262239:VJT263113 VTP262239:VTP263113 WDL262239:WDL263113 WNH262239:WNH263113 WXD262239:WXD263113 BH327775:BH328649 KR327775:KR328649 UN327775:UN328649 AEJ327775:AEJ328649 AOF327775:AOF328649 AYB327775:AYB328649 BHX327775:BHX328649 BRT327775:BRT328649 CBP327775:CBP328649 CLL327775:CLL328649 CVH327775:CVH328649 DFD327775:DFD328649 DOZ327775:DOZ328649 DYV327775:DYV328649 EIR327775:EIR328649 ESN327775:ESN328649 FCJ327775:FCJ328649 FMF327775:FMF328649 FWB327775:FWB328649 GFX327775:GFX328649 GPT327775:GPT328649 GZP327775:GZP328649 HJL327775:HJL328649 HTH327775:HTH328649 IDD327775:IDD328649 IMZ327775:IMZ328649 IWV327775:IWV328649 JGR327775:JGR328649 JQN327775:JQN328649 KAJ327775:KAJ328649 KKF327775:KKF328649 KUB327775:KUB328649 LDX327775:LDX328649 LNT327775:LNT328649 LXP327775:LXP328649 MHL327775:MHL328649 MRH327775:MRH328649 NBD327775:NBD328649 NKZ327775:NKZ328649 NUV327775:NUV328649 OER327775:OER328649 OON327775:OON328649 OYJ327775:OYJ328649 PIF327775:PIF328649 PSB327775:PSB328649 QBX327775:QBX328649 QLT327775:QLT328649 QVP327775:QVP328649 RFL327775:RFL328649 RPH327775:RPH328649 RZD327775:RZD328649 SIZ327775:SIZ328649 SSV327775:SSV328649 TCR327775:TCR328649 TMN327775:TMN328649 TWJ327775:TWJ328649 UGF327775:UGF328649 UQB327775:UQB328649 UZX327775:UZX328649 VJT327775:VJT328649 VTP327775:VTP328649 WDL327775:WDL328649 WNH327775:WNH328649 WXD327775:WXD328649 BH393311:BH394185 KR393311:KR394185 UN393311:UN394185 AEJ393311:AEJ394185 AOF393311:AOF394185 AYB393311:AYB394185 BHX393311:BHX394185 BRT393311:BRT394185 CBP393311:CBP394185 CLL393311:CLL394185 CVH393311:CVH394185 DFD393311:DFD394185 DOZ393311:DOZ394185 DYV393311:DYV394185 EIR393311:EIR394185 ESN393311:ESN394185 FCJ393311:FCJ394185 FMF393311:FMF394185 FWB393311:FWB394185 GFX393311:GFX394185 GPT393311:GPT394185 GZP393311:GZP394185 HJL393311:HJL394185 HTH393311:HTH394185 IDD393311:IDD394185 IMZ393311:IMZ394185 IWV393311:IWV394185 JGR393311:JGR394185 JQN393311:JQN394185 KAJ393311:KAJ394185 KKF393311:KKF394185 KUB393311:KUB394185 LDX393311:LDX394185 LNT393311:LNT394185 LXP393311:LXP394185 MHL393311:MHL394185 MRH393311:MRH394185 NBD393311:NBD394185 NKZ393311:NKZ394185 NUV393311:NUV394185 OER393311:OER394185 OON393311:OON394185 OYJ393311:OYJ394185 PIF393311:PIF394185 PSB393311:PSB394185 QBX393311:QBX394185 QLT393311:QLT394185 QVP393311:QVP394185 RFL393311:RFL394185 RPH393311:RPH394185 RZD393311:RZD394185 SIZ393311:SIZ394185 SSV393311:SSV394185 TCR393311:TCR394185 TMN393311:TMN394185 TWJ393311:TWJ394185 UGF393311:UGF394185 UQB393311:UQB394185 UZX393311:UZX394185 VJT393311:VJT394185 VTP393311:VTP394185 WDL393311:WDL394185 WNH393311:WNH394185 WXD393311:WXD394185 BH458847:BH459721 KR458847:KR459721 UN458847:UN459721 AEJ458847:AEJ459721 AOF458847:AOF459721 AYB458847:AYB459721 BHX458847:BHX459721 BRT458847:BRT459721 CBP458847:CBP459721 CLL458847:CLL459721 CVH458847:CVH459721 DFD458847:DFD459721 DOZ458847:DOZ459721 DYV458847:DYV459721 EIR458847:EIR459721 ESN458847:ESN459721 FCJ458847:FCJ459721 FMF458847:FMF459721 FWB458847:FWB459721 GFX458847:GFX459721 GPT458847:GPT459721 GZP458847:GZP459721 HJL458847:HJL459721 HTH458847:HTH459721 IDD458847:IDD459721 IMZ458847:IMZ459721 IWV458847:IWV459721 JGR458847:JGR459721 JQN458847:JQN459721 KAJ458847:KAJ459721 KKF458847:KKF459721 KUB458847:KUB459721 LDX458847:LDX459721 LNT458847:LNT459721 LXP458847:LXP459721 MHL458847:MHL459721 MRH458847:MRH459721 NBD458847:NBD459721 NKZ458847:NKZ459721 NUV458847:NUV459721 OER458847:OER459721 OON458847:OON459721 OYJ458847:OYJ459721 PIF458847:PIF459721 PSB458847:PSB459721 QBX458847:QBX459721 QLT458847:QLT459721 QVP458847:QVP459721 RFL458847:RFL459721 RPH458847:RPH459721 RZD458847:RZD459721 SIZ458847:SIZ459721 SSV458847:SSV459721 TCR458847:TCR459721 TMN458847:TMN459721 TWJ458847:TWJ459721 UGF458847:UGF459721 UQB458847:UQB459721 UZX458847:UZX459721 VJT458847:VJT459721 VTP458847:VTP459721 WDL458847:WDL459721 WNH458847:WNH459721 WXD458847:WXD459721 BH524383:BH525257 KR524383:KR525257 UN524383:UN525257 AEJ524383:AEJ525257 AOF524383:AOF525257 AYB524383:AYB525257 BHX524383:BHX525257 BRT524383:BRT525257 CBP524383:CBP525257 CLL524383:CLL525257 CVH524383:CVH525257 DFD524383:DFD525257 DOZ524383:DOZ525257 DYV524383:DYV525257 EIR524383:EIR525257 ESN524383:ESN525257 FCJ524383:FCJ525257 FMF524383:FMF525257 FWB524383:FWB525257 GFX524383:GFX525257 GPT524383:GPT525257 GZP524383:GZP525257 HJL524383:HJL525257 HTH524383:HTH525257 IDD524383:IDD525257 IMZ524383:IMZ525257 IWV524383:IWV525257 JGR524383:JGR525257 JQN524383:JQN525257 KAJ524383:KAJ525257 KKF524383:KKF525257 KUB524383:KUB525257 LDX524383:LDX525257 LNT524383:LNT525257 LXP524383:LXP525257 MHL524383:MHL525257 MRH524383:MRH525257 NBD524383:NBD525257 NKZ524383:NKZ525257 NUV524383:NUV525257 OER524383:OER525257 OON524383:OON525257 OYJ524383:OYJ525257 PIF524383:PIF525257 PSB524383:PSB525257 QBX524383:QBX525257 QLT524383:QLT525257 QVP524383:QVP525257 RFL524383:RFL525257 RPH524383:RPH525257 RZD524383:RZD525257 SIZ524383:SIZ525257 SSV524383:SSV525257 TCR524383:TCR525257 TMN524383:TMN525257 TWJ524383:TWJ525257 UGF524383:UGF525257 UQB524383:UQB525257 UZX524383:UZX525257 VJT524383:VJT525257 VTP524383:VTP525257 WDL524383:WDL525257 WNH524383:WNH525257 WXD524383:WXD525257 BH589919:BH590793 KR589919:KR590793 UN589919:UN590793 AEJ589919:AEJ590793 AOF589919:AOF590793 AYB589919:AYB590793 BHX589919:BHX590793 BRT589919:BRT590793 CBP589919:CBP590793 CLL589919:CLL590793 CVH589919:CVH590793 DFD589919:DFD590793 DOZ589919:DOZ590793 DYV589919:DYV590793 EIR589919:EIR590793 ESN589919:ESN590793 FCJ589919:FCJ590793 FMF589919:FMF590793 FWB589919:FWB590793 GFX589919:GFX590793 GPT589919:GPT590793 GZP589919:GZP590793 HJL589919:HJL590793 HTH589919:HTH590793 IDD589919:IDD590793 IMZ589919:IMZ590793 IWV589919:IWV590793 JGR589919:JGR590793 JQN589919:JQN590793 KAJ589919:KAJ590793 KKF589919:KKF590793 KUB589919:KUB590793 LDX589919:LDX590793 LNT589919:LNT590793 LXP589919:LXP590793 MHL589919:MHL590793 MRH589919:MRH590793 NBD589919:NBD590793 NKZ589919:NKZ590793 NUV589919:NUV590793 OER589919:OER590793 OON589919:OON590793 OYJ589919:OYJ590793 PIF589919:PIF590793 PSB589919:PSB590793 QBX589919:QBX590793 QLT589919:QLT590793 QVP589919:QVP590793 RFL589919:RFL590793 RPH589919:RPH590793 RZD589919:RZD590793 SIZ589919:SIZ590793 SSV589919:SSV590793 TCR589919:TCR590793 TMN589919:TMN590793 TWJ589919:TWJ590793 UGF589919:UGF590793 UQB589919:UQB590793 UZX589919:UZX590793 VJT589919:VJT590793 VTP589919:VTP590793 WDL589919:WDL590793 WNH589919:WNH590793 WXD589919:WXD590793 BH655455:BH656329 KR655455:KR656329 UN655455:UN656329 AEJ655455:AEJ656329 AOF655455:AOF656329 AYB655455:AYB656329 BHX655455:BHX656329 BRT655455:BRT656329 CBP655455:CBP656329 CLL655455:CLL656329 CVH655455:CVH656329 DFD655455:DFD656329 DOZ655455:DOZ656329 DYV655455:DYV656329 EIR655455:EIR656329 ESN655455:ESN656329 FCJ655455:FCJ656329 FMF655455:FMF656329 FWB655455:FWB656329 GFX655455:GFX656329 GPT655455:GPT656329 GZP655455:GZP656329 HJL655455:HJL656329 HTH655455:HTH656329 IDD655455:IDD656329 IMZ655455:IMZ656329 IWV655455:IWV656329 JGR655455:JGR656329 JQN655455:JQN656329 KAJ655455:KAJ656329 KKF655455:KKF656329 KUB655455:KUB656329 LDX655455:LDX656329 LNT655455:LNT656329 LXP655455:LXP656329 MHL655455:MHL656329 MRH655455:MRH656329 NBD655455:NBD656329 NKZ655455:NKZ656329 NUV655455:NUV656329 OER655455:OER656329 OON655455:OON656329 OYJ655455:OYJ656329 PIF655455:PIF656329 PSB655455:PSB656329 QBX655455:QBX656329 QLT655455:QLT656329 QVP655455:QVP656329 RFL655455:RFL656329 RPH655455:RPH656329 RZD655455:RZD656329 SIZ655455:SIZ656329 SSV655455:SSV656329 TCR655455:TCR656329 TMN655455:TMN656329 TWJ655455:TWJ656329 UGF655455:UGF656329 UQB655455:UQB656329 UZX655455:UZX656329 VJT655455:VJT656329 VTP655455:VTP656329 WDL655455:WDL656329 WNH655455:WNH656329 WXD655455:WXD656329 BH720991:BH721865 KR720991:KR721865 UN720991:UN721865 AEJ720991:AEJ721865 AOF720991:AOF721865 AYB720991:AYB721865 BHX720991:BHX721865 BRT720991:BRT721865 CBP720991:CBP721865 CLL720991:CLL721865 CVH720991:CVH721865 DFD720991:DFD721865 DOZ720991:DOZ721865 DYV720991:DYV721865 EIR720991:EIR721865 ESN720991:ESN721865 FCJ720991:FCJ721865 FMF720991:FMF721865 FWB720991:FWB721865 GFX720991:GFX721865 GPT720991:GPT721865 GZP720991:GZP721865 HJL720991:HJL721865 HTH720991:HTH721865 IDD720991:IDD721865 IMZ720991:IMZ721865 IWV720991:IWV721865 JGR720991:JGR721865 JQN720991:JQN721865 KAJ720991:KAJ721865 KKF720991:KKF721865 KUB720991:KUB721865 LDX720991:LDX721865 LNT720991:LNT721865 LXP720991:LXP721865 MHL720991:MHL721865 MRH720991:MRH721865 NBD720991:NBD721865 NKZ720991:NKZ721865 NUV720991:NUV721865 OER720991:OER721865 OON720991:OON721865 OYJ720991:OYJ721865 PIF720991:PIF721865 PSB720991:PSB721865 QBX720991:QBX721865 QLT720991:QLT721865 QVP720991:QVP721865 RFL720991:RFL721865 RPH720991:RPH721865 RZD720991:RZD721865 SIZ720991:SIZ721865 SSV720991:SSV721865 TCR720991:TCR721865 TMN720991:TMN721865 TWJ720991:TWJ721865 UGF720991:UGF721865 UQB720991:UQB721865 UZX720991:UZX721865 VJT720991:VJT721865 VTP720991:VTP721865 WDL720991:WDL721865 WNH720991:WNH721865 WXD720991:WXD721865 BH786527:BH787401 KR786527:KR787401 UN786527:UN787401 AEJ786527:AEJ787401 AOF786527:AOF787401 AYB786527:AYB787401 BHX786527:BHX787401 BRT786527:BRT787401 CBP786527:CBP787401 CLL786527:CLL787401 CVH786527:CVH787401 DFD786527:DFD787401 DOZ786527:DOZ787401 DYV786527:DYV787401 EIR786527:EIR787401 ESN786527:ESN787401 FCJ786527:FCJ787401 FMF786527:FMF787401 FWB786527:FWB787401 GFX786527:GFX787401 GPT786527:GPT787401 GZP786527:GZP787401 HJL786527:HJL787401 HTH786527:HTH787401 IDD786527:IDD787401 IMZ786527:IMZ787401 IWV786527:IWV787401 JGR786527:JGR787401 JQN786527:JQN787401 KAJ786527:KAJ787401 KKF786527:KKF787401 KUB786527:KUB787401 LDX786527:LDX787401 LNT786527:LNT787401 LXP786527:LXP787401 MHL786527:MHL787401 MRH786527:MRH787401 NBD786527:NBD787401 NKZ786527:NKZ787401 NUV786527:NUV787401 OER786527:OER787401 OON786527:OON787401 OYJ786527:OYJ787401 PIF786527:PIF787401 PSB786527:PSB787401 QBX786527:QBX787401 QLT786527:QLT787401 QVP786527:QVP787401 RFL786527:RFL787401 RPH786527:RPH787401 RZD786527:RZD787401 SIZ786527:SIZ787401 SSV786527:SSV787401 TCR786527:TCR787401 TMN786527:TMN787401 TWJ786527:TWJ787401 UGF786527:UGF787401 UQB786527:UQB787401 UZX786527:UZX787401 VJT786527:VJT787401 VTP786527:VTP787401 WDL786527:WDL787401 WNH786527:WNH787401 WXD786527:WXD787401 BH852063:BH852937 KR852063:KR852937 UN852063:UN852937 AEJ852063:AEJ852937 AOF852063:AOF852937 AYB852063:AYB852937 BHX852063:BHX852937 BRT852063:BRT852937 CBP852063:CBP852937 CLL852063:CLL852937 CVH852063:CVH852937 DFD852063:DFD852937 DOZ852063:DOZ852937 DYV852063:DYV852937 EIR852063:EIR852937 ESN852063:ESN852937 FCJ852063:FCJ852937 FMF852063:FMF852937 FWB852063:FWB852937 GFX852063:GFX852937 GPT852063:GPT852937 GZP852063:GZP852937 HJL852063:HJL852937 HTH852063:HTH852937 IDD852063:IDD852937 IMZ852063:IMZ852937 IWV852063:IWV852937 JGR852063:JGR852937 JQN852063:JQN852937 KAJ852063:KAJ852937 KKF852063:KKF852937 KUB852063:KUB852937 LDX852063:LDX852937 LNT852063:LNT852937 LXP852063:LXP852937 MHL852063:MHL852937 MRH852063:MRH852937 NBD852063:NBD852937 NKZ852063:NKZ852937 NUV852063:NUV852937 OER852063:OER852937 OON852063:OON852937 OYJ852063:OYJ852937 PIF852063:PIF852937 PSB852063:PSB852937 QBX852063:QBX852937 QLT852063:QLT852937 QVP852063:QVP852937 RFL852063:RFL852937 RPH852063:RPH852937 RZD852063:RZD852937 SIZ852063:SIZ852937 SSV852063:SSV852937 TCR852063:TCR852937 TMN852063:TMN852937 TWJ852063:TWJ852937 UGF852063:UGF852937 UQB852063:UQB852937 UZX852063:UZX852937 VJT852063:VJT852937 VTP852063:VTP852937 WDL852063:WDL852937 WNH852063:WNH852937 WXD852063:WXD852937 BH917599:BH918473 KR917599:KR918473 UN917599:UN918473 AEJ917599:AEJ918473 AOF917599:AOF918473 AYB917599:AYB918473 BHX917599:BHX918473 BRT917599:BRT918473 CBP917599:CBP918473 CLL917599:CLL918473 CVH917599:CVH918473 DFD917599:DFD918473 DOZ917599:DOZ918473 DYV917599:DYV918473 EIR917599:EIR918473 ESN917599:ESN918473 FCJ917599:FCJ918473 FMF917599:FMF918473 FWB917599:FWB918473 GFX917599:GFX918473 GPT917599:GPT918473 GZP917599:GZP918473 HJL917599:HJL918473 HTH917599:HTH918473 IDD917599:IDD918473 IMZ917599:IMZ918473 IWV917599:IWV918473 JGR917599:JGR918473 JQN917599:JQN918473 KAJ917599:KAJ918473 KKF917599:KKF918473 KUB917599:KUB918473 LDX917599:LDX918473 LNT917599:LNT918473 LXP917599:LXP918473 MHL917599:MHL918473 MRH917599:MRH918473 NBD917599:NBD918473 NKZ917599:NKZ918473 NUV917599:NUV918473 OER917599:OER918473 OON917599:OON918473 OYJ917599:OYJ918473 PIF917599:PIF918473 PSB917599:PSB918473 QBX917599:QBX918473 QLT917599:QLT918473 QVP917599:QVP918473 RFL917599:RFL918473 RPH917599:RPH918473 RZD917599:RZD918473 SIZ917599:SIZ918473 SSV917599:SSV918473 TCR917599:TCR918473 TMN917599:TMN918473 TWJ917599:TWJ918473 UGF917599:UGF918473 UQB917599:UQB918473 UZX917599:UZX918473 VJT917599:VJT918473 VTP917599:VTP918473 WDL917599:WDL918473 WNH917599:WNH918473 WXD917599:WXD918473 BH983135:BH984009 KR983135:KR984009 UN983135:UN984009 AEJ983135:AEJ984009 AOF983135:AOF984009 AYB983135:AYB984009 BHX983135:BHX984009 BRT983135:BRT984009 CBP983135:CBP984009 CLL983135:CLL984009 CVH983135:CVH984009 DFD983135:DFD984009 DOZ983135:DOZ984009 DYV983135:DYV984009 EIR983135:EIR984009 ESN983135:ESN984009 FCJ983135:FCJ984009 FMF983135:FMF984009 FWB983135:FWB984009 GFX983135:GFX984009 GPT983135:GPT984009 GZP983135:GZP984009 HJL983135:HJL984009 HTH983135:HTH984009 IDD983135:IDD984009 IMZ983135:IMZ984009 IWV983135:IWV984009 JGR983135:JGR984009 JQN983135:JQN984009 KAJ983135:KAJ984009 KKF983135:KKF984009 KUB983135:KUB984009 LDX983135:LDX984009 LNT983135:LNT984009 LXP983135:LXP984009 MHL983135:MHL984009 MRH983135:MRH984009 NBD983135:NBD984009 NKZ983135:NKZ984009 NUV983135:NUV984009 OER983135:OER984009 OON983135:OON984009 OYJ983135:OYJ984009 PIF983135:PIF984009 PSB983135:PSB984009 QBX983135:QBX984009 QLT983135:QLT984009 QVP983135:QVP984009 RFL983135:RFL984009 RPH983135:RPH984009 RZD983135:RZD984009 SIZ983135:SIZ984009 SSV983135:SSV984009 TCR983135:TCR984009 TMN983135:TMN984009 TWJ983135:TWJ984009 UGF983135:UGF984009 UQB983135:UQB984009 UZX983135:UZX984009 VJT983135:VJT984009 VTP983135:VTP984009 WDL983135:WDL984009 WNH983135:WNH984009 WXD983135:WXD984009 BE65637:BE66509 KO65631:KO66503 UK65631:UK66503 AEG65631:AEG66503 AOC65631:AOC66503 AXY65631:AXY66503 BHU65631:BHU66503 BRQ65631:BRQ66503 CBM65631:CBM66503 CLI65631:CLI66503 CVE65631:CVE66503 DFA65631:DFA66503 DOW65631:DOW66503 DYS65631:DYS66503 EIO65631:EIO66503 ESK65631:ESK66503 FCG65631:FCG66503 FMC65631:FMC66503 FVY65631:FVY66503 GFU65631:GFU66503 GPQ65631:GPQ66503 GZM65631:GZM66503 HJI65631:HJI66503 HTE65631:HTE66503 IDA65631:IDA66503 IMW65631:IMW66503 IWS65631:IWS66503 JGO65631:JGO66503 JQK65631:JQK66503 KAG65631:KAG66503 KKC65631:KKC66503 KTY65631:KTY66503 LDU65631:LDU66503 LNQ65631:LNQ66503 LXM65631:LXM66503 MHI65631:MHI66503 MRE65631:MRE66503 NBA65631:NBA66503 NKW65631:NKW66503 NUS65631:NUS66503 OEO65631:OEO66503 OOK65631:OOK66503 OYG65631:OYG66503 PIC65631:PIC66503 PRY65631:PRY66503 QBU65631:QBU66503 QLQ65631:QLQ66503 QVM65631:QVM66503 RFI65631:RFI66503 RPE65631:RPE66503 RZA65631:RZA66503 SIW65631:SIW66503 SSS65631:SSS66503 TCO65631:TCO66503 TMK65631:TMK66503 TWG65631:TWG66503 UGC65631:UGC66503 UPY65631:UPY66503 UZU65631:UZU66503 VJQ65631:VJQ66503 VTM65631:VTM66503 WDI65631:WDI66503 WNE65631:WNE66503 WXA65631:WXA66503 BE131173:BE132045 KO131167:KO132039 UK131167:UK132039 AEG131167:AEG132039 AOC131167:AOC132039 AXY131167:AXY132039 BHU131167:BHU132039 BRQ131167:BRQ132039 CBM131167:CBM132039 CLI131167:CLI132039 CVE131167:CVE132039 DFA131167:DFA132039 DOW131167:DOW132039 DYS131167:DYS132039 EIO131167:EIO132039 ESK131167:ESK132039 FCG131167:FCG132039 FMC131167:FMC132039 FVY131167:FVY132039 GFU131167:GFU132039 GPQ131167:GPQ132039 GZM131167:GZM132039 HJI131167:HJI132039 HTE131167:HTE132039 IDA131167:IDA132039 IMW131167:IMW132039 IWS131167:IWS132039 JGO131167:JGO132039 JQK131167:JQK132039 KAG131167:KAG132039 KKC131167:KKC132039 KTY131167:KTY132039 LDU131167:LDU132039 LNQ131167:LNQ132039 LXM131167:LXM132039 MHI131167:MHI132039 MRE131167:MRE132039 NBA131167:NBA132039 NKW131167:NKW132039 NUS131167:NUS132039 OEO131167:OEO132039 OOK131167:OOK132039 OYG131167:OYG132039 PIC131167:PIC132039 PRY131167:PRY132039 QBU131167:QBU132039 QLQ131167:QLQ132039 QVM131167:QVM132039 RFI131167:RFI132039 RPE131167:RPE132039 RZA131167:RZA132039 SIW131167:SIW132039 SSS131167:SSS132039 TCO131167:TCO132039 TMK131167:TMK132039 TWG131167:TWG132039 UGC131167:UGC132039 UPY131167:UPY132039 UZU131167:UZU132039 VJQ131167:VJQ132039 VTM131167:VTM132039 WDI131167:WDI132039 WNE131167:WNE132039 WXA131167:WXA132039 BE196709:BE197581 KO196703:KO197575 UK196703:UK197575 AEG196703:AEG197575 AOC196703:AOC197575 AXY196703:AXY197575 BHU196703:BHU197575 BRQ196703:BRQ197575 CBM196703:CBM197575 CLI196703:CLI197575 CVE196703:CVE197575 DFA196703:DFA197575 DOW196703:DOW197575 DYS196703:DYS197575 EIO196703:EIO197575 ESK196703:ESK197575 FCG196703:FCG197575 FMC196703:FMC197575 FVY196703:FVY197575 GFU196703:GFU197575 GPQ196703:GPQ197575 GZM196703:GZM197575 HJI196703:HJI197575 HTE196703:HTE197575 IDA196703:IDA197575 IMW196703:IMW197575 IWS196703:IWS197575 JGO196703:JGO197575 JQK196703:JQK197575 KAG196703:KAG197575 KKC196703:KKC197575 KTY196703:KTY197575 LDU196703:LDU197575 LNQ196703:LNQ197575 LXM196703:LXM197575 MHI196703:MHI197575 MRE196703:MRE197575 NBA196703:NBA197575 NKW196703:NKW197575 NUS196703:NUS197575 OEO196703:OEO197575 OOK196703:OOK197575 OYG196703:OYG197575 PIC196703:PIC197575 PRY196703:PRY197575 QBU196703:QBU197575 QLQ196703:QLQ197575 QVM196703:QVM197575 RFI196703:RFI197575 RPE196703:RPE197575 RZA196703:RZA197575 SIW196703:SIW197575 SSS196703:SSS197575 TCO196703:TCO197575 TMK196703:TMK197575 TWG196703:TWG197575 UGC196703:UGC197575 UPY196703:UPY197575 UZU196703:UZU197575 VJQ196703:VJQ197575 VTM196703:VTM197575 WDI196703:WDI197575 WNE196703:WNE197575 WXA196703:WXA197575 BE262245:BE263117 KO262239:KO263111 UK262239:UK263111 AEG262239:AEG263111 AOC262239:AOC263111 AXY262239:AXY263111 BHU262239:BHU263111 BRQ262239:BRQ263111 CBM262239:CBM263111 CLI262239:CLI263111 CVE262239:CVE263111 DFA262239:DFA263111 DOW262239:DOW263111 DYS262239:DYS263111 EIO262239:EIO263111 ESK262239:ESK263111 FCG262239:FCG263111 FMC262239:FMC263111 FVY262239:FVY263111 GFU262239:GFU263111 GPQ262239:GPQ263111 GZM262239:GZM263111 HJI262239:HJI263111 HTE262239:HTE263111 IDA262239:IDA263111 IMW262239:IMW263111 IWS262239:IWS263111 JGO262239:JGO263111 JQK262239:JQK263111 KAG262239:KAG263111 KKC262239:KKC263111 KTY262239:KTY263111 LDU262239:LDU263111 LNQ262239:LNQ263111 LXM262239:LXM263111 MHI262239:MHI263111 MRE262239:MRE263111 NBA262239:NBA263111 NKW262239:NKW263111 NUS262239:NUS263111 OEO262239:OEO263111 OOK262239:OOK263111 OYG262239:OYG263111 PIC262239:PIC263111 PRY262239:PRY263111 QBU262239:QBU263111 QLQ262239:QLQ263111 QVM262239:QVM263111 RFI262239:RFI263111 RPE262239:RPE263111 RZA262239:RZA263111 SIW262239:SIW263111 SSS262239:SSS263111 TCO262239:TCO263111 TMK262239:TMK263111 TWG262239:TWG263111 UGC262239:UGC263111 UPY262239:UPY263111 UZU262239:UZU263111 VJQ262239:VJQ263111 VTM262239:VTM263111 WDI262239:WDI263111 WNE262239:WNE263111 WXA262239:WXA263111 BE327781:BE328653 KO327775:KO328647 UK327775:UK328647 AEG327775:AEG328647 AOC327775:AOC328647 AXY327775:AXY328647 BHU327775:BHU328647 BRQ327775:BRQ328647 CBM327775:CBM328647 CLI327775:CLI328647 CVE327775:CVE328647 DFA327775:DFA328647 DOW327775:DOW328647 DYS327775:DYS328647 EIO327775:EIO328647 ESK327775:ESK328647 FCG327775:FCG328647 FMC327775:FMC328647 FVY327775:FVY328647 GFU327775:GFU328647 GPQ327775:GPQ328647 GZM327775:GZM328647 HJI327775:HJI328647 HTE327775:HTE328647 IDA327775:IDA328647 IMW327775:IMW328647 IWS327775:IWS328647 JGO327775:JGO328647 JQK327775:JQK328647 KAG327775:KAG328647 KKC327775:KKC328647 KTY327775:KTY328647 LDU327775:LDU328647 LNQ327775:LNQ328647 LXM327775:LXM328647 MHI327775:MHI328647 MRE327775:MRE328647 NBA327775:NBA328647 NKW327775:NKW328647 NUS327775:NUS328647 OEO327775:OEO328647 OOK327775:OOK328647 OYG327775:OYG328647 PIC327775:PIC328647 PRY327775:PRY328647 QBU327775:QBU328647 QLQ327775:QLQ328647 QVM327775:QVM328647 RFI327775:RFI328647 RPE327775:RPE328647 RZA327775:RZA328647 SIW327775:SIW328647 SSS327775:SSS328647 TCO327775:TCO328647 TMK327775:TMK328647 TWG327775:TWG328647 UGC327775:UGC328647 UPY327775:UPY328647 UZU327775:UZU328647 VJQ327775:VJQ328647 VTM327775:VTM328647 WDI327775:WDI328647 WNE327775:WNE328647 WXA327775:WXA328647 BE393317:BE394189 KO393311:KO394183 UK393311:UK394183 AEG393311:AEG394183 AOC393311:AOC394183 AXY393311:AXY394183 BHU393311:BHU394183 BRQ393311:BRQ394183 CBM393311:CBM394183 CLI393311:CLI394183 CVE393311:CVE394183 DFA393311:DFA394183 DOW393311:DOW394183 DYS393311:DYS394183 EIO393311:EIO394183 ESK393311:ESK394183 FCG393311:FCG394183 FMC393311:FMC394183 FVY393311:FVY394183 GFU393311:GFU394183 GPQ393311:GPQ394183 GZM393311:GZM394183 HJI393311:HJI394183 HTE393311:HTE394183 IDA393311:IDA394183 IMW393311:IMW394183 IWS393311:IWS394183 JGO393311:JGO394183 JQK393311:JQK394183 KAG393311:KAG394183 KKC393311:KKC394183 KTY393311:KTY394183 LDU393311:LDU394183 LNQ393311:LNQ394183 LXM393311:LXM394183 MHI393311:MHI394183 MRE393311:MRE394183 NBA393311:NBA394183 NKW393311:NKW394183 NUS393311:NUS394183 OEO393311:OEO394183 OOK393311:OOK394183 OYG393311:OYG394183 PIC393311:PIC394183 PRY393311:PRY394183 QBU393311:QBU394183 QLQ393311:QLQ394183 QVM393311:QVM394183 RFI393311:RFI394183 RPE393311:RPE394183 RZA393311:RZA394183 SIW393311:SIW394183 SSS393311:SSS394183 TCO393311:TCO394183 TMK393311:TMK394183 TWG393311:TWG394183 UGC393311:UGC394183 UPY393311:UPY394183 UZU393311:UZU394183 VJQ393311:VJQ394183 VTM393311:VTM394183 WDI393311:WDI394183 WNE393311:WNE394183 WXA393311:WXA394183 BE458853:BE459725 KO458847:KO459719 UK458847:UK459719 AEG458847:AEG459719 AOC458847:AOC459719 AXY458847:AXY459719 BHU458847:BHU459719 BRQ458847:BRQ459719 CBM458847:CBM459719 CLI458847:CLI459719 CVE458847:CVE459719 DFA458847:DFA459719 DOW458847:DOW459719 DYS458847:DYS459719 EIO458847:EIO459719 ESK458847:ESK459719 FCG458847:FCG459719 FMC458847:FMC459719 FVY458847:FVY459719 GFU458847:GFU459719 GPQ458847:GPQ459719 GZM458847:GZM459719 HJI458847:HJI459719 HTE458847:HTE459719 IDA458847:IDA459719 IMW458847:IMW459719 IWS458847:IWS459719 JGO458847:JGO459719 JQK458847:JQK459719 KAG458847:KAG459719 KKC458847:KKC459719 KTY458847:KTY459719 LDU458847:LDU459719 LNQ458847:LNQ459719 LXM458847:LXM459719 MHI458847:MHI459719 MRE458847:MRE459719 NBA458847:NBA459719 NKW458847:NKW459719 NUS458847:NUS459719 OEO458847:OEO459719 OOK458847:OOK459719 OYG458847:OYG459719 PIC458847:PIC459719 PRY458847:PRY459719 QBU458847:QBU459719 QLQ458847:QLQ459719 QVM458847:QVM459719 RFI458847:RFI459719 RPE458847:RPE459719 RZA458847:RZA459719 SIW458847:SIW459719 SSS458847:SSS459719 TCO458847:TCO459719 TMK458847:TMK459719 TWG458847:TWG459719 UGC458847:UGC459719 UPY458847:UPY459719 UZU458847:UZU459719 VJQ458847:VJQ459719 VTM458847:VTM459719 WDI458847:WDI459719 WNE458847:WNE459719 WXA458847:WXA459719 BE524389:BE525261 KO524383:KO525255 UK524383:UK525255 AEG524383:AEG525255 AOC524383:AOC525255 AXY524383:AXY525255 BHU524383:BHU525255 BRQ524383:BRQ525255 CBM524383:CBM525255 CLI524383:CLI525255 CVE524383:CVE525255 DFA524383:DFA525255 DOW524383:DOW525255 DYS524383:DYS525255 EIO524383:EIO525255 ESK524383:ESK525255 FCG524383:FCG525255 FMC524383:FMC525255 FVY524383:FVY525255 GFU524383:GFU525255 GPQ524383:GPQ525255 GZM524383:GZM525255 HJI524383:HJI525255 HTE524383:HTE525255 IDA524383:IDA525255 IMW524383:IMW525255 IWS524383:IWS525255 JGO524383:JGO525255 JQK524383:JQK525255 KAG524383:KAG525255 KKC524383:KKC525255 KTY524383:KTY525255 LDU524383:LDU525255 LNQ524383:LNQ525255 LXM524383:LXM525255 MHI524383:MHI525255 MRE524383:MRE525255 NBA524383:NBA525255 NKW524383:NKW525255 NUS524383:NUS525255 OEO524383:OEO525255 OOK524383:OOK525255 OYG524383:OYG525255 PIC524383:PIC525255 PRY524383:PRY525255 QBU524383:QBU525255 QLQ524383:QLQ525255 QVM524383:QVM525255 RFI524383:RFI525255 RPE524383:RPE525255 RZA524383:RZA525255 SIW524383:SIW525255 SSS524383:SSS525255 TCO524383:TCO525255 TMK524383:TMK525255 TWG524383:TWG525255 UGC524383:UGC525255 UPY524383:UPY525255 UZU524383:UZU525255 VJQ524383:VJQ525255 VTM524383:VTM525255 WDI524383:WDI525255 WNE524383:WNE525255 WXA524383:WXA525255 BE589925:BE590797 KO589919:KO590791 UK589919:UK590791 AEG589919:AEG590791 AOC589919:AOC590791 AXY589919:AXY590791 BHU589919:BHU590791 BRQ589919:BRQ590791 CBM589919:CBM590791 CLI589919:CLI590791 CVE589919:CVE590791 DFA589919:DFA590791 DOW589919:DOW590791 DYS589919:DYS590791 EIO589919:EIO590791 ESK589919:ESK590791 FCG589919:FCG590791 FMC589919:FMC590791 FVY589919:FVY590791 GFU589919:GFU590791 GPQ589919:GPQ590791 GZM589919:GZM590791 HJI589919:HJI590791 HTE589919:HTE590791 IDA589919:IDA590791 IMW589919:IMW590791 IWS589919:IWS590791 JGO589919:JGO590791 JQK589919:JQK590791 KAG589919:KAG590791 KKC589919:KKC590791 KTY589919:KTY590791 LDU589919:LDU590791 LNQ589919:LNQ590791 LXM589919:LXM590791 MHI589919:MHI590791 MRE589919:MRE590791 NBA589919:NBA590791 NKW589919:NKW590791 NUS589919:NUS590791 OEO589919:OEO590791 OOK589919:OOK590791 OYG589919:OYG590791 PIC589919:PIC590791 PRY589919:PRY590791 QBU589919:QBU590791 QLQ589919:QLQ590791 QVM589919:QVM590791 RFI589919:RFI590791 RPE589919:RPE590791 RZA589919:RZA590791 SIW589919:SIW590791 SSS589919:SSS590791 TCO589919:TCO590791 TMK589919:TMK590791 TWG589919:TWG590791 UGC589919:UGC590791 UPY589919:UPY590791 UZU589919:UZU590791 VJQ589919:VJQ590791 VTM589919:VTM590791 WDI589919:WDI590791 WNE589919:WNE590791 WXA589919:WXA590791 BE655461:BE656333 KO655455:KO656327 UK655455:UK656327 AEG655455:AEG656327 AOC655455:AOC656327 AXY655455:AXY656327 BHU655455:BHU656327 BRQ655455:BRQ656327 CBM655455:CBM656327 CLI655455:CLI656327 CVE655455:CVE656327 DFA655455:DFA656327 DOW655455:DOW656327 DYS655455:DYS656327 EIO655455:EIO656327 ESK655455:ESK656327 FCG655455:FCG656327 FMC655455:FMC656327 FVY655455:FVY656327 GFU655455:GFU656327 GPQ655455:GPQ656327 GZM655455:GZM656327 HJI655455:HJI656327 HTE655455:HTE656327 IDA655455:IDA656327 IMW655455:IMW656327 IWS655455:IWS656327 JGO655455:JGO656327 JQK655455:JQK656327 KAG655455:KAG656327 KKC655455:KKC656327 KTY655455:KTY656327 LDU655455:LDU656327 LNQ655455:LNQ656327 LXM655455:LXM656327 MHI655455:MHI656327 MRE655455:MRE656327 NBA655455:NBA656327 NKW655455:NKW656327 NUS655455:NUS656327 OEO655455:OEO656327 OOK655455:OOK656327 OYG655455:OYG656327 PIC655455:PIC656327 PRY655455:PRY656327 QBU655455:QBU656327 QLQ655455:QLQ656327 QVM655455:QVM656327 RFI655455:RFI656327 RPE655455:RPE656327 RZA655455:RZA656327 SIW655455:SIW656327 SSS655455:SSS656327 TCO655455:TCO656327 TMK655455:TMK656327 TWG655455:TWG656327 UGC655455:UGC656327 UPY655455:UPY656327 UZU655455:UZU656327 VJQ655455:VJQ656327 VTM655455:VTM656327 WDI655455:WDI656327 WNE655455:WNE656327 WXA655455:WXA656327 BE720997:BE721869 KO720991:KO721863 UK720991:UK721863 AEG720991:AEG721863 AOC720991:AOC721863 AXY720991:AXY721863 BHU720991:BHU721863 BRQ720991:BRQ721863 CBM720991:CBM721863 CLI720991:CLI721863 CVE720991:CVE721863 DFA720991:DFA721863 DOW720991:DOW721863 DYS720991:DYS721863 EIO720991:EIO721863 ESK720991:ESK721863 FCG720991:FCG721863 FMC720991:FMC721863 FVY720991:FVY721863 GFU720991:GFU721863 GPQ720991:GPQ721863 GZM720991:GZM721863 HJI720991:HJI721863 HTE720991:HTE721863 IDA720991:IDA721863 IMW720991:IMW721863 IWS720991:IWS721863 JGO720991:JGO721863 JQK720991:JQK721863 KAG720991:KAG721863 KKC720991:KKC721863 KTY720991:KTY721863 LDU720991:LDU721863 LNQ720991:LNQ721863 LXM720991:LXM721863 MHI720991:MHI721863 MRE720991:MRE721863 NBA720991:NBA721863 NKW720991:NKW721863 NUS720991:NUS721863 OEO720991:OEO721863 OOK720991:OOK721863 OYG720991:OYG721863 PIC720991:PIC721863 PRY720991:PRY721863 QBU720991:QBU721863 QLQ720991:QLQ721863 QVM720991:QVM721863 RFI720991:RFI721863 RPE720991:RPE721863 RZA720991:RZA721863 SIW720991:SIW721863 SSS720991:SSS721863 TCO720991:TCO721863 TMK720991:TMK721863 TWG720991:TWG721863 UGC720991:UGC721863 UPY720991:UPY721863 UZU720991:UZU721863 VJQ720991:VJQ721863 VTM720991:VTM721863 WDI720991:WDI721863 WNE720991:WNE721863 WXA720991:WXA721863 BE786533:BE787405 KO786527:KO787399 UK786527:UK787399 AEG786527:AEG787399 AOC786527:AOC787399 AXY786527:AXY787399 BHU786527:BHU787399 BRQ786527:BRQ787399 CBM786527:CBM787399 CLI786527:CLI787399 CVE786527:CVE787399 DFA786527:DFA787399 DOW786527:DOW787399 DYS786527:DYS787399 EIO786527:EIO787399 ESK786527:ESK787399 FCG786527:FCG787399 FMC786527:FMC787399 FVY786527:FVY787399 GFU786527:GFU787399 GPQ786527:GPQ787399 GZM786527:GZM787399 HJI786527:HJI787399 HTE786527:HTE787399 IDA786527:IDA787399 IMW786527:IMW787399 IWS786527:IWS787399 JGO786527:JGO787399 JQK786527:JQK787399 KAG786527:KAG787399 KKC786527:KKC787399 KTY786527:KTY787399 LDU786527:LDU787399 LNQ786527:LNQ787399 LXM786527:LXM787399 MHI786527:MHI787399 MRE786527:MRE787399 NBA786527:NBA787399 NKW786527:NKW787399 NUS786527:NUS787399 OEO786527:OEO787399 OOK786527:OOK787399 OYG786527:OYG787399 PIC786527:PIC787399 PRY786527:PRY787399 QBU786527:QBU787399 QLQ786527:QLQ787399 QVM786527:QVM787399 RFI786527:RFI787399 RPE786527:RPE787399 RZA786527:RZA787399 SIW786527:SIW787399 SSS786527:SSS787399 TCO786527:TCO787399 TMK786527:TMK787399 TWG786527:TWG787399 UGC786527:UGC787399 UPY786527:UPY787399 UZU786527:UZU787399 VJQ786527:VJQ787399 VTM786527:VTM787399 WDI786527:WDI787399 WNE786527:WNE787399 WXA786527:WXA787399 BE852069:BE852941 KO852063:KO852935 UK852063:UK852935 AEG852063:AEG852935 AOC852063:AOC852935 AXY852063:AXY852935 BHU852063:BHU852935 BRQ852063:BRQ852935 CBM852063:CBM852935 CLI852063:CLI852935 CVE852063:CVE852935 DFA852063:DFA852935 DOW852063:DOW852935 DYS852063:DYS852935 EIO852063:EIO852935 ESK852063:ESK852935 FCG852063:FCG852935 FMC852063:FMC852935 FVY852063:FVY852935 GFU852063:GFU852935 GPQ852063:GPQ852935 GZM852063:GZM852935 HJI852063:HJI852935 HTE852063:HTE852935 IDA852063:IDA852935 IMW852063:IMW852935 IWS852063:IWS852935 JGO852063:JGO852935 JQK852063:JQK852935 KAG852063:KAG852935 KKC852063:KKC852935 KTY852063:KTY852935 LDU852063:LDU852935 LNQ852063:LNQ852935 LXM852063:LXM852935 MHI852063:MHI852935 MRE852063:MRE852935 NBA852063:NBA852935 NKW852063:NKW852935 NUS852063:NUS852935 OEO852063:OEO852935 OOK852063:OOK852935 OYG852063:OYG852935 PIC852063:PIC852935 PRY852063:PRY852935 QBU852063:QBU852935 QLQ852063:QLQ852935 QVM852063:QVM852935 RFI852063:RFI852935 RPE852063:RPE852935 RZA852063:RZA852935 SIW852063:SIW852935 SSS852063:SSS852935 TCO852063:TCO852935 TMK852063:TMK852935 TWG852063:TWG852935 UGC852063:UGC852935 UPY852063:UPY852935 UZU852063:UZU852935 VJQ852063:VJQ852935 VTM852063:VTM852935 WDI852063:WDI852935 WNE852063:WNE852935 WXA852063:WXA852935 BE917605:BE918477 KO917599:KO918471 UK917599:UK918471 AEG917599:AEG918471 AOC917599:AOC918471 AXY917599:AXY918471 BHU917599:BHU918471 BRQ917599:BRQ918471 CBM917599:CBM918471 CLI917599:CLI918471 CVE917599:CVE918471 DFA917599:DFA918471 DOW917599:DOW918471 DYS917599:DYS918471 EIO917599:EIO918471 ESK917599:ESK918471 FCG917599:FCG918471 FMC917599:FMC918471 FVY917599:FVY918471 GFU917599:GFU918471 GPQ917599:GPQ918471 GZM917599:GZM918471 HJI917599:HJI918471 HTE917599:HTE918471 IDA917599:IDA918471 IMW917599:IMW918471 IWS917599:IWS918471 JGO917599:JGO918471 JQK917599:JQK918471 KAG917599:KAG918471 KKC917599:KKC918471 KTY917599:KTY918471 LDU917599:LDU918471 LNQ917599:LNQ918471 LXM917599:LXM918471 MHI917599:MHI918471 MRE917599:MRE918471 NBA917599:NBA918471 NKW917599:NKW918471 NUS917599:NUS918471 OEO917599:OEO918471 OOK917599:OOK918471 OYG917599:OYG918471 PIC917599:PIC918471 PRY917599:PRY918471 QBU917599:QBU918471 QLQ917599:QLQ918471 QVM917599:QVM918471 RFI917599:RFI918471 RPE917599:RPE918471 RZA917599:RZA918471 SIW917599:SIW918471 SSS917599:SSS918471 TCO917599:TCO918471 TMK917599:TMK918471 TWG917599:TWG918471 UGC917599:UGC918471 UPY917599:UPY918471 UZU917599:UZU918471 VJQ917599:VJQ918471 VTM917599:VTM918471 WDI917599:WDI918471 WNE917599:WNE918471 WXA917599:WXA918471 BE983141:BE984013 KO983135:KO984007 UK983135:UK984007 AEG983135:AEG984007 AOC983135:AOC984007 AXY983135:AXY984007 BHU983135:BHU984007 BRQ983135:BRQ984007 CBM983135:CBM984007 CLI983135:CLI984007 CVE983135:CVE984007 DFA983135:DFA984007 DOW983135:DOW984007 DYS983135:DYS984007 EIO983135:EIO984007 ESK983135:ESK984007 FCG983135:FCG984007 FMC983135:FMC984007 FVY983135:FVY984007 GFU983135:GFU984007 GPQ983135:GPQ984007 GZM983135:GZM984007 HJI983135:HJI984007 HTE983135:HTE984007 IDA983135:IDA984007 IMW983135:IMW984007 IWS983135:IWS984007 JGO983135:JGO984007 JQK983135:JQK984007 KAG983135:KAG984007 KKC983135:KKC984007 KTY983135:KTY984007 LDU983135:LDU984007 LNQ983135:LNQ984007 LXM983135:LXM984007 MHI983135:MHI984007 MRE983135:MRE984007 NBA983135:NBA984007 NKW983135:NKW984007 NUS983135:NUS984007 OEO983135:OEO984007 OOK983135:OOK984007 OYG983135:OYG984007 PIC983135:PIC984007 PRY983135:PRY984007 QBU983135:QBU984007 QLQ983135:QLQ984007 QVM983135:QVM984007 RFI983135:RFI984007 RPE983135:RPE984007 RZA983135:RZA984007 SIW983135:SIW984007 SSS983135:SSS984007 TCO983135:TCO984007 TMK983135:TMK984007 TWG983135:TWG984007 UGC983135:UGC984007 UPY983135:UPY984007 UZU983135:UZU984007 VJQ983135:VJQ984007 VTM983135:VTM984007 WDI983135:WDI984007 WNE983135:WNE984007 WXA983135:WXA984007 BE179:BE973 BB179:BB973 BH173:BH969 WXA173:WXA967 WNE173:WNE967 WDI173:WDI967 VTM173:VTM967 VJQ173:VJQ967 UZU173:UZU967 UPY173:UPY967 UGC173:UGC967 TWG173:TWG967 TMK173:TMK967 TCO173:TCO967 SSS173:SSS967 SIW173:SIW967 RZA173:RZA967 RPE173:RPE967 RFI173:RFI967 QVM173:QVM967 QLQ173:QLQ967 QBU173:QBU967 PRY173:PRY967 PIC173:PIC967 OYG173:OYG967 OOK173:OOK967 OEO173:OEO967 NUS173:NUS967 NKW173:NKW967 NBA173:NBA967 MRE173:MRE967 MHI173:MHI967 LXM173:LXM967 LNQ173:LNQ967 LDU173:LDU967 KTY173:KTY967 KKC173:KKC967 KAG173:KAG967 JQK173:JQK967 JGO173:JGO967 IWS173:IWS967 IMW173:IMW967 IDA173:IDA967 HTE173:HTE967 HJI173:HJI967 GZM173:GZM967 GPQ173:GPQ967 GFU173:GFU967 FVY173:FVY967 FMC173:FMC967 FCG173:FCG967 ESK173:ESK967 EIO173:EIO967 DYS173:DYS967 DOW173:DOW967 DFA173:DFA967 CVE173:CVE967 CLI173:CLI967 CBM173:CBM967 BRQ173:BRQ967 BHU173:BHU967 AXY173:AXY967 AOC173:AOC967 AEG173:AEG967 UK173:UK967 KO173:KO967 WXD173:WXD969 WNH173:WNH969 WDL173:WDL969 VTP173:VTP969 VJT173:VJT969 UZX173:UZX969 UQB173:UQB969 UGF173:UGF969 TWJ173:TWJ969 TMN173:TMN969 TCR173:TCR969 SSV173:SSV969 SIZ173:SIZ969 RZD173:RZD969 RPH173:RPH969 RFL173:RFL969 QVP173:QVP969 QLT173:QLT969 QBX173:QBX969 PSB173:PSB969 PIF173:PIF969 OYJ173:OYJ969 OON173:OON969 OER173:OER969 NUV173:NUV969 NKZ173:NKZ969 NBD173:NBD969 MRH173:MRH969 MHL173:MHL969 LXP173:LXP969 LNT173:LNT969 LDX173:LDX969 KUB173:KUB969 KKF173:KKF969 KAJ173:KAJ969 JQN173:JQN969 JGR173:JGR969 IWV173:IWV969 IMZ173:IMZ969 IDD173:IDD969 HTH173:HTH969 HJL173:HJL969 GZP173:GZP969 GPT173:GPT969 GFX173:GFX969 FWB173:FWB969 FMF173:FMF969 FCJ173:FCJ969 ESN173:ESN969 EIR173:EIR969 DYV173:DYV969 DOZ173:DOZ969 DFD173:DFD969 CVH173:CVH969 CLL173:CLL969 CBP173:CBP969 BRT173:BRT969 BHX173:BHX969 AYB173:AYB969 AOF173:AOF969 AEJ173:AEJ969 UN173:UN969 KR173:KR969 WWX173:WWX967 WNB173:WNB967 WDF173:WDF967 VTJ173:VTJ967 VJN173:VJN967 UZR173:UZR967 UPV173:UPV967 UFZ173:UFZ967 TWD173:TWD967 TMH173:TMH967 TCL173:TCL967 SSP173:SSP967 SIT173:SIT967 RYX173:RYX967 RPB173:RPB967 RFF173:RFF967 QVJ173:QVJ967 QLN173:QLN967 QBR173:QBR967 PRV173:PRV967 PHZ173:PHZ967 OYD173:OYD967 OOH173:OOH967 OEL173:OEL967 NUP173:NUP967 NKT173:NKT967 NAX173:NAX967 MRB173:MRB967 MHF173:MHF967 LXJ173:LXJ967 LNN173:LNN967 LDR173:LDR967 KTV173:KTV967 KJZ173:KJZ967 KAD173:KAD967 JQH173:JQH967 JGL173:JGL967 IWP173:IWP967 IMT173:IMT967 ICX173:ICX967 HTB173:HTB967 HJF173:HJF967 GZJ173:GZJ967 GPN173:GPN967 GFR173:GFR967 FVV173:FVV967 FLZ173:FLZ967 FCD173:FCD967 ESH173:ESH967 EIL173:EIL967 DYP173:DYP967 DOT173:DOT967 DEX173:DEX967 CVB173:CVB967 CLF173:CLF967 CBJ173:CBJ967 BRN173:BRN967 BHR173:BHR967 AXV173:AXV967 ANZ173:ANZ967 AED173:AED967 UH173:UH967 KL173:KL967 BE8 BB8 KR8 UN8 AEJ8 AOF8 AYB8 BHX8 BRT8 CBP8 CLL8 CVH8 DFD8 DOZ8 DYV8 EIR8 ESN8 FCJ8 FMF8 FWB8 GFX8 GPT8 GZP8 HJL8 HTH8 IDD8 IMZ8 IWV8 JGR8 JQN8 KAJ8 KKF8 KUB8 LDX8 LNT8 LXP8 MHL8 MRH8 NBD8 NKZ8 NUV8 OER8 OON8 OYJ8 PIF8 PSB8 QBX8 QLT8 QVP8 RFL8 RPH8 RZD8 SIZ8 SSV8 TCR8 TMN8 TWJ8 UGF8 UQB8 UZX8 VJT8 VTP8 WDL8 WNH8 WXD8 AEG8 UK8 KO8 AOC8 AXY8 BHU8 BRQ8 CBM8 CLI8 CVE8 DFA8 DOW8 DYS8 EIO8 ESK8 FCG8 FMC8 FVY8 GFU8 GPQ8 GZM8 HJI8 HTE8 IDA8 IMW8 IWS8 JGO8 JQK8 KAG8 KKC8 KTY8 LDU8 LNQ8 LXM8 MHI8 MRE8 NBA8 NKW8 NUS8 OEO8 OOK8 OYG8 PIC8 PRY8 QBU8 QLQ8 QVM8 RFI8 RPE8 RZA8 SIW8 SSS8 TCO8 TMK8 TWG8 UGC8 UPY8 UZU8 VJQ8 VTM8 WDI8 WNE8 WXA8 AXV8 BHR8 BRN8 CBJ8 CLF8 CVB8 DEX8 DOT8 DYP8 EIL8 ESH8 FCD8 FLZ8 FVV8 GFR8 GPN8 GZJ8 HJF8 HTB8 ICX8 IMT8 IWP8 JGL8 JQH8 KAD8 KJZ8 KTV8 LDR8 LNN8 LXJ8 MHF8 MRB8 NAX8 NKT8 NUP8 OEL8 OOH8 OYD8 PHZ8 PRV8 QBR8 QLN8 QVJ8 RFF8 RPB8 RYX8 SIT8 SSP8 TCL8 TMH8 TWD8 UFZ8 UPV8 UZR8 VJN8 VTJ8 WDF8 WNB8 WWX8 KL8 UH8 AED8 ANZ8 BH8 UN90 AEJ90 AOF90 AYB90 BHX90 BRT90 CBP90 CLL90 CVH90 DFD90 DOZ90 DYV90 EIR90 ESN90 FCJ90 FMF90 FWB90 GFX90 GPT90 GZP90 HJL90 HTH90 IDD90 IMZ90 IWV90 JGR90 JQN90 KAJ90 KKF90 KUB90 LDX90 LNT90 LXP90 MHL90 MRH90 NBD90 NKZ90 NUV90 OER90 OON90 OYJ90 PIF90 PSB90 QBX90 QLT90 QVP90 RFL90 RPH90 RZD90 SIZ90 SSV90 TCR90 TMN90 TWJ90 UGF90 UQB90 UZX90 VJT90 VTP90 WDL90 WNH90 WXD90 AY89 BH90 WWX89:WWX90 ANW89 AEA89 UE89 KI89 WWU89 WMY89 WDC89 VTG89 VJK89 UZO89 UPS89 UFW89 TWA89 TME89 TCI89 SSM89 SIQ89 RYU89 ROY89 RFC89 QVG89 QLK89 QBO89 PRS89 PHW89 OYA89 OOE89 OEI89 NUM89 NKQ89 NAU89 MQY89 MHC89 LXG89 LNK89 LDO89 KTS89 KJW89 KAA89 JQE89 JGI89 IWM89 IMQ89 ICU89 HSY89 HJC89 GZG89 GPK89 GFO89 FVS89 FLW89 FCA89 ESE89 EII89 DYM89 DOQ89 DEU89 CUY89 CLC89 CBG89 BRK89 BHO89 AXS89 WNB89:WNB90 WDF89:WDF90 VTJ89:VTJ90 VJN89:VJN90 UZR89:UZR90 UPV89:UPV90 UFZ89:UFZ90 TWD89:TWD90 TMH89:TMH90 TCL89:TCL90 SSP89:SSP90 SIT89:SIT90 RYX89:RYX90 RPB89:RPB90 RFF89:RFF90 QVJ89:QVJ90 QLN89:QLN90 QBR89:QBR90 PRV89:PRV90 PHZ89:PHZ90 OYD89:OYD90 OOH89:OOH90 OEL89:OEL90 NUP89:NUP90 NKT89:NKT90 NAX89:NAX90 MRB89:MRB90 MHF89:MHF90 LXJ89:LXJ90 LNN89:LNN90 LDR89:LDR90 KTV89:KTV90 KJZ89:KJZ90 KAD89:KAD90 JQH89:JQH90 JGL89:JGL90 IWP89:IWP90 IMT89:IMT90 ICX89:ICX90 HTB89:HTB90 HJF89:HJF90 GZJ89:GZJ90 GPN89:GPN90 GFR89:GFR90 FVV89:FVV90 FLZ89:FLZ90 FCD89:FCD90 ESH89:ESH90 EIL89:EIL90 DYP89:DYP90 DOT89:DOT90 DEX89:DEX90 CVB89:CVB90 CLF89:CLF90 CBJ89:CBJ90 BRN89:BRN90 BHR89:BHR90 AXV89:AXV90 ANZ89:ANZ90 KL89:KL90 UH89:UH90 AED89:AED90 WXA89:WXA90 WNE89:WNE90 WDI89:WDI90 VTM89:VTM90 VJQ89:VJQ90 UZU89:UZU90 UPY89:UPY90 UGC89:UGC90 TWG89:TWG90 TMK89:TMK90 TCO89:TCO90 SSS89:SSS90 SIW89:SIW90 RZA89:RZA90 RPE89:RPE90 RFI89:RFI90 QVM89:QVM90 QLQ89:QLQ90 QBU89:QBU90 PRY89:PRY90 PIC89:PIC90 OYG89:OYG90 OOK89:OOK90 OEO89:OEO90 NUS89:NUS90 NKW89:NKW90 NBA89:NBA90 MRE89:MRE90 MHI89:MHI90 LXM89:LXM90 LNQ89:LNQ90 LDU89:LDU90 KTY89:KTY90 KKC89:KKC90 KAG89:KAG90 JQK89:JQK90 JGO89:JGO90 IWS89:IWS90 IMW89:IMW90 IDA89:IDA90 HTE89:HTE90 HJI89:HJI90 GZM89:GZM90 GPQ89:GPQ90 GFU89:GFU90 FVY89:FVY90 FMC89:FMC90 FCG89:FCG90 ESK89:ESK90 EIO89:EIO90 DYS89:DYS90 DOW89:DOW90 DFA89:DFA90 CVE89:CVE90 CLI89:CLI90 CBM89:CBM90 BRQ89:BRQ90 BHU89:BHU90 AXY89:AXY90 AOC89:AOC90 AEG89:AEG90 UK89:UK90 KO89:KO90 BE89:BE90 BB89:BB90 KR90 BE97 BB97 AZ105:AZ106 AV158 WMY158 WDC158 VTG158 VJK158 UZO158 UPS158 UFW158 TWA158 TME158 TCI158 SSM158 SIQ158 RYU158 ROY158 RFC158 QVG158 QLK158 QBO158 PRS158 PHW158 OYA158 OOE158 OEI158 NUM158 NKQ158 NAU158 MQY158 MHC158 LXG158 LNK158 LDO158 KTS158 KJW158 KAA158 JQE158 JGI158 IWM158 IMQ158 ICU158 HSY158 HJC158 GZG158 GPK158 GFO158 FVS158 FLW158 FCA158 ESE158 EII158 DYM158 DOQ158 DEU158 CUY158 CLC158 CBG158 BRK158 BHO158 AXS158 ANW158 AEA158 UE158 KI158 WWX158 WNB158 WDF158 VTJ158 VJN158 UZR158 UPV158 UFZ158 TWD158 TMH158 TCL158 SSP158 SIT158 RYX158 RPB158 RFF158 QVJ158 QLN158 QBR158 PRV158 PHZ158 OYD158 OOH158 OEL158 NUP158 NKT158 NAX158 MRB158 MHF158 LXJ158 LNN158 LDR158 KTV158 KJZ158 KAD158 JQH158 JGL158 IWP158 IMT158 ICX158 HTB158 HJF158 GZJ158 GPN158 GFR158 FVV158 FLZ158 FCD158 ESH158 EIL158 DYP158 DOT158 DEX158 CVB158 CLF158 CBJ158 BRN158 BHR158 AXV158 ANZ158 AED158 UH158 KL158 WWR158 WMV158 WCZ158 VTD158 VJH158 UZL158 UPP158 UFT158 TVX158 TMB158 TCF158 SSJ158 SIN158 RYR158 ROV158 REZ158 QVD158 QLH158 QBL158 PRP158 PHT158 OXX158 OOB158 OEF158 NUJ158 NKN158 NAR158 MQV158 MGZ158 LXD158 LNH158 LDL158 KTP158 KJT158 JZX158 JQB158 JGF158 IWJ158 IMN158 ICR158 HSV158 HIZ158 GZD158 GPH158 GFL158 FVP158 FLT158 FBX158 ESB158 EIF158 DYJ158 DON158 DER158 CUV158 CKZ158 CBD158 BRH158 BHL158 AXP158 ANT158 ADX158 UB158 KF158 WWU158 BB158 AY169:AY170 UFZ169:UFZ170 TWD169:TWD170 TMH169:TMH170 TCL169:TCL170 SSP169:SSP170 SIT169:SIT170 RYX169:RYX170 RPB169:RPB170 RFF169:RFF170 QVJ169:QVJ170 QLN169:QLN170 QBR169:QBR170 PRV169:PRV170 PHZ169:PHZ170 OYD169:OYD170 OOH169:OOH170 OEL169:OEL170 NUP169:NUP170 NKT169:NKT170 NAX169:NAX170 MRB169:MRB170 MHF169:MHF170 LXJ169:LXJ170 LNN169:LNN170 LDR169:LDR170 KTV169:KTV170 KJZ169:KJZ170 KAD169:KAD170 JQH169:JQH170 JGL169:JGL170 IWP169:IWP170 IMT169:IMT170 ICX169:ICX170 HTB169:HTB170 HJF169:HJF170 GZJ169:GZJ170 GPN169:GPN170 GFR169:GFR170 FVV169:FVV170 FLZ169:FLZ170 FCD169:FCD170 ESH169:ESH170 EIL169:EIL170 DYP169:DYP170 DOT169:DOT170 DEX169:DEX170 CVB169:CVB170 CLF169:CLF170 CBJ169:CBJ170 BRN169:BRN170 BHR169:BHR170 AXV169:AXV170 ANZ169:ANZ170 AED169:AED170 UH169:UH170 KL169:KL170 KI169:KI170 UE169:UE170 AEA169:AEA170 ANW169:ANW170 AXS169:AXS170 BHO169:BHO170 BRK169:BRK170 CBG169:CBG170 CLC169:CLC170 CUY169:CUY170 DEU169:DEU170 DOQ169:DOQ170 DYM169:DYM170 EII169:EII170 ESE169:ESE170 FCA169:FCA170 FLW169:FLW170 FVS169:FVS170 GFO169:GFO170 GPK169:GPK170 GZG169:GZG170 HJC169:HJC170 HSY169:HSY170 ICU169:ICU170 IMQ169:IMQ170 IWM169:IWM170 JGI169:JGI170 JQE169:JQE170 KAA169:KAA170 KJW169:KJW170 KTS169:KTS170 LDO169:LDO170 LNK169:LNK170 LXG169:LXG170 MHC169:MHC170 MQY169:MQY170 NAU169:NAU170 NKQ169:NKQ170 NUM169:NUM170 OEI169:OEI170 OOE169:OOE170 OYA169:OYA170 PHW169:PHW170 PRS169:PRS170 QBO169:QBO170 QLK169:QLK170 QVG169:QVG170 RFC169:RFC170 ROY169:ROY170 RYU169:RYU170 SIQ169:SIQ170 SSM169:SSM170 TCI169:TCI170 TME169:TME170 TWA169:TWA170 UFW169:UFW170 UPS169:UPS170 UZO169:UZO170 VJK169:VJK170 VTG169:VTG170 WDC169:WDC170 WMY169:WMY170 WWU169:WWU170 WWX169:WWX170 ADX169:ADX170 UB169:UB170 KF169:KF170 ANT169:ANT170 AXP169:AXP170 BHL169:BHL170 BRH169:BRH170 CBD169:CBD170 CKZ169:CKZ170 CUV169:CUV170 DER169:DER170 DON169:DON170 DYJ169:DYJ170 EIF169:EIF170 ESB169:ESB170 FBX169:FBX170 FLT169:FLT170 FVP169:FVP170 GFL169:GFL170 GPH169:GPH170 GZD169:GZD170 HIZ169:HIZ170 HSV169:HSV170 ICR169:ICR170 IMN169:IMN170 IWJ169:IWJ170 JGF169:JGF170 JQB169:JQB170 JZX169:JZX170 KJT169:KJT170 KTP169:KTP170 LDL169:LDL170 LNH169:LNH170 LXD169:LXD170 MGZ169:MGZ170 MQV169:MQV170 NAR169:NAR170 NKN169:NKN170 NUJ169:NUJ170 OEF169:OEF170 OOB169:OOB170 OXX169:OXX170 PHT169:PHT170 PRP169:PRP170 QBL169:QBL170 QLH169:QLH170 QVD169:QVD170 REZ169:REZ170 ROV169:ROV170 RYR169:RYR170 SIN169:SIN170 SSJ169:SSJ170 TCF169:TCF170 TMB169:TMB170 TVX169:TVX170 UFT169:UFT170 UPP169:UPP170 UZL169:UZL170 VJH169:VJH170 VTD169:VTD170 WCZ169:WCZ170 WMV169:WMV170 WWR169:WWR170 WNB169:WNB170 WDF169:WDF170 VTJ169:VTJ170 VJN169:VJN170 UZR169:UZR170 UPV169:UPV170 AEI151:AEI152 AOE151:AOE152 AYA151:AYA152 BHW151:BHW152 BRS151:BRS152 CBO151:CBO152 CLK151:CLK152 CVG151:CVG152 DFC151:DFC152 DOY151:DOY152 DYU151:DYU152 EIQ151:EIQ152 ESM151:ESM152 FCI151:FCI152 FME151:FME152 FWA151:FWA152 GFW151:GFW152 GPS151:GPS152 GZO151:GZO152 HJK151:HJK152 HTG151:HTG152 IDC151:IDC152 IMY151:IMY152 IWU151:IWU152 JGQ151:JGQ152 JQM151:JQM152 KAI151:KAI152 KKE151:KKE152 KUA151:KUA152 LDW151:LDW152 LNS151:LNS152 LXO151:LXO152 MHK151:MHK152 MRG151:MRG152 NBC151:NBC152 NKY151:NKY152 NUU151:NUU152 OEQ151:OEQ152 OOM151:OOM152 OYI151:OYI152 PIE151:PIE152 PSA151:PSA152 QBW151:QBW152 QLS151:QLS152 QVO151:QVO152 RFK151:RFK152 RPG151:RPG152 RZC151:RZC152 SIY151:SIY152 SSU151:SSU152 TCQ151:TCQ152 TMM151:TMM152 TWI151:TWI152 UGE151:UGE152 UQA151:UQA152 UZW151:UZW152 VJS151:VJS152 VTO151:VTO152 WDK151:WDK152 WNG151:WNG152 WXC151:WXC152 KW151:KW152 US151:US152 AEO151:AEO152 AOK151:AOK152 AYG151:AYG152 BIC151:BIC152 BRY151:BRY152 CBU151:CBU152 CLQ151:CLQ152 CVM151:CVM152 DFI151:DFI152 DPE151:DPE152 DZA151:DZA152 EIW151:EIW152 ESS151:ESS152 FCO151:FCO152 FMK151:FMK152 FWG151:FWG152 GGC151:GGC152 GPY151:GPY152 GZU151:GZU152 HJQ151:HJQ152 HTM151:HTM152 IDI151:IDI152 INE151:INE152 IXA151:IXA152 JGW151:JGW152 JQS151:JQS152 KAO151:KAO152 KKK151:KKK152 KUG151:KUG152 LEC151:LEC152 LNY151:LNY152 LXU151:LXU152 MHQ151:MHQ152 MRM151:MRM152 NBI151:NBI152 NLE151:NLE152 NVA151:NVA152 OEW151:OEW152 OOS151:OOS152 OYO151:OYO152 PIK151:PIK152 PSG151:PSG152 QCC151:QCC152 QLY151:QLY152 QVU151:QVU152 RFQ151:RFQ152 RPM151:RPM152 RZI151:RZI152 SJE151:SJE152 STA151:STA152 TCW151:TCW152 TMS151:TMS152 TWO151:TWO152 UGK151:UGK152 UQG151:UQG152 VAC151:VAC152 VJY151:VJY152 VTU151:VTU152 WDQ151:WDQ152 WNM151:WNM152 WXI151:WXI152 KT151:KT152 UP151:UP152 AEL151:AEL152 AOH151:AOH152 AYD151:AYD152 BHZ151:BHZ152 BRV151:BRV152 CBR151:CBR152 CLN151:CLN152 CVJ151:CVJ152 DFF151:DFF152 DPB151:DPB152 DYX151:DYX152 EIT151:EIT152 ESP151:ESP152 FCL151:FCL152 FMH151:FMH152 FWD151:FWD152 GFZ151:GFZ152 GPV151:GPV152 GZR151:GZR152 HJN151:HJN152 HTJ151:HTJ152 IDF151:IDF152 INB151:INB152 IWX151:IWX152 JGT151:JGT152 JQP151:JQP152 KAL151:KAL152 KKH151:KKH152 KUD151:KUD152 LDZ151:LDZ152 LNV151:LNV152 LXR151:LXR152 MHN151:MHN152 MRJ151:MRJ152 NBF151:NBF152 NLB151:NLB152 NUX151:NUX152 OET151:OET152 OOP151:OOP152 OYL151:OYL152 PIH151:PIH152 PSD151:PSD152 QBZ151:QBZ152 QLV151:QLV152 QVR151:QVR152 RFN151:RFN152 RPJ151:RPJ152 RZF151:RZF152 SJB151:SJB152 SSX151:SSX152 TCT151:TCT152 TMP151:TMP152 TWL151:TWL152 UGH151:UGH152 UQD151:UQD152 UZZ151:UZZ152 VJV151:VJV152 VTR151:VTR152 WDN151:WDN152 WNJ151:WNJ152 WXF151:WXF152 KQ151:KQ152 UM151:UM152 BE169:BE170 BB169:BB170 BB160 BE160 BH160 AMT162 AWP162 BGL162 BQH162 CAD162 CJZ162 CTV162 DDR162 DNN162 DXJ162 EHF162 ERB162 FAX162 FKT162 FUP162 GEL162 GOH162 GYD162 HHZ162 HRV162 IBR162 ILN162 IVJ162 JFF162 JPB162 JYX162 KIT162 KSP162 LCL162 LMH162 LWD162 MFZ162 MPV162 MZR162 NJN162 NTJ162 ODF162 ONB162 OWX162 PGT162 PQP162 QAL162 QKH162 QUD162 RDZ162 RNV162 RXR162 SHN162 SRJ162 TBF162 TLB162 TUX162 UET162 UOP162 UYL162 VIH162 VSD162 WBZ162 WLV162 WVR162 JL162 TH162 ADD162 AMZ162 AWV162 BGR162 BQN162 CAJ162 CKF162 CUB162 DDX162 DNT162 DXP162 EHL162 ERH162 FBD162 FKZ162 FUV162 GER162 GON162 GYJ162 HIF162 HSB162 IBX162 ILT162 IVP162 JFL162 JPH162 JZD162 KIZ162 KSV162 LCR162 LMN162 LWJ162 MGF162 MQB162 MZX162 NJT162 NTP162 ODL162 ONH162 OXD162 PGZ162 PQV162 QAR162 QKN162 QUJ162 REF162 ROB162 RXX162 SHT162 SRP162 TBL162 TLH162 TVD162 UEZ162 UOV162 UYR162 VIN162 VSJ162 WCF162 WMB162 WVX162 JI162 TE162 ADA162 AMW162 AWS162 BGO162 BQK162 CAG162 CKC162 CTY162 DDU162 DNQ162 DXM162 EHI162 ERE162 FBA162 FKW162 FUS162 GEO162 GOK162 GYG162 HIC162 HRY162 IBU162 ILQ162 IVM162 JFI162 JPE162 JZA162 KIW162 KSS162 LCO162 LMK162 LWG162 MGC162 MPY162 MZU162 NJQ162 NTM162 ODI162 ONE162 OXA162 PGW162 PQS162 QAO162 QKK162 QUG162 REC162 RNY162 RXU162 SHQ162 SRM162 TBI162 TLE162 TVA162 UEW162 UOS162 UYO162 VIK162 VSG162 WCC162 WLY162 WVU162 JF162 TB162 BA99:BA100 BE99:BE102 BB99:BB102 ACX162 WKK163 WUG163 HR163 RN163 ABJ163 ALF163 AVB163 BEX163 BOT163 BYP163 CIL163 CSH163 DCD163 DLZ163 DVV163 EFR163 EPN163 EZJ163 FJF163 FTB163 GCX163 GMT163 GWP163 HGL163 HQH163 IAD163 IJZ163 ITV163 JDR163 JNN163 JXJ163 KHF163 KRB163 LAX163 LKT163 LUP163 MEL163 MOH163 MYD163 NHZ163 NRV163 OBR163 OLN163 OVJ163 PFF163 PPB163 PYX163 QIT163 QSP163 RCL163 RMH163 RWD163 SFZ163 SPV163 SZR163 TJN163 TTJ163 UDF163 UNB163 UWX163 VGT163 VQP163 WAL163 WKH163 WUD163 HX163 RT163 ABP163 ALL163 AVH163 BFD163 BOZ163 BYV163 CIR163 CSN163 DCJ163 DMF163 DWB163 EFX163 EPT163 EZP163 FJL163 FTH163 GDD163 GMZ163 GWV163 HGR163 HQN163 IAJ163 IKF163 IUB163 JDX163 JNT163 JXP163 KHL163 KRH163 LBD163 LKZ163 LUV163 MER163 MON163 MYJ163 NIF163 NSB163 OBX163 OLT163 OVP163 PFL163 PPH163 PZD163 QIZ163 QSV163 RCR163 RMN163 RWJ163 SGF163 SQB163 SZX163 TJT163 TTP163 UDL163 UNH163 UXD163 VGZ163 VQV163 WAR163 WKN163 WUJ163 HU163 RQ163 ABM163 ALI163 AVE163 BFA163 BOW163 BYS163 CIO163 CSK163 DCG163 DMC163 DVY163 EFU163 EPQ163 EZM163 FJI163 FTE163 GDA163 GMW163 GWS163 HGO163 HQK163 IAG163 IKC163 ITY163 JDU163 JNQ163 JXM163 KHI163 KRE163 LBA163 LKW163 LUS163 MEO163 MOK163 MYG163 NIC163 NRY163 OBU163 OLQ163 OVM163 PFI163 PPE163 PZA163 QIW163 QSS163 RCO163 RMK163 RWG163 SGC163 SPY163 SZU163 TJQ163 TTM163 UDI163 UNE163 UXA163 VGW163 VQS163 WAO163">
      <formula1>атрибут</formula1>
    </dataValidation>
    <dataValidation type="list" allowBlank="1" showInputMessage="1" showErrorMessage="1" sqref="K65637:K66509 IQ65631:IQ66503 SM65631:SM66503 ACI65631:ACI66503 AME65631:AME66503 AWA65631:AWA66503 BFW65631:BFW66503 BPS65631:BPS66503 BZO65631:BZO66503 CJK65631:CJK66503 CTG65631:CTG66503 DDC65631:DDC66503 DMY65631:DMY66503 DWU65631:DWU66503 EGQ65631:EGQ66503 EQM65631:EQM66503 FAI65631:FAI66503 FKE65631:FKE66503 FUA65631:FUA66503 GDW65631:GDW66503 GNS65631:GNS66503 GXO65631:GXO66503 HHK65631:HHK66503 HRG65631:HRG66503 IBC65631:IBC66503 IKY65631:IKY66503 IUU65631:IUU66503 JEQ65631:JEQ66503 JOM65631:JOM66503 JYI65631:JYI66503 KIE65631:KIE66503 KSA65631:KSA66503 LBW65631:LBW66503 LLS65631:LLS66503 LVO65631:LVO66503 MFK65631:MFK66503 MPG65631:MPG66503 MZC65631:MZC66503 NIY65631:NIY66503 NSU65631:NSU66503 OCQ65631:OCQ66503 OMM65631:OMM66503 OWI65631:OWI66503 PGE65631:PGE66503 PQA65631:PQA66503 PZW65631:PZW66503 QJS65631:QJS66503 QTO65631:QTO66503 RDK65631:RDK66503 RNG65631:RNG66503 RXC65631:RXC66503 SGY65631:SGY66503 SQU65631:SQU66503 TAQ65631:TAQ66503 TKM65631:TKM66503 TUI65631:TUI66503 UEE65631:UEE66503 UOA65631:UOA66503 UXW65631:UXW66503 VHS65631:VHS66503 VRO65631:VRO66503 WBK65631:WBK66503 WLG65631:WLG66503 WVC65631:WVC66503 K131173:K132045 IQ131167:IQ132039 SM131167:SM132039 ACI131167:ACI132039 AME131167:AME132039 AWA131167:AWA132039 BFW131167:BFW132039 BPS131167:BPS132039 BZO131167:BZO132039 CJK131167:CJK132039 CTG131167:CTG132039 DDC131167:DDC132039 DMY131167:DMY132039 DWU131167:DWU132039 EGQ131167:EGQ132039 EQM131167:EQM132039 FAI131167:FAI132039 FKE131167:FKE132039 FUA131167:FUA132039 GDW131167:GDW132039 GNS131167:GNS132039 GXO131167:GXO132039 HHK131167:HHK132039 HRG131167:HRG132039 IBC131167:IBC132039 IKY131167:IKY132039 IUU131167:IUU132039 JEQ131167:JEQ132039 JOM131167:JOM132039 JYI131167:JYI132039 KIE131167:KIE132039 KSA131167:KSA132039 LBW131167:LBW132039 LLS131167:LLS132039 LVO131167:LVO132039 MFK131167:MFK132039 MPG131167:MPG132039 MZC131167:MZC132039 NIY131167:NIY132039 NSU131167:NSU132039 OCQ131167:OCQ132039 OMM131167:OMM132039 OWI131167:OWI132039 PGE131167:PGE132039 PQA131167:PQA132039 PZW131167:PZW132039 QJS131167:QJS132039 QTO131167:QTO132039 RDK131167:RDK132039 RNG131167:RNG132039 RXC131167:RXC132039 SGY131167:SGY132039 SQU131167:SQU132039 TAQ131167:TAQ132039 TKM131167:TKM132039 TUI131167:TUI132039 UEE131167:UEE132039 UOA131167:UOA132039 UXW131167:UXW132039 VHS131167:VHS132039 VRO131167:VRO132039 WBK131167:WBK132039 WLG131167:WLG132039 WVC131167:WVC132039 K196709:K197581 IQ196703:IQ197575 SM196703:SM197575 ACI196703:ACI197575 AME196703:AME197575 AWA196703:AWA197575 BFW196703:BFW197575 BPS196703:BPS197575 BZO196703:BZO197575 CJK196703:CJK197575 CTG196703:CTG197575 DDC196703:DDC197575 DMY196703:DMY197575 DWU196703:DWU197575 EGQ196703:EGQ197575 EQM196703:EQM197575 FAI196703:FAI197575 FKE196703:FKE197575 FUA196703:FUA197575 GDW196703:GDW197575 GNS196703:GNS197575 GXO196703:GXO197575 HHK196703:HHK197575 HRG196703:HRG197575 IBC196703:IBC197575 IKY196703:IKY197575 IUU196703:IUU197575 JEQ196703:JEQ197575 JOM196703:JOM197575 JYI196703:JYI197575 KIE196703:KIE197575 KSA196703:KSA197575 LBW196703:LBW197575 LLS196703:LLS197575 LVO196703:LVO197575 MFK196703:MFK197575 MPG196703:MPG197575 MZC196703:MZC197575 NIY196703:NIY197575 NSU196703:NSU197575 OCQ196703:OCQ197575 OMM196703:OMM197575 OWI196703:OWI197575 PGE196703:PGE197575 PQA196703:PQA197575 PZW196703:PZW197575 QJS196703:QJS197575 QTO196703:QTO197575 RDK196703:RDK197575 RNG196703:RNG197575 RXC196703:RXC197575 SGY196703:SGY197575 SQU196703:SQU197575 TAQ196703:TAQ197575 TKM196703:TKM197575 TUI196703:TUI197575 UEE196703:UEE197575 UOA196703:UOA197575 UXW196703:UXW197575 VHS196703:VHS197575 VRO196703:VRO197575 WBK196703:WBK197575 WLG196703:WLG197575 WVC196703:WVC197575 K262245:K263117 IQ262239:IQ263111 SM262239:SM263111 ACI262239:ACI263111 AME262239:AME263111 AWA262239:AWA263111 BFW262239:BFW263111 BPS262239:BPS263111 BZO262239:BZO263111 CJK262239:CJK263111 CTG262239:CTG263111 DDC262239:DDC263111 DMY262239:DMY263111 DWU262239:DWU263111 EGQ262239:EGQ263111 EQM262239:EQM263111 FAI262239:FAI263111 FKE262239:FKE263111 FUA262239:FUA263111 GDW262239:GDW263111 GNS262239:GNS263111 GXO262239:GXO263111 HHK262239:HHK263111 HRG262239:HRG263111 IBC262239:IBC263111 IKY262239:IKY263111 IUU262239:IUU263111 JEQ262239:JEQ263111 JOM262239:JOM263111 JYI262239:JYI263111 KIE262239:KIE263111 KSA262239:KSA263111 LBW262239:LBW263111 LLS262239:LLS263111 LVO262239:LVO263111 MFK262239:MFK263111 MPG262239:MPG263111 MZC262239:MZC263111 NIY262239:NIY263111 NSU262239:NSU263111 OCQ262239:OCQ263111 OMM262239:OMM263111 OWI262239:OWI263111 PGE262239:PGE263111 PQA262239:PQA263111 PZW262239:PZW263111 QJS262239:QJS263111 QTO262239:QTO263111 RDK262239:RDK263111 RNG262239:RNG263111 RXC262239:RXC263111 SGY262239:SGY263111 SQU262239:SQU263111 TAQ262239:TAQ263111 TKM262239:TKM263111 TUI262239:TUI263111 UEE262239:UEE263111 UOA262239:UOA263111 UXW262239:UXW263111 VHS262239:VHS263111 VRO262239:VRO263111 WBK262239:WBK263111 WLG262239:WLG263111 WVC262239:WVC263111 K327781:K328653 IQ327775:IQ328647 SM327775:SM328647 ACI327775:ACI328647 AME327775:AME328647 AWA327775:AWA328647 BFW327775:BFW328647 BPS327775:BPS328647 BZO327775:BZO328647 CJK327775:CJK328647 CTG327775:CTG328647 DDC327775:DDC328647 DMY327775:DMY328647 DWU327775:DWU328647 EGQ327775:EGQ328647 EQM327775:EQM328647 FAI327775:FAI328647 FKE327775:FKE328647 FUA327775:FUA328647 GDW327775:GDW328647 GNS327775:GNS328647 GXO327775:GXO328647 HHK327775:HHK328647 HRG327775:HRG328647 IBC327775:IBC328647 IKY327775:IKY328647 IUU327775:IUU328647 JEQ327775:JEQ328647 JOM327775:JOM328647 JYI327775:JYI328647 KIE327775:KIE328647 KSA327775:KSA328647 LBW327775:LBW328647 LLS327775:LLS328647 LVO327775:LVO328647 MFK327775:MFK328647 MPG327775:MPG328647 MZC327775:MZC328647 NIY327775:NIY328647 NSU327775:NSU328647 OCQ327775:OCQ328647 OMM327775:OMM328647 OWI327775:OWI328647 PGE327775:PGE328647 PQA327775:PQA328647 PZW327775:PZW328647 QJS327775:QJS328647 QTO327775:QTO328647 RDK327775:RDK328647 RNG327775:RNG328647 RXC327775:RXC328647 SGY327775:SGY328647 SQU327775:SQU328647 TAQ327775:TAQ328647 TKM327775:TKM328647 TUI327775:TUI328647 UEE327775:UEE328647 UOA327775:UOA328647 UXW327775:UXW328647 VHS327775:VHS328647 VRO327775:VRO328647 WBK327775:WBK328647 WLG327775:WLG328647 WVC327775:WVC328647 K393317:K394189 IQ393311:IQ394183 SM393311:SM394183 ACI393311:ACI394183 AME393311:AME394183 AWA393311:AWA394183 BFW393311:BFW394183 BPS393311:BPS394183 BZO393311:BZO394183 CJK393311:CJK394183 CTG393311:CTG394183 DDC393311:DDC394183 DMY393311:DMY394183 DWU393311:DWU394183 EGQ393311:EGQ394183 EQM393311:EQM394183 FAI393311:FAI394183 FKE393311:FKE394183 FUA393311:FUA394183 GDW393311:GDW394183 GNS393311:GNS394183 GXO393311:GXO394183 HHK393311:HHK394183 HRG393311:HRG394183 IBC393311:IBC394183 IKY393311:IKY394183 IUU393311:IUU394183 JEQ393311:JEQ394183 JOM393311:JOM394183 JYI393311:JYI394183 KIE393311:KIE394183 KSA393311:KSA394183 LBW393311:LBW394183 LLS393311:LLS394183 LVO393311:LVO394183 MFK393311:MFK394183 MPG393311:MPG394183 MZC393311:MZC394183 NIY393311:NIY394183 NSU393311:NSU394183 OCQ393311:OCQ394183 OMM393311:OMM394183 OWI393311:OWI394183 PGE393311:PGE394183 PQA393311:PQA394183 PZW393311:PZW394183 QJS393311:QJS394183 QTO393311:QTO394183 RDK393311:RDK394183 RNG393311:RNG394183 RXC393311:RXC394183 SGY393311:SGY394183 SQU393311:SQU394183 TAQ393311:TAQ394183 TKM393311:TKM394183 TUI393311:TUI394183 UEE393311:UEE394183 UOA393311:UOA394183 UXW393311:UXW394183 VHS393311:VHS394183 VRO393311:VRO394183 WBK393311:WBK394183 WLG393311:WLG394183 WVC393311:WVC394183 K458853:K459725 IQ458847:IQ459719 SM458847:SM459719 ACI458847:ACI459719 AME458847:AME459719 AWA458847:AWA459719 BFW458847:BFW459719 BPS458847:BPS459719 BZO458847:BZO459719 CJK458847:CJK459719 CTG458847:CTG459719 DDC458847:DDC459719 DMY458847:DMY459719 DWU458847:DWU459719 EGQ458847:EGQ459719 EQM458847:EQM459719 FAI458847:FAI459719 FKE458847:FKE459719 FUA458847:FUA459719 GDW458847:GDW459719 GNS458847:GNS459719 GXO458847:GXO459719 HHK458847:HHK459719 HRG458847:HRG459719 IBC458847:IBC459719 IKY458847:IKY459719 IUU458847:IUU459719 JEQ458847:JEQ459719 JOM458847:JOM459719 JYI458847:JYI459719 KIE458847:KIE459719 KSA458847:KSA459719 LBW458847:LBW459719 LLS458847:LLS459719 LVO458847:LVO459719 MFK458847:MFK459719 MPG458847:MPG459719 MZC458847:MZC459719 NIY458847:NIY459719 NSU458847:NSU459719 OCQ458847:OCQ459719 OMM458847:OMM459719 OWI458847:OWI459719 PGE458847:PGE459719 PQA458847:PQA459719 PZW458847:PZW459719 QJS458847:QJS459719 QTO458847:QTO459719 RDK458847:RDK459719 RNG458847:RNG459719 RXC458847:RXC459719 SGY458847:SGY459719 SQU458847:SQU459719 TAQ458847:TAQ459719 TKM458847:TKM459719 TUI458847:TUI459719 UEE458847:UEE459719 UOA458847:UOA459719 UXW458847:UXW459719 VHS458847:VHS459719 VRO458847:VRO459719 WBK458847:WBK459719 WLG458847:WLG459719 WVC458847:WVC459719 K524389:K525261 IQ524383:IQ525255 SM524383:SM525255 ACI524383:ACI525255 AME524383:AME525255 AWA524383:AWA525255 BFW524383:BFW525255 BPS524383:BPS525255 BZO524383:BZO525255 CJK524383:CJK525255 CTG524383:CTG525255 DDC524383:DDC525255 DMY524383:DMY525255 DWU524383:DWU525255 EGQ524383:EGQ525255 EQM524383:EQM525255 FAI524383:FAI525255 FKE524383:FKE525255 FUA524383:FUA525255 GDW524383:GDW525255 GNS524383:GNS525255 GXO524383:GXO525255 HHK524383:HHK525255 HRG524383:HRG525255 IBC524383:IBC525255 IKY524383:IKY525255 IUU524383:IUU525255 JEQ524383:JEQ525255 JOM524383:JOM525255 JYI524383:JYI525255 KIE524383:KIE525255 KSA524383:KSA525255 LBW524383:LBW525255 LLS524383:LLS525255 LVO524383:LVO525255 MFK524383:MFK525255 MPG524383:MPG525255 MZC524383:MZC525255 NIY524383:NIY525255 NSU524383:NSU525255 OCQ524383:OCQ525255 OMM524383:OMM525255 OWI524383:OWI525255 PGE524383:PGE525255 PQA524383:PQA525255 PZW524383:PZW525255 QJS524383:QJS525255 QTO524383:QTO525255 RDK524383:RDK525255 RNG524383:RNG525255 RXC524383:RXC525255 SGY524383:SGY525255 SQU524383:SQU525255 TAQ524383:TAQ525255 TKM524383:TKM525255 TUI524383:TUI525255 UEE524383:UEE525255 UOA524383:UOA525255 UXW524383:UXW525255 VHS524383:VHS525255 VRO524383:VRO525255 WBK524383:WBK525255 WLG524383:WLG525255 WVC524383:WVC525255 K589925:K590797 IQ589919:IQ590791 SM589919:SM590791 ACI589919:ACI590791 AME589919:AME590791 AWA589919:AWA590791 BFW589919:BFW590791 BPS589919:BPS590791 BZO589919:BZO590791 CJK589919:CJK590791 CTG589919:CTG590791 DDC589919:DDC590791 DMY589919:DMY590791 DWU589919:DWU590791 EGQ589919:EGQ590791 EQM589919:EQM590791 FAI589919:FAI590791 FKE589919:FKE590791 FUA589919:FUA590791 GDW589919:GDW590791 GNS589919:GNS590791 GXO589919:GXO590791 HHK589919:HHK590791 HRG589919:HRG590791 IBC589919:IBC590791 IKY589919:IKY590791 IUU589919:IUU590791 JEQ589919:JEQ590791 JOM589919:JOM590791 JYI589919:JYI590791 KIE589919:KIE590791 KSA589919:KSA590791 LBW589919:LBW590791 LLS589919:LLS590791 LVO589919:LVO590791 MFK589919:MFK590791 MPG589919:MPG590791 MZC589919:MZC590791 NIY589919:NIY590791 NSU589919:NSU590791 OCQ589919:OCQ590791 OMM589919:OMM590791 OWI589919:OWI590791 PGE589919:PGE590791 PQA589919:PQA590791 PZW589919:PZW590791 QJS589919:QJS590791 QTO589919:QTO590791 RDK589919:RDK590791 RNG589919:RNG590791 RXC589919:RXC590791 SGY589919:SGY590791 SQU589919:SQU590791 TAQ589919:TAQ590791 TKM589919:TKM590791 TUI589919:TUI590791 UEE589919:UEE590791 UOA589919:UOA590791 UXW589919:UXW590791 VHS589919:VHS590791 VRO589919:VRO590791 WBK589919:WBK590791 WLG589919:WLG590791 WVC589919:WVC590791 K655461:K656333 IQ655455:IQ656327 SM655455:SM656327 ACI655455:ACI656327 AME655455:AME656327 AWA655455:AWA656327 BFW655455:BFW656327 BPS655455:BPS656327 BZO655455:BZO656327 CJK655455:CJK656327 CTG655455:CTG656327 DDC655455:DDC656327 DMY655455:DMY656327 DWU655455:DWU656327 EGQ655455:EGQ656327 EQM655455:EQM656327 FAI655455:FAI656327 FKE655455:FKE656327 FUA655455:FUA656327 GDW655455:GDW656327 GNS655455:GNS656327 GXO655455:GXO656327 HHK655455:HHK656327 HRG655455:HRG656327 IBC655455:IBC656327 IKY655455:IKY656327 IUU655455:IUU656327 JEQ655455:JEQ656327 JOM655455:JOM656327 JYI655455:JYI656327 KIE655455:KIE656327 KSA655455:KSA656327 LBW655455:LBW656327 LLS655455:LLS656327 LVO655455:LVO656327 MFK655455:MFK656327 MPG655455:MPG656327 MZC655455:MZC656327 NIY655455:NIY656327 NSU655455:NSU656327 OCQ655455:OCQ656327 OMM655455:OMM656327 OWI655455:OWI656327 PGE655455:PGE656327 PQA655455:PQA656327 PZW655455:PZW656327 QJS655455:QJS656327 QTO655455:QTO656327 RDK655455:RDK656327 RNG655455:RNG656327 RXC655455:RXC656327 SGY655455:SGY656327 SQU655455:SQU656327 TAQ655455:TAQ656327 TKM655455:TKM656327 TUI655455:TUI656327 UEE655455:UEE656327 UOA655455:UOA656327 UXW655455:UXW656327 VHS655455:VHS656327 VRO655455:VRO656327 WBK655455:WBK656327 WLG655455:WLG656327 WVC655455:WVC656327 K720997:K721869 IQ720991:IQ721863 SM720991:SM721863 ACI720991:ACI721863 AME720991:AME721863 AWA720991:AWA721863 BFW720991:BFW721863 BPS720991:BPS721863 BZO720991:BZO721863 CJK720991:CJK721863 CTG720991:CTG721863 DDC720991:DDC721863 DMY720991:DMY721863 DWU720991:DWU721863 EGQ720991:EGQ721863 EQM720991:EQM721863 FAI720991:FAI721863 FKE720991:FKE721863 FUA720991:FUA721863 GDW720991:GDW721863 GNS720991:GNS721863 GXO720991:GXO721863 HHK720991:HHK721863 HRG720991:HRG721863 IBC720991:IBC721863 IKY720991:IKY721863 IUU720991:IUU721863 JEQ720991:JEQ721863 JOM720991:JOM721863 JYI720991:JYI721863 KIE720991:KIE721863 KSA720991:KSA721863 LBW720991:LBW721863 LLS720991:LLS721863 LVO720991:LVO721863 MFK720991:MFK721863 MPG720991:MPG721863 MZC720991:MZC721863 NIY720991:NIY721863 NSU720991:NSU721863 OCQ720991:OCQ721863 OMM720991:OMM721863 OWI720991:OWI721863 PGE720991:PGE721863 PQA720991:PQA721863 PZW720991:PZW721863 QJS720991:QJS721863 QTO720991:QTO721863 RDK720991:RDK721863 RNG720991:RNG721863 RXC720991:RXC721863 SGY720991:SGY721863 SQU720991:SQU721863 TAQ720991:TAQ721863 TKM720991:TKM721863 TUI720991:TUI721863 UEE720991:UEE721863 UOA720991:UOA721863 UXW720991:UXW721863 VHS720991:VHS721863 VRO720991:VRO721863 WBK720991:WBK721863 WLG720991:WLG721863 WVC720991:WVC721863 K786533:K787405 IQ786527:IQ787399 SM786527:SM787399 ACI786527:ACI787399 AME786527:AME787399 AWA786527:AWA787399 BFW786527:BFW787399 BPS786527:BPS787399 BZO786527:BZO787399 CJK786527:CJK787399 CTG786527:CTG787399 DDC786527:DDC787399 DMY786527:DMY787399 DWU786527:DWU787399 EGQ786527:EGQ787399 EQM786527:EQM787399 FAI786527:FAI787399 FKE786527:FKE787399 FUA786527:FUA787399 GDW786527:GDW787399 GNS786527:GNS787399 GXO786527:GXO787399 HHK786527:HHK787399 HRG786527:HRG787399 IBC786527:IBC787399 IKY786527:IKY787399 IUU786527:IUU787399 JEQ786527:JEQ787399 JOM786527:JOM787399 JYI786527:JYI787399 KIE786527:KIE787399 KSA786527:KSA787399 LBW786527:LBW787399 LLS786527:LLS787399 LVO786527:LVO787399 MFK786527:MFK787399 MPG786527:MPG787399 MZC786527:MZC787399 NIY786527:NIY787399 NSU786527:NSU787399 OCQ786527:OCQ787399 OMM786527:OMM787399 OWI786527:OWI787399 PGE786527:PGE787399 PQA786527:PQA787399 PZW786527:PZW787399 QJS786527:QJS787399 QTO786527:QTO787399 RDK786527:RDK787399 RNG786527:RNG787399 RXC786527:RXC787399 SGY786527:SGY787399 SQU786527:SQU787399 TAQ786527:TAQ787399 TKM786527:TKM787399 TUI786527:TUI787399 UEE786527:UEE787399 UOA786527:UOA787399 UXW786527:UXW787399 VHS786527:VHS787399 VRO786527:VRO787399 WBK786527:WBK787399 WLG786527:WLG787399 WVC786527:WVC787399 K852069:K852941 IQ852063:IQ852935 SM852063:SM852935 ACI852063:ACI852935 AME852063:AME852935 AWA852063:AWA852935 BFW852063:BFW852935 BPS852063:BPS852935 BZO852063:BZO852935 CJK852063:CJK852935 CTG852063:CTG852935 DDC852063:DDC852935 DMY852063:DMY852935 DWU852063:DWU852935 EGQ852063:EGQ852935 EQM852063:EQM852935 FAI852063:FAI852935 FKE852063:FKE852935 FUA852063:FUA852935 GDW852063:GDW852935 GNS852063:GNS852935 GXO852063:GXO852935 HHK852063:HHK852935 HRG852063:HRG852935 IBC852063:IBC852935 IKY852063:IKY852935 IUU852063:IUU852935 JEQ852063:JEQ852935 JOM852063:JOM852935 JYI852063:JYI852935 KIE852063:KIE852935 KSA852063:KSA852935 LBW852063:LBW852935 LLS852063:LLS852935 LVO852063:LVO852935 MFK852063:MFK852935 MPG852063:MPG852935 MZC852063:MZC852935 NIY852063:NIY852935 NSU852063:NSU852935 OCQ852063:OCQ852935 OMM852063:OMM852935 OWI852063:OWI852935 PGE852063:PGE852935 PQA852063:PQA852935 PZW852063:PZW852935 QJS852063:QJS852935 QTO852063:QTO852935 RDK852063:RDK852935 RNG852063:RNG852935 RXC852063:RXC852935 SGY852063:SGY852935 SQU852063:SQU852935 TAQ852063:TAQ852935 TKM852063:TKM852935 TUI852063:TUI852935 UEE852063:UEE852935 UOA852063:UOA852935 UXW852063:UXW852935 VHS852063:VHS852935 VRO852063:VRO852935 WBK852063:WBK852935 WLG852063:WLG852935 WVC852063:WVC852935 K917605:K918477 IQ917599:IQ918471 SM917599:SM918471 ACI917599:ACI918471 AME917599:AME918471 AWA917599:AWA918471 BFW917599:BFW918471 BPS917599:BPS918471 BZO917599:BZO918471 CJK917599:CJK918471 CTG917599:CTG918471 DDC917599:DDC918471 DMY917599:DMY918471 DWU917599:DWU918471 EGQ917599:EGQ918471 EQM917599:EQM918471 FAI917599:FAI918471 FKE917599:FKE918471 FUA917599:FUA918471 GDW917599:GDW918471 GNS917599:GNS918471 GXO917599:GXO918471 HHK917599:HHK918471 HRG917599:HRG918471 IBC917599:IBC918471 IKY917599:IKY918471 IUU917599:IUU918471 JEQ917599:JEQ918471 JOM917599:JOM918471 JYI917599:JYI918471 KIE917599:KIE918471 KSA917599:KSA918471 LBW917599:LBW918471 LLS917599:LLS918471 LVO917599:LVO918471 MFK917599:MFK918471 MPG917599:MPG918471 MZC917599:MZC918471 NIY917599:NIY918471 NSU917599:NSU918471 OCQ917599:OCQ918471 OMM917599:OMM918471 OWI917599:OWI918471 PGE917599:PGE918471 PQA917599:PQA918471 PZW917599:PZW918471 QJS917599:QJS918471 QTO917599:QTO918471 RDK917599:RDK918471 RNG917599:RNG918471 RXC917599:RXC918471 SGY917599:SGY918471 SQU917599:SQU918471 TAQ917599:TAQ918471 TKM917599:TKM918471 TUI917599:TUI918471 UEE917599:UEE918471 UOA917599:UOA918471 UXW917599:UXW918471 VHS917599:VHS918471 VRO917599:VRO918471 WBK917599:WBK918471 WLG917599:WLG918471 WVC917599:WVC918471 K983141:K984013 IQ983135:IQ984007 SM983135:SM984007 ACI983135:ACI984007 AME983135:AME984007 AWA983135:AWA984007 BFW983135:BFW984007 BPS983135:BPS984007 BZO983135:BZO984007 CJK983135:CJK984007 CTG983135:CTG984007 DDC983135:DDC984007 DMY983135:DMY984007 DWU983135:DWU984007 EGQ983135:EGQ984007 EQM983135:EQM984007 FAI983135:FAI984007 FKE983135:FKE984007 FUA983135:FUA984007 GDW983135:GDW984007 GNS983135:GNS984007 GXO983135:GXO984007 HHK983135:HHK984007 HRG983135:HRG984007 IBC983135:IBC984007 IKY983135:IKY984007 IUU983135:IUU984007 JEQ983135:JEQ984007 JOM983135:JOM984007 JYI983135:JYI984007 KIE983135:KIE984007 KSA983135:KSA984007 LBW983135:LBW984007 LLS983135:LLS984007 LVO983135:LVO984007 MFK983135:MFK984007 MPG983135:MPG984007 MZC983135:MZC984007 NIY983135:NIY984007 NSU983135:NSU984007 OCQ983135:OCQ984007 OMM983135:OMM984007 OWI983135:OWI984007 PGE983135:PGE984007 PQA983135:PQA984007 PZW983135:PZW984007 QJS983135:QJS984007 QTO983135:QTO984007 RDK983135:RDK984007 RNG983135:RNG984007 RXC983135:RXC984007 SGY983135:SGY984007 SQU983135:SQU984007 TAQ983135:TAQ984007 TKM983135:TKM984007 TUI983135:TUI984007 UEE983135:UEE984007 UOA983135:UOA984007 UXW983135:UXW984007 VHS983135:VHS984007 VRO983135:VRO984007 WBK983135:WBK984007 WLG983135:WLG984007 WVC983135:WVC984007 WVC173:WVC967 K179:K973 WLG173:WLG967 WBK173:WBK967 VRO173:VRO967 VHS173:VHS967 UXW173:UXW967 UOA173:UOA967 UEE173:UEE967 TUI173:TUI967 TKM173:TKM967 TAQ173:TAQ967 SQU173:SQU967 SGY173:SGY967 RXC173:RXC967 RNG173:RNG967 RDK173:RDK967 QTO173:QTO967 QJS173:QJS967 PZW173:PZW967 PQA173:PQA967 PGE173:PGE967 OWI173:OWI967 OMM173:OMM967 OCQ173:OCQ967 NSU173:NSU967 NIY173:NIY967 MZC173:MZC967 MPG173:MPG967 MFK173:MFK967 LVO173:LVO967 LLS173:LLS967 LBW173:LBW967 KSA173:KSA967 KIE173:KIE967 JYI173:JYI967 JOM173:JOM967 JEQ173:JEQ967 IUU173:IUU967 IKY173:IKY967 IBC173:IBC967 HRG173:HRG967 HHK173:HHK967 GXO173:GXO967 GNS173:GNS967 GDW173:GDW967 FUA173:FUA967 FKE173:FKE967 FAI173:FAI967 EQM173:EQM967 EGQ173:EGQ967 DWU173:DWU967 DMY173:DMY967 DDC173:DDC967 CTG173:CTG967 CJK173:CJK967 BZO173:BZO967 BPS173:BPS967 BFW173:BFW967 AWA173:AWA967 AME173:AME967 ACI173:ACI967 SM173:SM967 IQ173:IQ967 ACI8 AME8 AWA8 BFW8 BPS8 BZO8 CJK8 CTG8 DDC8 DMY8 DWU8 EGQ8 EQM8 FAI8 FKE8 FUA8 GDW8 GNS8 GXO8 HHK8 HRG8 IBC8 IKY8 IUU8 JEQ8 JOM8 JYI8 KIE8 KSA8 LBW8 LLS8 LVO8 MFK8 MPG8 MZC8 NIY8 NSU8 OCQ8 OMM8 OWI8 PGE8 PQA8 PZW8 QJS8 QTO8 RDK8 RNG8 RXC8 SGY8 SQU8 TAQ8 TKM8 TUI8 UEE8 UOA8 UXW8 VHS8 VRO8 WBK8 WLG8 WVC8 IQ8 SM8 DAI163 AME90 AWA90 BFW90 BPS90 BZO90 CJK90 CTG90 DDC90 DMY90 DWU90 EGQ90 EQM90 FAI90 FKE90 FUA90 GDW90 GNS90 GXO90 HHK90 HRG90 IBC90 IKY90 IUU90 JEQ90 JOM90 JYI90 KIE90 KSA90 LBW90 LLS90 LVO90 MFK90 MPG90 MZC90 NIY90 NSU90 OCQ90 OMM90 OWI90 PGE90 PQA90 PZW90 QJS90 QTO90 RDK90 RNG90 RXC90 SGY90 SQU90 TAQ90 TKM90 TUI90 UEE90 UOA90 UXW90 VHS90 VRO90 WBK90 WLG90 WVC90 IQ90 H89 SM90 ACF89 SJ89 IN89 WUZ89 WLD89 WBH89 VRL89 VHP89 UXT89 UNX89 UEB89 TUF89 TKJ89 TAN89 SQR89 SGV89 RWZ89 RND89 RDH89 QTL89 QJP89 PZT89 PPX89 PGB89 OWF89 OMJ89 OCN89 NSR89 NIV89 MYZ89 MPD89 MFH89 LVL89 LLP89 LBT89 KRX89 KIB89 JYF89 JOJ89 JEN89 IUR89 IKV89 IAZ89 HRD89 HHH89 GXL89 GNP89 GDT89 FTX89 FKB89 FAF89 EQJ89 EGN89 DWR89 DMV89 DCZ89 CTD89 CJH89 BZL89 BPP89 BFT89 AVX89 AMB89 ACI90 AWC169:AWC170 K117:K119 K144:K147 K105:K111 DVO162 WLA158 WBE158 VRI158 VHM158 UXQ158 UNU158 UDY158 TUC158 TKG158 TAK158 SQO158 SGS158 RWW158 RNA158 RDE158 QTI158 QJM158 PZQ158 PPU158 PFY158 OWC158 OMG158 OCK158 NSO158 NIS158 MYW158 MPA158 MFE158 LVI158 LLM158 LBQ158 KRU158 KHY158 JYC158 JOG158 JEK158 IUO158 IKS158 IAW158 HRA158 HHE158 GXI158 GNM158 GDQ158 FTU158 FJY158 FAC158 EQG158 EGK158 DWO158 DMS158 DCW158 CTA158 CJE158 BZI158 BPM158 BFQ158 AVU158 ALY158 ACC158 SG158 IK158 WUW158 L169:L170 AMG169:AMG170 ACK169:ACK170 SO169:SO170 IS169:IS170 WVE169:WVE170 WLI169:WLI170 WBM169:WBM170 VRQ169:VRQ170 VHU169:VHU170 UXY169:UXY170 UOC169:UOC170 UEG169:UEG170 TUK169:TUK170 TKO169:TKO170 TAS169:TAS170 SQW169:SQW170 SHA169:SHA170 RXE169:RXE170 RNI169:RNI170 RDM169:RDM170 QTQ169:QTQ170 QJU169:QJU170 PZY169:PZY170 PQC169:PQC170 PGG169:PGG170 OWK169:OWK170 OMO169:OMO170 OCS169:OCS170 NSW169:NSW170 NJA169:NJA170 MZE169:MZE170 MPI169:MPI170 MFM169:MFM170 LVQ169:LVQ170 LLU169:LLU170 LBY169:LBY170 KSC169:KSC170 KIG169:KIG170 JYK169:JYK170 JOO169:JOO170 JES169:JES170 IUW169:IUW170 ILA169:ILA170 IBE169:IBE170 HRI169:HRI170 HHM169:HHM170 GXQ169:GXQ170 GNU169:GNU170 GDY169:GDY170 FUC169:FUC170 FKG169:FKG170 FAK169:FAK170 EQO169:EQO170 EGS169:EGS170 DWW169:DWW170 DNA169:DNA170 DDE169:DDE170 CTI169:CTI170 CJM169:CJM170 BZQ169:BZQ170 BPU169:BPU170 BFY169:BFY170 EGV151:EGV152 EQR151:EQR152 FAN151:FAN152 FKJ151:FKJ152 FUF151:FUF152 GEB151:GEB152 GNX151:GNX152 GXT151:GXT152 HHP151:HHP152 HRL151:HRL152 IBH151:IBH152 ILD151:ILD152 IUZ151:IUZ152 JEV151:JEV152 JOR151:JOR152 JYN151:JYN152 KIJ151:KIJ152 KSF151:KSF152 LCB151:LCB152 LLX151:LLX152 LVT151:LVT152 MFP151:MFP152 MPL151:MPL152 MZH151:MZH152 NJD151:NJD152 NSZ151:NSZ152 OCV151:OCV152 OMR151:OMR152 OWN151:OWN152 PGJ151:PGJ152 PQF151:PQF152 QAB151:QAB152 QJX151:QJX152 QTT151:QTT152 RDP151:RDP152 RNL151:RNL152 RXH151:RXH152 SHD151:SHD152 SQZ151:SQZ152 TAV151:TAV152 TKR151:TKR152 TUN151:TUN152 UEJ151:UEJ152 UOF151:UOF152 UYB151:UYB152 VHX151:VHX152 VRT151:VRT152 WBP151:WBP152 WLL151:WLL152 WVH151:WVH152 IV151:IV152 SR151:SR152 ACN151:ACN152 AMJ151:AMJ152 AWF151:AWF152 BGB151:BGB152 BPX151:BPX152 BZT151:BZT152 CJP151:CJP152 CTL151:CTL152 DDH151:DDH152 DND151:DND152 DWZ151:DWZ152 K160 EFK162 EPG162 EZC162 FIY162 FSU162 GCQ162 GMM162 GWI162 HGE162 HQA162 HZW162 IJS162 ITO162 JDK162 JNG162 JXC162 KGY162 KQU162 LAQ162 LKM162 LUI162 MEE162 MOA162 MXW162 NHS162 NRO162 OBK162 OLG162 OVC162 PEY162 POU162 PYQ162 QIM162 QSI162 RCE162 RMA162 RVW162 SFS162 SPO162 SZK162 TJG162 TTC162 UCY162 UMU162 UWQ162 VGM162 VQI162 WAE162 WKA162 WTW162 HK162 RG162 ABC162 AKY162 AUU162 BEQ162 BOM162 BYI162 CIE162 CSA162 DBW162 K90:K93 DLS162 DKE163 DUA163 EDW163 ENS163 EXO163 FHK163 FRG163 GBC163 GKY163 GUU163 HEQ163 HOM163 HYI163 IIE163 ISA163 JBW163 JLS163 JVO163 KFK163 KPG163 KZC163 LIY163 LSU163 MCQ163 MMM163 MWI163 NGE163 NQA163 NZW163 OJS163 OTO163 PDK163 PNG163 PXC163 QGY163 QQU163 RAQ163 RKM163 RUI163 SEE163 SOA163 SXW163 THS163 TRO163 UBK163 ULG163 UVC163 VEY163 VOU163 VYQ163 WIM163 WSI163 FW163 PS163 ZO163 AJK163 ATG163 BDC163 BMY163 BWU163 CGQ163 CQM163 K8:K20">
      <formula1>Приоритет_закупок</formula1>
    </dataValidation>
    <dataValidation type="list" allowBlank="1" showInputMessage="1" showErrorMessage="1" sqref="WVA983135:WVA984007 I65637:I66509 IO65631:IO66503 SK65631:SK66503 ACG65631:ACG66503 AMC65631:AMC66503 AVY65631:AVY66503 BFU65631:BFU66503 BPQ65631:BPQ66503 BZM65631:BZM66503 CJI65631:CJI66503 CTE65631:CTE66503 DDA65631:DDA66503 DMW65631:DMW66503 DWS65631:DWS66503 EGO65631:EGO66503 EQK65631:EQK66503 FAG65631:FAG66503 FKC65631:FKC66503 FTY65631:FTY66503 GDU65631:GDU66503 GNQ65631:GNQ66503 GXM65631:GXM66503 HHI65631:HHI66503 HRE65631:HRE66503 IBA65631:IBA66503 IKW65631:IKW66503 IUS65631:IUS66503 JEO65631:JEO66503 JOK65631:JOK66503 JYG65631:JYG66503 KIC65631:KIC66503 KRY65631:KRY66503 LBU65631:LBU66503 LLQ65631:LLQ66503 LVM65631:LVM66503 MFI65631:MFI66503 MPE65631:MPE66503 MZA65631:MZA66503 NIW65631:NIW66503 NSS65631:NSS66503 OCO65631:OCO66503 OMK65631:OMK66503 OWG65631:OWG66503 PGC65631:PGC66503 PPY65631:PPY66503 PZU65631:PZU66503 QJQ65631:QJQ66503 QTM65631:QTM66503 RDI65631:RDI66503 RNE65631:RNE66503 RXA65631:RXA66503 SGW65631:SGW66503 SQS65631:SQS66503 TAO65631:TAO66503 TKK65631:TKK66503 TUG65631:TUG66503 UEC65631:UEC66503 UNY65631:UNY66503 UXU65631:UXU66503 VHQ65631:VHQ66503 VRM65631:VRM66503 WBI65631:WBI66503 WLE65631:WLE66503 WVA65631:WVA66503 I131173:I132045 IO131167:IO132039 SK131167:SK132039 ACG131167:ACG132039 AMC131167:AMC132039 AVY131167:AVY132039 BFU131167:BFU132039 BPQ131167:BPQ132039 BZM131167:BZM132039 CJI131167:CJI132039 CTE131167:CTE132039 DDA131167:DDA132039 DMW131167:DMW132039 DWS131167:DWS132039 EGO131167:EGO132039 EQK131167:EQK132039 FAG131167:FAG132039 FKC131167:FKC132039 FTY131167:FTY132039 GDU131167:GDU132039 GNQ131167:GNQ132039 GXM131167:GXM132039 HHI131167:HHI132039 HRE131167:HRE132039 IBA131167:IBA132039 IKW131167:IKW132039 IUS131167:IUS132039 JEO131167:JEO132039 JOK131167:JOK132039 JYG131167:JYG132039 KIC131167:KIC132039 KRY131167:KRY132039 LBU131167:LBU132039 LLQ131167:LLQ132039 LVM131167:LVM132039 MFI131167:MFI132039 MPE131167:MPE132039 MZA131167:MZA132039 NIW131167:NIW132039 NSS131167:NSS132039 OCO131167:OCO132039 OMK131167:OMK132039 OWG131167:OWG132039 PGC131167:PGC132039 PPY131167:PPY132039 PZU131167:PZU132039 QJQ131167:QJQ132039 QTM131167:QTM132039 RDI131167:RDI132039 RNE131167:RNE132039 RXA131167:RXA132039 SGW131167:SGW132039 SQS131167:SQS132039 TAO131167:TAO132039 TKK131167:TKK132039 TUG131167:TUG132039 UEC131167:UEC132039 UNY131167:UNY132039 UXU131167:UXU132039 VHQ131167:VHQ132039 VRM131167:VRM132039 WBI131167:WBI132039 WLE131167:WLE132039 WVA131167:WVA132039 I196709:I197581 IO196703:IO197575 SK196703:SK197575 ACG196703:ACG197575 AMC196703:AMC197575 AVY196703:AVY197575 BFU196703:BFU197575 BPQ196703:BPQ197575 BZM196703:BZM197575 CJI196703:CJI197575 CTE196703:CTE197575 DDA196703:DDA197575 DMW196703:DMW197575 DWS196703:DWS197575 EGO196703:EGO197575 EQK196703:EQK197575 FAG196703:FAG197575 FKC196703:FKC197575 FTY196703:FTY197575 GDU196703:GDU197575 GNQ196703:GNQ197575 GXM196703:GXM197575 HHI196703:HHI197575 HRE196703:HRE197575 IBA196703:IBA197575 IKW196703:IKW197575 IUS196703:IUS197575 JEO196703:JEO197575 JOK196703:JOK197575 JYG196703:JYG197575 KIC196703:KIC197575 KRY196703:KRY197575 LBU196703:LBU197575 LLQ196703:LLQ197575 LVM196703:LVM197575 MFI196703:MFI197575 MPE196703:MPE197575 MZA196703:MZA197575 NIW196703:NIW197575 NSS196703:NSS197575 OCO196703:OCO197575 OMK196703:OMK197575 OWG196703:OWG197575 PGC196703:PGC197575 PPY196703:PPY197575 PZU196703:PZU197575 QJQ196703:QJQ197575 QTM196703:QTM197575 RDI196703:RDI197575 RNE196703:RNE197575 RXA196703:RXA197575 SGW196703:SGW197575 SQS196703:SQS197575 TAO196703:TAO197575 TKK196703:TKK197575 TUG196703:TUG197575 UEC196703:UEC197575 UNY196703:UNY197575 UXU196703:UXU197575 VHQ196703:VHQ197575 VRM196703:VRM197575 WBI196703:WBI197575 WLE196703:WLE197575 WVA196703:WVA197575 I262245:I263117 IO262239:IO263111 SK262239:SK263111 ACG262239:ACG263111 AMC262239:AMC263111 AVY262239:AVY263111 BFU262239:BFU263111 BPQ262239:BPQ263111 BZM262239:BZM263111 CJI262239:CJI263111 CTE262239:CTE263111 DDA262239:DDA263111 DMW262239:DMW263111 DWS262239:DWS263111 EGO262239:EGO263111 EQK262239:EQK263111 FAG262239:FAG263111 FKC262239:FKC263111 FTY262239:FTY263111 GDU262239:GDU263111 GNQ262239:GNQ263111 GXM262239:GXM263111 HHI262239:HHI263111 HRE262239:HRE263111 IBA262239:IBA263111 IKW262239:IKW263111 IUS262239:IUS263111 JEO262239:JEO263111 JOK262239:JOK263111 JYG262239:JYG263111 KIC262239:KIC263111 KRY262239:KRY263111 LBU262239:LBU263111 LLQ262239:LLQ263111 LVM262239:LVM263111 MFI262239:MFI263111 MPE262239:MPE263111 MZA262239:MZA263111 NIW262239:NIW263111 NSS262239:NSS263111 OCO262239:OCO263111 OMK262239:OMK263111 OWG262239:OWG263111 PGC262239:PGC263111 PPY262239:PPY263111 PZU262239:PZU263111 QJQ262239:QJQ263111 QTM262239:QTM263111 RDI262239:RDI263111 RNE262239:RNE263111 RXA262239:RXA263111 SGW262239:SGW263111 SQS262239:SQS263111 TAO262239:TAO263111 TKK262239:TKK263111 TUG262239:TUG263111 UEC262239:UEC263111 UNY262239:UNY263111 UXU262239:UXU263111 VHQ262239:VHQ263111 VRM262239:VRM263111 WBI262239:WBI263111 WLE262239:WLE263111 WVA262239:WVA263111 I327781:I328653 IO327775:IO328647 SK327775:SK328647 ACG327775:ACG328647 AMC327775:AMC328647 AVY327775:AVY328647 BFU327775:BFU328647 BPQ327775:BPQ328647 BZM327775:BZM328647 CJI327775:CJI328647 CTE327775:CTE328647 DDA327775:DDA328647 DMW327775:DMW328647 DWS327775:DWS328647 EGO327775:EGO328647 EQK327775:EQK328647 FAG327775:FAG328647 FKC327775:FKC328647 FTY327775:FTY328647 GDU327775:GDU328647 GNQ327775:GNQ328647 GXM327775:GXM328647 HHI327775:HHI328647 HRE327775:HRE328647 IBA327775:IBA328647 IKW327775:IKW328647 IUS327775:IUS328647 JEO327775:JEO328647 JOK327775:JOK328647 JYG327775:JYG328647 KIC327775:KIC328647 KRY327775:KRY328647 LBU327775:LBU328647 LLQ327775:LLQ328647 LVM327775:LVM328647 MFI327775:MFI328647 MPE327775:MPE328647 MZA327775:MZA328647 NIW327775:NIW328647 NSS327775:NSS328647 OCO327775:OCO328647 OMK327775:OMK328647 OWG327775:OWG328647 PGC327775:PGC328647 PPY327775:PPY328647 PZU327775:PZU328647 QJQ327775:QJQ328647 QTM327775:QTM328647 RDI327775:RDI328647 RNE327775:RNE328647 RXA327775:RXA328647 SGW327775:SGW328647 SQS327775:SQS328647 TAO327775:TAO328647 TKK327775:TKK328647 TUG327775:TUG328647 UEC327775:UEC328647 UNY327775:UNY328647 UXU327775:UXU328647 VHQ327775:VHQ328647 VRM327775:VRM328647 WBI327775:WBI328647 WLE327775:WLE328647 WVA327775:WVA328647 I393317:I394189 IO393311:IO394183 SK393311:SK394183 ACG393311:ACG394183 AMC393311:AMC394183 AVY393311:AVY394183 BFU393311:BFU394183 BPQ393311:BPQ394183 BZM393311:BZM394183 CJI393311:CJI394183 CTE393311:CTE394183 DDA393311:DDA394183 DMW393311:DMW394183 DWS393311:DWS394183 EGO393311:EGO394183 EQK393311:EQK394183 FAG393311:FAG394183 FKC393311:FKC394183 FTY393311:FTY394183 GDU393311:GDU394183 GNQ393311:GNQ394183 GXM393311:GXM394183 HHI393311:HHI394183 HRE393311:HRE394183 IBA393311:IBA394183 IKW393311:IKW394183 IUS393311:IUS394183 JEO393311:JEO394183 JOK393311:JOK394183 JYG393311:JYG394183 KIC393311:KIC394183 KRY393311:KRY394183 LBU393311:LBU394183 LLQ393311:LLQ394183 LVM393311:LVM394183 MFI393311:MFI394183 MPE393311:MPE394183 MZA393311:MZA394183 NIW393311:NIW394183 NSS393311:NSS394183 OCO393311:OCO394183 OMK393311:OMK394183 OWG393311:OWG394183 PGC393311:PGC394183 PPY393311:PPY394183 PZU393311:PZU394183 QJQ393311:QJQ394183 QTM393311:QTM394183 RDI393311:RDI394183 RNE393311:RNE394183 RXA393311:RXA394183 SGW393311:SGW394183 SQS393311:SQS394183 TAO393311:TAO394183 TKK393311:TKK394183 TUG393311:TUG394183 UEC393311:UEC394183 UNY393311:UNY394183 UXU393311:UXU394183 VHQ393311:VHQ394183 VRM393311:VRM394183 WBI393311:WBI394183 WLE393311:WLE394183 WVA393311:WVA394183 I458853:I459725 IO458847:IO459719 SK458847:SK459719 ACG458847:ACG459719 AMC458847:AMC459719 AVY458847:AVY459719 BFU458847:BFU459719 BPQ458847:BPQ459719 BZM458847:BZM459719 CJI458847:CJI459719 CTE458847:CTE459719 DDA458847:DDA459719 DMW458847:DMW459719 DWS458847:DWS459719 EGO458847:EGO459719 EQK458847:EQK459719 FAG458847:FAG459719 FKC458847:FKC459719 FTY458847:FTY459719 GDU458847:GDU459719 GNQ458847:GNQ459719 GXM458847:GXM459719 HHI458847:HHI459719 HRE458847:HRE459719 IBA458847:IBA459719 IKW458847:IKW459719 IUS458847:IUS459719 JEO458847:JEO459719 JOK458847:JOK459719 JYG458847:JYG459719 KIC458847:KIC459719 KRY458847:KRY459719 LBU458847:LBU459719 LLQ458847:LLQ459719 LVM458847:LVM459719 MFI458847:MFI459719 MPE458847:MPE459719 MZA458847:MZA459719 NIW458847:NIW459719 NSS458847:NSS459719 OCO458847:OCO459719 OMK458847:OMK459719 OWG458847:OWG459719 PGC458847:PGC459719 PPY458847:PPY459719 PZU458847:PZU459719 QJQ458847:QJQ459719 QTM458847:QTM459719 RDI458847:RDI459719 RNE458847:RNE459719 RXA458847:RXA459719 SGW458847:SGW459719 SQS458847:SQS459719 TAO458847:TAO459719 TKK458847:TKK459719 TUG458847:TUG459719 UEC458847:UEC459719 UNY458847:UNY459719 UXU458847:UXU459719 VHQ458847:VHQ459719 VRM458847:VRM459719 WBI458847:WBI459719 WLE458847:WLE459719 WVA458847:WVA459719 I524389:I525261 IO524383:IO525255 SK524383:SK525255 ACG524383:ACG525255 AMC524383:AMC525255 AVY524383:AVY525255 BFU524383:BFU525255 BPQ524383:BPQ525255 BZM524383:BZM525255 CJI524383:CJI525255 CTE524383:CTE525255 DDA524383:DDA525255 DMW524383:DMW525255 DWS524383:DWS525255 EGO524383:EGO525255 EQK524383:EQK525255 FAG524383:FAG525255 FKC524383:FKC525255 FTY524383:FTY525255 GDU524383:GDU525255 GNQ524383:GNQ525255 GXM524383:GXM525255 HHI524383:HHI525255 HRE524383:HRE525255 IBA524383:IBA525255 IKW524383:IKW525255 IUS524383:IUS525255 JEO524383:JEO525255 JOK524383:JOK525255 JYG524383:JYG525255 KIC524383:KIC525255 KRY524383:KRY525255 LBU524383:LBU525255 LLQ524383:LLQ525255 LVM524383:LVM525255 MFI524383:MFI525255 MPE524383:MPE525255 MZA524383:MZA525255 NIW524383:NIW525255 NSS524383:NSS525255 OCO524383:OCO525255 OMK524383:OMK525255 OWG524383:OWG525255 PGC524383:PGC525255 PPY524383:PPY525255 PZU524383:PZU525255 QJQ524383:QJQ525255 QTM524383:QTM525255 RDI524383:RDI525255 RNE524383:RNE525255 RXA524383:RXA525255 SGW524383:SGW525255 SQS524383:SQS525255 TAO524383:TAO525255 TKK524383:TKK525255 TUG524383:TUG525255 UEC524383:UEC525255 UNY524383:UNY525255 UXU524383:UXU525255 VHQ524383:VHQ525255 VRM524383:VRM525255 WBI524383:WBI525255 WLE524383:WLE525255 WVA524383:WVA525255 I589925:I590797 IO589919:IO590791 SK589919:SK590791 ACG589919:ACG590791 AMC589919:AMC590791 AVY589919:AVY590791 BFU589919:BFU590791 BPQ589919:BPQ590791 BZM589919:BZM590791 CJI589919:CJI590791 CTE589919:CTE590791 DDA589919:DDA590791 DMW589919:DMW590791 DWS589919:DWS590791 EGO589919:EGO590791 EQK589919:EQK590791 FAG589919:FAG590791 FKC589919:FKC590791 FTY589919:FTY590791 GDU589919:GDU590791 GNQ589919:GNQ590791 GXM589919:GXM590791 HHI589919:HHI590791 HRE589919:HRE590791 IBA589919:IBA590791 IKW589919:IKW590791 IUS589919:IUS590791 JEO589919:JEO590791 JOK589919:JOK590791 JYG589919:JYG590791 KIC589919:KIC590791 KRY589919:KRY590791 LBU589919:LBU590791 LLQ589919:LLQ590791 LVM589919:LVM590791 MFI589919:MFI590791 MPE589919:MPE590791 MZA589919:MZA590791 NIW589919:NIW590791 NSS589919:NSS590791 OCO589919:OCO590791 OMK589919:OMK590791 OWG589919:OWG590791 PGC589919:PGC590791 PPY589919:PPY590791 PZU589919:PZU590791 QJQ589919:QJQ590791 QTM589919:QTM590791 RDI589919:RDI590791 RNE589919:RNE590791 RXA589919:RXA590791 SGW589919:SGW590791 SQS589919:SQS590791 TAO589919:TAO590791 TKK589919:TKK590791 TUG589919:TUG590791 UEC589919:UEC590791 UNY589919:UNY590791 UXU589919:UXU590791 VHQ589919:VHQ590791 VRM589919:VRM590791 WBI589919:WBI590791 WLE589919:WLE590791 WVA589919:WVA590791 I655461:I656333 IO655455:IO656327 SK655455:SK656327 ACG655455:ACG656327 AMC655455:AMC656327 AVY655455:AVY656327 BFU655455:BFU656327 BPQ655455:BPQ656327 BZM655455:BZM656327 CJI655455:CJI656327 CTE655455:CTE656327 DDA655455:DDA656327 DMW655455:DMW656327 DWS655455:DWS656327 EGO655455:EGO656327 EQK655455:EQK656327 FAG655455:FAG656327 FKC655455:FKC656327 FTY655455:FTY656327 GDU655455:GDU656327 GNQ655455:GNQ656327 GXM655455:GXM656327 HHI655455:HHI656327 HRE655455:HRE656327 IBA655455:IBA656327 IKW655455:IKW656327 IUS655455:IUS656327 JEO655455:JEO656327 JOK655455:JOK656327 JYG655455:JYG656327 KIC655455:KIC656327 KRY655455:KRY656327 LBU655455:LBU656327 LLQ655455:LLQ656327 LVM655455:LVM656327 MFI655455:MFI656327 MPE655455:MPE656327 MZA655455:MZA656327 NIW655455:NIW656327 NSS655455:NSS656327 OCO655455:OCO656327 OMK655455:OMK656327 OWG655455:OWG656327 PGC655455:PGC656327 PPY655455:PPY656327 PZU655455:PZU656327 QJQ655455:QJQ656327 QTM655455:QTM656327 RDI655455:RDI656327 RNE655455:RNE656327 RXA655455:RXA656327 SGW655455:SGW656327 SQS655455:SQS656327 TAO655455:TAO656327 TKK655455:TKK656327 TUG655455:TUG656327 UEC655455:UEC656327 UNY655455:UNY656327 UXU655455:UXU656327 VHQ655455:VHQ656327 VRM655455:VRM656327 WBI655455:WBI656327 WLE655455:WLE656327 WVA655455:WVA656327 I720997:I721869 IO720991:IO721863 SK720991:SK721863 ACG720991:ACG721863 AMC720991:AMC721863 AVY720991:AVY721863 BFU720991:BFU721863 BPQ720991:BPQ721863 BZM720991:BZM721863 CJI720991:CJI721863 CTE720991:CTE721863 DDA720991:DDA721863 DMW720991:DMW721863 DWS720991:DWS721863 EGO720991:EGO721863 EQK720991:EQK721863 FAG720991:FAG721863 FKC720991:FKC721863 FTY720991:FTY721863 GDU720991:GDU721863 GNQ720991:GNQ721863 GXM720991:GXM721863 HHI720991:HHI721863 HRE720991:HRE721863 IBA720991:IBA721863 IKW720991:IKW721863 IUS720991:IUS721863 JEO720991:JEO721863 JOK720991:JOK721863 JYG720991:JYG721863 KIC720991:KIC721863 KRY720991:KRY721863 LBU720991:LBU721863 LLQ720991:LLQ721863 LVM720991:LVM721863 MFI720991:MFI721863 MPE720991:MPE721863 MZA720991:MZA721863 NIW720991:NIW721863 NSS720991:NSS721863 OCO720991:OCO721863 OMK720991:OMK721863 OWG720991:OWG721863 PGC720991:PGC721863 PPY720991:PPY721863 PZU720991:PZU721863 QJQ720991:QJQ721863 QTM720991:QTM721863 RDI720991:RDI721863 RNE720991:RNE721863 RXA720991:RXA721863 SGW720991:SGW721863 SQS720991:SQS721863 TAO720991:TAO721863 TKK720991:TKK721863 TUG720991:TUG721863 UEC720991:UEC721863 UNY720991:UNY721863 UXU720991:UXU721863 VHQ720991:VHQ721863 VRM720991:VRM721863 WBI720991:WBI721863 WLE720991:WLE721863 WVA720991:WVA721863 I786533:I787405 IO786527:IO787399 SK786527:SK787399 ACG786527:ACG787399 AMC786527:AMC787399 AVY786527:AVY787399 BFU786527:BFU787399 BPQ786527:BPQ787399 BZM786527:BZM787399 CJI786527:CJI787399 CTE786527:CTE787399 DDA786527:DDA787399 DMW786527:DMW787399 DWS786527:DWS787399 EGO786527:EGO787399 EQK786527:EQK787399 FAG786527:FAG787399 FKC786527:FKC787399 FTY786527:FTY787399 GDU786527:GDU787399 GNQ786527:GNQ787399 GXM786527:GXM787399 HHI786527:HHI787399 HRE786527:HRE787399 IBA786527:IBA787399 IKW786527:IKW787399 IUS786527:IUS787399 JEO786527:JEO787399 JOK786527:JOK787399 JYG786527:JYG787399 KIC786527:KIC787399 KRY786527:KRY787399 LBU786527:LBU787399 LLQ786527:LLQ787399 LVM786527:LVM787399 MFI786527:MFI787399 MPE786527:MPE787399 MZA786527:MZA787399 NIW786527:NIW787399 NSS786527:NSS787399 OCO786527:OCO787399 OMK786527:OMK787399 OWG786527:OWG787399 PGC786527:PGC787399 PPY786527:PPY787399 PZU786527:PZU787399 QJQ786527:QJQ787399 QTM786527:QTM787399 RDI786527:RDI787399 RNE786527:RNE787399 RXA786527:RXA787399 SGW786527:SGW787399 SQS786527:SQS787399 TAO786527:TAO787399 TKK786527:TKK787399 TUG786527:TUG787399 UEC786527:UEC787399 UNY786527:UNY787399 UXU786527:UXU787399 VHQ786527:VHQ787399 VRM786527:VRM787399 WBI786527:WBI787399 WLE786527:WLE787399 WVA786527:WVA787399 I852069:I852941 IO852063:IO852935 SK852063:SK852935 ACG852063:ACG852935 AMC852063:AMC852935 AVY852063:AVY852935 BFU852063:BFU852935 BPQ852063:BPQ852935 BZM852063:BZM852935 CJI852063:CJI852935 CTE852063:CTE852935 DDA852063:DDA852935 DMW852063:DMW852935 DWS852063:DWS852935 EGO852063:EGO852935 EQK852063:EQK852935 FAG852063:FAG852935 FKC852063:FKC852935 FTY852063:FTY852935 GDU852063:GDU852935 GNQ852063:GNQ852935 GXM852063:GXM852935 HHI852063:HHI852935 HRE852063:HRE852935 IBA852063:IBA852935 IKW852063:IKW852935 IUS852063:IUS852935 JEO852063:JEO852935 JOK852063:JOK852935 JYG852063:JYG852935 KIC852063:KIC852935 KRY852063:KRY852935 LBU852063:LBU852935 LLQ852063:LLQ852935 LVM852063:LVM852935 MFI852063:MFI852935 MPE852063:MPE852935 MZA852063:MZA852935 NIW852063:NIW852935 NSS852063:NSS852935 OCO852063:OCO852935 OMK852063:OMK852935 OWG852063:OWG852935 PGC852063:PGC852935 PPY852063:PPY852935 PZU852063:PZU852935 QJQ852063:QJQ852935 QTM852063:QTM852935 RDI852063:RDI852935 RNE852063:RNE852935 RXA852063:RXA852935 SGW852063:SGW852935 SQS852063:SQS852935 TAO852063:TAO852935 TKK852063:TKK852935 TUG852063:TUG852935 UEC852063:UEC852935 UNY852063:UNY852935 UXU852063:UXU852935 VHQ852063:VHQ852935 VRM852063:VRM852935 WBI852063:WBI852935 WLE852063:WLE852935 WVA852063:WVA852935 I917605:I918477 IO917599:IO918471 SK917599:SK918471 ACG917599:ACG918471 AMC917599:AMC918471 AVY917599:AVY918471 BFU917599:BFU918471 BPQ917599:BPQ918471 BZM917599:BZM918471 CJI917599:CJI918471 CTE917599:CTE918471 DDA917599:DDA918471 DMW917599:DMW918471 DWS917599:DWS918471 EGO917599:EGO918471 EQK917599:EQK918471 FAG917599:FAG918471 FKC917599:FKC918471 FTY917599:FTY918471 GDU917599:GDU918471 GNQ917599:GNQ918471 GXM917599:GXM918471 HHI917599:HHI918471 HRE917599:HRE918471 IBA917599:IBA918471 IKW917599:IKW918471 IUS917599:IUS918471 JEO917599:JEO918471 JOK917599:JOK918471 JYG917599:JYG918471 KIC917599:KIC918471 KRY917599:KRY918471 LBU917599:LBU918471 LLQ917599:LLQ918471 LVM917599:LVM918471 MFI917599:MFI918471 MPE917599:MPE918471 MZA917599:MZA918471 NIW917599:NIW918471 NSS917599:NSS918471 OCO917599:OCO918471 OMK917599:OMK918471 OWG917599:OWG918471 PGC917599:PGC918471 PPY917599:PPY918471 PZU917599:PZU918471 QJQ917599:QJQ918471 QTM917599:QTM918471 RDI917599:RDI918471 RNE917599:RNE918471 RXA917599:RXA918471 SGW917599:SGW918471 SQS917599:SQS918471 TAO917599:TAO918471 TKK917599:TKK918471 TUG917599:TUG918471 UEC917599:UEC918471 UNY917599:UNY918471 UXU917599:UXU918471 VHQ917599:VHQ918471 VRM917599:VRM918471 WBI917599:WBI918471 WLE917599:WLE918471 WVA917599:WVA918471 I983141:I984013 IO983135:IO984007 SK983135:SK984007 ACG983135:ACG984007 AMC983135:AMC984007 AVY983135:AVY984007 BFU983135:BFU984007 BPQ983135:BPQ984007 BZM983135:BZM984007 CJI983135:CJI984007 CTE983135:CTE984007 DDA983135:DDA984007 DMW983135:DMW984007 DWS983135:DWS984007 EGO983135:EGO984007 EQK983135:EQK984007 FAG983135:FAG984007 FKC983135:FKC984007 FTY983135:FTY984007 GDU983135:GDU984007 GNQ983135:GNQ984007 GXM983135:GXM984007 HHI983135:HHI984007 HRE983135:HRE984007 IBA983135:IBA984007 IKW983135:IKW984007 IUS983135:IUS984007 JEO983135:JEO984007 JOK983135:JOK984007 JYG983135:JYG984007 KIC983135:KIC984007 KRY983135:KRY984007 LBU983135:LBU984007 LLQ983135:LLQ984007 LVM983135:LVM984007 MFI983135:MFI984007 MPE983135:MPE984007 MZA983135:MZA984007 NIW983135:NIW984007 NSS983135:NSS984007 OCO983135:OCO984007 OMK983135:OMK984007 OWG983135:OWG984007 PGC983135:PGC984007 PPY983135:PPY984007 PZU983135:PZU984007 QJQ983135:QJQ984007 QTM983135:QTM984007 RDI983135:RDI984007 RNE983135:RNE984007 RXA983135:RXA984007 SGW983135:SGW984007 SQS983135:SQS984007 TAO983135:TAO984007 TKK983135:TKK984007 TUG983135:TUG984007 UEC983135:UEC984007 UNY983135:UNY984007 UXU983135:UXU984007 VHQ983135:VHQ984007 VRM983135:VRM984007 WBI983135:WBI984007 WLE983135:WLE984007 IO173:IO967 I179:I973 WVA173:WVA967 WLE173:WLE967 WBI173:WBI967 VRM173:VRM967 VHQ173:VHQ967 UXU173:UXU967 UNY173:UNY967 UEC173:UEC967 TUG173:TUG967 TKK173:TKK967 TAO173:TAO967 SQS173:SQS967 SGW173:SGW967 RXA173:RXA967 RNE173:RNE967 RDI173:RDI967 QTM173:QTM967 QJQ173:QJQ967 PZU173:PZU967 PPY173:PPY967 PGC173:PGC967 OWG173:OWG967 OMK173:OMK967 OCO173:OCO967 NSS173:NSS967 NIW173:NIW967 MZA173:MZA967 MPE173:MPE967 MFI173:MFI967 LVM173:LVM967 LLQ173:LLQ967 LBU173:LBU967 KRY173:KRY967 KIC173:KIC967 JYG173:JYG967 JOK173:JOK967 JEO173:JEO967 IUS173:IUS967 IKW173:IKW967 IBA173:IBA967 HRE173:HRE967 HHI173:HHI967 GXM173:GXM967 GNQ173:GNQ967 GDU173:GDU967 FTY173:FTY967 FKC173:FKC967 FAG173:FAG967 EQK173:EQK967 EGO173:EGO967 DWS173:DWS967 DMW173:DMW967 DDA173:DDA967 CTE173:CTE967 CJI173:CJI967 BZM173:BZM967 BPQ173:BPQ967 BFU173:BFU967 AVY173:AVY967 AMC173:AMC967 ACG173:ACG967 SK173:SK967 AMC8 AVY8 BFU8 BPQ8 BZM8 CJI8 CTE8 DDA8 DMW8 DWS8 EGO8 EQK8 FAG8 FKC8 FTY8 GDU8 GNQ8 GXM8 HHI8 HRE8 IBA8 IKW8 IUS8 JEO8 JOK8 JYG8 KIC8 KRY8 LBU8 LLQ8 LVM8 MFI8 MPE8 MZA8 NIW8 NSS8 OCO8 OMK8 OWG8 PGC8 PPY8 PZU8 QJQ8 QTM8 RDI8 RNE8 RXA8 SGW8 SQS8 TAO8 TKK8 TUG8 UEC8 UNY8 UXU8 VHQ8 VRM8 WBI8 WLE8 WVA8 IO8 SK8 ACG8 I8 AVY90 BFU90 BPQ90 BZM90 CJI90 CTE90 DDA90 DMW90 DWS90 EGO90 EQK90 FAG90 FKC90 FTY90 GDU90 GNQ90 GXM90 HHI90 HRE90 IBA90 IKW90 IUS90 JEO90 JOK90 JYG90 KIC90 KRY90 LBU90 LLQ90 LVM90 MFI90 MPE90 MZA90 NIW90 NSS90 OCO90 OMK90 OWG90 PGC90 PPY90 PZU90 QJQ90 QTM90 RDI90 RNE90 RXA90 SGW90 SQS90 TAO90 TKK90 TUG90 UEC90 UNY90 UXU90 VHQ90 VRM90 WBI90 WLE90 WVA90 IO90 SK90 F89 ACG90 ALZ89 ACD89 SH89 IL89 WUX89 WLB89 WBF89 VRJ89 VHN89 UXR89 UNV89 UDZ89 TUD89 TKH89 TAL89 SQP89 SGT89 RWX89 RNB89 RDF89 QTJ89 QJN89 PZR89 PPV89 PFZ89 OWD89 OMH89 OCL89 NSP89 NIT89 MYX89 MPB89 MFF89 LVJ89 LLN89 LBR89 KRV89 KHZ89 JYD89 JOH89 JEL89 IUP89 IKT89 IAX89 HRB89 HHF89 GXJ89 GNN89 GDR89 FTV89 FJZ89 FAD89 EQH89 EGL89 DWP89 DMT89 DCX89 CTB89 CJF89 BZJ89 BPN89 BFR89 AVV89 AMC90 BFW169:BFW170 I97 I110:I111 I138:I147 I156:I157 DLQ162 CQK163 WUU158 WKY158 WBC158 VRG158 VHK158 UXO158 UNS158 UDW158 TUA158 TKE158 TAI158 SQM158 SGQ158 RWU158 RMY158 RDC158 QTG158 QJK158 PZO158 PPS158 PFW158 OWA158 OME158 OCI158 NSM158 NIQ158 MYU158 MOY158 MFC158 LVG158 LLK158 LBO158 KRS158 KHW158 JYA158 JOE158 JEI158 IUM158 IKQ158 IAU158 HQY158 HHC158 GXG158 GNK158 GDO158 FTS158 FJW158 FAA158 EQE158 EGI158 DWM158 DMQ158 DCU158 CSY158 CJC158 BZG158 BPK158 BFO158 AVS158 ALW158 ACA158 SE158 II158 J169:J170 AWA169:AWA170 AME169:AME170 ACI169:ACI170 SM169:SM170 IQ169:IQ170 WVC169:WVC170 WLG169:WLG170 WBK169:WBK170 VRO169:VRO170 VHS169:VHS170 UXW169:UXW170 UOA169:UOA170 UEE169:UEE170 TUI169:TUI170 TKM169:TKM170 TAQ169:TAQ170 SQU169:SQU170 SGY169:SGY170 RXC169:RXC170 RNG169:RNG170 RDK169:RDK170 QTO169:QTO170 QJS169:QJS170 PZW169:PZW170 PQA169:PQA170 PGE169:PGE170 OWI169:OWI170 OMM169:OMM170 OCQ169:OCQ170 NSU169:NSU170 NIY169:NIY170 MZC169:MZC170 MPG169:MPG170 MFK169:MFK170 LVO169:LVO170 LLS169:LLS170 LBW169:LBW170 KSA169:KSA170 KIE169:KIE170 JYI169:JYI170 JOM169:JOM170 JEQ169:JEQ170 IUU169:IUU170 IKY169:IKY170 IBC169:IBC170 HRG169:HRG170 HHK169:HHK170 GXO169:GXO170 GNS169:GNS170 GDW169:GDW170 FUA169:FUA170 FKE169:FKE170 FAI169:FAI170 EQM169:EQM170 EGQ169:EGQ170 DWU169:DWU170 DMY169:DMY170 DDC169:DDC170 CTG169:CTG170 CJK169:CJK170 BZO169:BZO170 BPS169:BPS170 I150:I152 DWX151:DWX152 EGT151:EGT152 EQP151:EQP152 FAL151:FAL152 FKH151:FKH152 FUD151:FUD152 GDZ151:GDZ152 GNV151:GNV152 GXR151:GXR152 HHN151:HHN152 HRJ151:HRJ152 IBF151:IBF152 ILB151:ILB152 IUX151:IUX152 JET151:JET152 JOP151:JOP152 JYL151:JYL152 KIH151:KIH152 KSD151:KSD152 LBZ151:LBZ152 LLV151:LLV152 LVR151:LVR152 MFN151:MFN152 MPJ151:MPJ152 MZF151:MZF152 NJB151:NJB152 NSX151:NSX152 OCT151:OCT152 OMP151:OMP152 OWL151:OWL152 PGH151:PGH152 PQD151:PQD152 PZZ151:PZZ152 QJV151:QJV152 QTR151:QTR152 RDN151:RDN152 RNJ151:RNJ152 RXF151:RXF152 SHB151:SHB152 SQX151:SQX152 TAT151:TAT152 TKP151:TKP152 TUL151:TUL152 UEH151:UEH152 UOD151:UOD152 UXZ151:UXZ152 VHV151:VHV152 VRR151:VRR152 WBN151:WBN152 WLJ151:WLJ152 WVF151:WVF152 IT151:IT152 SP151:SP152 ACL151:ACL152 AMH151:AMH152 AWD151:AWD152 BFZ151:BFZ152 BPV151:BPV152 BZR151:BZR152 CJN151:CJN152 DDF151:DDF152 CTJ151:CTJ152 DNB151:DNB152 I160 I117:I119 DVM162 EFI162 EPE162 EZA162 FIW162 FSS162 GCO162 GMK162 GWG162 HGC162 HPY162 HZU162 IJQ162 ITM162 JDI162 JNE162 JXA162 KGW162 KQS162 LAO162 LKK162 LUG162 MEC162 MNY162 MXU162 NHQ162 NRM162 OBI162 OLE162 OVA162 PEW162 POS162 PYO162 QIK162 QSG162 RCC162 RLY162 RVU162 SFQ162 SPM162 SZI162 TJE162 TTA162 UCW162 UMS162 UWO162 VGK162 VQG162 WAC162 WJY162 WTU162 HI162 RE162 ABA162 AKW162 AUS162 BEO162 BOK162 BYG162 CIC162 DBU162 CRY162 I90:I93 I162 DKC163 DTY163 EDU163 ENQ163 EXM163 FHI163 FRE163 GBA163 GKW163 GUS163 HEO163 HOK163 HYG163 IIC163 IRY163 JBU163 JLQ163 JVM163 KFI163 KPE163 KZA163 LIW163 LSS163 MCO163 MMK163 MWG163 NGC163 NPY163 NZU163 OJQ163 OTM163 PDI163 PNE163 PXA163 QGW163 QQS163 RAO163 RKK163 RUG163 SEC163 SNY163 SXU163 THQ163 TRM163 UBI163 ULE163 UVA163 VEW163 VOS163 VYO163 WIK163 WSG163 FU163 PQ163 ZM163 AJI163 ATE163 BDA163 BMW163 BWS163 CGO163 DAG163 M25:M28">
      <formula1>Способ_закупок</formula1>
    </dataValidation>
    <dataValidation type="textLength" operator="equal" allowBlank="1" showInputMessage="1" showErrorMessage="1" error="Код КАТО должен содержать 9 символов" sqref="Q65637:Q66509 IW65631:IW66503 SS65631:SS66503 ACO65631:ACO66503 AMK65631:AMK66503 AWG65631:AWG66503 BGC65631:BGC66503 BPY65631:BPY66503 BZU65631:BZU66503 CJQ65631:CJQ66503 CTM65631:CTM66503 DDI65631:DDI66503 DNE65631:DNE66503 DXA65631:DXA66503 EGW65631:EGW66503 EQS65631:EQS66503 FAO65631:FAO66503 FKK65631:FKK66503 FUG65631:FUG66503 GEC65631:GEC66503 GNY65631:GNY66503 GXU65631:GXU66503 HHQ65631:HHQ66503 HRM65631:HRM66503 IBI65631:IBI66503 ILE65631:ILE66503 IVA65631:IVA66503 JEW65631:JEW66503 JOS65631:JOS66503 JYO65631:JYO66503 KIK65631:KIK66503 KSG65631:KSG66503 LCC65631:LCC66503 LLY65631:LLY66503 LVU65631:LVU66503 MFQ65631:MFQ66503 MPM65631:MPM66503 MZI65631:MZI66503 NJE65631:NJE66503 NTA65631:NTA66503 OCW65631:OCW66503 OMS65631:OMS66503 OWO65631:OWO66503 PGK65631:PGK66503 PQG65631:PQG66503 QAC65631:QAC66503 QJY65631:QJY66503 QTU65631:QTU66503 RDQ65631:RDQ66503 RNM65631:RNM66503 RXI65631:RXI66503 SHE65631:SHE66503 SRA65631:SRA66503 TAW65631:TAW66503 TKS65631:TKS66503 TUO65631:TUO66503 UEK65631:UEK66503 UOG65631:UOG66503 UYC65631:UYC66503 VHY65631:VHY66503 VRU65631:VRU66503 WBQ65631:WBQ66503 WLM65631:WLM66503 WVI65631:WVI66503 Q131173:Q132045 IW131167:IW132039 SS131167:SS132039 ACO131167:ACO132039 AMK131167:AMK132039 AWG131167:AWG132039 BGC131167:BGC132039 BPY131167:BPY132039 BZU131167:BZU132039 CJQ131167:CJQ132039 CTM131167:CTM132039 DDI131167:DDI132039 DNE131167:DNE132039 DXA131167:DXA132039 EGW131167:EGW132039 EQS131167:EQS132039 FAO131167:FAO132039 FKK131167:FKK132039 FUG131167:FUG132039 GEC131167:GEC132039 GNY131167:GNY132039 GXU131167:GXU132039 HHQ131167:HHQ132039 HRM131167:HRM132039 IBI131167:IBI132039 ILE131167:ILE132039 IVA131167:IVA132039 JEW131167:JEW132039 JOS131167:JOS132039 JYO131167:JYO132039 KIK131167:KIK132039 KSG131167:KSG132039 LCC131167:LCC132039 LLY131167:LLY132039 LVU131167:LVU132039 MFQ131167:MFQ132039 MPM131167:MPM132039 MZI131167:MZI132039 NJE131167:NJE132039 NTA131167:NTA132039 OCW131167:OCW132039 OMS131167:OMS132039 OWO131167:OWO132039 PGK131167:PGK132039 PQG131167:PQG132039 QAC131167:QAC132039 QJY131167:QJY132039 QTU131167:QTU132039 RDQ131167:RDQ132039 RNM131167:RNM132039 RXI131167:RXI132039 SHE131167:SHE132039 SRA131167:SRA132039 TAW131167:TAW132039 TKS131167:TKS132039 TUO131167:TUO132039 UEK131167:UEK132039 UOG131167:UOG132039 UYC131167:UYC132039 VHY131167:VHY132039 VRU131167:VRU132039 WBQ131167:WBQ132039 WLM131167:WLM132039 WVI131167:WVI132039 Q196709:Q197581 IW196703:IW197575 SS196703:SS197575 ACO196703:ACO197575 AMK196703:AMK197575 AWG196703:AWG197575 BGC196703:BGC197575 BPY196703:BPY197575 BZU196703:BZU197575 CJQ196703:CJQ197575 CTM196703:CTM197575 DDI196703:DDI197575 DNE196703:DNE197575 DXA196703:DXA197575 EGW196703:EGW197575 EQS196703:EQS197575 FAO196703:FAO197575 FKK196703:FKK197575 FUG196703:FUG197575 GEC196703:GEC197575 GNY196703:GNY197575 GXU196703:GXU197575 HHQ196703:HHQ197575 HRM196703:HRM197575 IBI196703:IBI197575 ILE196703:ILE197575 IVA196703:IVA197575 JEW196703:JEW197575 JOS196703:JOS197575 JYO196703:JYO197575 KIK196703:KIK197575 KSG196703:KSG197575 LCC196703:LCC197575 LLY196703:LLY197575 LVU196703:LVU197575 MFQ196703:MFQ197575 MPM196703:MPM197575 MZI196703:MZI197575 NJE196703:NJE197575 NTA196703:NTA197575 OCW196703:OCW197575 OMS196703:OMS197575 OWO196703:OWO197575 PGK196703:PGK197575 PQG196703:PQG197575 QAC196703:QAC197575 QJY196703:QJY197575 QTU196703:QTU197575 RDQ196703:RDQ197575 RNM196703:RNM197575 RXI196703:RXI197575 SHE196703:SHE197575 SRA196703:SRA197575 TAW196703:TAW197575 TKS196703:TKS197575 TUO196703:TUO197575 UEK196703:UEK197575 UOG196703:UOG197575 UYC196703:UYC197575 VHY196703:VHY197575 VRU196703:VRU197575 WBQ196703:WBQ197575 WLM196703:WLM197575 WVI196703:WVI197575 Q262245:Q263117 IW262239:IW263111 SS262239:SS263111 ACO262239:ACO263111 AMK262239:AMK263111 AWG262239:AWG263111 BGC262239:BGC263111 BPY262239:BPY263111 BZU262239:BZU263111 CJQ262239:CJQ263111 CTM262239:CTM263111 DDI262239:DDI263111 DNE262239:DNE263111 DXA262239:DXA263111 EGW262239:EGW263111 EQS262239:EQS263111 FAO262239:FAO263111 FKK262239:FKK263111 FUG262239:FUG263111 GEC262239:GEC263111 GNY262239:GNY263111 GXU262239:GXU263111 HHQ262239:HHQ263111 HRM262239:HRM263111 IBI262239:IBI263111 ILE262239:ILE263111 IVA262239:IVA263111 JEW262239:JEW263111 JOS262239:JOS263111 JYO262239:JYO263111 KIK262239:KIK263111 KSG262239:KSG263111 LCC262239:LCC263111 LLY262239:LLY263111 LVU262239:LVU263111 MFQ262239:MFQ263111 MPM262239:MPM263111 MZI262239:MZI263111 NJE262239:NJE263111 NTA262239:NTA263111 OCW262239:OCW263111 OMS262239:OMS263111 OWO262239:OWO263111 PGK262239:PGK263111 PQG262239:PQG263111 QAC262239:QAC263111 QJY262239:QJY263111 QTU262239:QTU263111 RDQ262239:RDQ263111 RNM262239:RNM263111 RXI262239:RXI263111 SHE262239:SHE263111 SRA262239:SRA263111 TAW262239:TAW263111 TKS262239:TKS263111 TUO262239:TUO263111 UEK262239:UEK263111 UOG262239:UOG263111 UYC262239:UYC263111 VHY262239:VHY263111 VRU262239:VRU263111 WBQ262239:WBQ263111 WLM262239:WLM263111 WVI262239:WVI263111 Q327781:Q328653 IW327775:IW328647 SS327775:SS328647 ACO327775:ACO328647 AMK327775:AMK328647 AWG327775:AWG328647 BGC327775:BGC328647 BPY327775:BPY328647 BZU327775:BZU328647 CJQ327775:CJQ328647 CTM327775:CTM328647 DDI327775:DDI328647 DNE327775:DNE328647 DXA327775:DXA328647 EGW327775:EGW328647 EQS327775:EQS328647 FAO327775:FAO328647 FKK327775:FKK328647 FUG327775:FUG328647 GEC327775:GEC328647 GNY327775:GNY328647 GXU327775:GXU328647 HHQ327775:HHQ328647 HRM327775:HRM328647 IBI327775:IBI328647 ILE327775:ILE328647 IVA327775:IVA328647 JEW327775:JEW328647 JOS327775:JOS328647 JYO327775:JYO328647 KIK327775:KIK328647 KSG327775:KSG328647 LCC327775:LCC328647 LLY327775:LLY328647 LVU327775:LVU328647 MFQ327775:MFQ328647 MPM327775:MPM328647 MZI327775:MZI328647 NJE327775:NJE328647 NTA327775:NTA328647 OCW327775:OCW328647 OMS327775:OMS328647 OWO327775:OWO328647 PGK327775:PGK328647 PQG327775:PQG328647 QAC327775:QAC328647 QJY327775:QJY328647 QTU327775:QTU328647 RDQ327775:RDQ328647 RNM327775:RNM328647 RXI327775:RXI328647 SHE327775:SHE328647 SRA327775:SRA328647 TAW327775:TAW328647 TKS327775:TKS328647 TUO327775:TUO328647 UEK327775:UEK328647 UOG327775:UOG328647 UYC327775:UYC328647 VHY327775:VHY328647 VRU327775:VRU328647 WBQ327775:WBQ328647 WLM327775:WLM328647 WVI327775:WVI328647 Q393317:Q394189 IW393311:IW394183 SS393311:SS394183 ACO393311:ACO394183 AMK393311:AMK394183 AWG393311:AWG394183 BGC393311:BGC394183 BPY393311:BPY394183 BZU393311:BZU394183 CJQ393311:CJQ394183 CTM393311:CTM394183 DDI393311:DDI394183 DNE393311:DNE394183 DXA393311:DXA394183 EGW393311:EGW394183 EQS393311:EQS394183 FAO393311:FAO394183 FKK393311:FKK394183 FUG393311:FUG394183 GEC393311:GEC394183 GNY393311:GNY394183 GXU393311:GXU394183 HHQ393311:HHQ394183 HRM393311:HRM394183 IBI393311:IBI394183 ILE393311:ILE394183 IVA393311:IVA394183 JEW393311:JEW394183 JOS393311:JOS394183 JYO393311:JYO394183 KIK393311:KIK394183 KSG393311:KSG394183 LCC393311:LCC394183 LLY393311:LLY394183 LVU393311:LVU394183 MFQ393311:MFQ394183 MPM393311:MPM394183 MZI393311:MZI394183 NJE393311:NJE394183 NTA393311:NTA394183 OCW393311:OCW394183 OMS393311:OMS394183 OWO393311:OWO394183 PGK393311:PGK394183 PQG393311:PQG394183 QAC393311:QAC394183 QJY393311:QJY394183 QTU393311:QTU394183 RDQ393311:RDQ394183 RNM393311:RNM394183 RXI393311:RXI394183 SHE393311:SHE394183 SRA393311:SRA394183 TAW393311:TAW394183 TKS393311:TKS394183 TUO393311:TUO394183 UEK393311:UEK394183 UOG393311:UOG394183 UYC393311:UYC394183 VHY393311:VHY394183 VRU393311:VRU394183 WBQ393311:WBQ394183 WLM393311:WLM394183 WVI393311:WVI394183 Q458853:Q459725 IW458847:IW459719 SS458847:SS459719 ACO458847:ACO459719 AMK458847:AMK459719 AWG458847:AWG459719 BGC458847:BGC459719 BPY458847:BPY459719 BZU458847:BZU459719 CJQ458847:CJQ459719 CTM458847:CTM459719 DDI458847:DDI459719 DNE458847:DNE459719 DXA458847:DXA459719 EGW458847:EGW459719 EQS458847:EQS459719 FAO458847:FAO459719 FKK458847:FKK459719 FUG458847:FUG459719 GEC458847:GEC459719 GNY458847:GNY459719 GXU458847:GXU459719 HHQ458847:HHQ459719 HRM458847:HRM459719 IBI458847:IBI459719 ILE458847:ILE459719 IVA458847:IVA459719 JEW458847:JEW459719 JOS458847:JOS459719 JYO458847:JYO459719 KIK458847:KIK459719 KSG458847:KSG459719 LCC458847:LCC459719 LLY458847:LLY459719 LVU458847:LVU459719 MFQ458847:MFQ459719 MPM458847:MPM459719 MZI458847:MZI459719 NJE458847:NJE459719 NTA458847:NTA459719 OCW458847:OCW459719 OMS458847:OMS459719 OWO458847:OWO459719 PGK458847:PGK459719 PQG458847:PQG459719 QAC458847:QAC459719 QJY458847:QJY459719 QTU458847:QTU459719 RDQ458847:RDQ459719 RNM458847:RNM459719 RXI458847:RXI459719 SHE458847:SHE459719 SRA458847:SRA459719 TAW458847:TAW459719 TKS458847:TKS459719 TUO458847:TUO459719 UEK458847:UEK459719 UOG458847:UOG459719 UYC458847:UYC459719 VHY458847:VHY459719 VRU458847:VRU459719 WBQ458847:WBQ459719 WLM458847:WLM459719 WVI458847:WVI459719 Q524389:Q525261 IW524383:IW525255 SS524383:SS525255 ACO524383:ACO525255 AMK524383:AMK525255 AWG524383:AWG525255 BGC524383:BGC525255 BPY524383:BPY525255 BZU524383:BZU525255 CJQ524383:CJQ525255 CTM524383:CTM525255 DDI524383:DDI525255 DNE524383:DNE525255 DXA524383:DXA525255 EGW524383:EGW525255 EQS524383:EQS525255 FAO524383:FAO525255 FKK524383:FKK525255 FUG524383:FUG525255 GEC524383:GEC525255 GNY524383:GNY525255 GXU524383:GXU525255 HHQ524383:HHQ525255 HRM524383:HRM525255 IBI524383:IBI525255 ILE524383:ILE525255 IVA524383:IVA525255 JEW524383:JEW525255 JOS524383:JOS525255 JYO524383:JYO525255 KIK524383:KIK525255 KSG524383:KSG525255 LCC524383:LCC525255 LLY524383:LLY525255 LVU524383:LVU525255 MFQ524383:MFQ525255 MPM524383:MPM525255 MZI524383:MZI525255 NJE524383:NJE525255 NTA524383:NTA525255 OCW524383:OCW525255 OMS524383:OMS525255 OWO524383:OWO525255 PGK524383:PGK525255 PQG524383:PQG525255 QAC524383:QAC525255 QJY524383:QJY525255 QTU524383:QTU525255 RDQ524383:RDQ525255 RNM524383:RNM525255 RXI524383:RXI525255 SHE524383:SHE525255 SRA524383:SRA525255 TAW524383:TAW525255 TKS524383:TKS525255 TUO524383:TUO525255 UEK524383:UEK525255 UOG524383:UOG525255 UYC524383:UYC525255 VHY524383:VHY525255 VRU524383:VRU525255 WBQ524383:WBQ525255 WLM524383:WLM525255 WVI524383:WVI525255 Q589925:Q590797 IW589919:IW590791 SS589919:SS590791 ACO589919:ACO590791 AMK589919:AMK590791 AWG589919:AWG590791 BGC589919:BGC590791 BPY589919:BPY590791 BZU589919:BZU590791 CJQ589919:CJQ590791 CTM589919:CTM590791 DDI589919:DDI590791 DNE589919:DNE590791 DXA589919:DXA590791 EGW589919:EGW590791 EQS589919:EQS590791 FAO589919:FAO590791 FKK589919:FKK590791 FUG589919:FUG590791 GEC589919:GEC590791 GNY589919:GNY590791 GXU589919:GXU590791 HHQ589919:HHQ590791 HRM589919:HRM590791 IBI589919:IBI590791 ILE589919:ILE590791 IVA589919:IVA590791 JEW589919:JEW590791 JOS589919:JOS590791 JYO589919:JYO590791 KIK589919:KIK590791 KSG589919:KSG590791 LCC589919:LCC590791 LLY589919:LLY590791 LVU589919:LVU590791 MFQ589919:MFQ590791 MPM589919:MPM590791 MZI589919:MZI590791 NJE589919:NJE590791 NTA589919:NTA590791 OCW589919:OCW590791 OMS589919:OMS590791 OWO589919:OWO590791 PGK589919:PGK590791 PQG589919:PQG590791 QAC589919:QAC590791 QJY589919:QJY590791 QTU589919:QTU590791 RDQ589919:RDQ590791 RNM589919:RNM590791 RXI589919:RXI590791 SHE589919:SHE590791 SRA589919:SRA590791 TAW589919:TAW590791 TKS589919:TKS590791 TUO589919:TUO590791 UEK589919:UEK590791 UOG589919:UOG590791 UYC589919:UYC590791 VHY589919:VHY590791 VRU589919:VRU590791 WBQ589919:WBQ590791 WLM589919:WLM590791 WVI589919:WVI590791 Q655461:Q656333 IW655455:IW656327 SS655455:SS656327 ACO655455:ACO656327 AMK655455:AMK656327 AWG655455:AWG656327 BGC655455:BGC656327 BPY655455:BPY656327 BZU655455:BZU656327 CJQ655455:CJQ656327 CTM655455:CTM656327 DDI655455:DDI656327 DNE655455:DNE656327 DXA655455:DXA656327 EGW655455:EGW656327 EQS655455:EQS656327 FAO655455:FAO656327 FKK655455:FKK656327 FUG655455:FUG656327 GEC655455:GEC656327 GNY655455:GNY656327 GXU655455:GXU656327 HHQ655455:HHQ656327 HRM655455:HRM656327 IBI655455:IBI656327 ILE655455:ILE656327 IVA655455:IVA656327 JEW655455:JEW656327 JOS655455:JOS656327 JYO655455:JYO656327 KIK655455:KIK656327 KSG655455:KSG656327 LCC655455:LCC656327 LLY655455:LLY656327 LVU655455:LVU656327 MFQ655455:MFQ656327 MPM655455:MPM656327 MZI655455:MZI656327 NJE655455:NJE656327 NTA655455:NTA656327 OCW655455:OCW656327 OMS655455:OMS656327 OWO655455:OWO656327 PGK655455:PGK656327 PQG655455:PQG656327 QAC655455:QAC656327 QJY655455:QJY656327 QTU655455:QTU656327 RDQ655455:RDQ656327 RNM655455:RNM656327 RXI655455:RXI656327 SHE655455:SHE656327 SRA655455:SRA656327 TAW655455:TAW656327 TKS655455:TKS656327 TUO655455:TUO656327 UEK655455:UEK656327 UOG655455:UOG656327 UYC655455:UYC656327 VHY655455:VHY656327 VRU655455:VRU656327 WBQ655455:WBQ656327 WLM655455:WLM656327 WVI655455:WVI656327 Q720997:Q721869 IW720991:IW721863 SS720991:SS721863 ACO720991:ACO721863 AMK720991:AMK721863 AWG720991:AWG721863 BGC720991:BGC721863 BPY720991:BPY721863 BZU720991:BZU721863 CJQ720991:CJQ721863 CTM720991:CTM721863 DDI720991:DDI721863 DNE720991:DNE721863 DXA720991:DXA721863 EGW720991:EGW721863 EQS720991:EQS721863 FAO720991:FAO721863 FKK720991:FKK721863 FUG720991:FUG721863 GEC720991:GEC721863 GNY720991:GNY721863 GXU720991:GXU721863 HHQ720991:HHQ721863 HRM720991:HRM721863 IBI720991:IBI721863 ILE720991:ILE721863 IVA720991:IVA721863 JEW720991:JEW721863 JOS720991:JOS721863 JYO720991:JYO721863 KIK720991:KIK721863 KSG720991:KSG721863 LCC720991:LCC721863 LLY720991:LLY721863 LVU720991:LVU721863 MFQ720991:MFQ721863 MPM720991:MPM721863 MZI720991:MZI721863 NJE720991:NJE721863 NTA720991:NTA721863 OCW720991:OCW721863 OMS720991:OMS721863 OWO720991:OWO721863 PGK720991:PGK721863 PQG720991:PQG721863 QAC720991:QAC721863 QJY720991:QJY721863 QTU720991:QTU721863 RDQ720991:RDQ721863 RNM720991:RNM721863 RXI720991:RXI721863 SHE720991:SHE721863 SRA720991:SRA721863 TAW720991:TAW721863 TKS720991:TKS721863 TUO720991:TUO721863 UEK720991:UEK721863 UOG720991:UOG721863 UYC720991:UYC721863 VHY720991:VHY721863 VRU720991:VRU721863 WBQ720991:WBQ721863 WLM720991:WLM721863 WVI720991:WVI721863 Q786533:Q787405 IW786527:IW787399 SS786527:SS787399 ACO786527:ACO787399 AMK786527:AMK787399 AWG786527:AWG787399 BGC786527:BGC787399 BPY786527:BPY787399 BZU786527:BZU787399 CJQ786527:CJQ787399 CTM786527:CTM787399 DDI786527:DDI787399 DNE786527:DNE787399 DXA786527:DXA787399 EGW786527:EGW787399 EQS786527:EQS787399 FAO786527:FAO787399 FKK786527:FKK787399 FUG786527:FUG787399 GEC786527:GEC787399 GNY786527:GNY787399 GXU786527:GXU787399 HHQ786527:HHQ787399 HRM786527:HRM787399 IBI786527:IBI787399 ILE786527:ILE787399 IVA786527:IVA787399 JEW786527:JEW787399 JOS786527:JOS787399 JYO786527:JYO787399 KIK786527:KIK787399 KSG786527:KSG787399 LCC786527:LCC787399 LLY786527:LLY787399 LVU786527:LVU787399 MFQ786527:MFQ787399 MPM786527:MPM787399 MZI786527:MZI787399 NJE786527:NJE787399 NTA786527:NTA787399 OCW786527:OCW787399 OMS786527:OMS787399 OWO786527:OWO787399 PGK786527:PGK787399 PQG786527:PQG787399 QAC786527:QAC787399 QJY786527:QJY787399 QTU786527:QTU787399 RDQ786527:RDQ787399 RNM786527:RNM787399 RXI786527:RXI787399 SHE786527:SHE787399 SRA786527:SRA787399 TAW786527:TAW787399 TKS786527:TKS787399 TUO786527:TUO787399 UEK786527:UEK787399 UOG786527:UOG787399 UYC786527:UYC787399 VHY786527:VHY787399 VRU786527:VRU787399 WBQ786527:WBQ787399 WLM786527:WLM787399 WVI786527:WVI787399 Q852069:Q852941 IW852063:IW852935 SS852063:SS852935 ACO852063:ACO852935 AMK852063:AMK852935 AWG852063:AWG852935 BGC852063:BGC852935 BPY852063:BPY852935 BZU852063:BZU852935 CJQ852063:CJQ852935 CTM852063:CTM852935 DDI852063:DDI852935 DNE852063:DNE852935 DXA852063:DXA852935 EGW852063:EGW852935 EQS852063:EQS852935 FAO852063:FAO852935 FKK852063:FKK852935 FUG852063:FUG852935 GEC852063:GEC852935 GNY852063:GNY852935 GXU852063:GXU852935 HHQ852063:HHQ852935 HRM852063:HRM852935 IBI852063:IBI852935 ILE852063:ILE852935 IVA852063:IVA852935 JEW852063:JEW852935 JOS852063:JOS852935 JYO852063:JYO852935 KIK852063:KIK852935 KSG852063:KSG852935 LCC852063:LCC852935 LLY852063:LLY852935 LVU852063:LVU852935 MFQ852063:MFQ852935 MPM852063:MPM852935 MZI852063:MZI852935 NJE852063:NJE852935 NTA852063:NTA852935 OCW852063:OCW852935 OMS852063:OMS852935 OWO852063:OWO852935 PGK852063:PGK852935 PQG852063:PQG852935 QAC852063:QAC852935 QJY852063:QJY852935 QTU852063:QTU852935 RDQ852063:RDQ852935 RNM852063:RNM852935 RXI852063:RXI852935 SHE852063:SHE852935 SRA852063:SRA852935 TAW852063:TAW852935 TKS852063:TKS852935 TUO852063:TUO852935 UEK852063:UEK852935 UOG852063:UOG852935 UYC852063:UYC852935 VHY852063:VHY852935 VRU852063:VRU852935 WBQ852063:WBQ852935 WLM852063:WLM852935 WVI852063:WVI852935 Q917605:Q918477 IW917599:IW918471 SS917599:SS918471 ACO917599:ACO918471 AMK917599:AMK918471 AWG917599:AWG918471 BGC917599:BGC918471 BPY917599:BPY918471 BZU917599:BZU918471 CJQ917599:CJQ918471 CTM917599:CTM918471 DDI917599:DDI918471 DNE917599:DNE918471 DXA917599:DXA918471 EGW917599:EGW918471 EQS917599:EQS918471 FAO917599:FAO918471 FKK917599:FKK918471 FUG917599:FUG918471 GEC917599:GEC918471 GNY917599:GNY918471 GXU917599:GXU918471 HHQ917599:HHQ918471 HRM917599:HRM918471 IBI917599:IBI918471 ILE917599:ILE918471 IVA917599:IVA918471 JEW917599:JEW918471 JOS917599:JOS918471 JYO917599:JYO918471 KIK917599:KIK918471 KSG917599:KSG918471 LCC917599:LCC918471 LLY917599:LLY918471 LVU917599:LVU918471 MFQ917599:MFQ918471 MPM917599:MPM918471 MZI917599:MZI918471 NJE917599:NJE918471 NTA917599:NTA918471 OCW917599:OCW918471 OMS917599:OMS918471 OWO917599:OWO918471 PGK917599:PGK918471 PQG917599:PQG918471 QAC917599:QAC918471 QJY917599:QJY918471 QTU917599:QTU918471 RDQ917599:RDQ918471 RNM917599:RNM918471 RXI917599:RXI918471 SHE917599:SHE918471 SRA917599:SRA918471 TAW917599:TAW918471 TKS917599:TKS918471 TUO917599:TUO918471 UEK917599:UEK918471 UOG917599:UOG918471 UYC917599:UYC918471 VHY917599:VHY918471 VRU917599:VRU918471 WBQ917599:WBQ918471 WLM917599:WLM918471 WVI917599:WVI918471 Q983141:Q984013 IW983135:IW984007 SS983135:SS984007 ACO983135:ACO984007 AMK983135:AMK984007 AWG983135:AWG984007 BGC983135:BGC984007 BPY983135:BPY984007 BZU983135:BZU984007 CJQ983135:CJQ984007 CTM983135:CTM984007 DDI983135:DDI984007 DNE983135:DNE984007 DXA983135:DXA984007 EGW983135:EGW984007 EQS983135:EQS984007 FAO983135:FAO984007 FKK983135:FKK984007 FUG983135:FUG984007 GEC983135:GEC984007 GNY983135:GNY984007 GXU983135:GXU984007 HHQ983135:HHQ984007 HRM983135:HRM984007 IBI983135:IBI984007 ILE983135:ILE984007 IVA983135:IVA984007 JEW983135:JEW984007 JOS983135:JOS984007 JYO983135:JYO984007 KIK983135:KIK984007 KSG983135:KSG984007 LCC983135:LCC984007 LLY983135:LLY984007 LVU983135:LVU984007 MFQ983135:MFQ984007 MPM983135:MPM984007 MZI983135:MZI984007 NJE983135:NJE984007 NTA983135:NTA984007 OCW983135:OCW984007 OMS983135:OMS984007 OWO983135:OWO984007 PGK983135:PGK984007 PQG983135:PQG984007 QAC983135:QAC984007 QJY983135:QJY984007 QTU983135:QTU984007 RDQ983135:RDQ984007 RNM983135:RNM984007 RXI983135:RXI984007 SHE983135:SHE984007 SRA983135:SRA984007 TAW983135:TAW984007 TKS983135:TKS984007 TUO983135:TUO984007 UEK983135:UEK984007 UOG983135:UOG984007 UYC983135:UYC984007 VHY983135:VHY984007 VRU983135:VRU984007 WBQ983135:WBQ984007 WLM983135:WLM984007 WVI983135:WVI984007 WVE983135:WVE984008 M65637:M66510 IS65631:IS66504 SO65631:SO66504 ACK65631:ACK66504 AMG65631:AMG66504 AWC65631:AWC66504 BFY65631:BFY66504 BPU65631:BPU66504 BZQ65631:BZQ66504 CJM65631:CJM66504 CTI65631:CTI66504 DDE65631:DDE66504 DNA65631:DNA66504 DWW65631:DWW66504 EGS65631:EGS66504 EQO65631:EQO66504 FAK65631:FAK66504 FKG65631:FKG66504 FUC65631:FUC66504 GDY65631:GDY66504 GNU65631:GNU66504 GXQ65631:GXQ66504 HHM65631:HHM66504 HRI65631:HRI66504 IBE65631:IBE66504 ILA65631:ILA66504 IUW65631:IUW66504 JES65631:JES66504 JOO65631:JOO66504 JYK65631:JYK66504 KIG65631:KIG66504 KSC65631:KSC66504 LBY65631:LBY66504 LLU65631:LLU66504 LVQ65631:LVQ66504 MFM65631:MFM66504 MPI65631:MPI66504 MZE65631:MZE66504 NJA65631:NJA66504 NSW65631:NSW66504 OCS65631:OCS66504 OMO65631:OMO66504 OWK65631:OWK66504 PGG65631:PGG66504 PQC65631:PQC66504 PZY65631:PZY66504 QJU65631:QJU66504 QTQ65631:QTQ66504 RDM65631:RDM66504 RNI65631:RNI66504 RXE65631:RXE66504 SHA65631:SHA66504 SQW65631:SQW66504 TAS65631:TAS66504 TKO65631:TKO66504 TUK65631:TUK66504 UEG65631:UEG66504 UOC65631:UOC66504 UXY65631:UXY66504 VHU65631:VHU66504 VRQ65631:VRQ66504 WBM65631:WBM66504 WLI65631:WLI66504 WVE65631:WVE66504 M131173:M132046 IS131167:IS132040 SO131167:SO132040 ACK131167:ACK132040 AMG131167:AMG132040 AWC131167:AWC132040 BFY131167:BFY132040 BPU131167:BPU132040 BZQ131167:BZQ132040 CJM131167:CJM132040 CTI131167:CTI132040 DDE131167:DDE132040 DNA131167:DNA132040 DWW131167:DWW132040 EGS131167:EGS132040 EQO131167:EQO132040 FAK131167:FAK132040 FKG131167:FKG132040 FUC131167:FUC132040 GDY131167:GDY132040 GNU131167:GNU132040 GXQ131167:GXQ132040 HHM131167:HHM132040 HRI131167:HRI132040 IBE131167:IBE132040 ILA131167:ILA132040 IUW131167:IUW132040 JES131167:JES132040 JOO131167:JOO132040 JYK131167:JYK132040 KIG131167:KIG132040 KSC131167:KSC132040 LBY131167:LBY132040 LLU131167:LLU132040 LVQ131167:LVQ132040 MFM131167:MFM132040 MPI131167:MPI132040 MZE131167:MZE132040 NJA131167:NJA132040 NSW131167:NSW132040 OCS131167:OCS132040 OMO131167:OMO132040 OWK131167:OWK132040 PGG131167:PGG132040 PQC131167:PQC132040 PZY131167:PZY132040 QJU131167:QJU132040 QTQ131167:QTQ132040 RDM131167:RDM132040 RNI131167:RNI132040 RXE131167:RXE132040 SHA131167:SHA132040 SQW131167:SQW132040 TAS131167:TAS132040 TKO131167:TKO132040 TUK131167:TUK132040 UEG131167:UEG132040 UOC131167:UOC132040 UXY131167:UXY132040 VHU131167:VHU132040 VRQ131167:VRQ132040 WBM131167:WBM132040 WLI131167:WLI132040 WVE131167:WVE132040 M196709:M197582 IS196703:IS197576 SO196703:SO197576 ACK196703:ACK197576 AMG196703:AMG197576 AWC196703:AWC197576 BFY196703:BFY197576 BPU196703:BPU197576 BZQ196703:BZQ197576 CJM196703:CJM197576 CTI196703:CTI197576 DDE196703:DDE197576 DNA196703:DNA197576 DWW196703:DWW197576 EGS196703:EGS197576 EQO196703:EQO197576 FAK196703:FAK197576 FKG196703:FKG197576 FUC196703:FUC197576 GDY196703:GDY197576 GNU196703:GNU197576 GXQ196703:GXQ197576 HHM196703:HHM197576 HRI196703:HRI197576 IBE196703:IBE197576 ILA196703:ILA197576 IUW196703:IUW197576 JES196703:JES197576 JOO196703:JOO197576 JYK196703:JYK197576 KIG196703:KIG197576 KSC196703:KSC197576 LBY196703:LBY197576 LLU196703:LLU197576 LVQ196703:LVQ197576 MFM196703:MFM197576 MPI196703:MPI197576 MZE196703:MZE197576 NJA196703:NJA197576 NSW196703:NSW197576 OCS196703:OCS197576 OMO196703:OMO197576 OWK196703:OWK197576 PGG196703:PGG197576 PQC196703:PQC197576 PZY196703:PZY197576 QJU196703:QJU197576 QTQ196703:QTQ197576 RDM196703:RDM197576 RNI196703:RNI197576 RXE196703:RXE197576 SHA196703:SHA197576 SQW196703:SQW197576 TAS196703:TAS197576 TKO196703:TKO197576 TUK196703:TUK197576 UEG196703:UEG197576 UOC196703:UOC197576 UXY196703:UXY197576 VHU196703:VHU197576 VRQ196703:VRQ197576 WBM196703:WBM197576 WLI196703:WLI197576 WVE196703:WVE197576 M262245:M263118 IS262239:IS263112 SO262239:SO263112 ACK262239:ACK263112 AMG262239:AMG263112 AWC262239:AWC263112 BFY262239:BFY263112 BPU262239:BPU263112 BZQ262239:BZQ263112 CJM262239:CJM263112 CTI262239:CTI263112 DDE262239:DDE263112 DNA262239:DNA263112 DWW262239:DWW263112 EGS262239:EGS263112 EQO262239:EQO263112 FAK262239:FAK263112 FKG262239:FKG263112 FUC262239:FUC263112 GDY262239:GDY263112 GNU262239:GNU263112 GXQ262239:GXQ263112 HHM262239:HHM263112 HRI262239:HRI263112 IBE262239:IBE263112 ILA262239:ILA263112 IUW262239:IUW263112 JES262239:JES263112 JOO262239:JOO263112 JYK262239:JYK263112 KIG262239:KIG263112 KSC262239:KSC263112 LBY262239:LBY263112 LLU262239:LLU263112 LVQ262239:LVQ263112 MFM262239:MFM263112 MPI262239:MPI263112 MZE262239:MZE263112 NJA262239:NJA263112 NSW262239:NSW263112 OCS262239:OCS263112 OMO262239:OMO263112 OWK262239:OWK263112 PGG262239:PGG263112 PQC262239:PQC263112 PZY262239:PZY263112 QJU262239:QJU263112 QTQ262239:QTQ263112 RDM262239:RDM263112 RNI262239:RNI263112 RXE262239:RXE263112 SHA262239:SHA263112 SQW262239:SQW263112 TAS262239:TAS263112 TKO262239:TKO263112 TUK262239:TUK263112 UEG262239:UEG263112 UOC262239:UOC263112 UXY262239:UXY263112 VHU262239:VHU263112 VRQ262239:VRQ263112 WBM262239:WBM263112 WLI262239:WLI263112 WVE262239:WVE263112 M327781:M328654 IS327775:IS328648 SO327775:SO328648 ACK327775:ACK328648 AMG327775:AMG328648 AWC327775:AWC328648 BFY327775:BFY328648 BPU327775:BPU328648 BZQ327775:BZQ328648 CJM327775:CJM328648 CTI327775:CTI328648 DDE327775:DDE328648 DNA327775:DNA328648 DWW327775:DWW328648 EGS327775:EGS328648 EQO327775:EQO328648 FAK327775:FAK328648 FKG327775:FKG328648 FUC327775:FUC328648 GDY327775:GDY328648 GNU327775:GNU328648 GXQ327775:GXQ328648 HHM327775:HHM328648 HRI327775:HRI328648 IBE327775:IBE328648 ILA327775:ILA328648 IUW327775:IUW328648 JES327775:JES328648 JOO327775:JOO328648 JYK327775:JYK328648 KIG327775:KIG328648 KSC327775:KSC328648 LBY327775:LBY328648 LLU327775:LLU328648 LVQ327775:LVQ328648 MFM327775:MFM328648 MPI327775:MPI328648 MZE327775:MZE328648 NJA327775:NJA328648 NSW327775:NSW328648 OCS327775:OCS328648 OMO327775:OMO328648 OWK327775:OWK328648 PGG327775:PGG328648 PQC327775:PQC328648 PZY327775:PZY328648 QJU327775:QJU328648 QTQ327775:QTQ328648 RDM327775:RDM328648 RNI327775:RNI328648 RXE327775:RXE328648 SHA327775:SHA328648 SQW327775:SQW328648 TAS327775:TAS328648 TKO327775:TKO328648 TUK327775:TUK328648 UEG327775:UEG328648 UOC327775:UOC328648 UXY327775:UXY328648 VHU327775:VHU328648 VRQ327775:VRQ328648 WBM327775:WBM328648 WLI327775:WLI328648 WVE327775:WVE328648 M393317:M394190 IS393311:IS394184 SO393311:SO394184 ACK393311:ACK394184 AMG393311:AMG394184 AWC393311:AWC394184 BFY393311:BFY394184 BPU393311:BPU394184 BZQ393311:BZQ394184 CJM393311:CJM394184 CTI393311:CTI394184 DDE393311:DDE394184 DNA393311:DNA394184 DWW393311:DWW394184 EGS393311:EGS394184 EQO393311:EQO394184 FAK393311:FAK394184 FKG393311:FKG394184 FUC393311:FUC394184 GDY393311:GDY394184 GNU393311:GNU394184 GXQ393311:GXQ394184 HHM393311:HHM394184 HRI393311:HRI394184 IBE393311:IBE394184 ILA393311:ILA394184 IUW393311:IUW394184 JES393311:JES394184 JOO393311:JOO394184 JYK393311:JYK394184 KIG393311:KIG394184 KSC393311:KSC394184 LBY393311:LBY394184 LLU393311:LLU394184 LVQ393311:LVQ394184 MFM393311:MFM394184 MPI393311:MPI394184 MZE393311:MZE394184 NJA393311:NJA394184 NSW393311:NSW394184 OCS393311:OCS394184 OMO393311:OMO394184 OWK393311:OWK394184 PGG393311:PGG394184 PQC393311:PQC394184 PZY393311:PZY394184 QJU393311:QJU394184 QTQ393311:QTQ394184 RDM393311:RDM394184 RNI393311:RNI394184 RXE393311:RXE394184 SHA393311:SHA394184 SQW393311:SQW394184 TAS393311:TAS394184 TKO393311:TKO394184 TUK393311:TUK394184 UEG393311:UEG394184 UOC393311:UOC394184 UXY393311:UXY394184 VHU393311:VHU394184 VRQ393311:VRQ394184 WBM393311:WBM394184 WLI393311:WLI394184 WVE393311:WVE394184 M458853:M459726 IS458847:IS459720 SO458847:SO459720 ACK458847:ACK459720 AMG458847:AMG459720 AWC458847:AWC459720 BFY458847:BFY459720 BPU458847:BPU459720 BZQ458847:BZQ459720 CJM458847:CJM459720 CTI458847:CTI459720 DDE458847:DDE459720 DNA458847:DNA459720 DWW458847:DWW459720 EGS458847:EGS459720 EQO458847:EQO459720 FAK458847:FAK459720 FKG458847:FKG459720 FUC458847:FUC459720 GDY458847:GDY459720 GNU458847:GNU459720 GXQ458847:GXQ459720 HHM458847:HHM459720 HRI458847:HRI459720 IBE458847:IBE459720 ILA458847:ILA459720 IUW458847:IUW459720 JES458847:JES459720 JOO458847:JOO459720 JYK458847:JYK459720 KIG458847:KIG459720 KSC458847:KSC459720 LBY458847:LBY459720 LLU458847:LLU459720 LVQ458847:LVQ459720 MFM458847:MFM459720 MPI458847:MPI459720 MZE458847:MZE459720 NJA458847:NJA459720 NSW458847:NSW459720 OCS458847:OCS459720 OMO458847:OMO459720 OWK458847:OWK459720 PGG458847:PGG459720 PQC458847:PQC459720 PZY458847:PZY459720 QJU458847:QJU459720 QTQ458847:QTQ459720 RDM458847:RDM459720 RNI458847:RNI459720 RXE458847:RXE459720 SHA458847:SHA459720 SQW458847:SQW459720 TAS458847:TAS459720 TKO458847:TKO459720 TUK458847:TUK459720 UEG458847:UEG459720 UOC458847:UOC459720 UXY458847:UXY459720 VHU458847:VHU459720 VRQ458847:VRQ459720 WBM458847:WBM459720 WLI458847:WLI459720 WVE458847:WVE459720 M524389:M525262 IS524383:IS525256 SO524383:SO525256 ACK524383:ACK525256 AMG524383:AMG525256 AWC524383:AWC525256 BFY524383:BFY525256 BPU524383:BPU525256 BZQ524383:BZQ525256 CJM524383:CJM525256 CTI524383:CTI525256 DDE524383:DDE525256 DNA524383:DNA525256 DWW524383:DWW525256 EGS524383:EGS525256 EQO524383:EQO525256 FAK524383:FAK525256 FKG524383:FKG525256 FUC524383:FUC525256 GDY524383:GDY525256 GNU524383:GNU525256 GXQ524383:GXQ525256 HHM524383:HHM525256 HRI524383:HRI525256 IBE524383:IBE525256 ILA524383:ILA525256 IUW524383:IUW525256 JES524383:JES525256 JOO524383:JOO525256 JYK524383:JYK525256 KIG524383:KIG525256 KSC524383:KSC525256 LBY524383:LBY525256 LLU524383:LLU525256 LVQ524383:LVQ525256 MFM524383:MFM525256 MPI524383:MPI525256 MZE524383:MZE525256 NJA524383:NJA525256 NSW524383:NSW525256 OCS524383:OCS525256 OMO524383:OMO525256 OWK524383:OWK525256 PGG524383:PGG525256 PQC524383:PQC525256 PZY524383:PZY525256 QJU524383:QJU525256 QTQ524383:QTQ525256 RDM524383:RDM525256 RNI524383:RNI525256 RXE524383:RXE525256 SHA524383:SHA525256 SQW524383:SQW525256 TAS524383:TAS525256 TKO524383:TKO525256 TUK524383:TUK525256 UEG524383:UEG525256 UOC524383:UOC525256 UXY524383:UXY525256 VHU524383:VHU525256 VRQ524383:VRQ525256 WBM524383:WBM525256 WLI524383:WLI525256 WVE524383:WVE525256 M589925:M590798 IS589919:IS590792 SO589919:SO590792 ACK589919:ACK590792 AMG589919:AMG590792 AWC589919:AWC590792 BFY589919:BFY590792 BPU589919:BPU590792 BZQ589919:BZQ590792 CJM589919:CJM590792 CTI589919:CTI590792 DDE589919:DDE590792 DNA589919:DNA590792 DWW589919:DWW590792 EGS589919:EGS590792 EQO589919:EQO590792 FAK589919:FAK590792 FKG589919:FKG590792 FUC589919:FUC590792 GDY589919:GDY590792 GNU589919:GNU590792 GXQ589919:GXQ590792 HHM589919:HHM590792 HRI589919:HRI590792 IBE589919:IBE590792 ILA589919:ILA590792 IUW589919:IUW590792 JES589919:JES590792 JOO589919:JOO590792 JYK589919:JYK590792 KIG589919:KIG590792 KSC589919:KSC590792 LBY589919:LBY590792 LLU589919:LLU590792 LVQ589919:LVQ590792 MFM589919:MFM590792 MPI589919:MPI590792 MZE589919:MZE590792 NJA589919:NJA590792 NSW589919:NSW590792 OCS589919:OCS590792 OMO589919:OMO590792 OWK589919:OWK590792 PGG589919:PGG590792 PQC589919:PQC590792 PZY589919:PZY590792 QJU589919:QJU590792 QTQ589919:QTQ590792 RDM589919:RDM590792 RNI589919:RNI590792 RXE589919:RXE590792 SHA589919:SHA590792 SQW589919:SQW590792 TAS589919:TAS590792 TKO589919:TKO590792 TUK589919:TUK590792 UEG589919:UEG590792 UOC589919:UOC590792 UXY589919:UXY590792 VHU589919:VHU590792 VRQ589919:VRQ590792 WBM589919:WBM590792 WLI589919:WLI590792 WVE589919:WVE590792 M655461:M656334 IS655455:IS656328 SO655455:SO656328 ACK655455:ACK656328 AMG655455:AMG656328 AWC655455:AWC656328 BFY655455:BFY656328 BPU655455:BPU656328 BZQ655455:BZQ656328 CJM655455:CJM656328 CTI655455:CTI656328 DDE655455:DDE656328 DNA655455:DNA656328 DWW655455:DWW656328 EGS655455:EGS656328 EQO655455:EQO656328 FAK655455:FAK656328 FKG655455:FKG656328 FUC655455:FUC656328 GDY655455:GDY656328 GNU655455:GNU656328 GXQ655455:GXQ656328 HHM655455:HHM656328 HRI655455:HRI656328 IBE655455:IBE656328 ILA655455:ILA656328 IUW655455:IUW656328 JES655455:JES656328 JOO655455:JOO656328 JYK655455:JYK656328 KIG655455:KIG656328 KSC655455:KSC656328 LBY655455:LBY656328 LLU655455:LLU656328 LVQ655455:LVQ656328 MFM655455:MFM656328 MPI655455:MPI656328 MZE655455:MZE656328 NJA655455:NJA656328 NSW655455:NSW656328 OCS655455:OCS656328 OMO655455:OMO656328 OWK655455:OWK656328 PGG655455:PGG656328 PQC655455:PQC656328 PZY655455:PZY656328 QJU655455:QJU656328 QTQ655455:QTQ656328 RDM655455:RDM656328 RNI655455:RNI656328 RXE655455:RXE656328 SHA655455:SHA656328 SQW655455:SQW656328 TAS655455:TAS656328 TKO655455:TKO656328 TUK655455:TUK656328 UEG655455:UEG656328 UOC655455:UOC656328 UXY655455:UXY656328 VHU655455:VHU656328 VRQ655455:VRQ656328 WBM655455:WBM656328 WLI655455:WLI656328 WVE655455:WVE656328 M720997:M721870 IS720991:IS721864 SO720991:SO721864 ACK720991:ACK721864 AMG720991:AMG721864 AWC720991:AWC721864 BFY720991:BFY721864 BPU720991:BPU721864 BZQ720991:BZQ721864 CJM720991:CJM721864 CTI720991:CTI721864 DDE720991:DDE721864 DNA720991:DNA721864 DWW720991:DWW721864 EGS720991:EGS721864 EQO720991:EQO721864 FAK720991:FAK721864 FKG720991:FKG721864 FUC720991:FUC721864 GDY720991:GDY721864 GNU720991:GNU721864 GXQ720991:GXQ721864 HHM720991:HHM721864 HRI720991:HRI721864 IBE720991:IBE721864 ILA720991:ILA721864 IUW720991:IUW721864 JES720991:JES721864 JOO720991:JOO721864 JYK720991:JYK721864 KIG720991:KIG721864 KSC720991:KSC721864 LBY720991:LBY721864 LLU720991:LLU721864 LVQ720991:LVQ721864 MFM720991:MFM721864 MPI720991:MPI721864 MZE720991:MZE721864 NJA720991:NJA721864 NSW720991:NSW721864 OCS720991:OCS721864 OMO720991:OMO721864 OWK720991:OWK721864 PGG720991:PGG721864 PQC720991:PQC721864 PZY720991:PZY721864 QJU720991:QJU721864 QTQ720991:QTQ721864 RDM720991:RDM721864 RNI720991:RNI721864 RXE720991:RXE721864 SHA720991:SHA721864 SQW720991:SQW721864 TAS720991:TAS721864 TKO720991:TKO721864 TUK720991:TUK721864 UEG720991:UEG721864 UOC720991:UOC721864 UXY720991:UXY721864 VHU720991:VHU721864 VRQ720991:VRQ721864 WBM720991:WBM721864 WLI720991:WLI721864 WVE720991:WVE721864 M786533:M787406 IS786527:IS787400 SO786527:SO787400 ACK786527:ACK787400 AMG786527:AMG787400 AWC786527:AWC787400 BFY786527:BFY787400 BPU786527:BPU787400 BZQ786527:BZQ787400 CJM786527:CJM787400 CTI786527:CTI787400 DDE786527:DDE787400 DNA786527:DNA787400 DWW786527:DWW787400 EGS786527:EGS787400 EQO786527:EQO787400 FAK786527:FAK787400 FKG786527:FKG787400 FUC786527:FUC787400 GDY786527:GDY787400 GNU786527:GNU787400 GXQ786527:GXQ787400 HHM786527:HHM787400 HRI786527:HRI787400 IBE786527:IBE787400 ILA786527:ILA787400 IUW786527:IUW787400 JES786527:JES787400 JOO786527:JOO787400 JYK786527:JYK787400 KIG786527:KIG787400 KSC786527:KSC787400 LBY786527:LBY787400 LLU786527:LLU787400 LVQ786527:LVQ787400 MFM786527:MFM787400 MPI786527:MPI787400 MZE786527:MZE787400 NJA786527:NJA787400 NSW786527:NSW787400 OCS786527:OCS787400 OMO786527:OMO787400 OWK786527:OWK787400 PGG786527:PGG787400 PQC786527:PQC787400 PZY786527:PZY787400 QJU786527:QJU787400 QTQ786527:QTQ787400 RDM786527:RDM787400 RNI786527:RNI787400 RXE786527:RXE787400 SHA786527:SHA787400 SQW786527:SQW787400 TAS786527:TAS787400 TKO786527:TKO787400 TUK786527:TUK787400 UEG786527:UEG787400 UOC786527:UOC787400 UXY786527:UXY787400 VHU786527:VHU787400 VRQ786527:VRQ787400 WBM786527:WBM787400 WLI786527:WLI787400 WVE786527:WVE787400 M852069:M852942 IS852063:IS852936 SO852063:SO852936 ACK852063:ACK852936 AMG852063:AMG852936 AWC852063:AWC852936 BFY852063:BFY852936 BPU852063:BPU852936 BZQ852063:BZQ852936 CJM852063:CJM852936 CTI852063:CTI852936 DDE852063:DDE852936 DNA852063:DNA852936 DWW852063:DWW852936 EGS852063:EGS852936 EQO852063:EQO852936 FAK852063:FAK852936 FKG852063:FKG852936 FUC852063:FUC852936 GDY852063:GDY852936 GNU852063:GNU852936 GXQ852063:GXQ852936 HHM852063:HHM852936 HRI852063:HRI852936 IBE852063:IBE852936 ILA852063:ILA852936 IUW852063:IUW852936 JES852063:JES852936 JOO852063:JOO852936 JYK852063:JYK852936 KIG852063:KIG852936 KSC852063:KSC852936 LBY852063:LBY852936 LLU852063:LLU852936 LVQ852063:LVQ852936 MFM852063:MFM852936 MPI852063:MPI852936 MZE852063:MZE852936 NJA852063:NJA852936 NSW852063:NSW852936 OCS852063:OCS852936 OMO852063:OMO852936 OWK852063:OWK852936 PGG852063:PGG852936 PQC852063:PQC852936 PZY852063:PZY852936 QJU852063:QJU852936 QTQ852063:QTQ852936 RDM852063:RDM852936 RNI852063:RNI852936 RXE852063:RXE852936 SHA852063:SHA852936 SQW852063:SQW852936 TAS852063:TAS852936 TKO852063:TKO852936 TUK852063:TUK852936 UEG852063:UEG852936 UOC852063:UOC852936 UXY852063:UXY852936 VHU852063:VHU852936 VRQ852063:VRQ852936 WBM852063:WBM852936 WLI852063:WLI852936 WVE852063:WVE852936 M917605:M918478 IS917599:IS918472 SO917599:SO918472 ACK917599:ACK918472 AMG917599:AMG918472 AWC917599:AWC918472 BFY917599:BFY918472 BPU917599:BPU918472 BZQ917599:BZQ918472 CJM917599:CJM918472 CTI917599:CTI918472 DDE917599:DDE918472 DNA917599:DNA918472 DWW917599:DWW918472 EGS917599:EGS918472 EQO917599:EQO918472 FAK917599:FAK918472 FKG917599:FKG918472 FUC917599:FUC918472 GDY917599:GDY918472 GNU917599:GNU918472 GXQ917599:GXQ918472 HHM917599:HHM918472 HRI917599:HRI918472 IBE917599:IBE918472 ILA917599:ILA918472 IUW917599:IUW918472 JES917599:JES918472 JOO917599:JOO918472 JYK917599:JYK918472 KIG917599:KIG918472 KSC917599:KSC918472 LBY917599:LBY918472 LLU917599:LLU918472 LVQ917599:LVQ918472 MFM917599:MFM918472 MPI917599:MPI918472 MZE917599:MZE918472 NJA917599:NJA918472 NSW917599:NSW918472 OCS917599:OCS918472 OMO917599:OMO918472 OWK917599:OWK918472 PGG917599:PGG918472 PQC917599:PQC918472 PZY917599:PZY918472 QJU917599:QJU918472 QTQ917599:QTQ918472 RDM917599:RDM918472 RNI917599:RNI918472 RXE917599:RXE918472 SHA917599:SHA918472 SQW917599:SQW918472 TAS917599:TAS918472 TKO917599:TKO918472 TUK917599:TUK918472 UEG917599:UEG918472 UOC917599:UOC918472 UXY917599:UXY918472 VHU917599:VHU918472 VRQ917599:VRQ918472 WBM917599:WBM918472 WLI917599:WLI918472 WVE917599:WVE918472 M983141:M984014 IS983135:IS984008 SO983135:SO984008 ACK983135:ACK984008 AMG983135:AMG984008 AWC983135:AWC984008 BFY983135:BFY984008 BPU983135:BPU984008 BZQ983135:BZQ984008 CJM983135:CJM984008 CTI983135:CTI984008 DDE983135:DDE984008 DNA983135:DNA984008 DWW983135:DWW984008 EGS983135:EGS984008 EQO983135:EQO984008 FAK983135:FAK984008 FKG983135:FKG984008 FUC983135:FUC984008 GDY983135:GDY984008 GNU983135:GNU984008 GXQ983135:GXQ984008 HHM983135:HHM984008 HRI983135:HRI984008 IBE983135:IBE984008 ILA983135:ILA984008 IUW983135:IUW984008 JES983135:JES984008 JOO983135:JOO984008 JYK983135:JYK984008 KIG983135:KIG984008 KSC983135:KSC984008 LBY983135:LBY984008 LLU983135:LLU984008 LVQ983135:LVQ984008 MFM983135:MFM984008 MPI983135:MPI984008 MZE983135:MZE984008 NJA983135:NJA984008 NSW983135:NSW984008 OCS983135:OCS984008 OMO983135:OMO984008 OWK983135:OWK984008 PGG983135:PGG984008 PQC983135:PQC984008 PZY983135:PZY984008 QJU983135:QJU984008 QTQ983135:QTQ984008 RDM983135:RDM984008 RNI983135:RNI984008 RXE983135:RXE984008 SHA983135:SHA984008 SQW983135:SQW984008 TAS983135:TAS984008 TKO983135:TKO984008 TUK983135:TUK984008 UEG983135:UEG984008 UOC983135:UOC984008 UXY983135:UXY984008 VHU983135:VHU984008 VRQ983135:VRQ984008 WBM983135:WBM984008 WLI983135:WLI984008 IW173:IW967 Q179:Q973 SO173:SO968 ACK173:ACK968 AMG173:AMG968 AWC173:AWC968 BFY173:BFY968 BPU173:BPU968 BZQ173:BZQ968 CJM173:CJM968 CTI173:CTI968 DDE173:DDE968 DNA173:DNA968 DWW173:DWW968 EGS173:EGS968 EQO173:EQO968 FAK173:FAK968 FKG173:FKG968 FUC173:FUC968 GDY173:GDY968 GNU173:GNU968 GXQ173:GXQ968 HHM173:HHM968 HRI173:HRI968 IBE173:IBE968 ILA173:ILA968 IUW173:IUW968 JES173:JES968 JOO173:JOO968 JYK173:JYK968 KIG173:KIG968 KSC173:KSC968 LBY173:LBY968 LLU173:LLU968 LVQ173:LVQ968 MFM173:MFM968 MPI173:MPI968 MZE173:MZE968 NJA173:NJA968 NSW173:NSW968 OCS173:OCS968 OMO173:OMO968 OWK173:OWK968 PGG173:PGG968 PQC173:PQC968 PZY173:PZY968 QJU173:QJU968 QTQ173:QTQ968 RDM173:RDM968 RNI173:RNI968 RXE173:RXE968 SHA173:SHA968 SQW173:SQW968 TAS173:TAS968 TKO173:TKO968 TUK173:TUK968 UEG173:UEG968 UOC173:UOC968 UXY173:UXY968 VHU173:VHU968 VRQ173:VRQ968 WBM173:WBM968 WLI173:WLI968 WVE173:WVE968 IS173:IS968 WVI173:WVI967 WLM173:WLM967 WBQ173:WBQ967 VRU173:VRU967 VHY173:VHY967 UYC173:UYC967 UOG173:UOG967 UEK173:UEK967 TUO173:TUO967 TKS173:TKS967 TAW173:TAW967 SRA173:SRA967 SHE173:SHE967 RXI173:RXI967 RNM173:RNM967 RDQ173:RDQ967 QTU173:QTU967 QJY173:QJY967 QAC173:QAC967 PQG173:PQG967 PGK173:PGK967 OWO173:OWO967 OMS173:OMS967 OCW173:OCW967 NTA173:NTA967 NJE173:NJE967 MZI173:MZI967 MPM173:MPM967 MFQ173:MFQ967 LVU173:LVU967 LLY173:LLY967 LCC173:LCC967 KSG173:KSG967 KIK173:KIK967 JYO173:JYO967 JOS173:JOS967 JEW173:JEW967 IVA173:IVA967 ILE173:ILE967 IBI173:IBI967 HRM173:HRM967 HHQ173:HHQ967 GXU173:GXU967 GNY173:GNY967 GEC173:GEC967 FUG173:FUG967 FKK173:FKK967 FAO173:FAO967 EQS173:EQS967 EGW173:EGW967 DXA173:DXA967 DNE173:DNE967 DDI173:DDI967 CTM173:CTM967 CJQ173:CJQ967 BZU173:BZU967 BPY173:BPY967 BGC173:BGC967 AWG173:AWG967 AMK173:AMK967 ACO173:ACO967 SS173:SS967 M179:M974 Q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SO8 IW8 IS8 WVE8 WLI8 WBM8 VRQ8 VHU8 UXY8 UOC8 UEG8 TUK8 TKO8 TAS8 SQW8 SHA8 RXE8 RNI8 RDM8 QTQ8 QJU8 PZY8 PQC8 PGG8 OWK8 OMO8 OCS8 NSW8 NJA8 MZE8 MPI8 MFM8 LVQ8 LLU8 LBY8 KSC8 KIG8 JYK8 JOO8 JES8 IUW8 ILA8 IBE8 HRI8 HHM8 GXQ8 GNU8 GDY8 FUC8 FKG8 FAK8 EQO8 EGS8 DWW8 DNA8 DDE8 CTI8 CJM8 BZQ8 BPU8 BFY8 AWC8 AMG8 ACK8 SS8 ACO8 AMK8 M8 BGC90 BPY90 BZU90 CJQ90 CTM90 DDI90 DNE90 DXA90 EGW90 EQS90 FAO90 FKK90 FUG90 GEC90 GNY90 GXU90 HHQ90 HRM90 IBI90 ILE90 IVA90 JEW90 JOS90 JYO90 KIK90 KSG90 LCC90 LLY90 LVU90 MFQ90 MPM90 MZI90 NJE90 NTA90 OCW90 OMS90 OWO90 PGK90 PQG90 QAC90 QJY90 QTU90 RDQ90 RNM90 RXI90 SHE90 SRA90 TAW90 TKS90 TUO90 UEK90 UOG90 UYC90 VHY90 VRU90 WBQ90 WLM90 WVI90 SO90 IW90 IS90 WVE90 WLI90 WBM90 VRQ90 VHU90 UXY90 UOC90 UEG90 TUK90 TKO90 TAS90 SQW90 SHA90 RXE90 RNI90 RDM90 QTQ90 QJU90 PZY90 PQC90 PGG90 OWK90 OMO90 OCS90 NSW90 NJA90 MZE90 MPI90 MFM90 LVQ90 LLU90 LBY90 KSC90 KIG90 JYK90 JOO90 JES90 IUW90 ILA90 IBE90 HRI90 HHM90 GXQ90 GNU90 GDY90 FUC90 FKG90 FAK90 EQO90 EGS90 DWW90 DNA90 DDE90 CTI90 CJM90 BZQ90 BPU90 BFY90 AWC90 AMG90 ACK90 SS90 ACO90 J89 N89 AMK90 AWD89 AMH89 ACL89 SP89 ACH89 AMD89 AVZ89 BFV89 BPR89 BZN89 CJJ89 CTF89 DDB89 DMX89 DWT89 EGP89 EQL89 FAH89 FKD89 FTZ89 GDV89 GNR89 GXN89 HHJ89 HRF89 IBB89 IKX89 IUT89 JEP89 JOL89 JYH89 KID89 KRZ89 LBV89 LLR89 LVN89 MFJ89 MPF89 MZB89 NIX89 NST89 OCP89 OML89 OWH89 PGD89 PPZ89 PZV89 QJR89 QTN89 RDJ89 RNF89 RXB89 SGX89 SQT89 TAP89 TKL89 TUH89 UED89 UNZ89 UXV89 VHR89 VRN89 WBJ89 WLF89 WVB89 IP89 IT89 SL89 WVF89 WLJ89 WBN89 VRR89 VHV89 UXZ89 UOD89 UEH89 TUL89 TKP89 TAT89 SQX89 SHB89 RXF89 RNJ89 RDN89 QTR89 QJV89 PZZ89 PQD89 PGH89 OWL89 OMP89 OCT89 NSX89 NJB89 MZF89 MPJ89 MFN89 LVR89 LLV89 LBZ89 KSD89 KIH89 JYL89 JOP89 JET89 IUX89 ILB89 IBF89 HRJ89 HHN89 GXR89 GNV89 GDZ89 FUD89 FKH89 FAL89 EQP89 EGT89 DWX89 DNB89 DDF89 CTJ89 CJN89 BZR89 BPV89 BFZ89 AWG90 M90:M93 Q159:Q161 Q97 M97 Q144:Q146 M144:M146 M156:M157 WTY162 WSO163 SI158 ACE158 AMA158 AVW158 BFS158 BPO158 BZK158 CJG158 CTC158 DCY158 DMU158 DWQ158 EGM158 EQI158 FAE158 FKA158 FTW158 GDS158 GNO158 GXK158 HHG158 HRC158 IAY158 IKU158 IUQ158 JEM158 JOI158 JYE158 KIA158 KRW158 LBS158 LLO158 LVK158 MFG158 MPC158 MYY158 NIU158 NSQ158 OCM158 OMI158 OWE158 PGA158 PPW158 PZS158 QJO158 QTK158 RDG158 RNC158 RWY158 SGU158 SQQ158 TAM158 TKI158 TUE158 UEA158 UNW158 UXS158 VHO158 VRK158 WBG158 WLC158 WUY158 IM158 WVC158 WLG158 WBK158 VRO158 VHS158 UXW158 UOA158 UEE158 TUI158 TKM158 TAQ158 SQU158 SGY158 RXC158 RNG158 RDK158 QTO158 QJS158 PZW158 PQA158 PGE158 OWI158 OMM158 OCQ158 NSU158 NIY158 MZC158 MPG158 MFK158 LVO158 LLS158 LBW158 KSA158 KIE158 JYI158 JOM158 JEQ158 IUU158 IKY158 IBC158 HRG158 HHK158 GXO158 GNS158 GDW158 FUA158 FKE158 FAI158 EQM158 EGQ158 DWU158 DMY158 DDC158 CTG158 CJK158 BZO158 BPS158 BFW158 AWA158 AME158 ACI158 SM158 IQ158 IX151:IX152 WBO169:WBO170 VRS169:VRS170 VHW169:VHW170 UYA169:UYA170 UOE169:UOE170 UEI169:UEI170 TUM169:TUM170 TKQ169:TKQ170 TAU169:TAU170 SQY169:SQY170 SHC169:SHC170 RXG169:RXG170 RNK169:RNK170 RDO169:RDO170 QTS169:QTS170 QJW169:QJW170 QAA169:QAA170 PQE169:PQE170 PGI169:PGI170 OWM169:OWM170 OMQ169:OMQ170 OCU169:OCU170 NSY169:NSY170 NJC169:NJC170 MZG169:MZG170 MPK169:MPK170 MFO169:MFO170 LVS169:LVS170 LLW169:LLW170 LCA169:LCA170 KSE169:KSE170 KII169:KII170 JYM169:JYM170 JOQ169:JOQ170 JEU169:JEU170 IUY169:IUY170 ILC169:ILC170 IBG169:IBG170 HRK169:HRK170 HHO169:HHO170 GXS169:GXS170 GNW169:GNW170 GEA169:GEA170 FUE169:FUE170 FKI169:FKI170 FAM169:FAM170 EQQ169:EQQ170 EGU169:EGU170 DWY169:DWY170 DNC169:DNC170 DDG169:DDG170 CTK169:CTK170 CJO169:CJO170 BZS169:BZS170 BPW169:BPW170 BGA169:BGA170 AWE169:AWE170 AMI169:AMI170 ACM169:ACM170 SQ169:SQ170 IU169:IU170 WVG169:WVG170 ACQ169:ACQ170 AMM169:AMM170 AWI169:AWI170 BGE169:BGE170 BQA169:BQA170 BZW169:BZW170 CJS169:CJS170 CTO169:CTO170 DDK169:DDK170 DNG169:DNG170 DXC169:DXC170 EGY169:EGY170 EQU169:EQU170 FAQ169:FAQ170 FKM169:FKM170 FUI169:FUI170 GEE169:GEE170 GOA169:GOA170 GXW169:GXW170 HHS169:HHS170 HRO169:HRO170 IBK169:IBK170 ILG169:ILG170 IVC169:IVC170 JEY169:JEY170 JOU169:JOU170 JYQ169:JYQ170 KIM169:KIM170 KSI169:KSI170 LCE169:LCE170 LMA169:LMA170 LVW169:LVW170 MFS169:MFS170 MPO169:MPO170 MZK169:MZK170 NJG169:NJG170 NTC169:NTC170 OCY169:OCY170 OMU169:OMU170 OWQ169:OWQ170 PGM169:PGM170 PQI169:PQI170 QAE169:QAE170 QKA169:QKA170 QTW169:QTW170 RDS169:RDS170 RNO169:RNO170 RXK169:RXK170 SHG169:SHG170 SRC169:SRC170 TAY169:TAY170 TKU169:TKU170 TUQ169:TUQ170 UEM169:UEM170 UOI169:UOI170 UYE169:UYE170 VIA169:VIA170 VRW169:VRW170 WBS169:WBS170 WLO169:WLO170 WVK169:WVK170 IY169:IY170 SU169:SU170 WLK169:WLK170 R169:R170 N169:N170 WVN151:WVN152 WVJ151:WVJ152 WLR151:WLR152 WLN151:WLN152 WBV151:WBV152 WBR151:WBR152 VRZ151:VRZ152 VRV151:VRV152 VID151:VID152 VHZ151:VHZ152 UYH151:UYH152 UYD151:UYD152 UOL151:UOL152 UOH151:UOH152 UEP151:UEP152 UEL151:UEL152 TUT151:TUT152 TUP151:TUP152 TKX151:TKX152 TKT151:TKT152 TBB151:TBB152 TAX151:TAX152 SRF151:SRF152 SRB151:SRB152 SHJ151:SHJ152 SHF151:SHF152 RXN151:RXN152 RXJ151:RXJ152 RNR151:RNR152 RNN151:RNN152 RDV151:RDV152 RDR151:RDR152 QTZ151:QTZ152 QTV151:QTV152 QKD151:QKD152 QJZ151:QJZ152 QAH151:QAH152 QAD151:QAD152 PQL151:PQL152 PQH151:PQH152 PGP151:PGP152 PGL151:PGL152 OWT151:OWT152 OWP151:OWP152 OMX151:OMX152 OMT151:OMT152 ODB151:ODB152 OCX151:OCX152 NTF151:NTF152 NTB151:NTB152 NJJ151:NJJ152 NJF151:NJF152 MZN151:MZN152 MZJ151:MZJ152 MPR151:MPR152 MPN151:MPN152 MFV151:MFV152 MFR151:MFR152 LVZ151:LVZ152 LVV151:LVV152 LMD151:LMD152 LLZ151:LLZ152 LCH151:LCH152 LCD151:LCD152 KSL151:KSL152 KSH151:KSH152 KIP151:KIP152 KIL151:KIL152 JYT151:JYT152 JYP151:JYP152 JOX151:JOX152 JOT151:JOT152 JFB151:JFB152 JEX151:JEX152 IVF151:IVF152 IVB151:IVB152 ILJ151:ILJ152 ILF151:ILF152 IBN151:IBN152 IBJ151:IBJ152 HRR151:HRR152 HRN151:HRN152 HHV151:HHV152 HHR151:HHR152 GXZ151:GXZ152 GXV151:GXV152 GOD151:GOD152 GNZ151:GNZ152 GEH151:GEH152 GED151:GED152 FUL151:FUL152 FUH151:FUH152 FKP151:FKP152 FKL151:FKL152 FAT151:FAT152 FAP151:FAP152 EQX151:EQX152 EQT151:EQT152 EHB151:EHB152 EGX151:EGX152 DXF151:DXF152 DXB151:DXB152 DNJ151:DNJ152 DNF151:DNF152 DDN151:DDN152 DDJ151:DDJ152 CTR151:CTR152 CTN151:CTN152 CJV151:CJV152 CJR151:CJR152 BZZ151:BZZ152 BZV151:BZV152 BQD151:BQD152 BPZ151:BPZ152 BGH151:BGH152 BGD151:BGD152 AWL151:AWL152 AWH151:AWH152 AMP151:AMP152 AML151:AML152 ACT151:ACT152 ACP151:ACP152 SX151:SX152 ST151:ST152 JB151:JB152 M159:M161 WKG162 WKC162 WAK162 WAG162 VQO162 VQK162 VGS162 VGO162 UWW162 UWS162 UNA162 UMW162 UDE162 UDA162 TTI162 TTE162 TJM162 TJI162 SZQ162 SZM162 SPU162 SPQ162 SFY162 SFU162 RWC162 RVY162 RMG162 RMC162 RCK162 RCG162 QSO162 QSK162 QIS162 QIO162 PYW162 PYS162 PPA162 POW162 PFE162 PFA162 OVI162 OVE162 OLM162 OLI162 OBQ162 OBM162 NRU162 NRQ162 NHY162 NHU162 MYC162 MXY162 MOG162 MOC162 MEK162 MEG162 LUO162 LUK162 LKS162 LKO162 LAW162 LAS162 KRA162 KQW162 KHE162 KHA162 JXI162 JXE162 JNM162 JNI162 JDQ162 JDM162 ITU162 ITQ162 IJY162 IJU162 IAC162 HZY162 HQG162 HQC162 HGK162 HGG162 GWO162 GWK162 GMS162 GMO162 GCW162 GCS162 FTA162 FSW162 FJE162 FJA162 EZI162 EZE162 EPM162 EPI162 EFQ162 EFM162 DVU162 DVQ162 DLY162 DLU162 DCC162 DBY162 CSG162 CSC162 CIK162 CIG162 BYO162 BYK162 BOS162 BOO162 BEW162 BES162 AVA162 AUW162 ALE162 ALA162 ABI162 ABE162 RM162 RI162 HQ162 HM162 Q90:Q93 WUC162 M163:M168 WSK163 WIS163 WIO163 VYW163 VYS163 VPA163 VOW163 VFE163 VFA163 UVI163 UVE163 ULM163 ULI163 UBQ163 UBM163 TRU163 TRQ163 THY163 THU163 SYC163 SXY163 SOG163 SOC163 SEK163 SEG163 RUO163 RUK163 RKS163 RKO163 RAW163 RAS163 QRA163 QQW163 QHE163 QHA163 PXI163 PXE163 PNM163 PNI163 PDQ163 PDM163 OTU163 OTQ163 OJY163 OJU163 OAC163 NZY163 NQG163 NQC163 NGK163 NGG163 MWO163 MWK163 MMS163 MMO163 MCW163 MCS163 LTA163 LSW163 LJE163 LJA163 KZI163 KZE163 KPM163 KPI163 KFQ163 KFM163 JVU163 JVQ163 JLY163 JLU163 JCC163 JBY163 ISG163 ISC163 IIK163 IIG163 HYO163 HYK163 HOS163 HOO163 HEW163 HES163 GVA163 GUW163 GLE163 GLA163 GBI163 GBE163 FRM163 FRI163 FHQ163 FHM163 EXU163 EXQ163 ENY163 ENU163 EEC163 EDY163 DUG163 DUC163 DKK163 DKG163 DAO163 DAK163 CQS163 CQO163 CGW163 CGS163 BXA163 BWW163 BNE163 BNA163 BDI163 BDE163 ATM163 ATI163 AJQ163 AJM163 ZU163 ZQ163 PY163 PU163 GC163 FY163 M117:M119">
      <formula1>9</formula1>
    </dataValidation>
    <dataValidation type="textLength" operator="equal" allowBlank="1" showInputMessage="1" showErrorMessage="1" error="БИН должен содержать 12 символов" sqref="WWU983135:WWU984007 AY65637:AY66509 KI65631:KI66503 UE65631:UE66503 AEA65631:AEA66503 ANW65631:ANW66503 AXS65631:AXS66503 BHO65631:BHO66503 BRK65631:BRK66503 CBG65631:CBG66503 CLC65631:CLC66503 CUY65631:CUY66503 DEU65631:DEU66503 DOQ65631:DOQ66503 DYM65631:DYM66503 EII65631:EII66503 ESE65631:ESE66503 FCA65631:FCA66503 FLW65631:FLW66503 FVS65631:FVS66503 GFO65631:GFO66503 GPK65631:GPK66503 GZG65631:GZG66503 HJC65631:HJC66503 HSY65631:HSY66503 ICU65631:ICU66503 IMQ65631:IMQ66503 IWM65631:IWM66503 JGI65631:JGI66503 JQE65631:JQE66503 KAA65631:KAA66503 KJW65631:KJW66503 KTS65631:KTS66503 LDO65631:LDO66503 LNK65631:LNK66503 LXG65631:LXG66503 MHC65631:MHC66503 MQY65631:MQY66503 NAU65631:NAU66503 NKQ65631:NKQ66503 NUM65631:NUM66503 OEI65631:OEI66503 OOE65631:OOE66503 OYA65631:OYA66503 PHW65631:PHW66503 PRS65631:PRS66503 QBO65631:QBO66503 QLK65631:QLK66503 QVG65631:QVG66503 RFC65631:RFC66503 ROY65631:ROY66503 RYU65631:RYU66503 SIQ65631:SIQ66503 SSM65631:SSM66503 TCI65631:TCI66503 TME65631:TME66503 TWA65631:TWA66503 UFW65631:UFW66503 UPS65631:UPS66503 UZO65631:UZO66503 VJK65631:VJK66503 VTG65631:VTG66503 WDC65631:WDC66503 WMY65631:WMY66503 WWU65631:WWU66503 AY131173:AY132045 KI131167:KI132039 UE131167:UE132039 AEA131167:AEA132039 ANW131167:ANW132039 AXS131167:AXS132039 BHO131167:BHO132039 BRK131167:BRK132039 CBG131167:CBG132039 CLC131167:CLC132039 CUY131167:CUY132039 DEU131167:DEU132039 DOQ131167:DOQ132039 DYM131167:DYM132039 EII131167:EII132039 ESE131167:ESE132039 FCA131167:FCA132039 FLW131167:FLW132039 FVS131167:FVS132039 GFO131167:GFO132039 GPK131167:GPK132039 GZG131167:GZG132039 HJC131167:HJC132039 HSY131167:HSY132039 ICU131167:ICU132039 IMQ131167:IMQ132039 IWM131167:IWM132039 JGI131167:JGI132039 JQE131167:JQE132039 KAA131167:KAA132039 KJW131167:KJW132039 KTS131167:KTS132039 LDO131167:LDO132039 LNK131167:LNK132039 LXG131167:LXG132039 MHC131167:MHC132039 MQY131167:MQY132039 NAU131167:NAU132039 NKQ131167:NKQ132039 NUM131167:NUM132039 OEI131167:OEI132039 OOE131167:OOE132039 OYA131167:OYA132039 PHW131167:PHW132039 PRS131167:PRS132039 QBO131167:QBO132039 QLK131167:QLK132039 QVG131167:QVG132039 RFC131167:RFC132039 ROY131167:ROY132039 RYU131167:RYU132039 SIQ131167:SIQ132039 SSM131167:SSM132039 TCI131167:TCI132039 TME131167:TME132039 TWA131167:TWA132039 UFW131167:UFW132039 UPS131167:UPS132039 UZO131167:UZO132039 VJK131167:VJK132039 VTG131167:VTG132039 WDC131167:WDC132039 WMY131167:WMY132039 WWU131167:WWU132039 AY196709:AY197581 KI196703:KI197575 UE196703:UE197575 AEA196703:AEA197575 ANW196703:ANW197575 AXS196703:AXS197575 BHO196703:BHO197575 BRK196703:BRK197575 CBG196703:CBG197575 CLC196703:CLC197575 CUY196703:CUY197575 DEU196703:DEU197575 DOQ196703:DOQ197575 DYM196703:DYM197575 EII196703:EII197575 ESE196703:ESE197575 FCA196703:FCA197575 FLW196703:FLW197575 FVS196703:FVS197575 GFO196703:GFO197575 GPK196703:GPK197575 GZG196703:GZG197575 HJC196703:HJC197575 HSY196703:HSY197575 ICU196703:ICU197575 IMQ196703:IMQ197575 IWM196703:IWM197575 JGI196703:JGI197575 JQE196703:JQE197575 KAA196703:KAA197575 KJW196703:KJW197575 KTS196703:KTS197575 LDO196703:LDO197575 LNK196703:LNK197575 LXG196703:LXG197575 MHC196703:MHC197575 MQY196703:MQY197575 NAU196703:NAU197575 NKQ196703:NKQ197575 NUM196703:NUM197575 OEI196703:OEI197575 OOE196703:OOE197575 OYA196703:OYA197575 PHW196703:PHW197575 PRS196703:PRS197575 QBO196703:QBO197575 QLK196703:QLK197575 QVG196703:QVG197575 RFC196703:RFC197575 ROY196703:ROY197575 RYU196703:RYU197575 SIQ196703:SIQ197575 SSM196703:SSM197575 TCI196703:TCI197575 TME196703:TME197575 TWA196703:TWA197575 UFW196703:UFW197575 UPS196703:UPS197575 UZO196703:UZO197575 VJK196703:VJK197575 VTG196703:VTG197575 WDC196703:WDC197575 WMY196703:WMY197575 WWU196703:WWU197575 AY262245:AY263117 KI262239:KI263111 UE262239:UE263111 AEA262239:AEA263111 ANW262239:ANW263111 AXS262239:AXS263111 BHO262239:BHO263111 BRK262239:BRK263111 CBG262239:CBG263111 CLC262239:CLC263111 CUY262239:CUY263111 DEU262239:DEU263111 DOQ262239:DOQ263111 DYM262239:DYM263111 EII262239:EII263111 ESE262239:ESE263111 FCA262239:FCA263111 FLW262239:FLW263111 FVS262239:FVS263111 GFO262239:GFO263111 GPK262239:GPK263111 GZG262239:GZG263111 HJC262239:HJC263111 HSY262239:HSY263111 ICU262239:ICU263111 IMQ262239:IMQ263111 IWM262239:IWM263111 JGI262239:JGI263111 JQE262239:JQE263111 KAA262239:KAA263111 KJW262239:KJW263111 KTS262239:KTS263111 LDO262239:LDO263111 LNK262239:LNK263111 LXG262239:LXG263111 MHC262239:MHC263111 MQY262239:MQY263111 NAU262239:NAU263111 NKQ262239:NKQ263111 NUM262239:NUM263111 OEI262239:OEI263111 OOE262239:OOE263111 OYA262239:OYA263111 PHW262239:PHW263111 PRS262239:PRS263111 QBO262239:QBO263111 QLK262239:QLK263111 QVG262239:QVG263111 RFC262239:RFC263111 ROY262239:ROY263111 RYU262239:RYU263111 SIQ262239:SIQ263111 SSM262239:SSM263111 TCI262239:TCI263111 TME262239:TME263111 TWA262239:TWA263111 UFW262239:UFW263111 UPS262239:UPS263111 UZO262239:UZO263111 VJK262239:VJK263111 VTG262239:VTG263111 WDC262239:WDC263111 WMY262239:WMY263111 WWU262239:WWU263111 AY327781:AY328653 KI327775:KI328647 UE327775:UE328647 AEA327775:AEA328647 ANW327775:ANW328647 AXS327775:AXS328647 BHO327775:BHO328647 BRK327775:BRK328647 CBG327775:CBG328647 CLC327775:CLC328647 CUY327775:CUY328647 DEU327775:DEU328647 DOQ327775:DOQ328647 DYM327775:DYM328647 EII327775:EII328647 ESE327775:ESE328647 FCA327775:FCA328647 FLW327775:FLW328647 FVS327775:FVS328647 GFO327775:GFO328647 GPK327775:GPK328647 GZG327775:GZG328647 HJC327775:HJC328647 HSY327775:HSY328647 ICU327775:ICU328647 IMQ327775:IMQ328647 IWM327775:IWM328647 JGI327775:JGI328647 JQE327775:JQE328647 KAA327775:KAA328647 KJW327775:KJW328647 KTS327775:KTS328647 LDO327775:LDO328647 LNK327775:LNK328647 LXG327775:LXG328647 MHC327775:MHC328647 MQY327775:MQY328647 NAU327775:NAU328647 NKQ327775:NKQ328647 NUM327775:NUM328647 OEI327775:OEI328647 OOE327775:OOE328647 OYA327775:OYA328647 PHW327775:PHW328647 PRS327775:PRS328647 QBO327775:QBO328647 QLK327775:QLK328647 QVG327775:QVG328647 RFC327775:RFC328647 ROY327775:ROY328647 RYU327775:RYU328647 SIQ327775:SIQ328647 SSM327775:SSM328647 TCI327775:TCI328647 TME327775:TME328647 TWA327775:TWA328647 UFW327775:UFW328647 UPS327775:UPS328647 UZO327775:UZO328647 VJK327775:VJK328647 VTG327775:VTG328647 WDC327775:WDC328647 WMY327775:WMY328647 WWU327775:WWU328647 AY393317:AY394189 KI393311:KI394183 UE393311:UE394183 AEA393311:AEA394183 ANW393311:ANW394183 AXS393311:AXS394183 BHO393311:BHO394183 BRK393311:BRK394183 CBG393311:CBG394183 CLC393311:CLC394183 CUY393311:CUY394183 DEU393311:DEU394183 DOQ393311:DOQ394183 DYM393311:DYM394183 EII393311:EII394183 ESE393311:ESE394183 FCA393311:FCA394183 FLW393311:FLW394183 FVS393311:FVS394183 GFO393311:GFO394183 GPK393311:GPK394183 GZG393311:GZG394183 HJC393311:HJC394183 HSY393311:HSY394183 ICU393311:ICU394183 IMQ393311:IMQ394183 IWM393311:IWM394183 JGI393311:JGI394183 JQE393311:JQE394183 KAA393311:KAA394183 KJW393311:KJW394183 KTS393311:KTS394183 LDO393311:LDO394183 LNK393311:LNK394183 LXG393311:LXG394183 MHC393311:MHC394183 MQY393311:MQY394183 NAU393311:NAU394183 NKQ393311:NKQ394183 NUM393311:NUM394183 OEI393311:OEI394183 OOE393311:OOE394183 OYA393311:OYA394183 PHW393311:PHW394183 PRS393311:PRS394183 QBO393311:QBO394183 QLK393311:QLK394183 QVG393311:QVG394183 RFC393311:RFC394183 ROY393311:ROY394183 RYU393311:RYU394183 SIQ393311:SIQ394183 SSM393311:SSM394183 TCI393311:TCI394183 TME393311:TME394183 TWA393311:TWA394183 UFW393311:UFW394183 UPS393311:UPS394183 UZO393311:UZO394183 VJK393311:VJK394183 VTG393311:VTG394183 WDC393311:WDC394183 WMY393311:WMY394183 WWU393311:WWU394183 AY458853:AY459725 KI458847:KI459719 UE458847:UE459719 AEA458847:AEA459719 ANW458847:ANW459719 AXS458847:AXS459719 BHO458847:BHO459719 BRK458847:BRK459719 CBG458847:CBG459719 CLC458847:CLC459719 CUY458847:CUY459719 DEU458847:DEU459719 DOQ458847:DOQ459719 DYM458847:DYM459719 EII458847:EII459719 ESE458847:ESE459719 FCA458847:FCA459719 FLW458847:FLW459719 FVS458847:FVS459719 GFO458847:GFO459719 GPK458847:GPK459719 GZG458847:GZG459719 HJC458847:HJC459719 HSY458847:HSY459719 ICU458847:ICU459719 IMQ458847:IMQ459719 IWM458847:IWM459719 JGI458847:JGI459719 JQE458847:JQE459719 KAA458847:KAA459719 KJW458847:KJW459719 KTS458847:KTS459719 LDO458847:LDO459719 LNK458847:LNK459719 LXG458847:LXG459719 MHC458847:MHC459719 MQY458847:MQY459719 NAU458847:NAU459719 NKQ458847:NKQ459719 NUM458847:NUM459719 OEI458847:OEI459719 OOE458847:OOE459719 OYA458847:OYA459719 PHW458847:PHW459719 PRS458847:PRS459719 QBO458847:QBO459719 QLK458847:QLK459719 QVG458847:QVG459719 RFC458847:RFC459719 ROY458847:ROY459719 RYU458847:RYU459719 SIQ458847:SIQ459719 SSM458847:SSM459719 TCI458847:TCI459719 TME458847:TME459719 TWA458847:TWA459719 UFW458847:UFW459719 UPS458847:UPS459719 UZO458847:UZO459719 VJK458847:VJK459719 VTG458847:VTG459719 WDC458847:WDC459719 WMY458847:WMY459719 WWU458847:WWU459719 AY524389:AY525261 KI524383:KI525255 UE524383:UE525255 AEA524383:AEA525255 ANW524383:ANW525255 AXS524383:AXS525255 BHO524383:BHO525255 BRK524383:BRK525255 CBG524383:CBG525255 CLC524383:CLC525255 CUY524383:CUY525255 DEU524383:DEU525255 DOQ524383:DOQ525255 DYM524383:DYM525255 EII524383:EII525255 ESE524383:ESE525255 FCA524383:FCA525255 FLW524383:FLW525255 FVS524383:FVS525255 GFO524383:GFO525255 GPK524383:GPK525255 GZG524383:GZG525255 HJC524383:HJC525255 HSY524383:HSY525255 ICU524383:ICU525255 IMQ524383:IMQ525255 IWM524383:IWM525255 JGI524383:JGI525255 JQE524383:JQE525255 KAA524383:KAA525255 KJW524383:KJW525255 KTS524383:KTS525255 LDO524383:LDO525255 LNK524383:LNK525255 LXG524383:LXG525255 MHC524383:MHC525255 MQY524383:MQY525255 NAU524383:NAU525255 NKQ524383:NKQ525255 NUM524383:NUM525255 OEI524383:OEI525255 OOE524383:OOE525255 OYA524383:OYA525255 PHW524383:PHW525255 PRS524383:PRS525255 QBO524383:QBO525255 QLK524383:QLK525255 QVG524383:QVG525255 RFC524383:RFC525255 ROY524383:ROY525255 RYU524383:RYU525255 SIQ524383:SIQ525255 SSM524383:SSM525255 TCI524383:TCI525255 TME524383:TME525255 TWA524383:TWA525255 UFW524383:UFW525255 UPS524383:UPS525255 UZO524383:UZO525255 VJK524383:VJK525255 VTG524383:VTG525255 WDC524383:WDC525255 WMY524383:WMY525255 WWU524383:WWU525255 AY589925:AY590797 KI589919:KI590791 UE589919:UE590791 AEA589919:AEA590791 ANW589919:ANW590791 AXS589919:AXS590791 BHO589919:BHO590791 BRK589919:BRK590791 CBG589919:CBG590791 CLC589919:CLC590791 CUY589919:CUY590791 DEU589919:DEU590791 DOQ589919:DOQ590791 DYM589919:DYM590791 EII589919:EII590791 ESE589919:ESE590791 FCA589919:FCA590791 FLW589919:FLW590791 FVS589919:FVS590791 GFO589919:GFO590791 GPK589919:GPK590791 GZG589919:GZG590791 HJC589919:HJC590791 HSY589919:HSY590791 ICU589919:ICU590791 IMQ589919:IMQ590791 IWM589919:IWM590791 JGI589919:JGI590791 JQE589919:JQE590791 KAA589919:KAA590791 KJW589919:KJW590791 KTS589919:KTS590791 LDO589919:LDO590791 LNK589919:LNK590791 LXG589919:LXG590791 MHC589919:MHC590791 MQY589919:MQY590791 NAU589919:NAU590791 NKQ589919:NKQ590791 NUM589919:NUM590791 OEI589919:OEI590791 OOE589919:OOE590791 OYA589919:OYA590791 PHW589919:PHW590791 PRS589919:PRS590791 QBO589919:QBO590791 QLK589919:QLK590791 QVG589919:QVG590791 RFC589919:RFC590791 ROY589919:ROY590791 RYU589919:RYU590791 SIQ589919:SIQ590791 SSM589919:SSM590791 TCI589919:TCI590791 TME589919:TME590791 TWA589919:TWA590791 UFW589919:UFW590791 UPS589919:UPS590791 UZO589919:UZO590791 VJK589919:VJK590791 VTG589919:VTG590791 WDC589919:WDC590791 WMY589919:WMY590791 WWU589919:WWU590791 AY655461:AY656333 KI655455:KI656327 UE655455:UE656327 AEA655455:AEA656327 ANW655455:ANW656327 AXS655455:AXS656327 BHO655455:BHO656327 BRK655455:BRK656327 CBG655455:CBG656327 CLC655455:CLC656327 CUY655455:CUY656327 DEU655455:DEU656327 DOQ655455:DOQ656327 DYM655455:DYM656327 EII655455:EII656327 ESE655455:ESE656327 FCA655455:FCA656327 FLW655455:FLW656327 FVS655455:FVS656327 GFO655455:GFO656327 GPK655455:GPK656327 GZG655455:GZG656327 HJC655455:HJC656327 HSY655455:HSY656327 ICU655455:ICU656327 IMQ655455:IMQ656327 IWM655455:IWM656327 JGI655455:JGI656327 JQE655455:JQE656327 KAA655455:KAA656327 KJW655455:KJW656327 KTS655455:KTS656327 LDO655455:LDO656327 LNK655455:LNK656327 LXG655455:LXG656327 MHC655455:MHC656327 MQY655455:MQY656327 NAU655455:NAU656327 NKQ655455:NKQ656327 NUM655455:NUM656327 OEI655455:OEI656327 OOE655455:OOE656327 OYA655455:OYA656327 PHW655455:PHW656327 PRS655455:PRS656327 QBO655455:QBO656327 QLK655455:QLK656327 QVG655455:QVG656327 RFC655455:RFC656327 ROY655455:ROY656327 RYU655455:RYU656327 SIQ655455:SIQ656327 SSM655455:SSM656327 TCI655455:TCI656327 TME655455:TME656327 TWA655455:TWA656327 UFW655455:UFW656327 UPS655455:UPS656327 UZO655455:UZO656327 VJK655455:VJK656327 VTG655455:VTG656327 WDC655455:WDC656327 WMY655455:WMY656327 WWU655455:WWU656327 AY720997:AY721869 KI720991:KI721863 UE720991:UE721863 AEA720991:AEA721863 ANW720991:ANW721863 AXS720991:AXS721863 BHO720991:BHO721863 BRK720991:BRK721863 CBG720991:CBG721863 CLC720991:CLC721863 CUY720991:CUY721863 DEU720991:DEU721863 DOQ720991:DOQ721863 DYM720991:DYM721863 EII720991:EII721863 ESE720991:ESE721863 FCA720991:FCA721863 FLW720991:FLW721863 FVS720991:FVS721863 GFO720991:GFO721863 GPK720991:GPK721863 GZG720991:GZG721863 HJC720991:HJC721863 HSY720991:HSY721863 ICU720991:ICU721863 IMQ720991:IMQ721863 IWM720991:IWM721863 JGI720991:JGI721863 JQE720991:JQE721863 KAA720991:KAA721863 KJW720991:KJW721863 KTS720991:KTS721863 LDO720991:LDO721863 LNK720991:LNK721863 LXG720991:LXG721863 MHC720991:MHC721863 MQY720991:MQY721863 NAU720991:NAU721863 NKQ720991:NKQ721863 NUM720991:NUM721863 OEI720991:OEI721863 OOE720991:OOE721863 OYA720991:OYA721863 PHW720991:PHW721863 PRS720991:PRS721863 QBO720991:QBO721863 QLK720991:QLK721863 QVG720991:QVG721863 RFC720991:RFC721863 ROY720991:ROY721863 RYU720991:RYU721863 SIQ720991:SIQ721863 SSM720991:SSM721863 TCI720991:TCI721863 TME720991:TME721863 TWA720991:TWA721863 UFW720991:UFW721863 UPS720991:UPS721863 UZO720991:UZO721863 VJK720991:VJK721863 VTG720991:VTG721863 WDC720991:WDC721863 WMY720991:WMY721863 WWU720991:WWU721863 AY786533:AY787405 KI786527:KI787399 UE786527:UE787399 AEA786527:AEA787399 ANW786527:ANW787399 AXS786527:AXS787399 BHO786527:BHO787399 BRK786527:BRK787399 CBG786527:CBG787399 CLC786527:CLC787399 CUY786527:CUY787399 DEU786527:DEU787399 DOQ786527:DOQ787399 DYM786527:DYM787399 EII786527:EII787399 ESE786527:ESE787399 FCA786527:FCA787399 FLW786527:FLW787399 FVS786527:FVS787399 GFO786527:GFO787399 GPK786527:GPK787399 GZG786527:GZG787399 HJC786527:HJC787399 HSY786527:HSY787399 ICU786527:ICU787399 IMQ786527:IMQ787399 IWM786527:IWM787399 JGI786527:JGI787399 JQE786527:JQE787399 KAA786527:KAA787399 KJW786527:KJW787399 KTS786527:KTS787399 LDO786527:LDO787399 LNK786527:LNK787399 LXG786527:LXG787399 MHC786527:MHC787399 MQY786527:MQY787399 NAU786527:NAU787399 NKQ786527:NKQ787399 NUM786527:NUM787399 OEI786527:OEI787399 OOE786527:OOE787399 OYA786527:OYA787399 PHW786527:PHW787399 PRS786527:PRS787399 QBO786527:QBO787399 QLK786527:QLK787399 QVG786527:QVG787399 RFC786527:RFC787399 ROY786527:ROY787399 RYU786527:RYU787399 SIQ786527:SIQ787399 SSM786527:SSM787399 TCI786527:TCI787399 TME786527:TME787399 TWA786527:TWA787399 UFW786527:UFW787399 UPS786527:UPS787399 UZO786527:UZO787399 VJK786527:VJK787399 VTG786527:VTG787399 WDC786527:WDC787399 WMY786527:WMY787399 WWU786527:WWU787399 AY852069:AY852941 KI852063:KI852935 UE852063:UE852935 AEA852063:AEA852935 ANW852063:ANW852935 AXS852063:AXS852935 BHO852063:BHO852935 BRK852063:BRK852935 CBG852063:CBG852935 CLC852063:CLC852935 CUY852063:CUY852935 DEU852063:DEU852935 DOQ852063:DOQ852935 DYM852063:DYM852935 EII852063:EII852935 ESE852063:ESE852935 FCA852063:FCA852935 FLW852063:FLW852935 FVS852063:FVS852935 GFO852063:GFO852935 GPK852063:GPK852935 GZG852063:GZG852935 HJC852063:HJC852935 HSY852063:HSY852935 ICU852063:ICU852935 IMQ852063:IMQ852935 IWM852063:IWM852935 JGI852063:JGI852935 JQE852063:JQE852935 KAA852063:KAA852935 KJW852063:KJW852935 KTS852063:KTS852935 LDO852063:LDO852935 LNK852063:LNK852935 LXG852063:LXG852935 MHC852063:MHC852935 MQY852063:MQY852935 NAU852063:NAU852935 NKQ852063:NKQ852935 NUM852063:NUM852935 OEI852063:OEI852935 OOE852063:OOE852935 OYA852063:OYA852935 PHW852063:PHW852935 PRS852063:PRS852935 QBO852063:QBO852935 QLK852063:QLK852935 QVG852063:QVG852935 RFC852063:RFC852935 ROY852063:ROY852935 RYU852063:RYU852935 SIQ852063:SIQ852935 SSM852063:SSM852935 TCI852063:TCI852935 TME852063:TME852935 TWA852063:TWA852935 UFW852063:UFW852935 UPS852063:UPS852935 UZO852063:UZO852935 VJK852063:VJK852935 VTG852063:VTG852935 WDC852063:WDC852935 WMY852063:WMY852935 WWU852063:WWU852935 AY917605:AY918477 KI917599:KI918471 UE917599:UE918471 AEA917599:AEA918471 ANW917599:ANW918471 AXS917599:AXS918471 BHO917599:BHO918471 BRK917599:BRK918471 CBG917599:CBG918471 CLC917599:CLC918471 CUY917599:CUY918471 DEU917599:DEU918471 DOQ917599:DOQ918471 DYM917599:DYM918471 EII917599:EII918471 ESE917599:ESE918471 FCA917599:FCA918471 FLW917599:FLW918471 FVS917599:FVS918471 GFO917599:GFO918471 GPK917599:GPK918471 GZG917599:GZG918471 HJC917599:HJC918471 HSY917599:HSY918471 ICU917599:ICU918471 IMQ917599:IMQ918471 IWM917599:IWM918471 JGI917599:JGI918471 JQE917599:JQE918471 KAA917599:KAA918471 KJW917599:KJW918471 KTS917599:KTS918471 LDO917599:LDO918471 LNK917599:LNK918471 LXG917599:LXG918471 MHC917599:MHC918471 MQY917599:MQY918471 NAU917599:NAU918471 NKQ917599:NKQ918471 NUM917599:NUM918471 OEI917599:OEI918471 OOE917599:OOE918471 OYA917599:OYA918471 PHW917599:PHW918471 PRS917599:PRS918471 QBO917599:QBO918471 QLK917599:QLK918471 QVG917599:QVG918471 RFC917599:RFC918471 ROY917599:ROY918471 RYU917599:RYU918471 SIQ917599:SIQ918471 SSM917599:SSM918471 TCI917599:TCI918471 TME917599:TME918471 TWA917599:TWA918471 UFW917599:UFW918471 UPS917599:UPS918471 UZO917599:UZO918471 VJK917599:VJK918471 VTG917599:VTG918471 WDC917599:WDC918471 WMY917599:WMY918471 WWU917599:WWU918471 AY983141:AY984013 KI983135:KI984007 UE983135:UE984007 AEA983135:AEA984007 ANW983135:ANW984007 AXS983135:AXS984007 BHO983135:BHO984007 BRK983135:BRK984007 CBG983135:CBG984007 CLC983135:CLC984007 CUY983135:CUY984007 DEU983135:DEU984007 DOQ983135:DOQ984007 DYM983135:DYM984007 EII983135:EII984007 ESE983135:ESE984007 FCA983135:FCA984007 FLW983135:FLW984007 FVS983135:FVS984007 GFO983135:GFO984007 GPK983135:GPK984007 GZG983135:GZG984007 HJC983135:HJC984007 HSY983135:HSY984007 ICU983135:ICU984007 IMQ983135:IMQ984007 IWM983135:IWM984007 JGI983135:JGI984007 JQE983135:JQE984007 KAA983135:KAA984007 KJW983135:KJW984007 KTS983135:KTS984007 LDO983135:LDO984007 LNK983135:LNK984007 LXG983135:LXG984007 MHC983135:MHC984007 MQY983135:MQY984007 NAU983135:NAU984007 NKQ983135:NKQ984007 NUM983135:NUM984007 OEI983135:OEI984007 OOE983135:OOE984007 OYA983135:OYA984007 PHW983135:PHW984007 PRS983135:PRS984007 QBO983135:QBO984007 QLK983135:QLK984007 QVG983135:QVG984007 RFC983135:RFC984007 ROY983135:ROY984007 RYU983135:RYU984007 SIQ983135:SIQ984007 SSM983135:SSM984007 TCI983135:TCI984007 TME983135:TME984007 TWA983135:TWA984007 UFW983135:UFW984007 UPS983135:UPS984007 UZO983135:UZO984007 VJK983135:VJK984007 VTG983135:VTG984007 WDC983135:WDC984007 WMY983135:WMY984007 KI173:KI967 AY179:AY973 WWU173:WWU967 WMY173:WMY967 WDC173:WDC967 VTG173:VTG967 VJK173:VJK967 UZO173:UZO967 UPS173:UPS967 UFW173:UFW967 TWA173:TWA967 TME173:TME967 TCI173:TCI967 SSM173:SSM967 SIQ173:SIQ967 RYU173:RYU967 ROY173:ROY967 RFC173:RFC967 QVG173:QVG967 QLK173:QLK967 QBO173:QBO967 PRS173:PRS967 PHW173:PHW967 OYA173:OYA967 OOE173:OOE967 OEI173:OEI967 NUM173:NUM967 NKQ173:NKQ967 NAU173:NAU967 MQY173:MQY967 MHC173:MHC967 LXG173:LXG967 LNK173:LNK967 LDO173:LDO967 KTS173:KTS967 KJW173:KJW967 KAA173:KAA967 JQE173:JQE967 JGI173:JGI967 IWM173:IWM967 IMQ173:IMQ967 ICU173:ICU967 HSY173:HSY967 HJC173:HJC967 GZG173:GZG967 GPK173:GPK967 GFO173:GFO967 FVS173:FVS967 FLW173:FLW967 FCA173:FCA967 ESE173:ESE967 EII173:EII967 DYM173:DYM967 DOQ173:DOQ967 DEU173:DEU967 CUY173:CUY967 CLC173:CLC967 CBG173:CBG967 BRK173:BRK967 BHO173:BHO967 AXS173:AXS967 ANW173:ANW967 AEA173:AEA967 UE173:UE967 ANW8 AXS8 BHO8 BRK8 CBG8 CLC8 CUY8 DEU8 DOQ8 DYM8 EII8 ESE8 FCA8 FLW8 FVS8 GFO8 GPK8 GZG8 HJC8 HSY8 ICU8 IMQ8 IWM8 JGI8 JQE8 KAA8 KJW8 KTS8 LDO8 LNK8 LXG8 MHC8 MQY8 NAU8 NKQ8 NUM8 OEI8 OOE8 OYA8 PHW8 PRS8 QBO8 QLK8 QVG8 RFC8 ROY8 RYU8 SIQ8 SSM8 TCI8 TME8 TWA8 UFW8 UPS8 UZO8 VJK8 VTG8 WDC8 WMY8 WWU8 KI8 UE8 AEA8 AUY163 AXS90 BHO90 BRK90 CBG90 CLC90 CUY90 DEU90 DOQ90 DYM90 EII90 ESE90 FCA90 FLW90 FVS90 GFO90 GPK90 GZG90 HJC90 HSY90 ICU90 IMQ90 IWM90 JGI90 JQE90 KAA90 KJW90 KTS90 LDO90 LNK90 LXG90 MHC90 MQY90 NAU90 NKQ90 NUM90 OEI90 OOE90 OYA90 PHW90 PRS90 QBO90 QLK90 QVG90 RFC90 ROY90 RYU90 SIQ90 SSM90 TCI90 TME90 TWA90 UFW90 UPS90 UZO90 VJK90 VTG90 WDC90 WMY90 WWU90 KI90 UE90 AV89 AEA90 ANT89 ADX89 UB89 KF89 WWR89 WMV89 WCZ89 VTD89 VJH89 UZL89 UPP89 UFT89 TVX89 TMB89 TCF89 SSJ89 SIN89 RYR89 ROV89 REZ89 QVD89 QLH89 QBL89 PRP89 PHT89 OXX89 OOB89 OEF89 NUJ89 NKN89 NAR89 MQV89 MGZ89 LXD89 LNH89 LDL89 KTP89 KJT89 JZX89 JQB89 JGF89 IWJ89 IMN89 ICR89 HSV89 HIZ89 GZD89 GPH89 GFL89 FVP89 FLT89 FBX89 ESB89 EIF89 DYJ89 DON89 DER89 CUV89 CKZ89 CBD89 BRH89 BHL89 AXP89 ANW90 WCW169:WCW170 BGI162 WWO158 WMS158 WCW158 VTA158 VJE158 UZI158 UPM158 UFQ158 TVU158 TLY158 TCC158 SSG158 SIK158 RYO158 ROS158 REW158 QVA158 QLE158 QBI158 PRM158 PHQ158 OXU158 ONY158 OEC158 NUG158 NKK158 NAO158 MQS158 MGW158 LXA158 LNE158 LDI158 KTM158 KJQ158 JZU158 JPY158 JGC158 IWG158 IMK158 ICO158 HSS158 HIW158 GZA158 GPE158 GFI158 FVM158 FLQ158 FBU158 ERY158 EIC158 DYG158 DOK158 DEO158 CUS158 CKW158 CBA158 BRE158 BHI158 AXM158 ANQ158 ADU158 TY158 KC158 AV169:AV170 VTA169:VTA170 VJE169:VJE170 UZI169:UZI170 UPM169:UPM170 UFQ169:UFQ170 TVU169:TVU170 TLY169:TLY170 TCC169:TCC170 SSG169:SSG170 SIK169:SIK170 RYO169:RYO170 ROS169:ROS170 REW169:REW170 QVA169:QVA170 QLE169:QLE170 QBI169:QBI170 PRM169:PRM170 PHQ169:PHQ170 OXU169:OXU170 ONY169:ONY170 OEC169:OEC170 NUG169:NUG170 NKK169:NKK170 NAO169:NAO170 MQS169:MQS170 MGW169:MGW170 LXA169:LXA170 LNE169:LNE170 LDI169:LDI170 KTM169:KTM170 KJQ169:KJQ170 JZU169:JZU170 JPY169:JPY170 JGC169:JGC170 IWG169:IWG170 IMK169:IMK170 ICO169:ICO170 HSS169:HSS170 HIW169:HIW170 GZA169:GZA170 GPE169:GPE170 GFI169:GFI170 FVM169:FVM170 FLQ169:FLQ170 FBU169:FBU170 ERY169:ERY170 EIC169:EIC170 DYG169:DYG170 DOK169:DOK170 DEO169:DEO170 CUS169:CUS170 CKW169:CKW170 CBA169:CBA170 BRE169:BRE170 BHI169:BHI170 AXM169:AXM170 ANQ169:ANQ170 ADU169:ADU170 TY169:TY170 KC169:KC170 WWO169:WWO170 WMS169:WMS170 AY97:AY98 AY144:AY152 BHT151:BHT152 BRP151:BRP152 CBL151:CBL152 CLH151:CLH152 CVD151:CVD152 DEZ151:DEZ152 DOV151:DOV152 DYR151:DYR152 EIN151:EIN152 ESJ151:ESJ152 FCF151:FCF152 FMB151:FMB152 FVX151:FVX152 GFT151:GFT152 GPP151:GPP152 GZL151:GZL152 HJH151:HJH152 HTD151:HTD152 ICZ151:ICZ152 IMV151:IMV152 IWR151:IWR152 JGN151:JGN152 JQJ151:JQJ152 KAF151:KAF152 KKB151:KKB152 KTX151:KTX152 LDT151:LDT152 LNP151:LNP152 LXL151:LXL152 MHH151:MHH152 MRD151:MRD152 NAZ151:NAZ152 NKV151:NKV152 NUR151:NUR152 OEN151:OEN152 OOJ151:OOJ152 OYF151:OYF152 PIB151:PIB152 PRX151:PRX152 QBT151:QBT152 QLP151:QLP152 QVL151:QVL152 RFH151:RFH152 RPD151:RPD152 RYZ151:RYZ152 SIV151:SIV152 SSR151:SSR152 TCN151:TCN152 TMJ151:TMJ152 TWF151:TWF152 UGB151:UGB152 UPX151:UPX152 UZT151:UZT152 VJP151:VJP152 VTL151:VTL152 WDH151:WDH152 WND151:WND152 WWZ151:WWZ152 KN151:KN152 UJ151:UJ152 AEF151:AEF152 AOB151:AOB152 AXX151:AXX152 AY160 AY8:AY20 BQE162 CAA162 CJW162 CTS162 DDO162 DNK162 DXG162 EHC162 EQY162 FAU162 FKQ162 FUM162 GEI162 GOE162 GYA162 HHW162 HRS162 IBO162 ILK162 IVG162 JFC162 JOY162 JYU162 KIQ162 KSM162 LCI162 LME162 LWA162 MFW162 MPS162 MZO162 NJK162 NTG162 ODC162 OMY162 OWU162 PGQ162 PQM162 QAI162 QKE162 QUA162 RDW162 RNS162 RXO162 SHK162 SRG162 TBC162 TKY162 TUU162 UEQ162 UOM162 UYI162 VIE162 VSA162 WBW162 WLS162 WVO162 JC162 SY162 ACU162 AMQ162 AWM162 AY90:AY93 AY162:AY168 BEU163 BOQ163 BYM163 CII163 CSE163 DCA163 DLW163 DVS163 EFO163 EPK163 EZG163 FJC163 FSY163 GCU163 GMQ163 GWM163 HGI163 HQE163 IAA163 IJW163 ITS163 JDO163 JNK163 JXG163 KHC163 KQY163 LAU163 LKQ163 LUM163 MEI163 MOE163 MYA163 NHW163 NRS163 OBO163 OLK163 OVG163 PFC163 POY163 PYU163 QIQ163 QSM163 RCI163 RME163 RWA163 SFW163 SPS163 SZO163 TJK163 TTG163 UDC163 UMY163 UWU163 VGQ163 VQM163 WAI163 WKE163 WUA163 HO163 RK163 ABG163 ALC163 BM21 BM23 BM25 BM27 BM29 BM31 BM33 BM35 BM37 BM39 BM41 BM43 BM45 BM47 BM49 BM51 BM53 BM55 BM57 BM59 BM61 BM63 BM65 BM67 BM69 BM71 BM73 BM75 BM77 BM79 BM81 BM83 BM85 BM87">
      <formula1>12</formula1>
    </dataValidation>
    <dataValidation type="whole" allowBlank="1" showInputMessage="1" showErrorMessage="1" sqref="W65637:Y66509 JC65631:JE66503 SY65631:TA66503 ACU65631:ACW66503 AMQ65631:AMS66503 AWM65631:AWO66503 BGI65631:BGK66503 BQE65631:BQG66503 CAA65631:CAC66503 CJW65631:CJY66503 CTS65631:CTU66503 DDO65631:DDQ66503 DNK65631:DNM66503 DXG65631:DXI66503 EHC65631:EHE66503 EQY65631:ERA66503 FAU65631:FAW66503 FKQ65631:FKS66503 FUM65631:FUO66503 GEI65631:GEK66503 GOE65631:GOG66503 GYA65631:GYC66503 HHW65631:HHY66503 HRS65631:HRU66503 IBO65631:IBQ66503 ILK65631:ILM66503 IVG65631:IVI66503 JFC65631:JFE66503 JOY65631:JPA66503 JYU65631:JYW66503 KIQ65631:KIS66503 KSM65631:KSO66503 LCI65631:LCK66503 LME65631:LMG66503 LWA65631:LWC66503 MFW65631:MFY66503 MPS65631:MPU66503 MZO65631:MZQ66503 NJK65631:NJM66503 NTG65631:NTI66503 ODC65631:ODE66503 OMY65631:ONA66503 OWU65631:OWW66503 PGQ65631:PGS66503 PQM65631:PQO66503 QAI65631:QAK66503 QKE65631:QKG66503 QUA65631:QUC66503 RDW65631:RDY66503 RNS65631:RNU66503 RXO65631:RXQ66503 SHK65631:SHM66503 SRG65631:SRI66503 TBC65631:TBE66503 TKY65631:TLA66503 TUU65631:TUW66503 UEQ65631:UES66503 UOM65631:UOO66503 UYI65631:UYK66503 VIE65631:VIG66503 VSA65631:VSC66503 WBW65631:WBY66503 WLS65631:WLU66503 WVO65631:WVQ66503 W131173:Y132045 JC131167:JE132039 SY131167:TA132039 ACU131167:ACW132039 AMQ131167:AMS132039 AWM131167:AWO132039 BGI131167:BGK132039 BQE131167:BQG132039 CAA131167:CAC132039 CJW131167:CJY132039 CTS131167:CTU132039 DDO131167:DDQ132039 DNK131167:DNM132039 DXG131167:DXI132039 EHC131167:EHE132039 EQY131167:ERA132039 FAU131167:FAW132039 FKQ131167:FKS132039 FUM131167:FUO132039 GEI131167:GEK132039 GOE131167:GOG132039 GYA131167:GYC132039 HHW131167:HHY132039 HRS131167:HRU132039 IBO131167:IBQ132039 ILK131167:ILM132039 IVG131167:IVI132039 JFC131167:JFE132039 JOY131167:JPA132039 JYU131167:JYW132039 KIQ131167:KIS132039 KSM131167:KSO132039 LCI131167:LCK132039 LME131167:LMG132039 LWA131167:LWC132039 MFW131167:MFY132039 MPS131167:MPU132039 MZO131167:MZQ132039 NJK131167:NJM132039 NTG131167:NTI132039 ODC131167:ODE132039 OMY131167:ONA132039 OWU131167:OWW132039 PGQ131167:PGS132039 PQM131167:PQO132039 QAI131167:QAK132039 QKE131167:QKG132039 QUA131167:QUC132039 RDW131167:RDY132039 RNS131167:RNU132039 RXO131167:RXQ132039 SHK131167:SHM132039 SRG131167:SRI132039 TBC131167:TBE132039 TKY131167:TLA132039 TUU131167:TUW132039 UEQ131167:UES132039 UOM131167:UOO132039 UYI131167:UYK132039 VIE131167:VIG132039 VSA131167:VSC132039 WBW131167:WBY132039 WLS131167:WLU132039 WVO131167:WVQ132039 W196709:Y197581 JC196703:JE197575 SY196703:TA197575 ACU196703:ACW197575 AMQ196703:AMS197575 AWM196703:AWO197575 BGI196703:BGK197575 BQE196703:BQG197575 CAA196703:CAC197575 CJW196703:CJY197575 CTS196703:CTU197575 DDO196703:DDQ197575 DNK196703:DNM197575 DXG196703:DXI197575 EHC196703:EHE197575 EQY196703:ERA197575 FAU196703:FAW197575 FKQ196703:FKS197575 FUM196703:FUO197575 GEI196703:GEK197575 GOE196703:GOG197575 GYA196703:GYC197575 HHW196703:HHY197575 HRS196703:HRU197575 IBO196703:IBQ197575 ILK196703:ILM197575 IVG196703:IVI197575 JFC196703:JFE197575 JOY196703:JPA197575 JYU196703:JYW197575 KIQ196703:KIS197575 KSM196703:KSO197575 LCI196703:LCK197575 LME196703:LMG197575 LWA196703:LWC197575 MFW196703:MFY197575 MPS196703:MPU197575 MZO196703:MZQ197575 NJK196703:NJM197575 NTG196703:NTI197575 ODC196703:ODE197575 OMY196703:ONA197575 OWU196703:OWW197575 PGQ196703:PGS197575 PQM196703:PQO197575 QAI196703:QAK197575 QKE196703:QKG197575 QUA196703:QUC197575 RDW196703:RDY197575 RNS196703:RNU197575 RXO196703:RXQ197575 SHK196703:SHM197575 SRG196703:SRI197575 TBC196703:TBE197575 TKY196703:TLA197575 TUU196703:TUW197575 UEQ196703:UES197575 UOM196703:UOO197575 UYI196703:UYK197575 VIE196703:VIG197575 VSA196703:VSC197575 WBW196703:WBY197575 WLS196703:WLU197575 WVO196703:WVQ197575 W262245:Y263117 JC262239:JE263111 SY262239:TA263111 ACU262239:ACW263111 AMQ262239:AMS263111 AWM262239:AWO263111 BGI262239:BGK263111 BQE262239:BQG263111 CAA262239:CAC263111 CJW262239:CJY263111 CTS262239:CTU263111 DDO262239:DDQ263111 DNK262239:DNM263111 DXG262239:DXI263111 EHC262239:EHE263111 EQY262239:ERA263111 FAU262239:FAW263111 FKQ262239:FKS263111 FUM262239:FUO263111 GEI262239:GEK263111 GOE262239:GOG263111 GYA262239:GYC263111 HHW262239:HHY263111 HRS262239:HRU263111 IBO262239:IBQ263111 ILK262239:ILM263111 IVG262239:IVI263111 JFC262239:JFE263111 JOY262239:JPA263111 JYU262239:JYW263111 KIQ262239:KIS263111 KSM262239:KSO263111 LCI262239:LCK263111 LME262239:LMG263111 LWA262239:LWC263111 MFW262239:MFY263111 MPS262239:MPU263111 MZO262239:MZQ263111 NJK262239:NJM263111 NTG262239:NTI263111 ODC262239:ODE263111 OMY262239:ONA263111 OWU262239:OWW263111 PGQ262239:PGS263111 PQM262239:PQO263111 QAI262239:QAK263111 QKE262239:QKG263111 QUA262239:QUC263111 RDW262239:RDY263111 RNS262239:RNU263111 RXO262239:RXQ263111 SHK262239:SHM263111 SRG262239:SRI263111 TBC262239:TBE263111 TKY262239:TLA263111 TUU262239:TUW263111 UEQ262239:UES263111 UOM262239:UOO263111 UYI262239:UYK263111 VIE262239:VIG263111 VSA262239:VSC263111 WBW262239:WBY263111 WLS262239:WLU263111 WVO262239:WVQ263111 W327781:Y328653 JC327775:JE328647 SY327775:TA328647 ACU327775:ACW328647 AMQ327775:AMS328647 AWM327775:AWO328647 BGI327775:BGK328647 BQE327775:BQG328647 CAA327775:CAC328647 CJW327775:CJY328647 CTS327775:CTU328647 DDO327775:DDQ328647 DNK327775:DNM328647 DXG327775:DXI328647 EHC327775:EHE328647 EQY327775:ERA328647 FAU327775:FAW328647 FKQ327775:FKS328647 FUM327775:FUO328647 GEI327775:GEK328647 GOE327775:GOG328647 GYA327775:GYC328647 HHW327775:HHY328647 HRS327775:HRU328647 IBO327775:IBQ328647 ILK327775:ILM328647 IVG327775:IVI328647 JFC327775:JFE328647 JOY327775:JPA328647 JYU327775:JYW328647 KIQ327775:KIS328647 KSM327775:KSO328647 LCI327775:LCK328647 LME327775:LMG328647 LWA327775:LWC328647 MFW327775:MFY328647 MPS327775:MPU328647 MZO327775:MZQ328647 NJK327775:NJM328647 NTG327775:NTI328647 ODC327775:ODE328647 OMY327775:ONA328647 OWU327775:OWW328647 PGQ327775:PGS328647 PQM327775:PQO328647 QAI327775:QAK328647 QKE327775:QKG328647 QUA327775:QUC328647 RDW327775:RDY328647 RNS327775:RNU328647 RXO327775:RXQ328647 SHK327775:SHM328647 SRG327775:SRI328647 TBC327775:TBE328647 TKY327775:TLA328647 TUU327775:TUW328647 UEQ327775:UES328647 UOM327775:UOO328647 UYI327775:UYK328647 VIE327775:VIG328647 VSA327775:VSC328647 WBW327775:WBY328647 WLS327775:WLU328647 WVO327775:WVQ328647 W393317:Y394189 JC393311:JE394183 SY393311:TA394183 ACU393311:ACW394183 AMQ393311:AMS394183 AWM393311:AWO394183 BGI393311:BGK394183 BQE393311:BQG394183 CAA393311:CAC394183 CJW393311:CJY394183 CTS393311:CTU394183 DDO393311:DDQ394183 DNK393311:DNM394183 DXG393311:DXI394183 EHC393311:EHE394183 EQY393311:ERA394183 FAU393311:FAW394183 FKQ393311:FKS394183 FUM393311:FUO394183 GEI393311:GEK394183 GOE393311:GOG394183 GYA393311:GYC394183 HHW393311:HHY394183 HRS393311:HRU394183 IBO393311:IBQ394183 ILK393311:ILM394183 IVG393311:IVI394183 JFC393311:JFE394183 JOY393311:JPA394183 JYU393311:JYW394183 KIQ393311:KIS394183 KSM393311:KSO394183 LCI393311:LCK394183 LME393311:LMG394183 LWA393311:LWC394183 MFW393311:MFY394183 MPS393311:MPU394183 MZO393311:MZQ394183 NJK393311:NJM394183 NTG393311:NTI394183 ODC393311:ODE394183 OMY393311:ONA394183 OWU393311:OWW394183 PGQ393311:PGS394183 PQM393311:PQO394183 QAI393311:QAK394183 QKE393311:QKG394183 QUA393311:QUC394183 RDW393311:RDY394183 RNS393311:RNU394183 RXO393311:RXQ394183 SHK393311:SHM394183 SRG393311:SRI394183 TBC393311:TBE394183 TKY393311:TLA394183 TUU393311:TUW394183 UEQ393311:UES394183 UOM393311:UOO394183 UYI393311:UYK394183 VIE393311:VIG394183 VSA393311:VSC394183 WBW393311:WBY394183 WLS393311:WLU394183 WVO393311:WVQ394183 W458853:Y459725 JC458847:JE459719 SY458847:TA459719 ACU458847:ACW459719 AMQ458847:AMS459719 AWM458847:AWO459719 BGI458847:BGK459719 BQE458847:BQG459719 CAA458847:CAC459719 CJW458847:CJY459719 CTS458847:CTU459719 DDO458847:DDQ459719 DNK458847:DNM459719 DXG458847:DXI459719 EHC458847:EHE459719 EQY458847:ERA459719 FAU458847:FAW459719 FKQ458847:FKS459719 FUM458847:FUO459719 GEI458847:GEK459719 GOE458847:GOG459719 GYA458847:GYC459719 HHW458847:HHY459719 HRS458847:HRU459719 IBO458847:IBQ459719 ILK458847:ILM459719 IVG458847:IVI459719 JFC458847:JFE459719 JOY458847:JPA459719 JYU458847:JYW459719 KIQ458847:KIS459719 KSM458847:KSO459719 LCI458847:LCK459719 LME458847:LMG459719 LWA458847:LWC459719 MFW458847:MFY459719 MPS458847:MPU459719 MZO458847:MZQ459719 NJK458847:NJM459719 NTG458847:NTI459719 ODC458847:ODE459719 OMY458847:ONA459719 OWU458847:OWW459719 PGQ458847:PGS459719 PQM458847:PQO459719 QAI458847:QAK459719 QKE458847:QKG459719 QUA458847:QUC459719 RDW458847:RDY459719 RNS458847:RNU459719 RXO458847:RXQ459719 SHK458847:SHM459719 SRG458847:SRI459719 TBC458847:TBE459719 TKY458847:TLA459719 TUU458847:TUW459719 UEQ458847:UES459719 UOM458847:UOO459719 UYI458847:UYK459719 VIE458847:VIG459719 VSA458847:VSC459719 WBW458847:WBY459719 WLS458847:WLU459719 WVO458847:WVQ459719 W524389:Y525261 JC524383:JE525255 SY524383:TA525255 ACU524383:ACW525255 AMQ524383:AMS525255 AWM524383:AWO525255 BGI524383:BGK525255 BQE524383:BQG525255 CAA524383:CAC525255 CJW524383:CJY525255 CTS524383:CTU525255 DDO524383:DDQ525255 DNK524383:DNM525255 DXG524383:DXI525255 EHC524383:EHE525255 EQY524383:ERA525255 FAU524383:FAW525255 FKQ524383:FKS525255 FUM524383:FUO525255 GEI524383:GEK525255 GOE524383:GOG525255 GYA524383:GYC525255 HHW524383:HHY525255 HRS524383:HRU525255 IBO524383:IBQ525255 ILK524383:ILM525255 IVG524383:IVI525255 JFC524383:JFE525255 JOY524383:JPA525255 JYU524383:JYW525255 KIQ524383:KIS525255 KSM524383:KSO525255 LCI524383:LCK525255 LME524383:LMG525255 LWA524383:LWC525255 MFW524383:MFY525255 MPS524383:MPU525255 MZO524383:MZQ525255 NJK524383:NJM525255 NTG524383:NTI525255 ODC524383:ODE525255 OMY524383:ONA525255 OWU524383:OWW525255 PGQ524383:PGS525255 PQM524383:PQO525255 QAI524383:QAK525255 QKE524383:QKG525255 QUA524383:QUC525255 RDW524383:RDY525255 RNS524383:RNU525255 RXO524383:RXQ525255 SHK524383:SHM525255 SRG524383:SRI525255 TBC524383:TBE525255 TKY524383:TLA525255 TUU524383:TUW525255 UEQ524383:UES525255 UOM524383:UOO525255 UYI524383:UYK525255 VIE524383:VIG525255 VSA524383:VSC525255 WBW524383:WBY525255 WLS524383:WLU525255 WVO524383:WVQ525255 W589925:Y590797 JC589919:JE590791 SY589919:TA590791 ACU589919:ACW590791 AMQ589919:AMS590791 AWM589919:AWO590791 BGI589919:BGK590791 BQE589919:BQG590791 CAA589919:CAC590791 CJW589919:CJY590791 CTS589919:CTU590791 DDO589919:DDQ590791 DNK589919:DNM590791 DXG589919:DXI590791 EHC589919:EHE590791 EQY589919:ERA590791 FAU589919:FAW590791 FKQ589919:FKS590791 FUM589919:FUO590791 GEI589919:GEK590791 GOE589919:GOG590791 GYA589919:GYC590791 HHW589919:HHY590791 HRS589919:HRU590791 IBO589919:IBQ590791 ILK589919:ILM590791 IVG589919:IVI590791 JFC589919:JFE590791 JOY589919:JPA590791 JYU589919:JYW590791 KIQ589919:KIS590791 KSM589919:KSO590791 LCI589919:LCK590791 LME589919:LMG590791 LWA589919:LWC590791 MFW589919:MFY590791 MPS589919:MPU590791 MZO589919:MZQ590791 NJK589919:NJM590791 NTG589919:NTI590791 ODC589919:ODE590791 OMY589919:ONA590791 OWU589919:OWW590791 PGQ589919:PGS590791 PQM589919:PQO590791 QAI589919:QAK590791 QKE589919:QKG590791 QUA589919:QUC590791 RDW589919:RDY590791 RNS589919:RNU590791 RXO589919:RXQ590791 SHK589919:SHM590791 SRG589919:SRI590791 TBC589919:TBE590791 TKY589919:TLA590791 TUU589919:TUW590791 UEQ589919:UES590791 UOM589919:UOO590791 UYI589919:UYK590791 VIE589919:VIG590791 VSA589919:VSC590791 WBW589919:WBY590791 WLS589919:WLU590791 WVO589919:WVQ590791 W655461:Y656333 JC655455:JE656327 SY655455:TA656327 ACU655455:ACW656327 AMQ655455:AMS656327 AWM655455:AWO656327 BGI655455:BGK656327 BQE655455:BQG656327 CAA655455:CAC656327 CJW655455:CJY656327 CTS655455:CTU656327 DDO655455:DDQ656327 DNK655455:DNM656327 DXG655455:DXI656327 EHC655455:EHE656327 EQY655455:ERA656327 FAU655455:FAW656327 FKQ655455:FKS656327 FUM655455:FUO656327 GEI655455:GEK656327 GOE655455:GOG656327 GYA655455:GYC656327 HHW655455:HHY656327 HRS655455:HRU656327 IBO655455:IBQ656327 ILK655455:ILM656327 IVG655455:IVI656327 JFC655455:JFE656327 JOY655455:JPA656327 JYU655455:JYW656327 KIQ655455:KIS656327 KSM655455:KSO656327 LCI655455:LCK656327 LME655455:LMG656327 LWA655455:LWC656327 MFW655455:MFY656327 MPS655455:MPU656327 MZO655455:MZQ656327 NJK655455:NJM656327 NTG655455:NTI656327 ODC655455:ODE656327 OMY655455:ONA656327 OWU655455:OWW656327 PGQ655455:PGS656327 PQM655455:PQO656327 QAI655455:QAK656327 QKE655455:QKG656327 QUA655455:QUC656327 RDW655455:RDY656327 RNS655455:RNU656327 RXO655455:RXQ656327 SHK655455:SHM656327 SRG655455:SRI656327 TBC655455:TBE656327 TKY655455:TLA656327 TUU655455:TUW656327 UEQ655455:UES656327 UOM655455:UOO656327 UYI655455:UYK656327 VIE655455:VIG656327 VSA655455:VSC656327 WBW655455:WBY656327 WLS655455:WLU656327 WVO655455:WVQ656327 W720997:Y721869 JC720991:JE721863 SY720991:TA721863 ACU720991:ACW721863 AMQ720991:AMS721863 AWM720991:AWO721863 BGI720991:BGK721863 BQE720991:BQG721863 CAA720991:CAC721863 CJW720991:CJY721863 CTS720991:CTU721863 DDO720991:DDQ721863 DNK720991:DNM721863 DXG720991:DXI721863 EHC720991:EHE721863 EQY720991:ERA721863 FAU720991:FAW721863 FKQ720991:FKS721863 FUM720991:FUO721863 GEI720991:GEK721863 GOE720991:GOG721863 GYA720991:GYC721863 HHW720991:HHY721863 HRS720991:HRU721863 IBO720991:IBQ721863 ILK720991:ILM721863 IVG720991:IVI721863 JFC720991:JFE721863 JOY720991:JPA721863 JYU720991:JYW721863 KIQ720991:KIS721863 KSM720991:KSO721863 LCI720991:LCK721863 LME720991:LMG721863 LWA720991:LWC721863 MFW720991:MFY721863 MPS720991:MPU721863 MZO720991:MZQ721863 NJK720991:NJM721863 NTG720991:NTI721863 ODC720991:ODE721863 OMY720991:ONA721863 OWU720991:OWW721863 PGQ720991:PGS721863 PQM720991:PQO721863 QAI720991:QAK721863 QKE720991:QKG721863 QUA720991:QUC721863 RDW720991:RDY721863 RNS720991:RNU721863 RXO720991:RXQ721863 SHK720991:SHM721863 SRG720991:SRI721863 TBC720991:TBE721863 TKY720991:TLA721863 TUU720991:TUW721863 UEQ720991:UES721863 UOM720991:UOO721863 UYI720991:UYK721863 VIE720991:VIG721863 VSA720991:VSC721863 WBW720991:WBY721863 WLS720991:WLU721863 WVO720991:WVQ721863 W786533:Y787405 JC786527:JE787399 SY786527:TA787399 ACU786527:ACW787399 AMQ786527:AMS787399 AWM786527:AWO787399 BGI786527:BGK787399 BQE786527:BQG787399 CAA786527:CAC787399 CJW786527:CJY787399 CTS786527:CTU787399 DDO786527:DDQ787399 DNK786527:DNM787399 DXG786527:DXI787399 EHC786527:EHE787399 EQY786527:ERA787399 FAU786527:FAW787399 FKQ786527:FKS787399 FUM786527:FUO787399 GEI786527:GEK787399 GOE786527:GOG787399 GYA786527:GYC787399 HHW786527:HHY787399 HRS786527:HRU787399 IBO786527:IBQ787399 ILK786527:ILM787399 IVG786527:IVI787399 JFC786527:JFE787399 JOY786527:JPA787399 JYU786527:JYW787399 KIQ786527:KIS787399 KSM786527:KSO787399 LCI786527:LCK787399 LME786527:LMG787399 LWA786527:LWC787399 MFW786527:MFY787399 MPS786527:MPU787399 MZO786527:MZQ787399 NJK786527:NJM787399 NTG786527:NTI787399 ODC786527:ODE787399 OMY786527:ONA787399 OWU786527:OWW787399 PGQ786527:PGS787399 PQM786527:PQO787399 QAI786527:QAK787399 QKE786527:QKG787399 QUA786527:QUC787399 RDW786527:RDY787399 RNS786527:RNU787399 RXO786527:RXQ787399 SHK786527:SHM787399 SRG786527:SRI787399 TBC786527:TBE787399 TKY786527:TLA787399 TUU786527:TUW787399 UEQ786527:UES787399 UOM786527:UOO787399 UYI786527:UYK787399 VIE786527:VIG787399 VSA786527:VSC787399 WBW786527:WBY787399 WLS786527:WLU787399 WVO786527:WVQ787399 W852069:Y852941 JC852063:JE852935 SY852063:TA852935 ACU852063:ACW852935 AMQ852063:AMS852935 AWM852063:AWO852935 BGI852063:BGK852935 BQE852063:BQG852935 CAA852063:CAC852935 CJW852063:CJY852935 CTS852063:CTU852935 DDO852063:DDQ852935 DNK852063:DNM852935 DXG852063:DXI852935 EHC852063:EHE852935 EQY852063:ERA852935 FAU852063:FAW852935 FKQ852063:FKS852935 FUM852063:FUO852935 GEI852063:GEK852935 GOE852063:GOG852935 GYA852063:GYC852935 HHW852063:HHY852935 HRS852063:HRU852935 IBO852063:IBQ852935 ILK852063:ILM852935 IVG852063:IVI852935 JFC852063:JFE852935 JOY852063:JPA852935 JYU852063:JYW852935 KIQ852063:KIS852935 KSM852063:KSO852935 LCI852063:LCK852935 LME852063:LMG852935 LWA852063:LWC852935 MFW852063:MFY852935 MPS852063:MPU852935 MZO852063:MZQ852935 NJK852063:NJM852935 NTG852063:NTI852935 ODC852063:ODE852935 OMY852063:ONA852935 OWU852063:OWW852935 PGQ852063:PGS852935 PQM852063:PQO852935 QAI852063:QAK852935 QKE852063:QKG852935 QUA852063:QUC852935 RDW852063:RDY852935 RNS852063:RNU852935 RXO852063:RXQ852935 SHK852063:SHM852935 SRG852063:SRI852935 TBC852063:TBE852935 TKY852063:TLA852935 TUU852063:TUW852935 UEQ852063:UES852935 UOM852063:UOO852935 UYI852063:UYK852935 VIE852063:VIG852935 VSA852063:VSC852935 WBW852063:WBY852935 WLS852063:WLU852935 WVO852063:WVQ852935 W917605:Y918477 JC917599:JE918471 SY917599:TA918471 ACU917599:ACW918471 AMQ917599:AMS918471 AWM917599:AWO918471 BGI917599:BGK918471 BQE917599:BQG918471 CAA917599:CAC918471 CJW917599:CJY918471 CTS917599:CTU918471 DDO917599:DDQ918471 DNK917599:DNM918471 DXG917599:DXI918471 EHC917599:EHE918471 EQY917599:ERA918471 FAU917599:FAW918471 FKQ917599:FKS918471 FUM917599:FUO918471 GEI917599:GEK918471 GOE917599:GOG918471 GYA917599:GYC918471 HHW917599:HHY918471 HRS917599:HRU918471 IBO917599:IBQ918471 ILK917599:ILM918471 IVG917599:IVI918471 JFC917599:JFE918471 JOY917599:JPA918471 JYU917599:JYW918471 KIQ917599:KIS918471 KSM917599:KSO918471 LCI917599:LCK918471 LME917599:LMG918471 LWA917599:LWC918471 MFW917599:MFY918471 MPS917599:MPU918471 MZO917599:MZQ918471 NJK917599:NJM918471 NTG917599:NTI918471 ODC917599:ODE918471 OMY917599:ONA918471 OWU917599:OWW918471 PGQ917599:PGS918471 PQM917599:PQO918471 QAI917599:QAK918471 QKE917599:QKG918471 QUA917599:QUC918471 RDW917599:RDY918471 RNS917599:RNU918471 RXO917599:RXQ918471 SHK917599:SHM918471 SRG917599:SRI918471 TBC917599:TBE918471 TKY917599:TLA918471 TUU917599:TUW918471 UEQ917599:UES918471 UOM917599:UOO918471 UYI917599:UYK918471 VIE917599:VIG918471 VSA917599:VSC918471 WBW917599:WBY918471 WLS917599:WLU918471 WVO917599:WVQ918471 W983141:Y984013 JC983135:JE984007 SY983135:TA984007 ACU983135:ACW984007 AMQ983135:AMS984007 AWM983135:AWO984007 BGI983135:BGK984007 BQE983135:BQG984007 CAA983135:CAC984007 CJW983135:CJY984007 CTS983135:CTU984007 DDO983135:DDQ984007 DNK983135:DNM984007 DXG983135:DXI984007 EHC983135:EHE984007 EQY983135:ERA984007 FAU983135:FAW984007 FKQ983135:FKS984007 FUM983135:FUO984007 GEI983135:GEK984007 GOE983135:GOG984007 GYA983135:GYC984007 HHW983135:HHY984007 HRS983135:HRU984007 IBO983135:IBQ984007 ILK983135:ILM984007 IVG983135:IVI984007 JFC983135:JFE984007 JOY983135:JPA984007 JYU983135:JYW984007 KIQ983135:KIS984007 KSM983135:KSO984007 LCI983135:LCK984007 LME983135:LMG984007 LWA983135:LWC984007 MFW983135:MFY984007 MPS983135:MPU984007 MZO983135:MZQ984007 NJK983135:NJM984007 NTG983135:NTI984007 ODC983135:ODE984007 OMY983135:ONA984007 OWU983135:OWW984007 PGQ983135:PGS984007 PQM983135:PQO984007 QAI983135:QAK984007 QKE983135:QKG984007 QUA983135:QUC984007 RDW983135:RDY984007 RNS983135:RNU984007 RXO983135:RXQ984007 SHK983135:SHM984007 SRG983135:SRI984007 TBC983135:TBE984007 TKY983135:TLA984007 TUU983135:TUW984007 UEQ983135:UES984007 UOM983135:UOO984007 UYI983135:UYK984007 VIE983135:VIG984007 VSA983135:VSC984007 WBW983135:WBY984007 WLS983135:WLU984007 WVO983135:WVQ984007 WVD983135:WVD984007 L65637:L66509 IR65631:IR66503 SN65631:SN66503 ACJ65631:ACJ66503 AMF65631:AMF66503 AWB65631:AWB66503 BFX65631:BFX66503 BPT65631:BPT66503 BZP65631:BZP66503 CJL65631:CJL66503 CTH65631:CTH66503 DDD65631:DDD66503 DMZ65631:DMZ66503 DWV65631:DWV66503 EGR65631:EGR66503 EQN65631:EQN66503 FAJ65631:FAJ66503 FKF65631:FKF66503 FUB65631:FUB66503 GDX65631:GDX66503 GNT65631:GNT66503 GXP65631:GXP66503 HHL65631:HHL66503 HRH65631:HRH66503 IBD65631:IBD66503 IKZ65631:IKZ66503 IUV65631:IUV66503 JER65631:JER66503 JON65631:JON66503 JYJ65631:JYJ66503 KIF65631:KIF66503 KSB65631:KSB66503 LBX65631:LBX66503 LLT65631:LLT66503 LVP65631:LVP66503 MFL65631:MFL66503 MPH65631:MPH66503 MZD65631:MZD66503 NIZ65631:NIZ66503 NSV65631:NSV66503 OCR65631:OCR66503 OMN65631:OMN66503 OWJ65631:OWJ66503 PGF65631:PGF66503 PQB65631:PQB66503 PZX65631:PZX66503 QJT65631:QJT66503 QTP65631:QTP66503 RDL65631:RDL66503 RNH65631:RNH66503 RXD65631:RXD66503 SGZ65631:SGZ66503 SQV65631:SQV66503 TAR65631:TAR66503 TKN65631:TKN66503 TUJ65631:TUJ66503 UEF65631:UEF66503 UOB65631:UOB66503 UXX65631:UXX66503 VHT65631:VHT66503 VRP65631:VRP66503 WBL65631:WBL66503 WLH65631:WLH66503 WVD65631:WVD66503 L131173:L132045 IR131167:IR132039 SN131167:SN132039 ACJ131167:ACJ132039 AMF131167:AMF132039 AWB131167:AWB132039 BFX131167:BFX132039 BPT131167:BPT132039 BZP131167:BZP132039 CJL131167:CJL132039 CTH131167:CTH132039 DDD131167:DDD132039 DMZ131167:DMZ132039 DWV131167:DWV132039 EGR131167:EGR132039 EQN131167:EQN132039 FAJ131167:FAJ132039 FKF131167:FKF132039 FUB131167:FUB132039 GDX131167:GDX132039 GNT131167:GNT132039 GXP131167:GXP132039 HHL131167:HHL132039 HRH131167:HRH132039 IBD131167:IBD132039 IKZ131167:IKZ132039 IUV131167:IUV132039 JER131167:JER132039 JON131167:JON132039 JYJ131167:JYJ132039 KIF131167:KIF132039 KSB131167:KSB132039 LBX131167:LBX132039 LLT131167:LLT132039 LVP131167:LVP132039 MFL131167:MFL132039 MPH131167:MPH132039 MZD131167:MZD132039 NIZ131167:NIZ132039 NSV131167:NSV132039 OCR131167:OCR132039 OMN131167:OMN132039 OWJ131167:OWJ132039 PGF131167:PGF132039 PQB131167:PQB132039 PZX131167:PZX132039 QJT131167:QJT132039 QTP131167:QTP132039 RDL131167:RDL132039 RNH131167:RNH132039 RXD131167:RXD132039 SGZ131167:SGZ132039 SQV131167:SQV132039 TAR131167:TAR132039 TKN131167:TKN132039 TUJ131167:TUJ132039 UEF131167:UEF132039 UOB131167:UOB132039 UXX131167:UXX132039 VHT131167:VHT132039 VRP131167:VRP132039 WBL131167:WBL132039 WLH131167:WLH132039 WVD131167:WVD132039 L196709:L197581 IR196703:IR197575 SN196703:SN197575 ACJ196703:ACJ197575 AMF196703:AMF197575 AWB196703:AWB197575 BFX196703:BFX197575 BPT196703:BPT197575 BZP196703:BZP197575 CJL196703:CJL197575 CTH196703:CTH197575 DDD196703:DDD197575 DMZ196703:DMZ197575 DWV196703:DWV197575 EGR196703:EGR197575 EQN196703:EQN197575 FAJ196703:FAJ197575 FKF196703:FKF197575 FUB196703:FUB197575 GDX196703:GDX197575 GNT196703:GNT197575 GXP196703:GXP197575 HHL196703:HHL197575 HRH196703:HRH197575 IBD196703:IBD197575 IKZ196703:IKZ197575 IUV196703:IUV197575 JER196703:JER197575 JON196703:JON197575 JYJ196703:JYJ197575 KIF196703:KIF197575 KSB196703:KSB197575 LBX196703:LBX197575 LLT196703:LLT197575 LVP196703:LVP197575 MFL196703:MFL197575 MPH196703:MPH197575 MZD196703:MZD197575 NIZ196703:NIZ197575 NSV196703:NSV197575 OCR196703:OCR197575 OMN196703:OMN197575 OWJ196703:OWJ197575 PGF196703:PGF197575 PQB196703:PQB197575 PZX196703:PZX197575 QJT196703:QJT197575 QTP196703:QTP197575 RDL196703:RDL197575 RNH196703:RNH197575 RXD196703:RXD197575 SGZ196703:SGZ197575 SQV196703:SQV197575 TAR196703:TAR197575 TKN196703:TKN197575 TUJ196703:TUJ197575 UEF196703:UEF197575 UOB196703:UOB197575 UXX196703:UXX197575 VHT196703:VHT197575 VRP196703:VRP197575 WBL196703:WBL197575 WLH196703:WLH197575 WVD196703:WVD197575 L262245:L263117 IR262239:IR263111 SN262239:SN263111 ACJ262239:ACJ263111 AMF262239:AMF263111 AWB262239:AWB263111 BFX262239:BFX263111 BPT262239:BPT263111 BZP262239:BZP263111 CJL262239:CJL263111 CTH262239:CTH263111 DDD262239:DDD263111 DMZ262239:DMZ263111 DWV262239:DWV263111 EGR262239:EGR263111 EQN262239:EQN263111 FAJ262239:FAJ263111 FKF262239:FKF263111 FUB262239:FUB263111 GDX262239:GDX263111 GNT262239:GNT263111 GXP262239:GXP263111 HHL262239:HHL263111 HRH262239:HRH263111 IBD262239:IBD263111 IKZ262239:IKZ263111 IUV262239:IUV263111 JER262239:JER263111 JON262239:JON263111 JYJ262239:JYJ263111 KIF262239:KIF263111 KSB262239:KSB263111 LBX262239:LBX263111 LLT262239:LLT263111 LVP262239:LVP263111 MFL262239:MFL263111 MPH262239:MPH263111 MZD262239:MZD263111 NIZ262239:NIZ263111 NSV262239:NSV263111 OCR262239:OCR263111 OMN262239:OMN263111 OWJ262239:OWJ263111 PGF262239:PGF263111 PQB262239:PQB263111 PZX262239:PZX263111 QJT262239:QJT263111 QTP262239:QTP263111 RDL262239:RDL263111 RNH262239:RNH263111 RXD262239:RXD263111 SGZ262239:SGZ263111 SQV262239:SQV263111 TAR262239:TAR263111 TKN262239:TKN263111 TUJ262239:TUJ263111 UEF262239:UEF263111 UOB262239:UOB263111 UXX262239:UXX263111 VHT262239:VHT263111 VRP262239:VRP263111 WBL262239:WBL263111 WLH262239:WLH263111 WVD262239:WVD263111 L327781:L328653 IR327775:IR328647 SN327775:SN328647 ACJ327775:ACJ328647 AMF327775:AMF328647 AWB327775:AWB328647 BFX327775:BFX328647 BPT327775:BPT328647 BZP327775:BZP328647 CJL327775:CJL328647 CTH327775:CTH328647 DDD327775:DDD328647 DMZ327775:DMZ328647 DWV327775:DWV328647 EGR327775:EGR328647 EQN327775:EQN328647 FAJ327775:FAJ328647 FKF327775:FKF328647 FUB327775:FUB328647 GDX327775:GDX328647 GNT327775:GNT328647 GXP327775:GXP328647 HHL327775:HHL328647 HRH327775:HRH328647 IBD327775:IBD328647 IKZ327775:IKZ328647 IUV327775:IUV328647 JER327775:JER328647 JON327775:JON328647 JYJ327775:JYJ328647 KIF327775:KIF328647 KSB327775:KSB328647 LBX327775:LBX328647 LLT327775:LLT328647 LVP327775:LVP328647 MFL327775:MFL328647 MPH327775:MPH328647 MZD327775:MZD328647 NIZ327775:NIZ328647 NSV327775:NSV328647 OCR327775:OCR328647 OMN327775:OMN328647 OWJ327775:OWJ328647 PGF327775:PGF328647 PQB327775:PQB328647 PZX327775:PZX328647 QJT327775:QJT328647 QTP327775:QTP328647 RDL327775:RDL328647 RNH327775:RNH328647 RXD327775:RXD328647 SGZ327775:SGZ328647 SQV327775:SQV328647 TAR327775:TAR328647 TKN327775:TKN328647 TUJ327775:TUJ328647 UEF327775:UEF328647 UOB327775:UOB328647 UXX327775:UXX328647 VHT327775:VHT328647 VRP327775:VRP328647 WBL327775:WBL328647 WLH327775:WLH328647 WVD327775:WVD328647 L393317:L394189 IR393311:IR394183 SN393311:SN394183 ACJ393311:ACJ394183 AMF393311:AMF394183 AWB393311:AWB394183 BFX393311:BFX394183 BPT393311:BPT394183 BZP393311:BZP394183 CJL393311:CJL394183 CTH393311:CTH394183 DDD393311:DDD394183 DMZ393311:DMZ394183 DWV393311:DWV394183 EGR393311:EGR394183 EQN393311:EQN394183 FAJ393311:FAJ394183 FKF393311:FKF394183 FUB393311:FUB394183 GDX393311:GDX394183 GNT393311:GNT394183 GXP393311:GXP394183 HHL393311:HHL394183 HRH393311:HRH394183 IBD393311:IBD394183 IKZ393311:IKZ394183 IUV393311:IUV394183 JER393311:JER394183 JON393311:JON394183 JYJ393311:JYJ394183 KIF393311:KIF394183 KSB393311:KSB394183 LBX393311:LBX394183 LLT393311:LLT394183 LVP393311:LVP394183 MFL393311:MFL394183 MPH393311:MPH394183 MZD393311:MZD394183 NIZ393311:NIZ394183 NSV393311:NSV394183 OCR393311:OCR394183 OMN393311:OMN394183 OWJ393311:OWJ394183 PGF393311:PGF394183 PQB393311:PQB394183 PZX393311:PZX394183 QJT393311:QJT394183 QTP393311:QTP394183 RDL393311:RDL394183 RNH393311:RNH394183 RXD393311:RXD394183 SGZ393311:SGZ394183 SQV393311:SQV394183 TAR393311:TAR394183 TKN393311:TKN394183 TUJ393311:TUJ394183 UEF393311:UEF394183 UOB393311:UOB394183 UXX393311:UXX394183 VHT393311:VHT394183 VRP393311:VRP394183 WBL393311:WBL394183 WLH393311:WLH394183 WVD393311:WVD394183 L458853:L459725 IR458847:IR459719 SN458847:SN459719 ACJ458847:ACJ459719 AMF458847:AMF459719 AWB458847:AWB459719 BFX458847:BFX459719 BPT458847:BPT459719 BZP458847:BZP459719 CJL458847:CJL459719 CTH458847:CTH459719 DDD458847:DDD459719 DMZ458847:DMZ459719 DWV458847:DWV459719 EGR458847:EGR459719 EQN458847:EQN459719 FAJ458847:FAJ459719 FKF458847:FKF459719 FUB458847:FUB459719 GDX458847:GDX459719 GNT458847:GNT459719 GXP458847:GXP459719 HHL458847:HHL459719 HRH458847:HRH459719 IBD458847:IBD459719 IKZ458847:IKZ459719 IUV458847:IUV459719 JER458847:JER459719 JON458847:JON459719 JYJ458847:JYJ459719 KIF458847:KIF459719 KSB458847:KSB459719 LBX458847:LBX459719 LLT458847:LLT459719 LVP458847:LVP459719 MFL458847:MFL459719 MPH458847:MPH459719 MZD458847:MZD459719 NIZ458847:NIZ459719 NSV458847:NSV459719 OCR458847:OCR459719 OMN458847:OMN459719 OWJ458847:OWJ459719 PGF458847:PGF459719 PQB458847:PQB459719 PZX458847:PZX459719 QJT458847:QJT459719 QTP458847:QTP459719 RDL458847:RDL459719 RNH458847:RNH459719 RXD458847:RXD459719 SGZ458847:SGZ459719 SQV458847:SQV459719 TAR458847:TAR459719 TKN458847:TKN459719 TUJ458847:TUJ459719 UEF458847:UEF459719 UOB458847:UOB459719 UXX458847:UXX459719 VHT458847:VHT459719 VRP458847:VRP459719 WBL458847:WBL459719 WLH458847:WLH459719 WVD458847:WVD459719 L524389:L525261 IR524383:IR525255 SN524383:SN525255 ACJ524383:ACJ525255 AMF524383:AMF525255 AWB524383:AWB525255 BFX524383:BFX525255 BPT524383:BPT525255 BZP524383:BZP525255 CJL524383:CJL525255 CTH524383:CTH525255 DDD524383:DDD525255 DMZ524383:DMZ525255 DWV524383:DWV525255 EGR524383:EGR525255 EQN524383:EQN525255 FAJ524383:FAJ525255 FKF524383:FKF525255 FUB524383:FUB525255 GDX524383:GDX525255 GNT524383:GNT525255 GXP524383:GXP525255 HHL524383:HHL525255 HRH524383:HRH525255 IBD524383:IBD525255 IKZ524383:IKZ525255 IUV524383:IUV525255 JER524383:JER525255 JON524383:JON525255 JYJ524383:JYJ525255 KIF524383:KIF525255 KSB524383:KSB525255 LBX524383:LBX525255 LLT524383:LLT525255 LVP524383:LVP525255 MFL524383:MFL525255 MPH524383:MPH525255 MZD524383:MZD525255 NIZ524383:NIZ525255 NSV524383:NSV525255 OCR524383:OCR525255 OMN524383:OMN525255 OWJ524383:OWJ525255 PGF524383:PGF525255 PQB524383:PQB525255 PZX524383:PZX525255 QJT524383:QJT525255 QTP524383:QTP525255 RDL524383:RDL525255 RNH524383:RNH525255 RXD524383:RXD525255 SGZ524383:SGZ525255 SQV524383:SQV525255 TAR524383:TAR525255 TKN524383:TKN525255 TUJ524383:TUJ525255 UEF524383:UEF525255 UOB524383:UOB525255 UXX524383:UXX525255 VHT524383:VHT525255 VRP524383:VRP525255 WBL524383:WBL525255 WLH524383:WLH525255 WVD524383:WVD525255 L589925:L590797 IR589919:IR590791 SN589919:SN590791 ACJ589919:ACJ590791 AMF589919:AMF590791 AWB589919:AWB590791 BFX589919:BFX590791 BPT589919:BPT590791 BZP589919:BZP590791 CJL589919:CJL590791 CTH589919:CTH590791 DDD589919:DDD590791 DMZ589919:DMZ590791 DWV589919:DWV590791 EGR589919:EGR590791 EQN589919:EQN590791 FAJ589919:FAJ590791 FKF589919:FKF590791 FUB589919:FUB590791 GDX589919:GDX590791 GNT589919:GNT590791 GXP589919:GXP590791 HHL589919:HHL590791 HRH589919:HRH590791 IBD589919:IBD590791 IKZ589919:IKZ590791 IUV589919:IUV590791 JER589919:JER590791 JON589919:JON590791 JYJ589919:JYJ590791 KIF589919:KIF590791 KSB589919:KSB590791 LBX589919:LBX590791 LLT589919:LLT590791 LVP589919:LVP590791 MFL589919:MFL590791 MPH589919:MPH590791 MZD589919:MZD590791 NIZ589919:NIZ590791 NSV589919:NSV590791 OCR589919:OCR590791 OMN589919:OMN590791 OWJ589919:OWJ590791 PGF589919:PGF590791 PQB589919:PQB590791 PZX589919:PZX590791 QJT589919:QJT590791 QTP589919:QTP590791 RDL589919:RDL590791 RNH589919:RNH590791 RXD589919:RXD590791 SGZ589919:SGZ590791 SQV589919:SQV590791 TAR589919:TAR590791 TKN589919:TKN590791 TUJ589919:TUJ590791 UEF589919:UEF590791 UOB589919:UOB590791 UXX589919:UXX590791 VHT589919:VHT590791 VRP589919:VRP590791 WBL589919:WBL590791 WLH589919:WLH590791 WVD589919:WVD590791 L655461:L656333 IR655455:IR656327 SN655455:SN656327 ACJ655455:ACJ656327 AMF655455:AMF656327 AWB655455:AWB656327 BFX655455:BFX656327 BPT655455:BPT656327 BZP655455:BZP656327 CJL655455:CJL656327 CTH655455:CTH656327 DDD655455:DDD656327 DMZ655455:DMZ656327 DWV655455:DWV656327 EGR655455:EGR656327 EQN655455:EQN656327 FAJ655455:FAJ656327 FKF655455:FKF656327 FUB655455:FUB656327 GDX655455:GDX656327 GNT655455:GNT656327 GXP655455:GXP656327 HHL655455:HHL656327 HRH655455:HRH656327 IBD655455:IBD656327 IKZ655455:IKZ656327 IUV655455:IUV656327 JER655455:JER656327 JON655455:JON656327 JYJ655455:JYJ656327 KIF655455:KIF656327 KSB655455:KSB656327 LBX655455:LBX656327 LLT655455:LLT656327 LVP655455:LVP656327 MFL655455:MFL656327 MPH655455:MPH656327 MZD655455:MZD656327 NIZ655455:NIZ656327 NSV655455:NSV656327 OCR655455:OCR656327 OMN655455:OMN656327 OWJ655455:OWJ656327 PGF655455:PGF656327 PQB655455:PQB656327 PZX655455:PZX656327 QJT655455:QJT656327 QTP655455:QTP656327 RDL655455:RDL656327 RNH655455:RNH656327 RXD655455:RXD656327 SGZ655455:SGZ656327 SQV655455:SQV656327 TAR655455:TAR656327 TKN655455:TKN656327 TUJ655455:TUJ656327 UEF655455:UEF656327 UOB655455:UOB656327 UXX655455:UXX656327 VHT655455:VHT656327 VRP655455:VRP656327 WBL655455:WBL656327 WLH655455:WLH656327 WVD655455:WVD656327 L720997:L721869 IR720991:IR721863 SN720991:SN721863 ACJ720991:ACJ721863 AMF720991:AMF721863 AWB720991:AWB721863 BFX720991:BFX721863 BPT720991:BPT721863 BZP720991:BZP721863 CJL720991:CJL721863 CTH720991:CTH721863 DDD720991:DDD721863 DMZ720991:DMZ721863 DWV720991:DWV721863 EGR720991:EGR721863 EQN720991:EQN721863 FAJ720991:FAJ721863 FKF720991:FKF721863 FUB720991:FUB721863 GDX720991:GDX721863 GNT720991:GNT721863 GXP720991:GXP721863 HHL720991:HHL721863 HRH720991:HRH721863 IBD720991:IBD721863 IKZ720991:IKZ721863 IUV720991:IUV721863 JER720991:JER721863 JON720991:JON721863 JYJ720991:JYJ721863 KIF720991:KIF721863 KSB720991:KSB721863 LBX720991:LBX721863 LLT720991:LLT721863 LVP720991:LVP721863 MFL720991:MFL721863 MPH720991:MPH721863 MZD720991:MZD721863 NIZ720991:NIZ721863 NSV720991:NSV721863 OCR720991:OCR721863 OMN720991:OMN721863 OWJ720991:OWJ721863 PGF720991:PGF721863 PQB720991:PQB721863 PZX720991:PZX721863 QJT720991:QJT721863 QTP720991:QTP721863 RDL720991:RDL721863 RNH720991:RNH721863 RXD720991:RXD721863 SGZ720991:SGZ721863 SQV720991:SQV721863 TAR720991:TAR721863 TKN720991:TKN721863 TUJ720991:TUJ721863 UEF720991:UEF721863 UOB720991:UOB721863 UXX720991:UXX721863 VHT720991:VHT721863 VRP720991:VRP721863 WBL720991:WBL721863 WLH720991:WLH721863 WVD720991:WVD721863 L786533:L787405 IR786527:IR787399 SN786527:SN787399 ACJ786527:ACJ787399 AMF786527:AMF787399 AWB786527:AWB787399 BFX786527:BFX787399 BPT786527:BPT787399 BZP786527:BZP787399 CJL786527:CJL787399 CTH786527:CTH787399 DDD786527:DDD787399 DMZ786527:DMZ787399 DWV786527:DWV787399 EGR786527:EGR787399 EQN786527:EQN787399 FAJ786527:FAJ787399 FKF786527:FKF787399 FUB786527:FUB787399 GDX786527:GDX787399 GNT786527:GNT787399 GXP786527:GXP787399 HHL786527:HHL787399 HRH786527:HRH787399 IBD786527:IBD787399 IKZ786527:IKZ787399 IUV786527:IUV787399 JER786527:JER787399 JON786527:JON787399 JYJ786527:JYJ787399 KIF786527:KIF787399 KSB786527:KSB787399 LBX786527:LBX787399 LLT786527:LLT787399 LVP786527:LVP787399 MFL786527:MFL787399 MPH786527:MPH787399 MZD786527:MZD787399 NIZ786527:NIZ787399 NSV786527:NSV787399 OCR786527:OCR787399 OMN786527:OMN787399 OWJ786527:OWJ787399 PGF786527:PGF787399 PQB786527:PQB787399 PZX786527:PZX787399 QJT786527:QJT787399 QTP786527:QTP787399 RDL786527:RDL787399 RNH786527:RNH787399 RXD786527:RXD787399 SGZ786527:SGZ787399 SQV786527:SQV787399 TAR786527:TAR787399 TKN786527:TKN787399 TUJ786527:TUJ787399 UEF786527:UEF787399 UOB786527:UOB787399 UXX786527:UXX787399 VHT786527:VHT787399 VRP786527:VRP787399 WBL786527:WBL787399 WLH786527:WLH787399 WVD786527:WVD787399 L852069:L852941 IR852063:IR852935 SN852063:SN852935 ACJ852063:ACJ852935 AMF852063:AMF852935 AWB852063:AWB852935 BFX852063:BFX852935 BPT852063:BPT852935 BZP852063:BZP852935 CJL852063:CJL852935 CTH852063:CTH852935 DDD852063:DDD852935 DMZ852063:DMZ852935 DWV852063:DWV852935 EGR852063:EGR852935 EQN852063:EQN852935 FAJ852063:FAJ852935 FKF852063:FKF852935 FUB852063:FUB852935 GDX852063:GDX852935 GNT852063:GNT852935 GXP852063:GXP852935 HHL852063:HHL852935 HRH852063:HRH852935 IBD852063:IBD852935 IKZ852063:IKZ852935 IUV852063:IUV852935 JER852063:JER852935 JON852063:JON852935 JYJ852063:JYJ852935 KIF852063:KIF852935 KSB852063:KSB852935 LBX852063:LBX852935 LLT852063:LLT852935 LVP852063:LVP852935 MFL852063:MFL852935 MPH852063:MPH852935 MZD852063:MZD852935 NIZ852063:NIZ852935 NSV852063:NSV852935 OCR852063:OCR852935 OMN852063:OMN852935 OWJ852063:OWJ852935 PGF852063:PGF852935 PQB852063:PQB852935 PZX852063:PZX852935 QJT852063:QJT852935 QTP852063:QTP852935 RDL852063:RDL852935 RNH852063:RNH852935 RXD852063:RXD852935 SGZ852063:SGZ852935 SQV852063:SQV852935 TAR852063:TAR852935 TKN852063:TKN852935 TUJ852063:TUJ852935 UEF852063:UEF852935 UOB852063:UOB852935 UXX852063:UXX852935 VHT852063:VHT852935 VRP852063:VRP852935 WBL852063:WBL852935 WLH852063:WLH852935 WVD852063:WVD852935 L917605:L918477 IR917599:IR918471 SN917599:SN918471 ACJ917599:ACJ918471 AMF917599:AMF918471 AWB917599:AWB918471 BFX917599:BFX918471 BPT917599:BPT918471 BZP917599:BZP918471 CJL917599:CJL918471 CTH917599:CTH918471 DDD917599:DDD918471 DMZ917599:DMZ918471 DWV917599:DWV918471 EGR917599:EGR918471 EQN917599:EQN918471 FAJ917599:FAJ918471 FKF917599:FKF918471 FUB917599:FUB918471 GDX917599:GDX918471 GNT917599:GNT918471 GXP917599:GXP918471 HHL917599:HHL918471 HRH917599:HRH918471 IBD917599:IBD918471 IKZ917599:IKZ918471 IUV917599:IUV918471 JER917599:JER918471 JON917599:JON918471 JYJ917599:JYJ918471 KIF917599:KIF918471 KSB917599:KSB918471 LBX917599:LBX918471 LLT917599:LLT918471 LVP917599:LVP918471 MFL917599:MFL918471 MPH917599:MPH918471 MZD917599:MZD918471 NIZ917599:NIZ918471 NSV917599:NSV918471 OCR917599:OCR918471 OMN917599:OMN918471 OWJ917599:OWJ918471 PGF917599:PGF918471 PQB917599:PQB918471 PZX917599:PZX918471 QJT917599:QJT918471 QTP917599:QTP918471 RDL917599:RDL918471 RNH917599:RNH918471 RXD917599:RXD918471 SGZ917599:SGZ918471 SQV917599:SQV918471 TAR917599:TAR918471 TKN917599:TKN918471 TUJ917599:TUJ918471 UEF917599:UEF918471 UOB917599:UOB918471 UXX917599:UXX918471 VHT917599:VHT918471 VRP917599:VRP918471 WBL917599:WBL918471 WLH917599:WLH918471 WVD917599:WVD918471 L983141:L984013 IR983135:IR984007 SN983135:SN984007 ACJ983135:ACJ984007 AMF983135:AMF984007 AWB983135:AWB984007 BFX983135:BFX984007 BPT983135:BPT984007 BZP983135:BZP984007 CJL983135:CJL984007 CTH983135:CTH984007 DDD983135:DDD984007 DMZ983135:DMZ984007 DWV983135:DWV984007 EGR983135:EGR984007 EQN983135:EQN984007 FAJ983135:FAJ984007 FKF983135:FKF984007 FUB983135:FUB984007 GDX983135:GDX984007 GNT983135:GNT984007 GXP983135:GXP984007 HHL983135:HHL984007 HRH983135:HRH984007 IBD983135:IBD984007 IKZ983135:IKZ984007 IUV983135:IUV984007 JER983135:JER984007 JON983135:JON984007 JYJ983135:JYJ984007 KIF983135:KIF984007 KSB983135:KSB984007 LBX983135:LBX984007 LLT983135:LLT984007 LVP983135:LVP984007 MFL983135:MFL984007 MPH983135:MPH984007 MZD983135:MZD984007 NIZ983135:NIZ984007 NSV983135:NSV984007 OCR983135:OCR984007 OMN983135:OMN984007 OWJ983135:OWJ984007 PGF983135:PGF984007 PQB983135:PQB984007 PZX983135:PZX984007 QJT983135:QJT984007 QTP983135:QTP984007 RDL983135:RDL984007 RNH983135:RNH984007 RXD983135:RXD984007 SGZ983135:SGZ984007 SQV983135:SQV984007 TAR983135:TAR984007 TKN983135:TKN984007 TUJ983135:TUJ984007 UEF983135:UEF984007 UOB983135:UOB984007 UXX983135:UXX984007 VHT983135:VHT984007 VRP983135:VRP984007 WBL983135:WBL984007 WLH983135:WLH984007 WLH173:WLH967 WBL173:WBL967 VRP173:VRP967 VHT173:VHT967 UXX173:UXX967 UOB173:UOB967 UEF173:UEF967 TUJ173:TUJ967 TKN173:TKN967 TAR173:TAR967 SQV173:SQV967 SGZ173:SGZ967 RXD173:RXD967 RNH173:RNH967 RDL173:RDL967 QTP173:QTP967 QJT173:QJT967 PZX173:PZX967 PQB173:PQB967 PGF173:PGF967 OWJ173:OWJ967 OMN173:OMN967 OCR173:OCR967 NSV173:NSV967 NIZ173:NIZ967 MZD173:MZD967 MPH173:MPH967 MFL173:MFL967 LVP173:LVP967 LLT173:LLT967 LBX173:LBX967 KSB173:KSB967 KIF173:KIF967 JYJ173:JYJ967 JON173:JON967 JER173:JER967 IUV173:IUV967 IKZ173:IKZ967 IBD173:IBD967 HRH173:HRH967 HHL173:HHL967 GXP173:GXP967 GNT173:GNT967 GDX173:GDX967 FUB173:FUB967 FKF173:FKF967 FAJ173:FAJ967 EQN173:EQN967 EGR173:EGR967 DWV173:DWV967 DMZ173:DMZ967 DDD173:DDD967 CTH173:CTH967 CJL173:CJL967 BZP173:BZP967 BPT173:BPT967 BFX173:BFX967 AWB173:AWB967 AMF173:AMF967 ACJ173:ACJ967 SN173:SN967 IR173:IR967 WVO173:WVQ967 WLS173:WLU967 WBW173:WBY967 VSA173:VSC967 VIE173:VIG967 UYI173:UYK967 UOM173:UOO967 UEQ173:UES967 TUU173:TUW967 TKY173:TLA967 TBC173:TBE967 SRG173:SRI967 SHK173:SHM967 RXO173:RXQ967 RNS173:RNU967 RDW173:RDY967 QUA173:QUC967 QKE173:QKG967 QAI173:QAK967 PQM173:PQO967 PGQ173:PGS967 OWU173:OWW967 OMY173:ONA967 ODC173:ODE967 NTG173:NTI967 NJK173:NJM967 MZO173:MZQ967 MPS173:MPU967 MFW173:MFY967 LWA173:LWC967 LME173:LMG967 LCI173:LCK967 KSM173:KSO967 KIQ173:KIS967 JYU173:JYW967 JOY173:JPA967 JFC173:JFE967 IVG173:IVI967 ILK173:ILM967 IBO173:IBQ967 HRS173:HRU967 HHW173:HHY967 GYA173:GYC967 GOE173:GOG967 GEI173:GEK967 FUM173:FUO967 FKQ173:FKS967 FAU173:FAW967 EQY173:ERA967 EHC173:EHE967 DXG173:DXI967 DNK173:DNM967 DDO173:DDQ967 CTS173:CTU967 CJW173:CJY967 CAA173:CAC967 BQE173:BQG967 BGI173:BGK967 AWM173:AWO967 AMQ173:AMS967 ACU173:ACW967 SY173:TA967 JC173:JE967 WVD173:WVD967 W179:Y973 L179:L973 L8 ACU8:ACW8 AMQ8:AMS8 AWM8:AWO8 BGI8:BGK8 BQE8:BQG8 CAA8:CAC8 CJW8:CJY8 CTS8:CTU8 DDO8:DDQ8 DNK8:DNM8 DXG8:DXI8 EHC8:EHE8 EQY8:ERA8 FAU8:FAW8 FKQ8:FKS8 FUM8:FUO8 GEI8:GEK8 GOE8:GOG8 GYA8:GYC8 HHW8:HHY8 HRS8:HRU8 IBO8:IBQ8 ILK8:ILM8 IVG8:IVI8 JFC8:JFE8 JOY8:JPA8 JYU8:JYW8 KIQ8:KIS8 KSM8:KSO8 LCI8:LCK8 LME8:LMG8 LWA8:LWC8 MFW8:MFY8 MPS8:MPU8 MZO8:MZQ8 NJK8:NJM8 NTG8:NTI8 ODC8:ODE8 OMY8:ONA8 OWU8:OWW8 PGQ8:PGS8 PQM8:PQO8 QAI8:QAK8 QKE8:QKG8 QUA8:QUC8 RDW8:RDY8 RNS8:RNU8 RXO8:RXQ8 SHK8:SHM8 SRG8:SRI8 TBC8:TBE8 TKY8:TLA8 TUU8:TUW8 UEQ8:UES8 UOM8:UOO8 UYI8:UYK8 VIE8:VIG8 VSA8:VSC8 WBW8:WBY8 WLS8:WLU8 WVO8:WVQ8 IR8 SN8 ACJ8 AMF8 AWB8 BFX8 BPT8 BZP8 CJL8 CTH8 DDD8 DMZ8 DWV8 EGR8 EQN8 FAJ8 FKF8 FUB8 GDX8 GNT8 GXP8 HHL8 HRH8 IBD8 IKZ8 IUV8 JER8 JON8 JYJ8 KIF8 KSB8 LBX8 LLT8 LVP8 MFL8 MPH8 MZD8 NIZ8 NSV8 OCR8 OMN8 OWJ8 PGF8 PQB8 PZX8 QJT8 QTP8 RDL8 RNH8 RXD8 SGZ8 SQV8 TAR8 TKN8 TUJ8 UEF8 UOB8 UXX8 VHT8 VRP8 WBL8 WLH8 WVD8 JC8:JE8 SY8:TA8 W8:Y8 AMQ90:AMS90 AWM90:AWO90 BGI90:BGK90 BQE90:BQG90 CAA90:CAC90 CJW90:CJY90 CTS90:CTU90 DDO90:DDQ90 DNK90:DNM90 DXG90:DXI90 EHC90:EHE90 EQY90:ERA90 FAU90:FAW90 FKQ90:FKS90 FUM90:FUO90 GEI90:GEK90 GOE90:GOG90 GYA90:GYC90 HHW90:HHY90 HRS90:HRU90 IBO90:IBQ90 ILK90:ILM90 IVG90:IVI90 JFC90:JFE90 JOY90:JPA90 JYU90:JYW90 KIQ90:KIS90 KSM90:KSO90 LCI90:LCK90 LME90:LMG90 LWA90:LWC90 MFW90:MFY90 MPS90:MPU90 MZO90:MZQ90 NJK90:NJM90 NTG90:NTI90 ODC90:ODE90 OMY90:ONA90 OWU90:OWW90 PGQ90:PGS90 PQM90:PQO90 QAI90:QAK90 QKE90:QKG90 QUA90:QUC90 RDW90:RDY90 RNS90:RNU90 RXO90:RXQ90 SHK90:SHM90 SRG90:SRI90 TBC90:TBE90 TKY90:TLA90 TUU90:TUW90 UEQ90:UES90 UOM90:UOO90 UYI90:UYK90 VIE90:VIG90 VSA90:VSC90 WBW90:WBY90 WLS90:WLU90 WVO90:WVQ90 IR90 SN90 ACJ90 AMF90 AWB90 BFX90 BPT90 BZP90 CJL90 CTH90 DDD90 DMZ90 DWV90 EGR90 EQN90 FAJ90 FKF90 FUB90 GDX90 GNT90 GXP90 HHL90 HRH90 IBD90 IKZ90 IUV90 JER90 JON90 JYJ90 KIF90 KSB90 LBX90 LLT90 LVP90 MFL90 MPH90 MZD90 NIZ90 NSV90 OCR90 OMN90 OWJ90 PGF90 PQB90 PZX90 QJT90 QTP90 RDL90 RNH90 RXD90 SGZ90 SQV90 TAR90 TKN90 TUJ90 UEF90 UOB90 UXX90 VHT90 VRP90 WBL90 WLH90 WVD90 JC90:JE90 I89 T89:V89 SY90:TA90 ACR89:ACT89 SV89:SX89 IZ89:JB89 WVA89 WLE89 WBI89 VRM89 VHQ89 UXU89 UNY89 UEC89 TUG89 TKK89 TAO89 SQS89 SGW89 RXA89 RNE89 RDI89 QTM89 QJQ89 PZU89 PPY89 PGC89 OWG89 OMK89 OCO89 NSS89 NIW89 MZA89 MPE89 MFI89 LVM89 LLQ89 LBU89 KRY89 KIC89 JYG89 JOK89 JEO89 IUS89 IKW89 IBA89 HRE89 HHI89 GXM89 GNQ89 GDU89 FTY89 FKC89 FAG89 EQK89 EGO89 DWS89 DMW89 DDA89 CTE89 CJI89 BZM89 BPQ89 BFU89 AVY89 AMC89 ACG89 SK89 IO89 WVL89:WVN89 WLP89:WLR89 WBT89:WBV89 VRX89:VRZ89 VIB89:VID89 UYF89:UYH89 UOJ89:UOL89 UEN89:UEP89 TUR89:TUT89 TKV89:TKX89 TAZ89:TBB89 SRD89:SRF89 SHH89:SHJ89 RXL89:RXN89 RNP89:RNR89 RDT89:RDV89 QTX89:QTZ89 QKB89:QKD89 QAF89:QAH89 PQJ89:PQL89 PGN89:PGP89 OWR89:OWT89 OMV89:OMX89 OCZ89:ODB89 NTD89:NTF89 NJH89:NJJ89 MZL89:MZN89 MPP89:MPR89 MFT89:MFV89 LVX89:LVZ89 LMB89:LMD89 LCF89:LCH89 KSJ89:KSL89 KIN89:KIP89 JYR89:JYT89 JOV89:JOX89 JEZ89:JFB89 IVD89:IVF89 ILH89:ILJ89 IBL89:IBN89 HRP89:HRR89 HHT89:HHV89 GXX89:GXZ89 GOB89:GOD89 GEF89:GEH89 FUJ89:FUL89 FKN89:FKP89 FAR89:FAT89 EQV89:EQX89 EGZ89:EHB89 DXD89:DXF89 DNH89:DNJ89 DDL89:DDN89 CTP89:CTR89 CJT89:CJV89 BZX89:BZZ89 BQB89:BQD89 BGF89:BGH89 AWJ89:AWL89 AMN89:AMP89 ACU90:ACW90 W90:Y93 M169:M170 W97:Y97 L97 L144:L145 W144:Y146 Y153:Y154 BA107:BA110 W153:W154 L151:L152 AS150 L156:L168 WBF158 VRJ158 VHN158 UXR158 UNV158 UDZ158 TUD158 TKH158 TAL158 SQP158 SGT158 RWX158 RNB158 RDF158 QTJ158 QJN158 PZR158 PPV158 PFZ158 OWD158 OMH158 OCL158 NSP158 NIT158 MYX158 MPB158 MFF158 LVJ158 LLN158 LBR158 KRV158 KHZ158 JYD158 JOH158 JEL158 IUP158 IKT158 IAX158 HRB158 HHF158 GXJ158 GNN158 GDR158 FTV158 FJZ158 FAD158 EQH158 EGL158 DWP158 DMT158 DCX158 CTB158 CJF158 BZJ158 BPN158 BFR158 AVV158 ALZ158 ACD158 SH158 IL158 WVI158:WVK158 WLM158:WLO158 WBQ158:WBS158 VRU158:VRW158 VHY158:VIA158 UYC158:UYE158 UOG158:UOI158 UEK158:UEM158 TUO158:TUQ158 TKS158:TKU158 TAW158:TAY158 SRA158:SRC158 SHE158:SHG158 RXI158:RXK158 RNM158:RNO158 RDQ158:RDS158 QTU158:QTW158 QJY158:QKA158 QAC158:QAE158 PQG158:PQI158 PGK158:PGM158 OWO158:OWQ158 OMS158:OMU158 OCW158:OCY158 NTA158:NTC158 NJE158:NJG158 MZI158:MZK158 MPM158:MPO158 MFQ158:MFS158 LVU158:LVW158 LLY158:LMA158 LCC158:LCE158 KSG158:KSI158 KIK158:KIM158 JYO158:JYQ158 JOS158:JOU158 JEW158:JEY158 IVA158:IVC158 ILE158:ILG158 IBI158:IBK158 HRM158:HRO158 HHQ158:HHS158 GXU158:GXW158 GNY158:GOA158 GEC158:GEE158 FUG158:FUI158 FKK158:FKM158 FAO158:FAQ158 EQS158:EQU158 EGW158:EGY158 DXA158:DXC158 DNE158:DNG158 DDI158:DDK158 CTM158:CTO158 CJQ158:CJS158 BZU158:BZW158 BPY158:BQA158 BGC158:BGE158 AWG158:AWI158 AMK158:AMM158 ACO158:ACQ158 SS158:SU158 IW158:IY158 WUX158 WLB158 BWV163 CJQ151:CJQ152 X169:Z170 AMH169:AMH170 ACL169:ACL170 SP169:SP170 IT169:IT170 WVQ169:WVS170 WLU169:WLW170 WBY169:WCA170 VSC169:VSE170 VIG169:VII170 UYK169:UYM170 UOO169:UOQ170 UES169:UEU170 TUW169:TUY170 TLA169:TLC170 TBE169:TBG170 SRI169:SRK170 SHM169:SHO170 RXQ169:RXS170 RNU169:RNW170 RDY169:REA170 QUC169:QUE170 QKG169:QKI170 QAK169:QAM170 PQO169:PQQ170 PGS169:PGU170 OWW169:OWY170 ONA169:ONC170 ODE169:ODG170 NTI169:NTK170 NJM169:NJO170 MZQ169:MZS170 MPU169:MPW170 MFY169:MGA170 LWC169:LWE170 LMG169:LMI170 LCK169:LCM170 KSO169:KSQ170 KIS169:KIU170 JYW169:JYY170 JPA169:JPC170 JFE169:JFG170 IVI169:IVK170 ILM169:ILO170 IBQ169:IBS170 HRU169:HRW170 HHY169:HIA170 GYC169:GYE170 GOG169:GOI170 GEK169:GEM170 FUO169:FUQ170 FKS169:FKU170 FAW169:FAY170 ERA169:ERC170 EHE169:EHG170 DXI169:DXK170 DNM169:DNO170 DDQ169:DDS170 CTU169:CTW170 CJY169:CKA170 CAC169:CAE170 BQG169:BQI170 BGK169:BGM170 AWO169:AWQ170 AMS169:AMU170 ACW169:ACY170 TA169:TC170 JE169:JG170 WVF169:WVF170 WLJ169:WLJ170 WBN169:WBN170 VRR169:VRR170 VHV169:VHV170 UXZ169:UXZ170 UOD169:UOD170 UEH169:UEH170 TUL169:TUL170 TKP169:TKP170 TAT169:TAT170 SQX169:SQX170 SHB169:SHB170 RXF169:RXF170 RNJ169:RNJ170 RDN169:RDN170 QTR169:QTR170 QJV169:QJV170 PZZ169:PZZ170 PQD169:PQD170 PGH169:PGH170 OWL169:OWL170 OMP169:OMP170 OCT169:OCT170 NSX169:NSX170 NJB169:NJB170 MZF169:MZF170 MPJ169:MPJ170 MFN169:MFN170 LVR169:LVR170 LLV169:LLV170 LBZ169:LBZ170 KSD169:KSD170 KIH169:KIH170 JYL169:JYL170 JOP169:JOP170 JET169:JET170 IUX169:IUX170 ILB169:ILB170 IBF169:IBF170 HRJ169:HRJ170 HHN169:HHN170 GXR169:GXR170 GNV169:GNV170 GDZ169:GDZ170 FUD169:FUD170 FKH169:FKH170 FAL169:FAL170 EQP169:EQP170 EGT169:EGT170 DWX169:DWX170 DNB169:DNB170 DDF169:DDF170 CTJ169:CTJ170 CJN169:CJN170 BZR169:BZR170 BPV169:BPV170 BFZ169:BFZ170 AWD169:AWD170 DDI151:DDI152 DNE151:DNE152 DXA151:DXA152 EGW151:EGW152 EQS151:EQS152 FAO151:FAO152 FKK151:FKK152 FUG151:FUG152 GEC151:GEC152 GNY151:GNY152 GXU151:GXU152 HHQ151:HHQ152 HRM151:HRM152 IBI151:IBI152 ILE151:ILE152 IVA151:IVA152 JEW151:JEW152 JOS151:JOS152 JYO151:JYO152 KIK151:KIK152 KSG151:KSG152 LCC151:LCC152 LLY151:LLY152 LVU151:LVU152 MFQ151:MFQ152 MPM151:MPM152 MZI151:MZI152 NJE151:NJE152 NTA151:NTA152 OCW151:OCW152 OMS151:OMS152 OWO151:OWO152 PGK151:PGK152 PQG151:PQG152 QAC151:QAC152 QJY151:QJY152 QTU151:QTU152 RDQ151:RDQ152 RNM151:RNM152 RXI151:RXI152 SHE151:SHE152 SRA151:SRA152 TAW151:TAW152 TKS151:TKS152 TUO151:TUO152 UEK151:UEK152 UOG151:UOG152 UYC151:UYC152 VHY151:VHY152 VRU151:VRU152 WBQ151:WBQ152 WLM151:WLM152 WVI151:WVI152 JH151:JJ152 TD151:TF152 ACZ151:ADB152 AMV151:AMX152 AWR151:AWT152 BGN151:BGP152 BQJ151:BQL152 CAF151:CAH152 CKB151:CKD152 CTX151:CTZ152 DDT151:DDV152 DNP151:DNR152 DXL151:DXN152 EHH151:EHJ152 ERD151:ERF152 FAZ151:FBB152 FKV151:FKX152 FUR151:FUT152 GEN151:GEP152 GOJ151:GOL152 GYF151:GYH152 HIB151:HID152 HRX151:HRZ152 IBT151:IBV152 ILP151:ILR152 IVL151:IVN152 JFH151:JFJ152 JPD151:JPF152 JYZ151:JZB152 KIV151:KIX152 KSR151:KST152 LCN151:LCP152 LMJ151:LML152 LWF151:LWH152 MGB151:MGD152 MPX151:MPZ152 MZT151:MZV152 NJP151:NJR152 NTL151:NTN152 ODH151:ODJ152 OND151:ONF152 OWZ151:OXB152 PGV151:PGX152 PQR151:PQT152 QAN151:QAP152 QKJ151:QKL152 QUF151:QUH152 REB151:RED152 RNX151:RNZ152 RXT151:RXV152 SHP151:SHR152 SRL151:SRN152 TBH151:TBJ152 TLD151:TLF152 TUZ151:TVB152 UEV151:UEX152 UOR151:UOT152 UYN151:UYP152 VIJ151:VIL152 VSF151:VSH152 WCB151:WCD152 WLX151:WLZ152 WVT151:WVV152 IW151:IW152 SS151:SS152 ACO151:ACO152 AMK151:AMK152 AWG151:AWG152 BGC151:BGC152 BPY151:BPY152 BZU151:BZU152 CTM151:CTM152 W161:Y161 BER162 CSB162 CIF162 DBX162 DLT162 DVP162 EFL162 EPH162 EZD162 FIZ162 FSV162 GCR162 GMN162 GWJ162 HGF162 HQB162 HZX162 IJT162 ITP162 JDL162 JNH162 JXD162 KGZ162 KQV162 LAR162 LKN162 LUJ162 MEF162 MOB162 MXX162 NHT162 NRP162 OBL162 OLH162 OVD162 PEZ162 POV162 PYR162 QIN162 QSJ162 RCF162 RMB162 RVX162 SFT162 SPP162 SZL162 TJH162 TTD162 UCZ162 UMV162 UWR162 VGN162 VQJ162 WAF162 WKB162 WTX162 HW162:HY162 RS162:RU162 ABO162:ABQ162 ALK162:ALM162 AVG162:AVI162 BFC162:BFE162 BOY162:BPA162 BYU162:BYW162 CIQ162:CIS162 CSM162:CSO162 DCI162:DCK162 DME162:DMG162 DWA162:DWC162 EFW162:EFY162 EPS162:EPU162 EZO162:EZQ162 FJK162:FJM162 FTG162:FTI162 GDC162:GDE162 GMY162:GNA162 GWU162:GWW162 HGQ162:HGS162 HQM162:HQO162 IAI162:IAK162 IKE162:IKG162 IUA162:IUC162 JDW162:JDY162 JNS162:JNU162 JXO162:JXQ162 KHK162:KHM162 KRG162:KRI162 LBC162:LBE162 LKY162:LLA162 LUU162:LUW162 MEQ162:MES162 MOM162:MOO162 MYI162:MYK162 NIE162:NIG162 NSA162:NSC162 OBW162:OBY162 OLS162:OLU162 OVO162:OVQ162 PFK162:PFM162 PPG162:PPI162 PZC162:PZE162 QIY162:QJA162 QSU162:QSW162 RCQ162:RCS162 RMM162:RMO162 RWI162:RWK162 SGE162:SGG162 SQA162:SQC162 SZW162:SZY162 TJS162:TJU162 TTO162:TTQ162 UDK162:UDM162 UNG162:UNI162 UXC162:UXE162 VGY162:VHA162 VQU162:VQW162 WAQ162:WAS162 WKM162:WKO162 WUI162:WUK162 HL162 RH162 ABD162 AKZ162 AUV162 BON162 L90:L93 BYJ162 W163:Y168 BDD163 CQN163 CGR163 DAJ163 DKF163 DUB163 EDX163 ENT163 EXP163 FHL163 FRH163 GBD163 GKZ163 GUV163 HER163 HON163 HYJ163 IIF163 ISB163 JBX163 JLT163 JVP163 KFL163 KPH163 KZD163 LIZ163 LSV163 MCR163 MMN163 MWJ163 NGF163 NQB163 NZX163 OJT163 OTP163 PDL163 PNH163 PXD163 QGZ163 QQV163 RAR163 RKN163 RUJ163 SEF163 SOB163 SXX163 THT163 TRP163 UBL163 ULH163 UVD163 VEZ163 VOV163 VYR163 WIN163 WSJ163 GI163:GK163 QE163:QG163 AAA163:AAC163 AJW163:AJY163 ATS163:ATU163 BDO163:BDQ163 BNK163:BNM163 BXG163:BXI163 CHC163:CHE163 CQY163:CRA163 DAU163:DAW163 DKQ163:DKS163 DUM163:DUO163 EEI163:EEK163 EOE163:EOG163 EYA163:EYC163 FHW163:FHY163 FRS163:FRU163 GBO163:GBQ163 GLK163:GLM163 GVG163:GVI163 HFC163:HFE163 HOY163:HPA163 HYU163:HYW163 IIQ163:IIS163 ISM163:ISO163 JCI163:JCK163 JME163:JMG163 JWA163:JWC163 KFW163:KFY163 KPS163:KPU163 KZO163:KZQ163 LJK163:LJM163 LTG163:LTI163 MDC163:MDE163 MMY163:MNA163 MWU163:MWW163 NGQ163:NGS163 NQM163:NQO163 OAI163:OAK163 OKE163:OKG163 OUA163:OUC163 PDW163:PDY163 PNS163:PNU163 PXO163:PXQ163 QHK163:QHM163 QRG163:QRI163 RBC163:RBE163 RKY163:RLA163 RUU163:RUW163 SEQ163:SES163 SOM163:SOO163 SYI163:SYK163 TIE163:TIG163 TSA163:TSC163 UBW163:UBY163 ULS163:ULU163 UVO163:UVQ163 VFK163:VFM163 VPG163:VPI163 VZC163:VZE163 WIY163:WJA163 WSU163:WSW163 FX163 PT163 ZP163 AJL163 ATH163 BMZ163 W156:Y159 L117:L119">
      <formula1>0</formula1>
      <formula2>100</formula2>
    </dataValidation>
    <dataValidation type="custom" allowBlank="1" showInputMessage="1" showErrorMessage="1" sqref="WVV983135:WVV984007 JJ65631:JJ66503 TF65631:TF66503 ADB65631:ADB66503 AMX65631:AMX66503 AWT65631:AWT66503 BGP65631:BGP66503 BQL65631:BQL66503 CAH65631:CAH66503 CKD65631:CKD66503 CTZ65631:CTZ66503 DDV65631:DDV66503 DNR65631:DNR66503 DXN65631:DXN66503 EHJ65631:EHJ66503 ERF65631:ERF66503 FBB65631:FBB66503 FKX65631:FKX66503 FUT65631:FUT66503 GEP65631:GEP66503 GOL65631:GOL66503 GYH65631:GYH66503 HID65631:HID66503 HRZ65631:HRZ66503 IBV65631:IBV66503 ILR65631:ILR66503 IVN65631:IVN66503 JFJ65631:JFJ66503 JPF65631:JPF66503 JZB65631:JZB66503 KIX65631:KIX66503 KST65631:KST66503 LCP65631:LCP66503 LML65631:LML66503 LWH65631:LWH66503 MGD65631:MGD66503 MPZ65631:MPZ66503 MZV65631:MZV66503 NJR65631:NJR66503 NTN65631:NTN66503 ODJ65631:ODJ66503 ONF65631:ONF66503 OXB65631:OXB66503 PGX65631:PGX66503 PQT65631:PQT66503 QAP65631:QAP66503 QKL65631:QKL66503 QUH65631:QUH66503 RED65631:RED66503 RNZ65631:RNZ66503 RXV65631:RXV66503 SHR65631:SHR66503 SRN65631:SRN66503 TBJ65631:TBJ66503 TLF65631:TLF66503 TVB65631:TVB66503 UEX65631:UEX66503 UOT65631:UOT66503 UYP65631:UYP66503 VIL65631:VIL66503 VSH65631:VSH66503 WCD65631:WCD66503 WLZ65631:WLZ66503 WVV65631:WVV66503 JJ131167:JJ132039 TF131167:TF132039 ADB131167:ADB132039 AMX131167:AMX132039 AWT131167:AWT132039 BGP131167:BGP132039 BQL131167:BQL132039 CAH131167:CAH132039 CKD131167:CKD132039 CTZ131167:CTZ132039 DDV131167:DDV132039 DNR131167:DNR132039 DXN131167:DXN132039 EHJ131167:EHJ132039 ERF131167:ERF132039 FBB131167:FBB132039 FKX131167:FKX132039 FUT131167:FUT132039 GEP131167:GEP132039 GOL131167:GOL132039 GYH131167:GYH132039 HID131167:HID132039 HRZ131167:HRZ132039 IBV131167:IBV132039 ILR131167:ILR132039 IVN131167:IVN132039 JFJ131167:JFJ132039 JPF131167:JPF132039 JZB131167:JZB132039 KIX131167:KIX132039 KST131167:KST132039 LCP131167:LCP132039 LML131167:LML132039 LWH131167:LWH132039 MGD131167:MGD132039 MPZ131167:MPZ132039 MZV131167:MZV132039 NJR131167:NJR132039 NTN131167:NTN132039 ODJ131167:ODJ132039 ONF131167:ONF132039 OXB131167:OXB132039 PGX131167:PGX132039 PQT131167:PQT132039 QAP131167:QAP132039 QKL131167:QKL132039 QUH131167:QUH132039 RED131167:RED132039 RNZ131167:RNZ132039 RXV131167:RXV132039 SHR131167:SHR132039 SRN131167:SRN132039 TBJ131167:TBJ132039 TLF131167:TLF132039 TVB131167:TVB132039 UEX131167:UEX132039 UOT131167:UOT132039 UYP131167:UYP132039 VIL131167:VIL132039 VSH131167:VSH132039 WCD131167:WCD132039 WLZ131167:WLZ132039 WVV131167:WVV132039 JJ196703:JJ197575 TF196703:TF197575 ADB196703:ADB197575 AMX196703:AMX197575 AWT196703:AWT197575 BGP196703:BGP197575 BQL196703:BQL197575 CAH196703:CAH197575 CKD196703:CKD197575 CTZ196703:CTZ197575 DDV196703:DDV197575 DNR196703:DNR197575 DXN196703:DXN197575 EHJ196703:EHJ197575 ERF196703:ERF197575 FBB196703:FBB197575 FKX196703:FKX197575 FUT196703:FUT197575 GEP196703:GEP197575 GOL196703:GOL197575 GYH196703:GYH197575 HID196703:HID197575 HRZ196703:HRZ197575 IBV196703:IBV197575 ILR196703:ILR197575 IVN196703:IVN197575 JFJ196703:JFJ197575 JPF196703:JPF197575 JZB196703:JZB197575 KIX196703:KIX197575 KST196703:KST197575 LCP196703:LCP197575 LML196703:LML197575 LWH196703:LWH197575 MGD196703:MGD197575 MPZ196703:MPZ197575 MZV196703:MZV197575 NJR196703:NJR197575 NTN196703:NTN197575 ODJ196703:ODJ197575 ONF196703:ONF197575 OXB196703:OXB197575 PGX196703:PGX197575 PQT196703:PQT197575 QAP196703:QAP197575 QKL196703:QKL197575 QUH196703:QUH197575 RED196703:RED197575 RNZ196703:RNZ197575 RXV196703:RXV197575 SHR196703:SHR197575 SRN196703:SRN197575 TBJ196703:TBJ197575 TLF196703:TLF197575 TVB196703:TVB197575 UEX196703:UEX197575 UOT196703:UOT197575 UYP196703:UYP197575 VIL196703:VIL197575 VSH196703:VSH197575 WCD196703:WCD197575 WLZ196703:WLZ197575 WVV196703:WVV197575 JJ262239:JJ263111 TF262239:TF263111 ADB262239:ADB263111 AMX262239:AMX263111 AWT262239:AWT263111 BGP262239:BGP263111 BQL262239:BQL263111 CAH262239:CAH263111 CKD262239:CKD263111 CTZ262239:CTZ263111 DDV262239:DDV263111 DNR262239:DNR263111 DXN262239:DXN263111 EHJ262239:EHJ263111 ERF262239:ERF263111 FBB262239:FBB263111 FKX262239:FKX263111 FUT262239:FUT263111 GEP262239:GEP263111 GOL262239:GOL263111 GYH262239:GYH263111 HID262239:HID263111 HRZ262239:HRZ263111 IBV262239:IBV263111 ILR262239:ILR263111 IVN262239:IVN263111 JFJ262239:JFJ263111 JPF262239:JPF263111 JZB262239:JZB263111 KIX262239:KIX263111 KST262239:KST263111 LCP262239:LCP263111 LML262239:LML263111 LWH262239:LWH263111 MGD262239:MGD263111 MPZ262239:MPZ263111 MZV262239:MZV263111 NJR262239:NJR263111 NTN262239:NTN263111 ODJ262239:ODJ263111 ONF262239:ONF263111 OXB262239:OXB263111 PGX262239:PGX263111 PQT262239:PQT263111 QAP262239:QAP263111 QKL262239:QKL263111 QUH262239:QUH263111 RED262239:RED263111 RNZ262239:RNZ263111 RXV262239:RXV263111 SHR262239:SHR263111 SRN262239:SRN263111 TBJ262239:TBJ263111 TLF262239:TLF263111 TVB262239:TVB263111 UEX262239:UEX263111 UOT262239:UOT263111 UYP262239:UYP263111 VIL262239:VIL263111 VSH262239:VSH263111 WCD262239:WCD263111 WLZ262239:WLZ263111 WVV262239:WVV263111 JJ327775:JJ328647 TF327775:TF328647 ADB327775:ADB328647 AMX327775:AMX328647 AWT327775:AWT328647 BGP327775:BGP328647 BQL327775:BQL328647 CAH327775:CAH328647 CKD327775:CKD328647 CTZ327775:CTZ328647 DDV327775:DDV328647 DNR327775:DNR328647 DXN327775:DXN328647 EHJ327775:EHJ328647 ERF327775:ERF328647 FBB327775:FBB328647 FKX327775:FKX328647 FUT327775:FUT328647 GEP327775:GEP328647 GOL327775:GOL328647 GYH327775:GYH328647 HID327775:HID328647 HRZ327775:HRZ328647 IBV327775:IBV328647 ILR327775:ILR328647 IVN327775:IVN328647 JFJ327775:JFJ328647 JPF327775:JPF328647 JZB327775:JZB328647 KIX327775:KIX328647 KST327775:KST328647 LCP327775:LCP328647 LML327775:LML328647 LWH327775:LWH328647 MGD327775:MGD328647 MPZ327775:MPZ328647 MZV327775:MZV328647 NJR327775:NJR328647 NTN327775:NTN328647 ODJ327775:ODJ328647 ONF327775:ONF328647 OXB327775:OXB328647 PGX327775:PGX328647 PQT327775:PQT328647 QAP327775:QAP328647 QKL327775:QKL328647 QUH327775:QUH328647 RED327775:RED328647 RNZ327775:RNZ328647 RXV327775:RXV328647 SHR327775:SHR328647 SRN327775:SRN328647 TBJ327775:TBJ328647 TLF327775:TLF328647 TVB327775:TVB328647 UEX327775:UEX328647 UOT327775:UOT328647 UYP327775:UYP328647 VIL327775:VIL328647 VSH327775:VSH328647 WCD327775:WCD328647 WLZ327775:WLZ328647 WVV327775:WVV328647 JJ393311:JJ394183 TF393311:TF394183 ADB393311:ADB394183 AMX393311:AMX394183 AWT393311:AWT394183 BGP393311:BGP394183 BQL393311:BQL394183 CAH393311:CAH394183 CKD393311:CKD394183 CTZ393311:CTZ394183 DDV393311:DDV394183 DNR393311:DNR394183 DXN393311:DXN394183 EHJ393311:EHJ394183 ERF393311:ERF394183 FBB393311:FBB394183 FKX393311:FKX394183 FUT393311:FUT394183 GEP393311:GEP394183 GOL393311:GOL394183 GYH393311:GYH394183 HID393311:HID394183 HRZ393311:HRZ394183 IBV393311:IBV394183 ILR393311:ILR394183 IVN393311:IVN394183 JFJ393311:JFJ394183 JPF393311:JPF394183 JZB393311:JZB394183 KIX393311:KIX394183 KST393311:KST394183 LCP393311:LCP394183 LML393311:LML394183 LWH393311:LWH394183 MGD393311:MGD394183 MPZ393311:MPZ394183 MZV393311:MZV394183 NJR393311:NJR394183 NTN393311:NTN394183 ODJ393311:ODJ394183 ONF393311:ONF394183 OXB393311:OXB394183 PGX393311:PGX394183 PQT393311:PQT394183 QAP393311:QAP394183 QKL393311:QKL394183 QUH393311:QUH394183 RED393311:RED394183 RNZ393311:RNZ394183 RXV393311:RXV394183 SHR393311:SHR394183 SRN393311:SRN394183 TBJ393311:TBJ394183 TLF393311:TLF394183 TVB393311:TVB394183 UEX393311:UEX394183 UOT393311:UOT394183 UYP393311:UYP394183 VIL393311:VIL394183 VSH393311:VSH394183 WCD393311:WCD394183 WLZ393311:WLZ394183 WVV393311:WVV394183 JJ458847:JJ459719 TF458847:TF459719 ADB458847:ADB459719 AMX458847:AMX459719 AWT458847:AWT459719 BGP458847:BGP459719 BQL458847:BQL459719 CAH458847:CAH459719 CKD458847:CKD459719 CTZ458847:CTZ459719 DDV458847:DDV459719 DNR458847:DNR459719 DXN458847:DXN459719 EHJ458847:EHJ459719 ERF458847:ERF459719 FBB458847:FBB459719 FKX458847:FKX459719 FUT458847:FUT459719 GEP458847:GEP459719 GOL458847:GOL459719 GYH458847:GYH459719 HID458847:HID459719 HRZ458847:HRZ459719 IBV458847:IBV459719 ILR458847:ILR459719 IVN458847:IVN459719 JFJ458847:JFJ459719 JPF458847:JPF459719 JZB458847:JZB459719 KIX458847:KIX459719 KST458847:KST459719 LCP458847:LCP459719 LML458847:LML459719 LWH458847:LWH459719 MGD458847:MGD459719 MPZ458847:MPZ459719 MZV458847:MZV459719 NJR458847:NJR459719 NTN458847:NTN459719 ODJ458847:ODJ459719 ONF458847:ONF459719 OXB458847:OXB459719 PGX458847:PGX459719 PQT458847:PQT459719 QAP458847:QAP459719 QKL458847:QKL459719 QUH458847:QUH459719 RED458847:RED459719 RNZ458847:RNZ459719 RXV458847:RXV459719 SHR458847:SHR459719 SRN458847:SRN459719 TBJ458847:TBJ459719 TLF458847:TLF459719 TVB458847:TVB459719 UEX458847:UEX459719 UOT458847:UOT459719 UYP458847:UYP459719 VIL458847:VIL459719 VSH458847:VSH459719 WCD458847:WCD459719 WLZ458847:WLZ459719 WVV458847:WVV459719 JJ524383:JJ525255 TF524383:TF525255 ADB524383:ADB525255 AMX524383:AMX525255 AWT524383:AWT525255 BGP524383:BGP525255 BQL524383:BQL525255 CAH524383:CAH525255 CKD524383:CKD525255 CTZ524383:CTZ525255 DDV524383:DDV525255 DNR524383:DNR525255 DXN524383:DXN525255 EHJ524383:EHJ525255 ERF524383:ERF525255 FBB524383:FBB525255 FKX524383:FKX525255 FUT524383:FUT525255 GEP524383:GEP525255 GOL524383:GOL525255 GYH524383:GYH525255 HID524383:HID525255 HRZ524383:HRZ525255 IBV524383:IBV525255 ILR524383:ILR525255 IVN524383:IVN525255 JFJ524383:JFJ525255 JPF524383:JPF525255 JZB524383:JZB525255 KIX524383:KIX525255 KST524383:KST525255 LCP524383:LCP525255 LML524383:LML525255 LWH524383:LWH525255 MGD524383:MGD525255 MPZ524383:MPZ525255 MZV524383:MZV525255 NJR524383:NJR525255 NTN524383:NTN525255 ODJ524383:ODJ525255 ONF524383:ONF525255 OXB524383:OXB525255 PGX524383:PGX525255 PQT524383:PQT525255 QAP524383:QAP525255 QKL524383:QKL525255 QUH524383:QUH525255 RED524383:RED525255 RNZ524383:RNZ525255 RXV524383:RXV525255 SHR524383:SHR525255 SRN524383:SRN525255 TBJ524383:TBJ525255 TLF524383:TLF525255 TVB524383:TVB525255 UEX524383:UEX525255 UOT524383:UOT525255 UYP524383:UYP525255 VIL524383:VIL525255 VSH524383:VSH525255 WCD524383:WCD525255 WLZ524383:WLZ525255 WVV524383:WVV525255 JJ589919:JJ590791 TF589919:TF590791 ADB589919:ADB590791 AMX589919:AMX590791 AWT589919:AWT590791 BGP589919:BGP590791 BQL589919:BQL590791 CAH589919:CAH590791 CKD589919:CKD590791 CTZ589919:CTZ590791 DDV589919:DDV590791 DNR589919:DNR590791 DXN589919:DXN590791 EHJ589919:EHJ590791 ERF589919:ERF590791 FBB589919:FBB590791 FKX589919:FKX590791 FUT589919:FUT590791 GEP589919:GEP590791 GOL589919:GOL590791 GYH589919:GYH590791 HID589919:HID590791 HRZ589919:HRZ590791 IBV589919:IBV590791 ILR589919:ILR590791 IVN589919:IVN590791 JFJ589919:JFJ590791 JPF589919:JPF590791 JZB589919:JZB590791 KIX589919:KIX590791 KST589919:KST590791 LCP589919:LCP590791 LML589919:LML590791 LWH589919:LWH590791 MGD589919:MGD590791 MPZ589919:MPZ590791 MZV589919:MZV590791 NJR589919:NJR590791 NTN589919:NTN590791 ODJ589919:ODJ590791 ONF589919:ONF590791 OXB589919:OXB590791 PGX589919:PGX590791 PQT589919:PQT590791 QAP589919:QAP590791 QKL589919:QKL590791 QUH589919:QUH590791 RED589919:RED590791 RNZ589919:RNZ590791 RXV589919:RXV590791 SHR589919:SHR590791 SRN589919:SRN590791 TBJ589919:TBJ590791 TLF589919:TLF590791 TVB589919:TVB590791 UEX589919:UEX590791 UOT589919:UOT590791 UYP589919:UYP590791 VIL589919:VIL590791 VSH589919:VSH590791 WCD589919:WCD590791 WLZ589919:WLZ590791 WVV589919:WVV590791 JJ655455:JJ656327 TF655455:TF656327 ADB655455:ADB656327 AMX655455:AMX656327 AWT655455:AWT656327 BGP655455:BGP656327 BQL655455:BQL656327 CAH655455:CAH656327 CKD655455:CKD656327 CTZ655455:CTZ656327 DDV655455:DDV656327 DNR655455:DNR656327 DXN655455:DXN656327 EHJ655455:EHJ656327 ERF655455:ERF656327 FBB655455:FBB656327 FKX655455:FKX656327 FUT655455:FUT656327 GEP655455:GEP656327 GOL655455:GOL656327 GYH655455:GYH656327 HID655455:HID656327 HRZ655455:HRZ656327 IBV655455:IBV656327 ILR655455:ILR656327 IVN655455:IVN656327 JFJ655455:JFJ656327 JPF655455:JPF656327 JZB655455:JZB656327 KIX655455:KIX656327 KST655455:KST656327 LCP655455:LCP656327 LML655455:LML656327 LWH655455:LWH656327 MGD655455:MGD656327 MPZ655455:MPZ656327 MZV655455:MZV656327 NJR655455:NJR656327 NTN655455:NTN656327 ODJ655455:ODJ656327 ONF655455:ONF656327 OXB655455:OXB656327 PGX655455:PGX656327 PQT655455:PQT656327 QAP655455:QAP656327 QKL655455:QKL656327 QUH655455:QUH656327 RED655455:RED656327 RNZ655455:RNZ656327 RXV655455:RXV656327 SHR655455:SHR656327 SRN655455:SRN656327 TBJ655455:TBJ656327 TLF655455:TLF656327 TVB655455:TVB656327 UEX655455:UEX656327 UOT655455:UOT656327 UYP655455:UYP656327 VIL655455:VIL656327 VSH655455:VSH656327 WCD655455:WCD656327 WLZ655455:WLZ656327 WVV655455:WVV656327 JJ720991:JJ721863 TF720991:TF721863 ADB720991:ADB721863 AMX720991:AMX721863 AWT720991:AWT721863 BGP720991:BGP721863 BQL720991:BQL721863 CAH720991:CAH721863 CKD720991:CKD721863 CTZ720991:CTZ721863 DDV720991:DDV721863 DNR720991:DNR721863 DXN720991:DXN721863 EHJ720991:EHJ721863 ERF720991:ERF721863 FBB720991:FBB721863 FKX720991:FKX721863 FUT720991:FUT721863 GEP720991:GEP721863 GOL720991:GOL721863 GYH720991:GYH721863 HID720991:HID721863 HRZ720991:HRZ721863 IBV720991:IBV721863 ILR720991:ILR721863 IVN720991:IVN721863 JFJ720991:JFJ721863 JPF720991:JPF721863 JZB720991:JZB721863 KIX720991:KIX721863 KST720991:KST721863 LCP720991:LCP721863 LML720991:LML721863 LWH720991:LWH721863 MGD720991:MGD721863 MPZ720991:MPZ721863 MZV720991:MZV721863 NJR720991:NJR721863 NTN720991:NTN721863 ODJ720991:ODJ721863 ONF720991:ONF721863 OXB720991:OXB721863 PGX720991:PGX721863 PQT720991:PQT721863 QAP720991:QAP721863 QKL720991:QKL721863 QUH720991:QUH721863 RED720991:RED721863 RNZ720991:RNZ721863 RXV720991:RXV721863 SHR720991:SHR721863 SRN720991:SRN721863 TBJ720991:TBJ721863 TLF720991:TLF721863 TVB720991:TVB721863 UEX720991:UEX721863 UOT720991:UOT721863 UYP720991:UYP721863 VIL720991:VIL721863 VSH720991:VSH721863 WCD720991:WCD721863 WLZ720991:WLZ721863 WVV720991:WVV721863 JJ786527:JJ787399 TF786527:TF787399 ADB786527:ADB787399 AMX786527:AMX787399 AWT786527:AWT787399 BGP786527:BGP787399 BQL786527:BQL787399 CAH786527:CAH787399 CKD786527:CKD787399 CTZ786527:CTZ787399 DDV786527:DDV787399 DNR786527:DNR787399 DXN786527:DXN787399 EHJ786527:EHJ787399 ERF786527:ERF787399 FBB786527:FBB787399 FKX786527:FKX787399 FUT786527:FUT787399 GEP786527:GEP787399 GOL786527:GOL787399 GYH786527:GYH787399 HID786527:HID787399 HRZ786527:HRZ787399 IBV786527:IBV787399 ILR786527:ILR787399 IVN786527:IVN787399 JFJ786527:JFJ787399 JPF786527:JPF787399 JZB786527:JZB787399 KIX786527:KIX787399 KST786527:KST787399 LCP786527:LCP787399 LML786527:LML787399 LWH786527:LWH787399 MGD786527:MGD787399 MPZ786527:MPZ787399 MZV786527:MZV787399 NJR786527:NJR787399 NTN786527:NTN787399 ODJ786527:ODJ787399 ONF786527:ONF787399 OXB786527:OXB787399 PGX786527:PGX787399 PQT786527:PQT787399 QAP786527:QAP787399 QKL786527:QKL787399 QUH786527:QUH787399 RED786527:RED787399 RNZ786527:RNZ787399 RXV786527:RXV787399 SHR786527:SHR787399 SRN786527:SRN787399 TBJ786527:TBJ787399 TLF786527:TLF787399 TVB786527:TVB787399 UEX786527:UEX787399 UOT786527:UOT787399 UYP786527:UYP787399 VIL786527:VIL787399 VSH786527:VSH787399 WCD786527:WCD787399 WLZ786527:WLZ787399 WVV786527:WVV787399 JJ852063:JJ852935 TF852063:TF852935 ADB852063:ADB852935 AMX852063:AMX852935 AWT852063:AWT852935 BGP852063:BGP852935 BQL852063:BQL852935 CAH852063:CAH852935 CKD852063:CKD852935 CTZ852063:CTZ852935 DDV852063:DDV852935 DNR852063:DNR852935 DXN852063:DXN852935 EHJ852063:EHJ852935 ERF852063:ERF852935 FBB852063:FBB852935 FKX852063:FKX852935 FUT852063:FUT852935 GEP852063:GEP852935 GOL852063:GOL852935 GYH852063:GYH852935 HID852063:HID852935 HRZ852063:HRZ852935 IBV852063:IBV852935 ILR852063:ILR852935 IVN852063:IVN852935 JFJ852063:JFJ852935 JPF852063:JPF852935 JZB852063:JZB852935 KIX852063:KIX852935 KST852063:KST852935 LCP852063:LCP852935 LML852063:LML852935 LWH852063:LWH852935 MGD852063:MGD852935 MPZ852063:MPZ852935 MZV852063:MZV852935 NJR852063:NJR852935 NTN852063:NTN852935 ODJ852063:ODJ852935 ONF852063:ONF852935 OXB852063:OXB852935 PGX852063:PGX852935 PQT852063:PQT852935 QAP852063:QAP852935 QKL852063:QKL852935 QUH852063:QUH852935 RED852063:RED852935 RNZ852063:RNZ852935 RXV852063:RXV852935 SHR852063:SHR852935 SRN852063:SRN852935 TBJ852063:TBJ852935 TLF852063:TLF852935 TVB852063:TVB852935 UEX852063:UEX852935 UOT852063:UOT852935 UYP852063:UYP852935 VIL852063:VIL852935 VSH852063:VSH852935 WCD852063:WCD852935 WLZ852063:WLZ852935 WVV852063:WVV852935 JJ917599:JJ918471 TF917599:TF918471 ADB917599:ADB918471 AMX917599:AMX918471 AWT917599:AWT918471 BGP917599:BGP918471 BQL917599:BQL918471 CAH917599:CAH918471 CKD917599:CKD918471 CTZ917599:CTZ918471 DDV917599:DDV918471 DNR917599:DNR918471 DXN917599:DXN918471 EHJ917599:EHJ918471 ERF917599:ERF918471 FBB917599:FBB918471 FKX917599:FKX918471 FUT917599:FUT918471 GEP917599:GEP918471 GOL917599:GOL918471 GYH917599:GYH918471 HID917599:HID918471 HRZ917599:HRZ918471 IBV917599:IBV918471 ILR917599:ILR918471 IVN917599:IVN918471 JFJ917599:JFJ918471 JPF917599:JPF918471 JZB917599:JZB918471 KIX917599:KIX918471 KST917599:KST918471 LCP917599:LCP918471 LML917599:LML918471 LWH917599:LWH918471 MGD917599:MGD918471 MPZ917599:MPZ918471 MZV917599:MZV918471 NJR917599:NJR918471 NTN917599:NTN918471 ODJ917599:ODJ918471 ONF917599:ONF918471 OXB917599:OXB918471 PGX917599:PGX918471 PQT917599:PQT918471 QAP917599:QAP918471 QKL917599:QKL918471 QUH917599:QUH918471 RED917599:RED918471 RNZ917599:RNZ918471 RXV917599:RXV918471 SHR917599:SHR918471 SRN917599:SRN918471 TBJ917599:TBJ918471 TLF917599:TLF918471 TVB917599:TVB918471 UEX917599:UEX918471 UOT917599:UOT918471 UYP917599:UYP918471 VIL917599:VIL918471 VSH917599:VSH918471 WCD917599:WCD918471 WLZ917599:WLZ918471 WVV917599:WVV918471 JJ983135:JJ984007 TF983135:TF984007 ADB983135:ADB984007 AMX983135:AMX984007 AWT983135:AWT984007 BGP983135:BGP984007 BQL983135:BQL984007 CAH983135:CAH984007 CKD983135:CKD984007 CTZ983135:CTZ984007 DDV983135:DDV984007 DNR983135:DNR984007 DXN983135:DXN984007 EHJ983135:EHJ984007 ERF983135:ERF984007 FBB983135:FBB984007 FKX983135:FKX984007 FUT983135:FUT984007 GEP983135:GEP984007 GOL983135:GOL984007 GYH983135:GYH984007 HID983135:HID984007 HRZ983135:HRZ984007 IBV983135:IBV984007 ILR983135:ILR984007 IVN983135:IVN984007 JFJ983135:JFJ984007 JPF983135:JPF984007 JZB983135:JZB984007 KIX983135:KIX984007 KST983135:KST984007 LCP983135:LCP984007 LML983135:LML984007 LWH983135:LWH984007 MGD983135:MGD984007 MPZ983135:MPZ984007 MZV983135:MZV984007 NJR983135:NJR984007 NTN983135:NTN984007 ODJ983135:ODJ984007 ONF983135:ONF984007 OXB983135:OXB984007 PGX983135:PGX984007 PQT983135:PQT984007 QAP983135:QAP984007 QKL983135:QKL984007 QUH983135:QUH984007 RED983135:RED984007 RNZ983135:RNZ984007 RXV983135:RXV984007 SHR983135:SHR984007 SRN983135:SRN984007 TBJ983135:TBJ984007 TLF983135:TLF984007 TVB983135:TVB984007 UEX983135:UEX984007 UOT983135:UOT984007 UYP983135:UYP984007 VIL983135:VIL984007 VSH983135:VSH984007 WCD983135:WCD984007 WLZ983135:WLZ984007 JJ173:JJ967 WVV173:WVV967 WLZ173:WLZ967 WCD173:WCD967 VSH173:VSH967 VIL173:VIL967 UYP173:UYP967 UOT173:UOT967 UEX173:UEX967 TVB173:TVB967 TLF173:TLF967 TBJ173:TBJ967 SRN173:SRN967 SHR173:SHR967 RXV173:RXV967 RNZ173:RNZ967 RED173:RED967 QUH173:QUH967 QKL173:QKL967 QAP173:QAP967 PQT173:PQT967 PGX173:PGX967 OXB173:OXB967 ONF173:ONF967 ODJ173:ODJ967 NTN173:NTN967 NJR173:NJR967 MZV173:MZV967 MPZ173:MPZ967 MGD173:MGD967 LWH173:LWH967 LML173:LML967 LCP173:LCP967 KST173:KST967 KIX173:KIX967 JZB173:JZB967 JPF173:JPF967 JFJ173:JFJ967 IVN173:IVN967 ILR173:ILR967 IBV173:IBV967 HRZ173:HRZ967 HID173:HID967 GYH173:GYH967 GOL173:GOL967 GEP173:GEP967 FUT173:FUT967 FKX173:FKX967 FBB173:FBB967 ERF173:ERF967 EHJ173:EHJ967 DXN173:DXN967 DNR173:DNR967 DDV173:DDV967 CTZ173:CTZ967 CKD173:CKD967 CAH173:CAH967 BQL173:BQL967 BGP173:BGP967 AWT173:AWT967 AMX173:AMX967 ADB173:ADB967 TF173:TF967 UEX8 UOT8 UYP8 VIL8 VSH8 WCD8 WLZ8 WVV8 JJ8 TF8 ADB8 AMX8 AWT8 BGP8 BQL8 CAH8 CKD8 CTZ8 DDV8 DNR8 DXN8 EHJ8 ERF8 FBB8 FKX8 FUT8 GEP8 GOL8 GYH8 HID8 HRZ8 IBV8 ILR8 IVN8 JFJ8 JPF8 JZB8 KIX8 KST8 LCP8 LML8 LWH8 MGD8 MPZ8 MZV8 NJR8 NTN8 ODJ8 ONF8 OXB8 PGX8 PQT8 QAP8 QKL8 QUH8 RED8 RNZ8 RXV8 SHR8 SRN8 TLF8 TBJ8 TVB8 UEX90 UOT90 UYP90 VIL90 VSH90 WCD90 WLZ90 WVV90 JJ90 TF90 ADB90 AMX90 AWT90 BGP90 BQL90 CAH90 CKD90 CTZ90 DDV90 DNR90 DXN90 EHJ90 ERF90 FBB90 FKX90 FUT90 GEP90 GOL90 GYH90 HID90 HRZ90 IBV90 ILR90 IVN90 JFJ90 JPF90 JZB90 KIX90 KST90 LCP90 LML90 LWH90 MGD90 MPZ90 MZV90 NJR90 NTN90 ODJ90 ONF90 OXB90 PGX90 PQT90 QAP90 QKL90 QUH90 RED90 RNZ90 RXV90 SHR90 SRN90 TLF90 TBJ90 TUY89 TBG89 TLC89 SRK89 SHO89 RXS89 RNW89 REA89 QUE89 QKI89 QAM89 PQQ89 PGU89 OWY89 ONC89 ODG89 NTK89 NJO89 MZS89 MPW89 MGA89 LWE89 LMI89 LCM89 KSQ89 KIU89 JYY89 JPC89 JFG89 IVK89 ILO89 IBS89 HRW89 HIA89 GYE89 GOI89 GEM89 FUQ89 FKU89 FAY89 ERC89 EHG89 DXK89 DNO89 DDS89 CTW89 CKA89 CAE89 BQI89 BGM89 AWQ89 AMU89 ACY89 TC89 JG89 WVS89 WLW89 WCA89 VSE89 VII89 UYM89 UOQ89 UEU89 TVB90 AMZ169:AMZ170 JD158 WVP158 WLT158 WBX158 VSB158 VIF158 UYJ158 UON158 UER158 TUV158 TKZ158 TBD158 SRH158 SHL158 RXP158 RNT158 RDX158 QUB158 QKF158 QAJ158 PQN158 PGR158 OWV158 OMZ158 ODD158 NTH158 NJL158 MZP158 MPT158 MFX158 LWB158 LMF158 LCJ158 KSN158 KIR158 JYV158 JOZ158 JFD158 IVH158 ILL158 IBP158 HRT158 HHX158 GYB158 GOF158 GEJ158 FUN158 FKR158 FAV158 EQZ158 EHD158 DXH158 DNL158 DDP158 CTT158 CJX158 CAB158 BQF158 BGJ158 AWN158 AMR158 ACV158 SZ158 CAJ169:CAJ170 CKF169:CKF170 AWV169:AWV170 CUB169:CUB170 BGR169:BGR170 DDX169:DDX170 BQN169:BQN170 DNT169:DNT170 DXP169:DXP170 EHL169:EHL170 ERH169:ERH170 FBD169:FBD170 FKZ169:FKZ170 FUV169:FUV170 GER169:GER170 GON169:GON170 GYJ169:GYJ170 HIF169:HIF170 HSB169:HSB170 IBX169:IBX170 ILT169:ILT170 IVP169:IVP170 JFL169:JFL170 JPH169:JPH170 JZD169:JZD170 KIZ169:KIZ170 KSV169:KSV170 LCR169:LCR170 LMN169:LMN170 LWJ169:LWJ170 MGF169:MGF170 MQB169:MQB170 MZX169:MZX170 NJT169:NJT170 NTP169:NTP170 ODL169:ODL170 ONH169:ONH170 OXD169:OXD170 PGZ169:PGZ170 PQV169:PQV170 QAR169:QAR170 QKN169:QKN170 QUJ169:QUJ170 REF169:REF170 ROB169:ROB170 RXX169:RXX170 SHT169:SHT170 SRP169:SRP170 TBL169:TBL170 TLH169:TLH170 TVD169:TVD170 UEZ169:UEZ170 UOV169:UOV170 UYR169:UYR170 VIN169:VIN170 VSJ169:VSJ170 WCF169:WCF170 WMB169:WMB170 WVX169:WVX170 JL169:JL170 TH169:TH170 ADD169:ADD170 VSM151:VSM152 WCI151:WCI152 WME151:WME152 WWA151:WWA152 JO151:JO152 TK151:TK152 ADG151:ADG152 ANC151:ANC152 AWY151:AWY152 BGU151:BGU152 BQQ151:BQQ152 CAM151:CAM152 CKI151:CKI152 CUE151:CUE152 DEA151:DEA152 DNW151:DNW152 DXS151:DXS152 EHO151:EHO152 ERK151:ERK152 FBG151:FBG152 FLC151:FLC152 FUY151:FUY152 GEU151:GEU152 GOQ151:GOQ152 GYM151:GYM152 HII151:HII152 HSE151:HSE152 ICA151:ICA152 ILW151:ILW152 IVS151:IVS152 JFO151:JFO152 JPK151:JPK152 JZG151:JZG152 KJC151:KJC152 KSY151:KSY152 LCU151:LCU152 LMQ151:LMQ152 LWM151:LWM152 MGI151:MGI152 MQE151:MQE152 NAA151:NAA152 NJW151:NJW152 NTS151:NTS152 ODO151:ODO152 ONK151:ONK152 OXG151:OXG152 PHC151:PHC152 PQY151:PQY152 QAU151:QAU152 QKQ151:QKQ152 QUM151:QUM152 REI151:REI152 ROE151:ROE152 RYA151:RYA152 SHW151:SHW152 SRS151:SRS152 TBO151:TBO152 TLK151:TLK152 TVG151:TVG152 UFC151:UFC152 UOY151:UOY152 UYU151:UYU152 VIQ151:VIQ152 WAX162 WKT162 WUP162 ID162 RZ162 ABV162 ALR162 AVN162 BFJ162 BPF162 BZB162 CIX162 CST162 DCP162 DML162 DWH162 EGD162 EPZ162 EZV162 FJR162 FTN162 GDJ162 GNF162 GXB162 HGX162 HQT162 IAP162 IKL162 IUH162 JED162 JNZ162 JXV162 KHR162 KRN162 LBJ162 LLF162 LVB162 MEX162 MOT162 MYP162 NIL162 NSH162 OCD162 OLZ162 OVV162 PFR162 PPN162 PZJ162 QJF162 QTB162 RCX162 RMT162 RWP162 SGL162 SQH162 TAD162 TJZ162 TTV162 UDR162 UNN162 UXJ162 VHF162 VRB162 VPN163 VZJ163 WJF163 WTB163 GP163 QL163 AAH163 AKD163 ATZ163 BDV163 BNR163 BXN163 CHJ163 CRF163 DBB163 DKX163 DUT163 EEP163 EOL163 EYH163 FID163 FRZ163 GBV163 GLR163 GVN163 HFJ163 HPF163 HZB163 IIX163 IST163 JCP163 JML163 JWH163 KGD163 KPZ163 KZV163 LJR163 LTN163 MDJ163 MNF163 MXB163 NGX163 NQT163 OAP163 OKL163 OUH163 PED163 PNZ163 PXV163 QHR163 QRN163 RBJ163 RLF163 RVB163 SEX163 SOT163 SYP163 TIL163 TSH163 UCD163 ULZ163 UVV163 VFR163">
      <formula1>GN8*GO8</formula1>
    </dataValidation>
    <dataValidation type="list" allowBlank="1" showInputMessage="1" showErrorMessage="1" sqref="WVS983135:WVS983161 AA65637:AA65663 JG65631:JG65657 TC65631:TC65657 ACY65631:ACY65657 AMU65631:AMU65657 AWQ65631:AWQ65657 BGM65631:BGM65657 BQI65631:BQI65657 CAE65631:CAE65657 CKA65631:CKA65657 CTW65631:CTW65657 DDS65631:DDS65657 DNO65631:DNO65657 DXK65631:DXK65657 EHG65631:EHG65657 ERC65631:ERC65657 FAY65631:FAY65657 FKU65631:FKU65657 FUQ65631:FUQ65657 GEM65631:GEM65657 GOI65631:GOI65657 GYE65631:GYE65657 HIA65631:HIA65657 HRW65631:HRW65657 IBS65631:IBS65657 ILO65631:ILO65657 IVK65631:IVK65657 JFG65631:JFG65657 JPC65631:JPC65657 JYY65631:JYY65657 KIU65631:KIU65657 KSQ65631:KSQ65657 LCM65631:LCM65657 LMI65631:LMI65657 LWE65631:LWE65657 MGA65631:MGA65657 MPW65631:MPW65657 MZS65631:MZS65657 NJO65631:NJO65657 NTK65631:NTK65657 ODG65631:ODG65657 ONC65631:ONC65657 OWY65631:OWY65657 PGU65631:PGU65657 PQQ65631:PQQ65657 QAM65631:QAM65657 QKI65631:QKI65657 QUE65631:QUE65657 REA65631:REA65657 RNW65631:RNW65657 RXS65631:RXS65657 SHO65631:SHO65657 SRK65631:SRK65657 TBG65631:TBG65657 TLC65631:TLC65657 TUY65631:TUY65657 UEU65631:UEU65657 UOQ65631:UOQ65657 UYM65631:UYM65657 VII65631:VII65657 VSE65631:VSE65657 WCA65631:WCA65657 WLW65631:WLW65657 WVS65631:WVS65657 AA131173:AA131199 JG131167:JG131193 TC131167:TC131193 ACY131167:ACY131193 AMU131167:AMU131193 AWQ131167:AWQ131193 BGM131167:BGM131193 BQI131167:BQI131193 CAE131167:CAE131193 CKA131167:CKA131193 CTW131167:CTW131193 DDS131167:DDS131193 DNO131167:DNO131193 DXK131167:DXK131193 EHG131167:EHG131193 ERC131167:ERC131193 FAY131167:FAY131193 FKU131167:FKU131193 FUQ131167:FUQ131193 GEM131167:GEM131193 GOI131167:GOI131193 GYE131167:GYE131193 HIA131167:HIA131193 HRW131167:HRW131193 IBS131167:IBS131193 ILO131167:ILO131193 IVK131167:IVK131193 JFG131167:JFG131193 JPC131167:JPC131193 JYY131167:JYY131193 KIU131167:KIU131193 KSQ131167:KSQ131193 LCM131167:LCM131193 LMI131167:LMI131193 LWE131167:LWE131193 MGA131167:MGA131193 MPW131167:MPW131193 MZS131167:MZS131193 NJO131167:NJO131193 NTK131167:NTK131193 ODG131167:ODG131193 ONC131167:ONC131193 OWY131167:OWY131193 PGU131167:PGU131193 PQQ131167:PQQ131193 QAM131167:QAM131193 QKI131167:QKI131193 QUE131167:QUE131193 REA131167:REA131193 RNW131167:RNW131193 RXS131167:RXS131193 SHO131167:SHO131193 SRK131167:SRK131193 TBG131167:TBG131193 TLC131167:TLC131193 TUY131167:TUY131193 UEU131167:UEU131193 UOQ131167:UOQ131193 UYM131167:UYM131193 VII131167:VII131193 VSE131167:VSE131193 WCA131167:WCA131193 WLW131167:WLW131193 WVS131167:WVS131193 AA196709:AA196735 JG196703:JG196729 TC196703:TC196729 ACY196703:ACY196729 AMU196703:AMU196729 AWQ196703:AWQ196729 BGM196703:BGM196729 BQI196703:BQI196729 CAE196703:CAE196729 CKA196703:CKA196729 CTW196703:CTW196729 DDS196703:DDS196729 DNO196703:DNO196729 DXK196703:DXK196729 EHG196703:EHG196729 ERC196703:ERC196729 FAY196703:FAY196729 FKU196703:FKU196729 FUQ196703:FUQ196729 GEM196703:GEM196729 GOI196703:GOI196729 GYE196703:GYE196729 HIA196703:HIA196729 HRW196703:HRW196729 IBS196703:IBS196729 ILO196703:ILO196729 IVK196703:IVK196729 JFG196703:JFG196729 JPC196703:JPC196729 JYY196703:JYY196729 KIU196703:KIU196729 KSQ196703:KSQ196729 LCM196703:LCM196729 LMI196703:LMI196729 LWE196703:LWE196729 MGA196703:MGA196729 MPW196703:MPW196729 MZS196703:MZS196729 NJO196703:NJO196729 NTK196703:NTK196729 ODG196703:ODG196729 ONC196703:ONC196729 OWY196703:OWY196729 PGU196703:PGU196729 PQQ196703:PQQ196729 QAM196703:QAM196729 QKI196703:QKI196729 QUE196703:QUE196729 REA196703:REA196729 RNW196703:RNW196729 RXS196703:RXS196729 SHO196703:SHO196729 SRK196703:SRK196729 TBG196703:TBG196729 TLC196703:TLC196729 TUY196703:TUY196729 UEU196703:UEU196729 UOQ196703:UOQ196729 UYM196703:UYM196729 VII196703:VII196729 VSE196703:VSE196729 WCA196703:WCA196729 WLW196703:WLW196729 WVS196703:WVS196729 AA262245:AA262271 JG262239:JG262265 TC262239:TC262265 ACY262239:ACY262265 AMU262239:AMU262265 AWQ262239:AWQ262265 BGM262239:BGM262265 BQI262239:BQI262265 CAE262239:CAE262265 CKA262239:CKA262265 CTW262239:CTW262265 DDS262239:DDS262265 DNO262239:DNO262265 DXK262239:DXK262265 EHG262239:EHG262265 ERC262239:ERC262265 FAY262239:FAY262265 FKU262239:FKU262265 FUQ262239:FUQ262265 GEM262239:GEM262265 GOI262239:GOI262265 GYE262239:GYE262265 HIA262239:HIA262265 HRW262239:HRW262265 IBS262239:IBS262265 ILO262239:ILO262265 IVK262239:IVK262265 JFG262239:JFG262265 JPC262239:JPC262265 JYY262239:JYY262265 KIU262239:KIU262265 KSQ262239:KSQ262265 LCM262239:LCM262265 LMI262239:LMI262265 LWE262239:LWE262265 MGA262239:MGA262265 MPW262239:MPW262265 MZS262239:MZS262265 NJO262239:NJO262265 NTK262239:NTK262265 ODG262239:ODG262265 ONC262239:ONC262265 OWY262239:OWY262265 PGU262239:PGU262265 PQQ262239:PQQ262265 QAM262239:QAM262265 QKI262239:QKI262265 QUE262239:QUE262265 REA262239:REA262265 RNW262239:RNW262265 RXS262239:RXS262265 SHO262239:SHO262265 SRK262239:SRK262265 TBG262239:TBG262265 TLC262239:TLC262265 TUY262239:TUY262265 UEU262239:UEU262265 UOQ262239:UOQ262265 UYM262239:UYM262265 VII262239:VII262265 VSE262239:VSE262265 WCA262239:WCA262265 WLW262239:WLW262265 WVS262239:WVS262265 AA327781:AA327807 JG327775:JG327801 TC327775:TC327801 ACY327775:ACY327801 AMU327775:AMU327801 AWQ327775:AWQ327801 BGM327775:BGM327801 BQI327775:BQI327801 CAE327775:CAE327801 CKA327775:CKA327801 CTW327775:CTW327801 DDS327775:DDS327801 DNO327775:DNO327801 DXK327775:DXK327801 EHG327775:EHG327801 ERC327775:ERC327801 FAY327775:FAY327801 FKU327775:FKU327801 FUQ327775:FUQ327801 GEM327775:GEM327801 GOI327775:GOI327801 GYE327775:GYE327801 HIA327775:HIA327801 HRW327775:HRW327801 IBS327775:IBS327801 ILO327775:ILO327801 IVK327775:IVK327801 JFG327775:JFG327801 JPC327775:JPC327801 JYY327775:JYY327801 KIU327775:KIU327801 KSQ327775:KSQ327801 LCM327775:LCM327801 LMI327775:LMI327801 LWE327775:LWE327801 MGA327775:MGA327801 MPW327775:MPW327801 MZS327775:MZS327801 NJO327775:NJO327801 NTK327775:NTK327801 ODG327775:ODG327801 ONC327775:ONC327801 OWY327775:OWY327801 PGU327775:PGU327801 PQQ327775:PQQ327801 QAM327775:QAM327801 QKI327775:QKI327801 QUE327775:QUE327801 REA327775:REA327801 RNW327775:RNW327801 RXS327775:RXS327801 SHO327775:SHO327801 SRK327775:SRK327801 TBG327775:TBG327801 TLC327775:TLC327801 TUY327775:TUY327801 UEU327775:UEU327801 UOQ327775:UOQ327801 UYM327775:UYM327801 VII327775:VII327801 VSE327775:VSE327801 WCA327775:WCA327801 WLW327775:WLW327801 WVS327775:WVS327801 AA393317:AA393343 JG393311:JG393337 TC393311:TC393337 ACY393311:ACY393337 AMU393311:AMU393337 AWQ393311:AWQ393337 BGM393311:BGM393337 BQI393311:BQI393337 CAE393311:CAE393337 CKA393311:CKA393337 CTW393311:CTW393337 DDS393311:DDS393337 DNO393311:DNO393337 DXK393311:DXK393337 EHG393311:EHG393337 ERC393311:ERC393337 FAY393311:FAY393337 FKU393311:FKU393337 FUQ393311:FUQ393337 GEM393311:GEM393337 GOI393311:GOI393337 GYE393311:GYE393337 HIA393311:HIA393337 HRW393311:HRW393337 IBS393311:IBS393337 ILO393311:ILO393337 IVK393311:IVK393337 JFG393311:JFG393337 JPC393311:JPC393337 JYY393311:JYY393337 KIU393311:KIU393337 KSQ393311:KSQ393337 LCM393311:LCM393337 LMI393311:LMI393337 LWE393311:LWE393337 MGA393311:MGA393337 MPW393311:MPW393337 MZS393311:MZS393337 NJO393311:NJO393337 NTK393311:NTK393337 ODG393311:ODG393337 ONC393311:ONC393337 OWY393311:OWY393337 PGU393311:PGU393337 PQQ393311:PQQ393337 QAM393311:QAM393337 QKI393311:QKI393337 QUE393311:QUE393337 REA393311:REA393337 RNW393311:RNW393337 RXS393311:RXS393337 SHO393311:SHO393337 SRK393311:SRK393337 TBG393311:TBG393337 TLC393311:TLC393337 TUY393311:TUY393337 UEU393311:UEU393337 UOQ393311:UOQ393337 UYM393311:UYM393337 VII393311:VII393337 VSE393311:VSE393337 WCA393311:WCA393337 WLW393311:WLW393337 WVS393311:WVS393337 AA458853:AA458879 JG458847:JG458873 TC458847:TC458873 ACY458847:ACY458873 AMU458847:AMU458873 AWQ458847:AWQ458873 BGM458847:BGM458873 BQI458847:BQI458873 CAE458847:CAE458873 CKA458847:CKA458873 CTW458847:CTW458873 DDS458847:DDS458873 DNO458847:DNO458873 DXK458847:DXK458873 EHG458847:EHG458873 ERC458847:ERC458873 FAY458847:FAY458873 FKU458847:FKU458873 FUQ458847:FUQ458873 GEM458847:GEM458873 GOI458847:GOI458873 GYE458847:GYE458873 HIA458847:HIA458873 HRW458847:HRW458873 IBS458847:IBS458873 ILO458847:ILO458873 IVK458847:IVK458873 JFG458847:JFG458873 JPC458847:JPC458873 JYY458847:JYY458873 KIU458847:KIU458873 KSQ458847:KSQ458873 LCM458847:LCM458873 LMI458847:LMI458873 LWE458847:LWE458873 MGA458847:MGA458873 MPW458847:MPW458873 MZS458847:MZS458873 NJO458847:NJO458873 NTK458847:NTK458873 ODG458847:ODG458873 ONC458847:ONC458873 OWY458847:OWY458873 PGU458847:PGU458873 PQQ458847:PQQ458873 QAM458847:QAM458873 QKI458847:QKI458873 QUE458847:QUE458873 REA458847:REA458873 RNW458847:RNW458873 RXS458847:RXS458873 SHO458847:SHO458873 SRK458847:SRK458873 TBG458847:TBG458873 TLC458847:TLC458873 TUY458847:TUY458873 UEU458847:UEU458873 UOQ458847:UOQ458873 UYM458847:UYM458873 VII458847:VII458873 VSE458847:VSE458873 WCA458847:WCA458873 WLW458847:WLW458873 WVS458847:WVS458873 AA524389:AA524415 JG524383:JG524409 TC524383:TC524409 ACY524383:ACY524409 AMU524383:AMU524409 AWQ524383:AWQ524409 BGM524383:BGM524409 BQI524383:BQI524409 CAE524383:CAE524409 CKA524383:CKA524409 CTW524383:CTW524409 DDS524383:DDS524409 DNO524383:DNO524409 DXK524383:DXK524409 EHG524383:EHG524409 ERC524383:ERC524409 FAY524383:FAY524409 FKU524383:FKU524409 FUQ524383:FUQ524409 GEM524383:GEM524409 GOI524383:GOI524409 GYE524383:GYE524409 HIA524383:HIA524409 HRW524383:HRW524409 IBS524383:IBS524409 ILO524383:ILO524409 IVK524383:IVK524409 JFG524383:JFG524409 JPC524383:JPC524409 JYY524383:JYY524409 KIU524383:KIU524409 KSQ524383:KSQ524409 LCM524383:LCM524409 LMI524383:LMI524409 LWE524383:LWE524409 MGA524383:MGA524409 MPW524383:MPW524409 MZS524383:MZS524409 NJO524383:NJO524409 NTK524383:NTK524409 ODG524383:ODG524409 ONC524383:ONC524409 OWY524383:OWY524409 PGU524383:PGU524409 PQQ524383:PQQ524409 QAM524383:QAM524409 QKI524383:QKI524409 QUE524383:QUE524409 REA524383:REA524409 RNW524383:RNW524409 RXS524383:RXS524409 SHO524383:SHO524409 SRK524383:SRK524409 TBG524383:TBG524409 TLC524383:TLC524409 TUY524383:TUY524409 UEU524383:UEU524409 UOQ524383:UOQ524409 UYM524383:UYM524409 VII524383:VII524409 VSE524383:VSE524409 WCA524383:WCA524409 WLW524383:WLW524409 WVS524383:WVS524409 AA589925:AA589951 JG589919:JG589945 TC589919:TC589945 ACY589919:ACY589945 AMU589919:AMU589945 AWQ589919:AWQ589945 BGM589919:BGM589945 BQI589919:BQI589945 CAE589919:CAE589945 CKA589919:CKA589945 CTW589919:CTW589945 DDS589919:DDS589945 DNO589919:DNO589945 DXK589919:DXK589945 EHG589919:EHG589945 ERC589919:ERC589945 FAY589919:FAY589945 FKU589919:FKU589945 FUQ589919:FUQ589945 GEM589919:GEM589945 GOI589919:GOI589945 GYE589919:GYE589945 HIA589919:HIA589945 HRW589919:HRW589945 IBS589919:IBS589945 ILO589919:ILO589945 IVK589919:IVK589945 JFG589919:JFG589945 JPC589919:JPC589945 JYY589919:JYY589945 KIU589919:KIU589945 KSQ589919:KSQ589945 LCM589919:LCM589945 LMI589919:LMI589945 LWE589919:LWE589945 MGA589919:MGA589945 MPW589919:MPW589945 MZS589919:MZS589945 NJO589919:NJO589945 NTK589919:NTK589945 ODG589919:ODG589945 ONC589919:ONC589945 OWY589919:OWY589945 PGU589919:PGU589945 PQQ589919:PQQ589945 QAM589919:QAM589945 QKI589919:QKI589945 QUE589919:QUE589945 REA589919:REA589945 RNW589919:RNW589945 RXS589919:RXS589945 SHO589919:SHO589945 SRK589919:SRK589945 TBG589919:TBG589945 TLC589919:TLC589945 TUY589919:TUY589945 UEU589919:UEU589945 UOQ589919:UOQ589945 UYM589919:UYM589945 VII589919:VII589945 VSE589919:VSE589945 WCA589919:WCA589945 WLW589919:WLW589945 WVS589919:WVS589945 AA655461:AA655487 JG655455:JG655481 TC655455:TC655481 ACY655455:ACY655481 AMU655455:AMU655481 AWQ655455:AWQ655481 BGM655455:BGM655481 BQI655455:BQI655481 CAE655455:CAE655481 CKA655455:CKA655481 CTW655455:CTW655481 DDS655455:DDS655481 DNO655455:DNO655481 DXK655455:DXK655481 EHG655455:EHG655481 ERC655455:ERC655481 FAY655455:FAY655481 FKU655455:FKU655481 FUQ655455:FUQ655481 GEM655455:GEM655481 GOI655455:GOI655481 GYE655455:GYE655481 HIA655455:HIA655481 HRW655455:HRW655481 IBS655455:IBS655481 ILO655455:ILO655481 IVK655455:IVK655481 JFG655455:JFG655481 JPC655455:JPC655481 JYY655455:JYY655481 KIU655455:KIU655481 KSQ655455:KSQ655481 LCM655455:LCM655481 LMI655455:LMI655481 LWE655455:LWE655481 MGA655455:MGA655481 MPW655455:MPW655481 MZS655455:MZS655481 NJO655455:NJO655481 NTK655455:NTK655481 ODG655455:ODG655481 ONC655455:ONC655481 OWY655455:OWY655481 PGU655455:PGU655481 PQQ655455:PQQ655481 QAM655455:QAM655481 QKI655455:QKI655481 QUE655455:QUE655481 REA655455:REA655481 RNW655455:RNW655481 RXS655455:RXS655481 SHO655455:SHO655481 SRK655455:SRK655481 TBG655455:TBG655481 TLC655455:TLC655481 TUY655455:TUY655481 UEU655455:UEU655481 UOQ655455:UOQ655481 UYM655455:UYM655481 VII655455:VII655481 VSE655455:VSE655481 WCA655455:WCA655481 WLW655455:WLW655481 WVS655455:WVS655481 AA720997:AA721023 JG720991:JG721017 TC720991:TC721017 ACY720991:ACY721017 AMU720991:AMU721017 AWQ720991:AWQ721017 BGM720991:BGM721017 BQI720991:BQI721017 CAE720991:CAE721017 CKA720991:CKA721017 CTW720991:CTW721017 DDS720991:DDS721017 DNO720991:DNO721017 DXK720991:DXK721017 EHG720991:EHG721017 ERC720991:ERC721017 FAY720991:FAY721017 FKU720991:FKU721017 FUQ720991:FUQ721017 GEM720991:GEM721017 GOI720991:GOI721017 GYE720991:GYE721017 HIA720991:HIA721017 HRW720991:HRW721017 IBS720991:IBS721017 ILO720991:ILO721017 IVK720991:IVK721017 JFG720991:JFG721017 JPC720991:JPC721017 JYY720991:JYY721017 KIU720991:KIU721017 KSQ720991:KSQ721017 LCM720991:LCM721017 LMI720991:LMI721017 LWE720991:LWE721017 MGA720991:MGA721017 MPW720991:MPW721017 MZS720991:MZS721017 NJO720991:NJO721017 NTK720991:NTK721017 ODG720991:ODG721017 ONC720991:ONC721017 OWY720991:OWY721017 PGU720991:PGU721017 PQQ720991:PQQ721017 QAM720991:QAM721017 QKI720991:QKI721017 QUE720991:QUE721017 REA720991:REA721017 RNW720991:RNW721017 RXS720991:RXS721017 SHO720991:SHO721017 SRK720991:SRK721017 TBG720991:TBG721017 TLC720991:TLC721017 TUY720991:TUY721017 UEU720991:UEU721017 UOQ720991:UOQ721017 UYM720991:UYM721017 VII720991:VII721017 VSE720991:VSE721017 WCA720991:WCA721017 WLW720991:WLW721017 WVS720991:WVS721017 AA786533:AA786559 JG786527:JG786553 TC786527:TC786553 ACY786527:ACY786553 AMU786527:AMU786553 AWQ786527:AWQ786553 BGM786527:BGM786553 BQI786527:BQI786553 CAE786527:CAE786553 CKA786527:CKA786553 CTW786527:CTW786553 DDS786527:DDS786553 DNO786527:DNO786553 DXK786527:DXK786553 EHG786527:EHG786553 ERC786527:ERC786553 FAY786527:FAY786553 FKU786527:FKU786553 FUQ786527:FUQ786553 GEM786527:GEM786553 GOI786527:GOI786553 GYE786527:GYE786553 HIA786527:HIA786553 HRW786527:HRW786553 IBS786527:IBS786553 ILO786527:ILO786553 IVK786527:IVK786553 JFG786527:JFG786553 JPC786527:JPC786553 JYY786527:JYY786553 KIU786527:KIU786553 KSQ786527:KSQ786553 LCM786527:LCM786553 LMI786527:LMI786553 LWE786527:LWE786553 MGA786527:MGA786553 MPW786527:MPW786553 MZS786527:MZS786553 NJO786527:NJO786553 NTK786527:NTK786553 ODG786527:ODG786553 ONC786527:ONC786553 OWY786527:OWY786553 PGU786527:PGU786553 PQQ786527:PQQ786553 QAM786527:QAM786553 QKI786527:QKI786553 QUE786527:QUE786553 REA786527:REA786553 RNW786527:RNW786553 RXS786527:RXS786553 SHO786527:SHO786553 SRK786527:SRK786553 TBG786527:TBG786553 TLC786527:TLC786553 TUY786527:TUY786553 UEU786527:UEU786553 UOQ786527:UOQ786553 UYM786527:UYM786553 VII786527:VII786553 VSE786527:VSE786553 WCA786527:WCA786553 WLW786527:WLW786553 WVS786527:WVS786553 AA852069:AA852095 JG852063:JG852089 TC852063:TC852089 ACY852063:ACY852089 AMU852063:AMU852089 AWQ852063:AWQ852089 BGM852063:BGM852089 BQI852063:BQI852089 CAE852063:CAE852089 CKA852063:CKA852089 CTW852063:CTW852089 DDS852063:DDS852089 DNO852063:DNO852089 DXK852063:DXK852089 EHG852063:EHG852089 ERC852063:ERC852089 FAY852063:FAY852089 FKU852063:FKU852089 FUQ852063:FUQ852089 GEM852063:GEM852089 GOI852063:GOI852089 GYE852063:GYE852089 HIA852063:HIA852089 HRW852063:HRW852089 IBS852063:IBS852089 ILO852063:ILO852089 IVK852063:IVK852089 JFG852063:JFG852089 JPC852063:JPC852089 JYY852063:JYY852089 KIU852063:KIU852089 KSQ852063:KSQ852089 LCM852063:LCM852089 LMI852063:LMI852089 LWE852063:LWE852089 MGA852063:MGA852089 MPW852063:MPW852089 MZS852063:MZS852089 NJO852063:NJO852089 NTK852063:NTK852089 ODG852063:ODG852089 ONC852063:ONC852089 OWY852063:OWY852089 PGU852063:PGU852089 PQQ852063:PQQ852089 QAM852063:QAM852089 QKI852063:QKI852089 QUE852063:QUE852089 REA852063:REA852089 RNW852063:RNW852089 RXS852063:RXS852089 SHO852063:SHO852089 SRK852063:SRK852089 TBG852063:TBG852089 TLC852063:TLC852089 TUY852063:TUY852089 UEU852063:UEU852089 UOQ852063:UOQ852089 UYM852063:UYM852089 VII852063:VII852089 VSE852063:VSE852089 WCA852063:WCA852089 WLW852063:WLW852089 WVS852063:WVS852089 AA917605:AA917631 JG917599:JG917625 TC917599:TC917625 ACY917599:ACY917625 AMU917599:AMU917625 AWQ917599:AWQ917625 BGM917599:BGM917625 BQI917599:BQI917625 CAE917599:CAE917625 CKA917599:CKA917625 CTW917599:CTW917625 DDS917599:DDS917625 DNO917599:DNO917625 DXK917599:DXK917625 EHG917599:EHG917625 ERC917599:ERC917625 FAY917599:FAY917625 FKU917599:FKU917625 FUQ917599:FUQ917625 GEM917599:GEM917625 GOI917599:GOI917625 GYE917599:GYE917625 HIA917599:HIA917625 HRW917599:HRW917625 IBS917599:IBS917625 ILO917599:ILO917625 IVK917599:IVK917625 JFG917599:JFG917625 JPC917599:JPC917625 JYY917599:JYY917625 KIU917599:KIU917625 KSQ917599:KSQ917625 LCM917599:LCM917625 LMI917599:LMI917625 LWE917599:LWE917625 MGA917599:MGA917625 MPW917599:MPW917625 MZS917599:MZS917625 NJO917599:NJO917625 NTK917599:NTK917625 ODG917599:ODG917625 ONC917599:ONC917625 OWY917599:OWY917625 PGU917599:PGU917625 PQQ917599:PQQ917625 QAM917599:QAM917625 QKI917599:QKI917625 QUE917599:QUE917625 REA917599:REA917625 RNW917599:RNW917625 RXS917599:RXS917625 SHO917599:SHO917625 SRK917599:SRK917625 TBG917599:TBG917625 TLC917599:TLC917625 TUY917599:TUY917625 UEU917599:UEU917625 UOQ917599:UOQ917625 UYM917599:UYM917625 VII917599:VII917625 VSE917599:VSE917625 WCA917599:WCA917625 WLW917599:WLW917625 WVS917599:WVS917625 AA983141:AA983167 JG983135:JG983161 TC983135:TC983161 ACY983135:ACY983161 AMU983135:AMU983161 AWQ983135:AWQ983161 BGM983135:BGM983161 BQI983135:BQI983161 CAE983135:CAE983161 CKA983135:CKA983161 CTW983135:CTW983161 DDS983135:DDS983161 DNO983135:DNO983161 DXK983135:DXK983161 EHG983135:EHG983161 ERC983135:ERC983161 FAY983135:FAY983161 FKU983135:FKU983161 FUQ983135:FUQ983161 GEM983135:GEM983161 GOI983135:GOI983161 GYE983135:GYE983161 HIA983135:HIA983161 HRW983135:HRW983161 IBS983135:IBS983161 ILO983135:ILO983161 IVK983135:IVK983161 JFG983135:JFG983161 JPC983135:JPC983161 JYY983135:JYY983161 KIU983135:KIU983161 KSQ983135:KSQ983161 LCM983135:LCM983161 LMI983135:LMI983161 LWE983135:LWE983161 MGA983135:MGA983161 MPW983135:MPW983161 MZS983135:MZS983161 NJO983135:NJO983161 NTK983135:NTK983161 ODG983135:ODG983161 ONC983135:ONC983161 OWY983135:OWY983161 PGU983135:PGU983161 PQQ983135:PQQ983161 QAM983135:QAM983161 QKI983135:QKI983161 QUE983135:QUE983161 REA983135:REA983161 RNW983135:RNW983161 RXS983135:RXS983161 SHO983135:SHO983161 SRK983135:SRK983161 TBG983135:TBG983161 TLC983135:TLC983161 TUY983135:TUY983161 UEU983135:UEU983161 UOQ983135:UOQ983161 UYM983135:UYM983161 VII983135:VII983161 VSE983135:VSE983161 WCA983135:WCA983161 WLW983135:WLW983161 BGM90 BQI90 CAE90 CKA90 CTW90 DDS90 DNO90 DXK90 EHG90 ERC90 FAY90 FKU90 FUQ90 GEM90 GOI90 GYE90 HIA90 HRW90 IBS90 ILO90 IVK90 JFG90 JPC90 JYY90 KIU90 KSQ90 LCM90 LMI90 LWE90 MGA90 MPW90 MZS90 NJO90 NTK90 ODG90 ONC90 OWY90 PGU90 PQQ90 QAM90 QKI90 QUE90 REA90 RNW90 RXS90 SHO90 SRK90 TBG90 TLC90 TUY90 UEU90 UOQ90 UYM90 VII90 VSE90 WCA90 WLW90 WVS90 JG90 TC90 ACY90 AMU90 AWQ90 AA144:AA149 Z99:Z100 AA101:AA102">
      <formula1>НДС</formula1>
    </dataValidation>
    <dataValidation type="list" allowBlank="1" showInputMessage="1" showErrorMessage="1" sqref="S97 S144 S147 S156:S157 S161:S162 S159 S150:S154">
      <formula1>Инкотермс</formula1>
    </dataValidation>
    <dataValidation type="list" allowBlank="1" showInputMessage="1" showErrorMessage="1" sqref="Z97">
      <formula1>ЕИ</formula1>
    </dataValidation>
    <dataValidation type="list" allowBlank="1" showInputMessage="1" showErrorMessage="1" sqref="J147 J107:J111">
      <formula1>основания150</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2021-02-12T11:01:29Z</dcterms:modified>
</cp:coreProperties>
</file>