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47 изм.и доп\эмг\"/>
    </mc:Choice>
  </mc:AlternateContent>
  <bookViews>
    <workbookView xWindow="0" yWindow="0" windowWidth="28800" windowHeight="12435"/>
  </bookViews>
  <sheets>
    <sheet name="№47" sheetId="14" r:id="rId1"/>
  </sheets>
  <definedNames>
    <definedName name="_xlnm._FilterDatabase" localSheetId="0" hidden="1">№47!$A$6:$AU$16</definedName>
  </definedNames>
  <calcPr calcId="152511"/>
</workbook>
</file>

<file path=xl/calcChain.xml><?xml version="1.0" encoding="utf-8"?>
<calcChain xmlns="http://schemas.openxmlformats.org/spreadsheetml/2006/main">
  <c r="AQ12" i="14" l="1"/>
  <c r="AP12" i="14"/>
  <c r="AP15" i="14" l="1"/>
  <c r="AQ15" i="14" l="1"/>
  <c r="AP16" i="14" l="1"/>
  <c r="AQ16" i="14" l="1"/>
</calcChain>
</file>

<file path=xl/sharedStrings.xml><?xml version="1.0" encoding="utf-8"?>
<sst xmlns="http://schemas.openxmlformats.org/spreadsheetml/2006/main" count="154" uniqueCount="121">
  <si>
    <t>Способ закупок</t>
  </si>
  <si>
    <t>Регион, место поставки товара, выполнения работ, оказания услуг</t>
  </si>
  <si>
    <t>Кол-во, объем</t>
  </si>
  <si>
    <t>Маркетинговая цена за единицу, тенге без НДС</t>
  </si>
  <si>
    <t>Примечание</t>
  </si>
  <si>
    <t>Наименование организации</t>
  </si>
  <si>
    <t>Условия оплаты (размер авансового платежа), %</t>
  </si>
  <si>
    <t>Приоритет закупки</t>
  </si>
  <si>
    <t>Условия поставки по ИНКОТЕРМС 2010</t>
  </si>
  <si>
    <t>АО "Эмбамунайгаз"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</si>
  <si>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</si>
  <si>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</si>
  <si>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</si>
  <si>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</si>
  <si>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</si>
  <si>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</si>
  <si>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</si>
  <si>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</si>
  <si>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</si>
  <si>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</si>
  <si>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</si>
  <si>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</si>
  <si>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</si>
  <si>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</si>
  <si>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</si>
  <si>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</si>
  <si>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</si>
  <si>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</si>
  <si>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</si>
  <si>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№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</si>
  <si>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</si>
  <si>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</si>
  <si>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</si>
  <si>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</si>
  <si>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</si>
  <si>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(предполагаемая дата/месяц произведения)</t>
  </si>
  <si>
    <t>Ед. измерения</t>
  </si>
  <si>
    <t>Сумма, планируемая для закупок ТРУ без НДС, тенге</t>
  </si>
  <si>
    <t>Сумма, планируемая для закупок ТРУ с НДС, тенге</t>
  </si>
  <si>
    <t>Год закупки/год корректировки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</si>
  <si>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</si>
  <si>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</si>
  <si>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</si>
  <si>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</si>
  <si>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</si>
  <si>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</si>
  <si>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</si>
  <si>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</si>
  <si>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ЭОТ</t>
  </si>
  <si>
    <t>2020г.</t>
  </si>
  <si>
    <t>*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</si>
  <si>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</si>
  <si>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</si>
  <si>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</si>
  <si>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</si>
  <si>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</si>
  <si>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</si>
  <si>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</si>
  <si>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</si>
  <si>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</si>
  <si>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</si>
  <si>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</si>
  <si>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</si>
  <si>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</si>
  <si>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</si>
  <si>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</si>
  <si>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</si>
  <si>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</si>
  <si>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</si>
  <si>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у</t>
  </si>
  <si>
    <t>Приложение 1</t>
  </si>
  <si>
    <t>включить</t>
  </si>
  <si>
    <t>3. Услуги</t>
  </si>
  <si>
    <t>Итого по услугам включить</t>
  </si>
  <si>
    <t>Ф.И.О. и должность ответственного лица, заполнившего данную форму и контактный телефон.  Тусипкалиева А.М. Инженер (МТС) отдела планирования закупок и местного содержания тел.(87122) 993232</t>
  </si>
  <si>
    <t>64.91.10.999.000.00.0777.000000000000</t>
  </si>
  <si>
    <t>Услуги по финансовому лизингу</t>
  </si>
  <si>
    <t>Услуги по сделкам в области лизингового кредитования</t>
  </si>
  <si>
    <t>Полный лизинг имущественного комплекса для выработки электроэнергии</t>
  </si>
  <si>
    <t xml:space="preserve">Атырауская область, Исатайский район, НГДУ "Жайыкмунайгаз" </t>
  </si>
  <si>
    <t xml:space="preserve">ежемесячно до 20 числа отчетного месяца </t>
  </si>
  <si>
    <t>2021г.</t>
  </si>
  <si>
    <t>2022г.</t>
  </si>
  <si>
    <t>2023г.</t>
  </si>
  <si>
    <t>2024г.</t>
  </si>
  <si>
    <t>2025г.</t>
  </si>
  <si>
    <t>2026г.</t>
  </si>
  <si>
    <t>2027г.</t>
  </si>
  <si>
    <t>2028г.</t>
  </si>
  <si>
    <t>2029г.</t>
  </si>
  <si>
    <t>2030г.</t>
  </si>
  <si>
    <t>2031г.</t>
  </si>
  <si>
    <t>2032г.</t>
  </si>
  <si>
    <t>2033г.</t>
  </si>
  <si>
    <t>2034г.</t>
  </si>
  <si>
    <t>2035г.</t>
  </si>
  <si>
    <t>2036г.</t>
  </si>
  <si>
    <t>май</t>
  </si>
  <si>
    <t>2037г.</t>
  </si>
  <si>
    <t>2038г.</t>
  </si>
  <si>
    <t>47 изменения и дополнения в План долгосрочных закупок товаров, работ и услуг АО "Эмбамунайгаз"</t>
  </si>
  <si>
    <t>1. Товары</t>
  </si>
  <si>
    <t>исключить</t>
  </si>
  <si>
    <t>Итого по товарам исключить</t>
  </si>
  <si>
    <t>851-1 Т</t>
  </si>
  <si>
    <t>08.12.12.119.001.00.0113.000000000000</t>
  </si>
  <si>
    <t>Грунт</t>
  </si>
  <si>
    <t>Глинистый</t>
  </si>
  <si>
    <t>Грунт (глинистые породы) квалифицированы по Гост 25100-95</t>
  </si>
  <si>
    <t>январь, февраль</t>
  </si>
  <si>
    <t>Атырауская область, Исатайский р-н</t>
  </si>
  <si>
    <t>DDP</t>
  </si>
  <si>
    <t>промежуточный платеж  100 % в течении 30 рабочих дней.</t>
  </si>
  <si>
    <t>метр кубический</t>
  </si>
  <si>
    <t>2017</t>
  </si>
  <si>
    <t>т</t>
  </si>
  <si>
    <t>852-1 Т</t>
  </si>
  <si>
    <t>Атырауская область, Жылыойский р-н</t>
  </si>
  <si>
    <t>853-1 Т</t>
  </si>
  <si>
    <t>131 У</t>
  </si>
  <si>
    <t>к приказу  АО Эмбамунайгаз №403  от 21 апреля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</si>
</sst>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р_._-;\-* #,##0.00\ _р_._-;_-* &quot;-&quot;??\ _р_._-;_-@_-"/>
    <numFmt numFmtId="164" formatCode="_-* #,##0.00_р_._-;\-* #,##0.00_р_._-;_-* &quot;-&quot;??_р_._-;_-@_-"/>
    <numFmt numFmtId="165" formatCode="&quot;€&quot;#,##0;[Red]\-&quot;€&quot;#,##0"/>
    <numFmt numFmtId="166" formatCode="_(* #,##0.00_);_(* \(#,##0.00\);_(* &quot;-&quot;??_);_(@_)"/>
    <numFmt numFmtId="167" formatCode="#,##0.00;[Red]#,##0.00"/>
  </numFmts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4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40" fontId="2" fillId="3" borderId="1"/>
    <xf numFmtId="40" fontId="2" fillId="3" borderId="1"/>
    <xf numFmtId="49" fontId="10" fillId="4" borderId="2">
      <alignment vertical="center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28" fillId="0" borderId="0"/>
    <xf numFmtId="0" fontId="16" fillId="0" borderId="0"/>
  </cellStyleXfs>
  <cellXfs count="118">
    <xf numFmtId="0" fontId="0" fillId="0" borderId="0" xfId="0"/>
    <xf numFmtId="0" fontId="12" fillId="0" borderId="0" xfId="21" applyFont="1" applyFill="1" applyAlignment="1">
      <alignment horizontal="center" vertical="center" wrapText="1"/>
    </xf>
    <xf numFmtId="0" fontId="12" fillId="0" borderId="0" xfId="21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/>
    </xf>
    <xf numFmtId="0" fontId="14" fillId="0" borderId="0" xfId="21" applyFont="1" applyFill="1" applyAlignment="1">
      <alignment horizontal="center" vertical="center"/>
    </xf>
    <xf numFmtId="166" fontId="12" fillId="0" borderId="0" xfId="40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 wrapText="1"/>
    </xf>
    <xf numFmtId="4" fontId="12" fillId="0" borderId="0" xfId="40" applyNumberFormat="1" applyFont="1" applyFill="1" applyAlignment="1">
      <alignment horizontal="center" vertical="center"/>
    </xf>
    <xf numFmtId="0" fontId="12" fillId="0" borderId="0" xfId="22" applyFont="1" applyFill="1" applyBorder="1" applyAlignment="1">
      <alignment horizontal="left" vertical="center"/>
    </xf>
    <xf numFmtId="0" fontId="12" fillId="0" borderId="0" xfId="21" applyFont="1" applyFill="1" applyAlignment="1">
      <alignment vertical="center" wrapText="1"/>
    </xf>
    <xf numFmtId="166" fontId="12" fillId="0" borderId="0" xfId="40" applyFont="1" applyFill="1" applyAlignment="1">
      <alignment horizontal="center" vertical="center" wrapText="1"/>
    </xf>
    <xf numFmtId="4" fontId="12" fillId="0" borderId="0" xfId="21" applyNumberFormat="1" applyFont="1" applyFill="1" applyAlignment="1">
      <alignment vertical="center" wrapText="1"/>
    </xf>
    <xf numFmtId="4" fontId="12" fillId="0" borderId="0" xfId="21" applyNumberFormat="1" applyFont="1" applyFill="1" applyAlignment="1">
      <alignment vertical="center"/>
    </xf>
    <xf numFmtId="4" fontId="12" fillId="0" borderId="0" xfId="40" applyNumberFormat="1" applyFont="1" applyFill="1" applyAlignment="1">
      <alignment horizontal="center" vertical="center" wrapText="1"/>
    </xf>
    <xf numFmtId="166" fontId="14" fillId="0" borderId="0" xfId="40" applyFont="1" applyFill="1" applyAlignment="1">
      <alignment horizontal="center" vertical="center" wrapText="1"/>
    </xf>
    <xf numFmtId="4" fontId="14" fillId="0" borderId="0" xfId="21" applyNumberFormat="1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22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/>
    </xf>
    <xf numFmtId="4" fontId="12" fillId="0" borderId="5" xfId="0" applyNumberFormat="1" applyFont="1" applyFill="1" applyBorder="1" applyAlignment="1">
      <alignment vertical="center"/>
    </xf>
    <xf numFmtId="0" fontId="12" fillId="0" borderId="5" xfId="21" applyFont="1" applyFill="1" applyBorder="1" applyAlignment="1">
      <alignment horizontal="left" vertical="center"/>
    </xf>
    <xf numFmtId="4" fontId="12" fillId="0" borderId="5" xfId="21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center" vertical="center"/>
    </xf>
    <xf numFmtId="4" fontId="12" fillId="0" borderId="5" xfId="22" applyNumberFormat="1" applyFont="1" applyFill="1" applyBorder="1" applyAlignment="1">
      <alignment vertical="center"/>
    </xf>
    <xf numFmtId="3" fontId="12" fillId="0" borderId="5" xfId="22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/>
    <xf numFmtId="4" fontId="12" fillId="0" borderId="5" xfId="22" applyNumberFormat="1" applyFont="1" applyFill="1" applyBorder="1" applyAlignment="1">
      <alignment horizontal="center" vertical="center" wrapText="1"/>
    </xf>
    <xf numFmtId="1" fontId="12" fillId="0" borderId="5" xfId="21" applyNumberFormat="1" applyFont="1" applyFill="1" applyBorder="1" applyAlignment="1">
      <alignment horizontal="center" vertical="center"/>
    </xf>
    <xf numFmtId="4" fontId="12" fillId="0" borderId="5" xfId="22" applyNumberFormat="1" applyFont="1" applyFill="1" applyBorder="1" applyAlignment="1">
      <alignment horizontal="center" vertical="center"/>
    </xf>
    <xf numFmtId="0" fontId="12" fillId="0" borderId="5" xfId="38" applyNumberFormat="1" applyFont="1" applyFill="1" applyBorder="1" applyAlignment="1" applyProtection="1">
      <alignment horizontal="left" vertical="center"/>
      <protection hidden="1"/>
    </xf>
    <xf numFmtId="0" fontId="12" fillId="0" borderId="5" xfId="22" applyFont="1" applyFill="1" applyBorder="1" applyAlignment="1">
      <alignment vertical="center"/>
    </xf>
    <xf numFmtId="4" fontId="12" fillId="0" borderId="5" xfId="22" applyNumberFormat="1" applyFont="1" applyFill="1" applyBorder="1" applyAlignment="1">
      <alignment horizontal="left" vertical="center"/>
    </xf>
    <xf numFmtId="0" fontId="12" fillId="0" borderId="5" xfId="22" applyFont="1" applyFill="1" applyBorder="1" applyAlignment="1">
      <alignment horizontal="center" vertical="center"/>
    </xf>
    <xf numFmtId="4" fontId="14" fillId="0" borderId="5" xfId="22" applyNumberFormat="1" applyFont="1" applyFill="1" applyBorder="1" applyAlignment="1">
      <alignment vertical="center"/>
    </xf>
    <xf numFmtId="0" fontId="12" fillId="0" borderId="5" xfId="38" applyFont="1" applyFill="1" applyBorder="1" applyAlignment="1" applyProtection="1">
      <alignment horizontal="left" vertical="center"/>
      <protection hidden="1"/>
    </xf>
    <xf numFmtId="166" fontId="12" fillId="0" borderId="5" xfId="40" applyFont="1" applyFill="1" applyBorder="1" applyAlignment="1">
      <alignment horizontal="center" vertical="center"/>
    </xf>
    <xf numFmtId="4" fontId="12" fillId="0" borderId="5" xfId="4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21" applyFont="1" applyFill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21" applyFont="1" applyFill="1" applyAlignment="1">
      <alignment vertical="center"/>
    </xf>
    <xf numFmtId="4" fontId="12" fillId="0" borderId="5" xfId="21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/>
    </xf>
    <xf numFmtId="0" fontId="14" fillId="0" borderId="0" xfId="22" applyFont="1" applyFill="1" applyAlignment="1">
      <alignment horizontal="left" vertical="center"/>
    </xf>
    <xf numFmtId="4" fontId="12" fillId="0" borderId="5" xfId="20" applyNumberFormat="1" applyFont="1" applyFill="1" applyBorder="1" applyAlignment="1">
      <alignment horizontal="left" vertical="center"/>
    </xf>
    <xf numFmtId="4" fontId="14" fillId="0" borderId="5" xfId="22" applyNumberFormat="1" applyFont="1" applyFill="1" applyBorder="1" applyAlignment="1">
      <alignment horizontal="left" vertical="center"/>
    </xf>
    <xf numFmtId="0" fontId="14" fillId="0" borderId="5" xfId="21" applyFont="1" applyFill="1" applyBorder="1" applyAlignment="1">
      <alignment horizontal="center" vertical="center"/>
    </xf>
    <xf numFmtId="166" fontId="13" fillId="0" borderId="5" xfId="40" applyFont="1" applyFill="1" applyBorder="1" applyAlignment="1">
      <alignment horizontal="left" vertical="center"/>
    </xf>
    <xf numFmtId="0" fontId="14" fillId="0" borderId="5" xfId="21" applyFont="1" applyFill="1" applyBorder="1" applyAlignment="1">
      <alignment horizontal="center" vertical="center" wrapText="1"/>
    </xf>
    <xf numFmtId="0" fontId="14" fillId="0" borderId="5" xfId="21" applyFont="1" applyFill="1" applyBorder="1" applyAlignment="1">
      <alignment horizontal="center" wrapText="1"/>
    </xf>
    <xf numFmtId="0" fontId="14" fillId="0" borderId="5" xfId="21" applyFont="1" applyFill="1" applyBorder="1" applyAlignment="1">
      <alignment horizontal="left" vertical="center"/>
    </xf>
    <xf numFmtId="4" fontId="14" fillId="0" borderId="5" xfId="21" applyNumberFormat="1" applyFont="1" applyFill="1" applyBorder="1" applyAlignment="1">
      <alignment vertical="center"/>
    </xf>
    <xf numFmtId="0" fontId="14" fillId="0" borderId="0" xfId="21" applyFont="1" applyFill="1" applyAlignment="1">
      <alignment horizontal="center" vertical="center" wrapText="1"/>
    </xf>
    <xf numFmtId="0" fontId="14" fillId="0" borderId="0" xfId="21" applyFont="1" applyFill="1" applyBorder="1" applyAlignment="1">
      <alignment horizontal="center" vertical="center"/>
    </xf>
    <xf numFmtId="0" fontId="14" fillId="0" borderId="0" xfId="21" applyFont="1" applyFill="1" applyBorder="1" applyAlignment="1">
      <alignment horizontal="left" vertical="center"/>
    </xf>
    <xf numFmtId="0" fontId="14" fillId="0" borderId="0" xfId="21" applyFont="1" applyFill="1" applyBorder="1" applyAlignment="1">
      <alignment vertical="center"/>
    </xf>
    <xf numFmtId="0" fontId="20" fillId="0" borderId="0" xfId="21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60" applyFont="1" applyFill="1" applyAlignment="1"/>
    <xf numFmtId="0" fontId="12" fillId="0" borderId="0" xfId="60" applyFont="1" applyFill="1" applyAlignment="1">
      <alignment horizontal="center" vertical="center"/>
    </xf>
    <xf numFmtId="167" fontId="14" fillId="0" borderId="0" xfId="22" applyNumberFormat="1" applyFont="1" applyFill="1" applyAlignment="1">
      <alignment vertical="center"/>
    </xf>
    <xf numFmtId="166" fontId="20" fillId="0" borderId="0" xfId="40" applyFont="1" applyFill="1" applyAlignment="1">
      <alignment horizontal="center" vertical="center"/>
    </xf>
    <xf numFmtId="4" fontId="20" fillId="0" borderId="0" xfId="40" applyNumberFormat="1" applyFont="1" applyFill="1" applyAlignment="1">
      <alignment horizontal="center" vertical="center"/>
    </xf>
    <xf numFmtId="4" fontId="14" fillId="0" borderId="5" xfId="21" applyNumberFormat="1" applyFont="1" applyFill="1" applyBorder="1" applyAlignment="1">
      <alignment horizontal="center" vertical="center" wrapText="1"/>
    </xf>
    <xf numFmtId="3" fontId="14" fillId="0" borderId="5" xfId="22" applyNumberFormat="1" applyFont="1" applyFill="1" applyBorder="1" applyAlignment="1">
      <alignment horizontal="center" vertical="center"/>
    </xf>
    <xf numFmtId="0" fontId="14" fillId="0" borderId="5" xfId="21" applyFont="1" applyFill="1" applyBorder="1" applyAlignment="1">
      <alignment vertical="center"/>
    </xf>
    <xf numFmtId="4" fontId="12" fillId="0" borderId="0" xfId="22" applyNumberFormat="1" applyFont="1" applyFill="1" applyBorder="1" applyAlignment="1">
      <alignment vertical="center"/>
    </xf>
    <xf numFmtId="4" fontId="14" fillId="0" borderId="0" xfId="21" applyNumberFormat="1" applyFont="1" applyFill="1" applyBorder="1" applyAlignment="1">
      <alignment vertical="center"/>
    </xf>
    <xf numFmtId="4" fontId="14" fillId="0" borderId="0" xfId="22" applyNumberFormat="1" applyFont="1" applyFill="1" applyBorder="1" applyAlignment="1">
      <alignment vertical="center"/>
    </xf>
    <xf numFmtId="3" fontId="14" fillId="0" borderId="0" xfId="22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26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 vertical="center"/>
    </xf>
    <xf numFmtId="2" fontId="12" fillId="0" borderId="5" xfId="22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center"/>
    </xf>
    <xf numFmtId="0" fontId="12" fillId="0" borderId="9" xfId="21" applyFont="1" applyFill="1" applyBorder="1" applyAlignment="1">
      <alignment horizontal="center" vertical="center"/>
    </xf>
    <xf numFmtId="0" fontId="14" fillId="0" borderId="9" xfId="21" applyFont="1" applyFill="1" applyBorder="1" applyAlignment="1">
      <alignment horizontal="center" vertical="center" wrapText="1"/>
    </xf>
    <xf numFmtId="0" fontId="14" fillId="0" borderId="9" xfId="21" applyFont="1" applyFill="1" applyBorder="1" applyAlignment="1">
      <alignment horizontal="center" wrapText="1"/>
    </xf>
    <xf numFmtId="0" fontId="14" fillId="0" borderId="9" xfId="21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9" xfId="21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/>
    </xf>
    <xf numFmtId="0" fontId="12" fillId="0" borderId="9" xfId="38" applyFont="1" applyFill="1" applyBorder="1" applyAlignment="1">
      <alignment horizontal="left" vertical="center"/>
    </xf>
    <xf numFmtId="0" fontId="12" fillId="0" borderId="9" xfId="21" applyFont="1" applyFill="1" applyBorder="1" applyAlignment="1" applyProtection="1">
      <alignment horizontal="left" vertical="center"/>
    </xf>
    <xf numFmtId="0" fontId="12" fillId="0" borderId="9" xfId="21" applyFont="1" applyFill="1" applyBorder="1" applyAlignment="1">
      <alignment horizontal="right" vertical="center"/>
    </xf>
    <xf numFmtId="0" fontId="14" fillId="0" borderId="9" xfId="2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>
      <alignment horizontal="left" vertical="center"/>
    </xf>
    <xf numFmtId="4" fontId="30" fillId="0" borderId="9" xfId="21" applyNumberFormat="1" applyFont="1" applyFill="1" applyBorder="1" applyAlignment="1">
      <alignment horizontal="left" vertical="center"/>
    </xf>
    <xf numFmtId="4" fontId="12" fillId="0" borderId="9" xfId="21" applyNumberFormat="1" applyFont="1" applyFill="1" applyBorder="1" applyAlignment="1">
      <alignment horizontal="left" vertical="center"/>
    </xf>
    <xf numFmtId="4" fontId="12" fillId="0" borderId="9" xfId="21" applyNumberFormat="1" applyFont="1" applyFill="1" applyBorder="1" applyAlignment="1">
      <alignment vertical="center"/>
    </xf>
    <xf numFmtId="49" fontId="12" fillId="0" borderId="9" xfId="21" applyNumberFormat="1" applyFont="1" applyFill="1" applyBorder="1" applyAlignment="1">
      <alignment horizontal="center" vertical="center"/>
    </xf>
    <xf numFmtId="4" fontId="12" fillId="0" borderId="9" xfId="21" applyNumberFormat="1" applyFont="1" applyFill="1" applyBorder="1" applyAlignment="1">
      <alignment horizontal="center" vertical="center"/>
    </xf>
    <xf numFmtId="4" fontId="14" fillId="0" borderId="9" xfId="21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wrapText="1"/>
    </xf>
    <xf numFmtId="4" fontId="14" fillId="0" borderId="4" xfId="21" applyNumberFormat="1" applyFont="1" applyFill="1" applyBorder="1" applyAlignment="1">
      <alignment horizontal="center" vertical="center" wrapText="1"/>
    </xf>
    <xf numFmtId="4" fontId="14" fillId="0" borderId="3" xfId="21" applyNumberFormat="1" applyFont="1" applyFill="1" applyBorder="1" applyAlignment="1">
      <alignment horizontal="center" vertical="center" wrapText="1"/>
    </xf>
    <xf numFmtId="0" fontId="14" fillId="0" borderId="4" xfId="21" applyFont="1" applyFill="1" applyBorder="1" applyAlignment="1">
      <alignment horizontal="center" vertical="center" wrapText="1"/>
    </xf>
    <xf numFmtId="0" fontId="14" fillId="0" borderId="3" xfId="21" applyFont="1" applyFill="1" applyBorder="1" applyAlignment="1">
      <alignment horizontal="center" vertical="center" wrapText="1"/>
    </xf>
    <xf numFmtId="0" fontId="14" fillId="0" borderId="4" xfId="21" applyFont="1" applyFill="1" applyBorder="1" applyAlignment="1">
      <alignment horizontal="center" wrapText="1"/>
    </xf>
    <xf numFmtId="0" fontId="14" fillId="0" borderId="3" xfId="21" applyFont="1" applyFill="1" applyBorder="1" applyAlignment="1">
      <alignment horizontal="center" wrapText="1"/>
    </xf>
    <xf numFmtId="0" fontId="14" fillId="0" borderId="6" xfId="21" applyFont="1" applyFill="1" applyBorder="1" applyAlignment="1">
      <alignment horizontal="center" vertical="center" wrapText="1"/>
    </xf>
    <xf numFmtId="0" fontId="14" fillId="0" borderId="7" xfId="21" applyFont="1" applyFill="1" applyBorder="1" applyAlignment="1">
      <alignment horizontal="center" vertical="center" wrapText="1"/>
    </xf>
    <xf numFmtId="0" fontId="14" fillId="0" borderId="8" xfId="21" applyFont="1" applyFill="1" applyBorder="1" applyAlignment="1">
      <alignment horizontal="center" vertical="center" wrapText="1"/>
    </xf>
    <xf numFmtId="4" fontId="14" fillId="0" borderId="6" xfId="21" applyNumberFormat="1" applyFont="1" applyFill="1" applyBorder="1" applyAlignment="1">
      <alignment horizontal="center" vertical="center" wrapText="1"/>
    </xf>
    <xf numFmtId="4" fontId="14" fillId="0" borderId="7" xfId="21" applyNumberFormat="1" applyFont="1" applyFill="1" applyBorder="1" applyAlignment="1">
      <alignment horizontal="center" vertical="center" wrapText="1"/>
    </xf>
    <xf numFmtId="4" fontId="14" fillId="0" borderId="8" xfId="21" applyNumberFormat="1" applyFont="1" applyFill="1" applyBorder="1" applyAlignment="1">
      <alignment horizontal="center" vertical="center" wrapText="1"/>
    </xf>
    <xf numFmtId="0" fontId="31" fillId="0" borderId="10" xfId="22" applyFont="1" applyFill="1" applyBorder="1" applyAlignment="1">
      <alignment horizontal="left" vertical="center"/>
    </xf>
  </cellXfs>
  <cellStyles count="74">
    <cellStyle name=" 1" xfId="1"/>
    <cellStyle name="Comma 6 3" xfId="69"/>
    <cellStyle name="Comma_Stock Take KBM as of 01.10.2008" xfId="70"/>
    <cellStyle name="Normal 10" xfId="71"/>
    <cellStyle name="Normal 11" xfId="72"/>
    <cellStyle name="Normal 2" xfId="2"/>
    <cellStyle name="Normal 2 3 2" xfId="3"/>
    <cellStyle name="Normal 2 3 2 2" xfId="4"/>
    <cellStyle name="Normal 2 3 2 2 2" xfId="66"/>
    <cellStyle name="Normal 2 3 2 3" xfId="5"/>
    <cellStyle name="Normal 2 3 2 4" xfId="62"/>
    <cellStyle name="Normal 3" xfId="6"/>
    <cellStyle name="Normal 3 2" xfId="7"/>
    <cellStyle name="Normal_Stock Take KBM as of 01.10.2008" xfId="73"/>
    <cellStyle name="SAS FM Read-only data cell (read-only table)" xfId="8"/>
    <cellStyle name="SAS FM Read-only data cell (read-only table) 3" xfId="9"/>
    <cellStyle name="SAS FM Row header" xfId="10"/>
    <cellStyle name="Style 1" xfId="11"/>
    <cellStyle name="Гиперссылка 2" xfId="12"/>
    <cellStyle name="Обычный" xfId="0" builtinId="0"/>
    <cellStyle name="Обычный 10" xfId="13"/>
    <cellStyle name="Обычный 10 2" xfId="14"/>
    <cellStyle name="Обычный 10 2 2" xfId="63"/>
    <cellStyle name="Обычный 11" xfId="15"/>
    <cellStyle name="Обычный 11 2" xfId="16"/>
    <cellStyle name="Обычный 12" xfId="17"/>
    <cellStyle name="Обычный 13" xfId="18"/>
    <cellStyle name="Обычный 14" xfId="60"/>
    <cellStyle name="Обычный 142" xfId="68"/>
    <cellStyle name="Обычный 15" xfId="19"/>
    <cellStyle name="Обычный 15 2" xfId="64"/>
    <cellStyle name="Обычный 16" xfId="20"/>
    <cellStyle name="Обычный 2" xfId="21"/>
    <cellStyle name="Обычный 2 2" xfId="22"/>
    <cellStyle name="Обычный 2 2 2 2" xfId="23"/>
    <cellStyle name="Обычный 2 2 2_Корр ГПЗ 2012 (для РА)финал" xfId="24"/>
    <cellStyle name="Обычный 2 2 3" xfId="25"/>
    <cellStyle name="Обычный 2 3_Корр ГПЗ 2012 (для РА)финал" xfId="26"/>
    <cellStyle name="Обычный 2_План ГЗ на 2011г  первочередные " xfId="27"/>
    <cellStyle name="Обычный 22" xfId="28"/>
    <cellStyle name="Обычный 3" xfId="29"/>
    <cellStyle name="Обычный 3 2" xfId="30"/>
    <cellStyle name="Обычный 4" xfId="31"/>
    <cellStyle name="Обычный 4 2" xfId="65"/>
    <cellStyle name="Обычный 4 2 2" xfId="67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Процентный 2" xfId="37"/>
    <cellStyle name="Стиль 1" xfId="38"/>
    <cellStyle name="Стиль 1 2" xfId="39"/>
    <cellStyle name="Финансовый" xfId="40" builtinId="3"/>
    <cellStyle name="Финансовый 10" xfId="41"/>
    <cellStyle name="Финансовый 11" xfId="61"/>
    <cellStyle name="Финансовый 2" xfId="42"/>
    <cellStyle name="Финансовый 2 2" xfId="43"/>
    <cellStyle name="Финансовый 2 3" xfId="44"/>
    <cellStyle name="Финансовый 2 5" xfId="45"/>
    <cellStyle name="Финансовый 3" xfId="46"/>
    <cellStyle name="Финансовый 4" xfId="47"/>
    <cellStyle name="Финансовый 4 2" xfId="48"/>
    <cellStyle name="Финансовый 5" xfId="49"/>
    <cellStyle name="Финансовый 6" xfId="50"/>
    <cellStyle name="Финансовый 6 2" xfId="51"/>
    <cellStyle name="Финансовый 7" xfId="52"/>
    <cellStyle name="Финансовый 7 2" xfId="53"/>
    <cellStyle name="Финансовый 8" xfId="54"/>
    <cellStyle name="Финансовый 8 2" xfId="55"/>
    <cellStyle name="Финансовый 9" xfId="56"/>
    <cellStyle name="Финансовый 9 2" xfId="57"/>
    <cellStyle name="Финансовый 9 3" xfId="58"/>
    <cellStyle name="Хороший 2" xfId="5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57"/>
  <sheetViews>
    <sheetView tabSelected="1" zoomScale="70" zoomScaleNormal="70" workbookViewId="0">
      <pane ySplit="6" topLeftCell="A7" activePane="bottomLeft" state="frozen"/>
      <selection pane="bottomLeft" activeCell="S27" sqref="S27"/>
    </sheetView>
  </sheetViews>
  <sheetFormatPr defaultColWidth="11.5703125" defaultRowHeight="12.75" x14ac:dyDescent="0.2"/>
  <cols>
    <col min="1" max="1" width="7.42578125" style="3" customWidth="1"/>
    <col min="2" max="2" width="8.85546875" style="3" customWidth="1"/>
    <col min="3" max="3" width="13.28515625" style="3" customWidth="1"/>
    <col min="4" max="6" width="8.85546875" style="3" customWidth="1"/>
    <col min="7" max="7" width="4.85546875" style="3" customWidth="1"/>
    <col min="8" max="8" width="4" style="3" customWidth="1"/>
    <col min="9" max="9" width="11.140625" style="3" customWidth="1"/>
    <col min="10" max="10" width="21" style="3" customWidth="1"/>
    <col min="11" max="11" width="5.7109375" style="3" customWidth="1"/>
    <col min="12" max="12" width="18.7109375" style="3" customWidth="1"/>
    <col min="13" max="13" width="4.85546875" style="3" customWidth="1"/>
    <col min="14" max="14" width="4" style="12" customWidth="1"/>
    <col min="15" max="15" width="4.42578125" style="12" customWidth="1"/>
    <col min="16" max="16" width="4.28515625" style="12" customWidth="1"/>
    <col min="17" max="17" width="5.140625" style="12" customWidth="1"/>
    <col min="18" max="18" width="13.85546875" style="12" customWidth="1"/>
    <col min="19" max="19" width="14.42578125" style="12" customWidth="1"/>
    <col min="20" max="20" width="14.140625" style="12" customWidth="1"/>
    <col min="21" max="21" width="15.42578125" style="12" customWidth="1"/>
    <col min="22" max="23" width="13.42578125" style="12" customWidth="1"/>
    <col min="24" max="24" width="15.140625" style="12" customWidth="1"/>
    <col min="25" max="30" width="13.42578125" style="12" customWidth="1"/>
    <col min="31" max="31" width="15.7109375" style="12" customWidth="1"/>
    <col min="32" max="40" width="13.42578125" style="12" customWidth="1"/>
    <col min="41" max="41" width="11.85546875" style="12" customWidth="1"/>
    <col min="42" max="43" width="16.5703125" style="12" customWidth="1"/>
    <col min="44" max="44" width="7.42578125" style="2" customWidth="1"/>
    <col min="45" max="45" width="9.140625" style="39" customWidth="1"/>
    <col min="46" max="46" width="18.85546875" style="41" customWidth="1"/>
    <col min="47" max="47" width="2.5703125" style="5" customWidth="1"/>
    <col min="48" max="48" width="13.7109375" style="7" customWidth="1"/>
    <col min="49" max="49" width="22.28515625" style="2" customWidth="1"/>
    <col min="50" max="50" width="14" style="2" customWidth="1"/>
    <col min="51" max="217" width="9.140625" style="2" customWidth="1"/>
    <col min="218" max="218" width="6.140625" style="2" customWidth="1"/>
    <col min="219" max="219" width="14.42578125" style="2" customWidth="1"/>
    <col min="220" max="220" width="18.42578125" style="2" customWidth="1"/>
    <col min="221" max="221" width="23" style="2" customWidth="1"/>
    <col min="222" max="222" width="25.28515625" style="2" customWidth="1"/>
    <col min="223" max="223" width="15" style="2" customWidth="1"/>
    <col min="224" max="224" width="9.140625" style="2" customWidth="1"/>
    <col min="225" max="225" width="10.5703125" style="2" customWidth="1"/>
    <col min="226" max="226" width="15" style="2" customWidth="1"/>
    <col min="227" max="227" width="13.42578125" style="2" customWidth="1"/>
    <col min="228" max="228" width="12" style="2" customWidth="1"/>
    <col min="229" max="229" width="33" style="2" customWidth="1"/>
    <col min="230" max="230" width="9.140625" style="2" customWidth="1"/>
    <col min="231" max="237" width="15.85546875" style="2" customWidth="1"/>
    <col min="238" max="238" width="15.42578125" style="2" customWidth="1"/>
    <col min="239" max="240" width="18.7109375" style="2" customWidth="1"/>
    <col min="241" max="241" width="15.7109375" style="2" customWidth="1"/>
    <col min="242" max="242" width="12.28515625" style="2" customWidth="1"/>
    <col min="243" max="243" width="11.5703125" style="2" customWidth="1"/>
    <col min="244" max="16384" width="11.5703125" style="2"/>
  </cols>
  <sheetData>
    <row r="1" spans="1:243" s="57" customFormat="1" x14ac:dyDescent="0.2">
      <c r="A1" s="58"/>
      <c r="B1" s="59"/>
      <c r="C1" s="59"/>
      <c r="D1" s="59"/>
      <c r="E1" s="59"/>
      <c r="F1" s="60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59"/>
      <c r="S1" s="59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2" t="s">
        <v>70</v>
      </c>
      <c r="AP1" s="59"/>
      <c r="AQ1" s="59"/>
      <c r="AU1" s="63"/>
      <c r="AV1" s="64"/>
    </row>
    <row r="2" spans="1:243" s="57" customFormat="1" x14ac:dyDescent="0.2">
      <c r="A2" s="58"/>
      <c r="B2" s="59"/>
      <c r="C2" s="59"/>
      <c r="D2" s="59"/>
      <c r="E2" s="59"/>
      <c r="G2" s="44" t="s">
        <v>100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59"/>
      <c r="S2" s="59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2" t="s">
        <v>120</v>
      </c>
      <c r="AP2" s="59"/>
      <c r="AQ2" s="59"/>
      <c r="AU2" s="63"/>
      <c r="AV2" s="64"/>
    </row>
    <row r="3" spans="1:243" x14ac:dyDescent="0.2">
      <c r="A3" s="6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"/>
      <c r="AS3" s="1"/>
      <c r="AT3" s="9"/>
      <c r="AU3" s="10"/>
      <c r="AV3" s="13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 x14ac:dyDescent="0.2">
      <c r="A4" s="107" t="s">
        <v>29</v>
      </c>
      <c r="B4" s="107" t="s">
        <v>5</v>
      </c>
      <c r="C4" s="107" t="s">
        <v>30</v>
      </c>
      <c r="D4" s="107" t="s">
        <v>31</v>
      </c>
      <c r="E4" s="107" t="s">
        <v>32</v>
      </c>
      <c r="F4" s="107" t="s">
        <v>33</v>
      </c>
      <c r="G4" s="107" t="s">
        <v>0</v>
      </c>
      <c r="H4" s="107" t="s">
        <v>34</v>
      </c>
      <c r="I4" s="107" t="s">
        <v>35</v>
      </c>
      <c r="J4" s="107" t="s">
        <v>1</v>
      </c>
      <c r="K4" s="107" t="s">
        <v>8</v>
      </c>
      <c r="L4" s="107" t="s">
        <v>6</v>
      </c>
      <c r="M4" s="107" t="s">
        <v>36</v>
      </c>
      <c r="N4" s="114" t="s">
        <v>2</v>
      </c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6"/>
      <c r="AO4" s="105" t="s">
        <v>3</v>
      </c>
      <c r="AP4" s="105" t="s">
        <v>37</v>
      </c>
      <c r="AQ4" s="105" t="s">
        <v>38</v>
      </c>
      <c r="AR4" s="107" t="s">
        <v>7</v>
      </c>
      <c r="AS4" s="109" t="s">
        <v>39</v>
      </c>
      <c r="AT4" s="107" t="s">
        <v>4</v>
      </c>
      <c r="AU4" s="14"/>
      <c r="AV4" s="1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</row>
    <row r="5" spans="1:243" ht="25.5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65" t="s">
        <v>40</v>
      </c>
      <c r="O5" s="65" t="s">
        <v>41</v>
      </c>
      <c r="P5" s="65" t="s">
        <v>42</v>
      </c>
      <c r="Q5" s="65" t="s">
        <v>43</v>
      </c>
      <c r="R5" s="65" t="s">
        <v>44</v>
      </c>
      <c r="S5" s="65" t="s">
        <v>45</v>
      </c>
      <c r="T5" s="65" t="s">
        <v>46</v>
      </c>
      <c r="U5" s="65" t="s">
        <v>47</v>
      </c>
      <c r="V5" s="65" t="s">
        <v>49</v>
      </c>
      <c r="W5" s="65" t="s">
        <v>81</v>
      </c>
      <c r="X5" s="65" t="s">
        <v>82</v>
      </c>
      <c r="Y5" s="65" t="s">
        <v>83</v>
      </c>
      <c r="Z5" s="65" t="s">
        <v>84</v>
      </c>
      <c r="AA5" s="65" t="s">
        <v>85</v>
      </c>
      <c r="AB5" s="65" t="s">
        <v>86</v>
      </c>
      <c r="AC5" s="65" t="s">
        <v>87</v>
      </c>
      <c r="AD5" s="65" t="s">
        <v>88</v>
      </c>
      <c r="AE5" s="65" t="s">
        <v>89</v>
      </c>
      <c r="AF5" s="65" t="s">
        <v>90</v>
      </c>
      <c r="AG5" s="65" t="s">
        <v>91</v>
      </c>
      <c r="AH5" s="65" t="s">
        <v>92</v>
      </c>
      <c r="AI5" s="65" t="s">
        <v>93</v>
      </c>
      <c r="AJ5" s="65" t="s">
        <v>94</v>
      </c>
      <c r="AK5" s="65" t="s">
        <v>95</v>
      </c>
      <c r="AL5" s="65" t="s">
        <v>96</v>
      </c>
      <c r="AM5" s="65" t="s">
        <v>98</v>
      </c>
      <c r="AN5" s="65" t="s">
        <v>99</v>
      </c>
      <c r="AO5" s="106"/>
      <c r="AP5" s="106"/>
      <c r="AQ5" s="106"/>
      <c r="AR5" s="108"/>
      <c r="AS5" s="110"/>
      <c r="AT5" s="108"/>
      <c r="AU5" s="14"/>
      <c r="AV5" s="1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</row>
    <row r="6" spans="1:243" x14ac:dyDescent="0.2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111">
        <v>14</v>
      </c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3"/>
      <c r="AO6" s="49">
        <v>15</v>
      </c>
      <c r="AP6" s="49">
        <v>16</v>
      </c>
      <c r="AQ6" s="49">
        <v>17</v>
      </c>
      <c r="AR6" s="49">
        <v>18</v>
      </c>
      <c r="AS6" s="50">
        <v>19</v>
      </c>
      <c r="AT6" s="49">
        <v>20</v>
      </c>
      <c r="AU6" s="14"/>
      <c r="AV6" s="1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</row>
    <row r="7" spans="1:243" x14ac:dyDescent="0.2">
      <c r="A7" s="88" t="s">
        <v>101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7"/>
      <c r="AT7" s="86"/>
      <c r="AU7" s="14"/>
      <c r="AV7" s="1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</row>
    <row r="8" spans="1:243" x14ac:dyDescent="0.2">
      <c r="A8" s="88" t="s">
        <v>102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7"/>
      <c r="AT8" s="86"/>
      <c r="AU8" s="14"/>
      <c r="AV8" s="1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</row>
    <row r="9" spans="1:243" ht="15" x14ac:dyDescent="0.2">
      <c r="A9" s="90" t="s">
        <v>104</v>
      </c>
      <c r="B9" s="91" t="s">
        <v>9</v>
      </c>
      <c r="C9" s="89" t="s">
        <v>105</v>
      </c>
      <c r="D9" s="89" t="s">
        <v>106</v>
      </c>
      <c r="E9" s="92" t="s">
        <v>107</v>
      </c>
      <c r="F9" s="93" t="s">
        <v>108</v>
      </c>
      <c r="G9" s="91" t="s">
        <v>48</v>
      </c>
      <c r="H9" s="94">
        <v>0</v>
      </c>
      <c r="I9" s="90" t="s">
        <v>109</v>
      </c>
      <c r="J9" s="89" t="s">
        <v>110</v>
      </c>
      <c r="K9" s="91" t="s">
        <v>111</v>
      </c>
      <c r="L9" s="91" t="s">
        <v>112</v>
      </c>
      <c r="M9" s="91" t="s">
        <v>113</v>
      </c>
      <c r="N9" s="95"/>
      <c r="O9" s="95"/>
      <c r="P9" s="95"/>
      <c r="Q9" s="95"/>
      <c r="R9" s="95"/>
      <c r="S9" s="96">
        <v>57312</v>
      </c>
      <c r="T9" s="97">
        <v>62472</v>
      </c>
      <c r="U9" s="97">
        <v>77357</v>
      </c>
      <c r="V9" s="95"/>
      <c r="W9" s="85"/>
      <c r="X9" s="85"/>
      <c r="Y9" s="85"/>
      <c r="Z9" s="85"/>
      <c r="AA9" s="85"/>
      <c r="AB9" s="85"/>
      <c r="AC9" s="85"/>
      <c r="AD9" s="101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98">
        <v>120</v>
      </c>
      <c r="AP9" s="99">
        <v>0</v>
      </c>
      <c r="AQ9" s="99">
        <v>0</v>
      </c>
      <c r="AR9" s="85"/>
      <c r="AS9" s="100" t="s">
        <v>114</v>
      </c>
      <c r="AT9" s="85" t="s">
        <v>102</v>
      </c>
      <c r="AU9" s="85" t="s">
        <v>115</v>
      </c>
      <c r="AV9" s="2"/>
    </row>
    <row r="10" spans="1:243" x14ac:dyDescent="0.2">
      <c r="A10" s="90" t="s">
        <v>116</v>
      </c>
      <c r="B10" s="91" t="s">
        <v>9</v>
      </c>
      <c r="C10" s="89" t="s">
        <v>105</v>
      </c>
      <c r="D10" s="89" t="s">
        <v>106</v>
      </c>
      <c r="E10" s="92" t="s">
        <v>107</v>
      </c>
      <c r="F10" s="93" t="s">
        <v>108</v>
      </c>
      <c r="G10" s="91" t="s">
        <v>48</v>
      </c>
      <c r="H10" s="94">
        <v>0</v>
      </c>
      <c r="I10" s="90" t="s">
        <v>109</v>
      </c>
      <c r="J10" s="89" t="s">
        <v>117</v>
      </c>
      <c r="K10" s="91" t="s">
        <v>111</v>
      </c>
      <c r="L10" s="91" t="s">
        <v>112</v>
      </c>
      <c r="M10" s="91" t="s">
        <v>113</v>
      </c>
      <c r="N10" s="95"/>
      <c r="O10" s="95"/>
      <c r="P10" s="95"/>
      <c r="Q10" s="95"/>
      <c r="R10" s="95"/>
      <c r="S10" s="98">
        <v>252920</v>
      </c>
      <c r="T10" s="98">
        <v>275007</v>
      </c>
      <c r="U10" s="98">
        <v>293207</v>
      </c>
      <c r="V10" s="95"/>
      <c r="W10" s="85"/>
      <c r="X10" s="85"/>
      <c r="Y10" s="85"/>
      <c r="Z10" s="85"/>
      <c r="AA10" s="85"/>
      <c r="AB10" s="85"/>
      <c r="AC10" s="85"/>
      <c r="AD10" s="101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98">
        <v>120</v>
      </c>
      <c r="AP10" s="99">
        <v>0</v>
      </c>
      <c r="AQ10" s="99">
        <v>0</v>
      </c>
      <c r="AR10" s="85"/>
      <c r="AS10" s="100" t="s">
        <v>114</v>
      </c>
      <c r="AT10" s="85" t="s">
        <v>102</v>
      </c>
      <c r="AU10" s="85" t="s">
        <v>115</v>
      </c>
      <c r="AV10" s="2"/>
    </row>
    <row r="11" spans="1:243" x14ac:dyDescent="0.2">
      <c r="A11" s="90" t="s">
        <v>118</v>
      </c>
      <c r="B11" s="91" t="s">
        <v>9</v>
      </c>
      <c r="C11" s="89" t="s">
        <v>105</v>
      </c>
      <c r="D11" s="89" t="s">
        <v>106</v>
      </c>
      <c r="E11" s="92" t="s">
        <v>107</v>
      </c>
      <c r="F11" s="93" t="s">
        <v>108</v>
      </c>
      <c r="G11" s="91" t="s">
        <v>48</v>
      </c>
      <c r="H11" s="94">
        <v>0</v>
      </c>
      <c r="I11" s="90" t="s">
        <v>109</v>
      </c>
      <c r="J11" s="89" t="s">
        <v>117</v>
      </c>
      <c r="K11" s="91" t="s">
        <v>111</v>
      </c>
      <c r="L11" s="91" t="s">
        <v>112</v>
      </c>
      <c r="M11" s="91" t="s">
        <v>113</v>
      </c>
      <c r="N11" s="95"/>
      <c r="O11" s="95"/>
      <c r="P11" s="95"/>
      <c r="Q11" s="95"/>
      <c r="R11" s="95"/>
      <c r="S11" s="98">
        <v>185000</v>
      </c>
      <c r="T11" s="98">
        <v>48800</v>
      </c>
      <c r="U11" s="98">
        <v>50000</v>
      </c>
      <c r="V11" s="95"/>
      <c r="W11" s="85"/>
      <c r="X11" s="85"/>
      <c r="Y11" s="85"/>
      <c r="Z11" s="85"/>
      <c r="AA11" s="85"/>
      <c r="AB11" s="85"/>
      <c r="AC11" s="85"/>
      <c r="AD11" s="101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98">
        <v>120</v>
      </c>
      <c r="AP11" s="99">
        <v>0</v>
      </c>
      <c r="AQ11" s="99">
        <v>0</v>
      </c>
      <c r="AR11" s="85"/>
      <c r="AS11" s="100" t="s">
        <v>114</v>
      </c>
      <c r="AT11" s="85" t="s">
        <v>102</v>
      </c>
      <c r="AU11" s="85" t="s">
        <v>115</v>
      </c>
      <c r="AV11" s="2"/>
    </row>
    <row r="12" spans="1:243" x14ac:dyDescent="0.2">
      <c r="A12" s="88" t="s">
        <v>103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102">
        <f>SUM(AP9:AP11)</f>
        <v>0</v>
      </c>
      <c r="AQ12" s="102">
        <f>SUM(AQ9:AQ11)</f>
        <v>0</v>
      </c>
      <c r="AR12" s="86"/>
      <c r="AS12" s="87"/>
      <c r="AT12" s="86"/>
      <c r="AU12" s="14"/>
      <c r="AV12" s="1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</row>
    <row r="13" spans="1:243" x14ac:dyDescent="0.2">
      <c r="A13" s="51" t="s">
        <v>72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34"/>
      <c r="AQ13" s="34"/>
      <c r="AR13" s="66"/>
      <c r="AS13" s="47"/>
      <c r="AT13" s="67"/>
      <c r="AU13" s="2" t="s">
        <v>69</v>
      </c>
      <c r="AV13" s="15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3" x14ac:dyDescent="0.2">
      <c r="A14" s="51" t="s">
        <v>71</v>
      </c>
      <c r="B14" s="19"/>
      <c r="C14" s="18"/>
      <c r="D14" s="18"/>
      <c r="E14" s="18"/>
      <c r="F14" s="18"/>
      <c r="G14" s="18"/>
      <c r="H14" s="18"/>
      <c r="I14" s="17"/>
      <c r="J14" s="18"/>
      <c r="K14" s="18"/>
      <c r="L14" s="18"/>
      <c r="M14" s="17"/>
      <c r="N14" s="32"/>
      <c r="O14" s="45"/>
      <c r="P14" s="45"/>
      <c r="Q14" s="46"/>
      <c r="R14" s="32"/>
      <c r="S14" s="32"/>
      <c r="T14" s="45"/>
      <c r="U14" s="4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52"/>
      <c r="AQ14" s="34"/>
      <c r="AR14" s="25"/>
      <c r="AS14" s="16"/>
      <c r="AT14" s="33"/>
      <c r="AU14" s="2" t="s">
        <v>69</v>
      </c>
      <c r="AV14" s="15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x14ac:dyDescent="0.2">
      <c r="A15" s="117" t="s">
        <v>119</v>
      </c>
      <c r="B15" s="30" t="s">
        <v>9</v>
      </c>
      <c r="C15" s="30" t="s">
        <v>75</v>
      </c>
      <c r="D15" s="30" t="s">
        <v>76</v>
      </c>
      <c r="E15" s="30" t="s">
        <v>77</v>
      </c>
      <c r="F15" s="30" t="s">
        <v>78</v>
      </c>
      <c r="G15" s="30" t="s">
        <v>48</v>
      </c>
      <c r="H15" s="30">
        <v>50</v>
      </c>
      <c r="I15" s="83" t="s">
        <v>97</v>
      </c>
      <c r="J15" s="83" t="s">
        <v>79</v>
      </c>
      <c r="K15" s="35"/>
      <c r="L15" s="83" t="s">
        <v>80</v>
      </c>
      <c r="M15" s="21" t="s">
        <v>50</v>
      </c>
      <c r="N15" s="20"/>
      <c r="O15" s="20"/>
      <c r="P15" s="20"/>
      <c r="Q15" s="20"/>
      <c r="R15" s="36"/>
      <c r="S15" s="48"/>
      <c r="T15" s="37"/>
      <c r="U15" s="29">
        <v>522353452.07499993</v>
      </c>
      <c r="V15" s="29">
        <v>606665427.87499988</v>
      </c>
      <c r="W15" s="29">
        <v>689969903.67499995</v>
      </c>
      <c r="X15" s="29">
        <v>1020531779.4749999</v>
      </c>
      <c r="Y15" s="29">
        <v>881858655.27499998</v>
      </c>
      <c r="Z15" s="29">
        <v>557139931.07499993</v>
      </c>
      <c r="AA15" s="29">
        <v>575450906.875</v>
      </c>
      <c r="AB15" s="29">
        <v>491663782.67499995</v>
      </c>
      <c r="AC15" s="29">
        <v>537698558.47500002</v>
      </c>
      <c r="AD15" s="29">
        <v>633198334.27499998</v>
      </c>
      <c r="AE15" s="29">
        <v>1074573510.0749998</v>
      </c>
      <c r="AF15" s="29">
        <v>750678985.875</v>
      </c>
      <c r="AG15" s="29">
        <v>437978761.67499995</v>
      </c>
      <c r="AH15" s="29">
        <v>469093437.47499996</v>
      </c>
      <c r="AI15" s="29">
        <v>385306313.27499998</v>
      </c>
      <c r="AJ15" s="29">
        <v>431341089.07499999</v>
      </c>
      <c r="AK15" s="29">
        <v>526840864.875</v>
      </c>
      <c r="AL15" s="29">
        <v>968216040.67499995</v>
      </c>
      <c r="AM15" s="27">
        <v>644321516.4749999</v>
      </c>
      <c r="AN15" s="27">
        <v>331621292.27499998</v>
      </c>
      <c r="AO15" s="20"/>
      <c r="AP15" s="22">
        <f>U15+V15+W15+X15+Y15+Z15+AA15+AB15+AC15+AD15+AE15+AF15+AG15+AH15+AI15+AJ15+AK15+AL15+AM15+AN15</f>
        <v>12536502543.499998</v>
      </c>
      <c r="AQ15" s="42">
        <f t="shared" ref="AQ15" si="0">AP15*1.12</f>
        <v>14040882848.719999</v>
      </c>
      <c r="AR15" s="23"/>
      <c r="AS15" s="28">
        <v>2017</v>
      </c>
      <c r="AT15" s="31"/>
      <c r="AU15" s="2" t="s">
        <v>69</v>
      </c>
      <c r="AW15" s="4"/>
      <c r="AX15" s="15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3" x14ac:dyDescent="0.2">
      <c r="A16" s="51" t="s">
        <v>73</v>
      </c>
      <c r="B16" s="19"/>
      <c r="C16" s="18"/>
      <c r="D16" s="18"/>
      <c r="E16" s="18"/>
      <c r="F16" s="18"/>
      <c r="G16" s="18"/>
      <c r="H16" s="18"/>
      <c r="I16" s="17"/>
      <c r="J16" s="18"/>
      <c r="K16" s="18"/>
      <c r="L16" s="18"/>
      <c r="M16" s="17"/>
      <c r="N16" s="32"/>
      <c r="O16" s="45"/>
      <c r="P16" s="45"/>
      <c r="Q16" s="46"/>
      <c r="R16" s="32"/>
      <c r="S16" s="32"/>
      <c r="T16" s="45"/>
      <c r="U16" s="45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52">
        <f>SUM(AP15:AP15)</f>
        <v>12536502543.499998</v>
      </c>
      <c r="AQ16" s="34">
        <f>SUM(AQ15:AQ15)</f>
        <v>14040882848.719999</v>
      </c>
      <c r="AR16" s="25"/>
      <c r="AS16" s="16"/>
      <c r="AT16" s="33"/>
      <c r="AU16" s="2" t="s">
        <v>69</v>
      </c>
      <c r="AV16" s="15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x14ac:dyDescent="0.2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69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70"/>
      <c r="AQ17" s="70"/>
      <c r="AR17" s="71"/>
      <c r="AS17" s="54"/>
      <c r="AT17" s="56"/>
      <c r="AU17" s="4"/>
      <c r="AV17" s="15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9" spans="1:243" s="77" customFormat="1" ht="15.75" x14ac:dyDescent="0.25">
      <c r="A19" s="75"/>
      <c r="B19" s="74" t="s">
        <v>74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84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</row>
    <row r="20" spans="1:243" s="77" customFormat="1" ht="15.75" x14ac:dyDescent="0.25">
      <c r="A20" s="75"/>
      <c r="B20" s="74" t="s">
        <v>13</v>
      </c>
      <c r="C20" s="78"/>
      <c r="D20" s="76"/>
      <c r="E20" s="76"/>
      <c r="F20" s="76"/>
      <c r="G20" s="76"/>
      <c r="H20" s="78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84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</row>
    <row r="21" spans="1:243" s="77" customFormat="1" ht="15.75" x14ac:dyDescent="0.25">
      <c r="A21" s="75"/>
      <c r="B21" s="74" t="s">
        <v>14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84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</row>
    <row r="22" spans="1:243" s="77" customFormat="1" ht="15.75" x14ac:dyDescent="0.25">
      <c r="A22" s="76"/>
      <c r="B22" s="74" t="s">
        <v>15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84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</row>
    <row r="23" spans="1:243" s="77" customFormat="1" ht="15.75" x14ac:dyDescent="0.25">
      <c r="A23" s="75"/>
      <c r="B23" s="79" t="s">
        <v>51</v>
      </c>
      <c r="C23" s="78"/>
      <c r="D23" s="78"/>
      <c r="E23" s="78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84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</row>
    <row r="24" spans="1:243" s="77" customFormat="1" ht="15.75" x14ac:dyDescent="0.25">
      <c r="A24" s="78">
        <v>1</v>
      </c>
      <c r="B24" s="74" t="s">
        <v>16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84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</row>
    <row r="25" spans="1:243" s="77" customFormat="1" ht="15.75" x14ac:dyDescent="0.25">
      <c r="A25" s="78"/>
      <c r="B25" s="73" t="s">
        <v>17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84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</row>
    <row r="26" spans="1:243" s="77" customFormat="1" ht="15.75" x14ac:dyDescent="0.25">
      <c r="A26" s="78"/>
      <c r="B26" s="74" t="s">
        <v>18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84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</row>
    <row r="27" spans="1:243" s="77" customFormat="1" ht="15.75" x14ac:dyDescent="0.25">
      <c r="A27" s="78"/>
      <c r="B27" s="74" t="s">
        <v>19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84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</row>
    <row r="28" spans="1:243" s="77" customFormat="1" ht="15.75" x14ac:dyDescent="0.25">
      <c r="A28" s="78"/>
      <c r="B28" s="79" t="s">
        <v>20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84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</row>
    <row r="29" spans="1:243" s="77" customFormat="1" ht="15.75" x14ac:dyDescent="0.25">
      <c r="A29" s="78"/>
      <c r="B29" s="79" t="s">
        <v>21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84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</row>
    <row r="30" spans="1:243" s="77" customFormat="1" ht="15.75" x14ac:dyDescent="0.25">
      <c r="A30" s="78"/>
      <c r="B30" s="74" t="s">
        <v>22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84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</row>
    <row r="31" spans="1:243" s="77" customFormat="1" ht="15.75" x14ac:dyDescent="0.25">
      <c r="A31" s="78"/>
      <c r="B31" s="74" t="s">
        <v>23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74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84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</row>
    <row r="32" spans="1:243" s="77" customFormat="1" ht="15.75" x14ac:dyDescent="0.25">
      <c r="A32" s="78"/>
      <c r="B32" s="74" t="s">
        <v>52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84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</row>
    <row r="33" spans="1:58" s="77" customFormat="1" ht="15.75" x14ac:dyDescent="0.25">
      <c r="A33" s="78"/>
      <c r="B33" s="74" t="s">
        <v>24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84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</row>
    <row r="34" spans="1:58" s="77" customFormat="1" ht="15.75" x14ac:dyDescent="0.25">
      <c r="A34" s="78"/>
      <c r="B34" s="74" t="s">
        <v>25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84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</row>
    <row r="35" spans="1:58" s="77" customFormat="1" ht="15.75" x14ac:dyDescent="0.25">
      <c r="A35" s="78"/>
      <c r="B35" s="74" t="s">
        <v>53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84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</row>
    <row r="36" spans="1:58" s="77" customFormat="1" ht="15.75" x14ac:dyDescent="0.25">
      <c r="A36" s="78"/>
      <c r="B36" s="74" t="s">
        <v>10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84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</row>
    <row r="37" spans="1:58" s="77" customFormat="1" ht="15.75" x14ac:dyDescent="0.25">
      <c r="A37" s="78"/>
      <c r="B37" s="81" t="s">
        <v>11</v>
      </c>
      <c r="C37" s="81"/>
      <c r="D37" s="81"/>
      <c r="E37" s="81"/>
      <c r="F37" s="81"/>
      <c r="G37" s="81"/>
      <c r="H37" s="81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84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</row>
    <row r="38" spans="1:58" s="77" customFormat="1" ht="15.75" x14ac:dyDescent="0.25">
      <c r="A38" s="78">
        <v>2</v>
      </c>
      <c r="B38" s="74" t="s">
        <v>12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84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</row>
    <row r="39" spans="1:58" s="77" customFormat="1" ht="15.75" x14ac:dyDescent="0.25">
      <c r="A39" s="78">
        <v>3</v>
      </c>
      <c r="B39" s="74" t="s">
        <v>54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84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</row>
    <row r="40" spans="1:58" s="77" customFormat="1" ht="15.75" x14ac:dyDescent="0.25">
      <c r="A40" s="78">
        <v>4</v>
      </c>
      <c r="B40" s="74" t="s">
        <v>55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84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</row>
    <row r="41" spans="1:58" s="77" customFormat="1" ht="29.25" customHeight="1" x14ac:dyDescent="0.25">
      <c r="A41" s="78">
        <v>5</v>
      </c>
      <c r="B41" s="104" t="s">
        <v>56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84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</row>
    <row r="42" spans="1:58" s="77" customFormat="1" ht="15.75" x14ac:dyDescent="0.2">
      <c r="A42" s="78">
        <v>6</v>
      </c>
      <c r="B42" s="82" t="s">
        <v>26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84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</row>
    <row r="43" spans="1:58" s="77" customFormat="1" ht="15.75" x14ac:dyDescent="0.25">
      <c r="A43" s="78">
        <v>7</v>
      </c>
      <c r="B43" s="74" t="s">
        <v>27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84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</row>
    <row r="44" spans="1:58" s="77" customFormat="1" ht="15.75" x14ac:dyDescent="0.25">
      <c r="A44" s="78">
        <v>8</v>
      </c>
      <c r="B44" s="74" t="s">
        <v>57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84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</row>
    <row r="45" spans="1:58" s="77" customFormat="1" ht="27" customHeight="1" x14ac:dyDescent="0.2">
      <c r="A45" s="78">
        <v>9</v>
      </c>
      <c r="B45" s="103" t="s">
        <v>58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84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</row>
    <row r="46" spans="1:58" s="77" customFormat="1" ht="15.75" x14ac:dyDescent="0.25">
      <c r="A46" s="78">
        <v>10</v>
      </c>
      <c r="B46" s="74" t="s">
        <v>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84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</row>
    <row r="47" spans="1:58" s="77" customFormat="1" ht="15.75" x14ac:dyDescent="0.25">
      <c r="A47" s="78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84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</row>
    <row r="48" spans="1:58" s="77" customFormat="1" ht="15.75" x14ac:dyDescent="0.25">
      <c r="A48" s="78">
        <v>11</v>
      </c>
      <c r="B48" s="74" t="s">
        <v>60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84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</row>
    <row r="49" spans="1:58" s="77" customFormat="1" ht="15.75" x14ac:dyDescent="0.25">
      <c r="A49" s="78">
        <v>12</v>
      </c>
      <c r="B49" s="74" t="s">
        <v>61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84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</row>
    <row r="50" spans="1:58" s="77" customFormat="1" ht="15.75" x14ac:dyDescent="0.25">
      <c r="A50" s="78">
        <v>13</v>
      </c>
      <c r="B50" s="74" t="s">
        <v>62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84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</row>
    <row r="51" spans="1:58" s="77" customFormat="1" ht="30" customHeight="1" x14ac:dyDescent="0.25">
      <c r="A51" s="78">
        <v>14</v>
      </c>
      <c r="B51" s="104" t="s">
        <v>63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84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</row>
    <row r="52" spans="1:58" s="77" customFormat="1" ht="15.75" x14ac:dyDescent="0.25">
      <c r="A52" s="78">
        <v>15</v>
      </c>
      <c r="B52" s="74" t="s">
        <v>28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84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</row>
    <row r="53" spans="1:58" s="77" customFormat="1" ht="15.75" x14ac:dyDescent="0.25">
      <c r="A53" s="78" t="s">
        <v>64</v>
      </c>
      <c r="B53" s="74" t="s">
        <v>65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84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</row>
    <row r="54" spans="1:58" s="77" customFormat="1" ht="32.25" customHeight="1" x14ac:dyDescent="0.25">
      <c r="A54" s="78">
        <v>18</v>
      </c>
      <c r="B54" s="104" t="s">
        <v>66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84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</row>
    <row r="55" spans="1:58" s="77" customFormat="1" ht="32.25" customHeight="1" x14ac:dyDescent="0.25">
      <c r="A55" s="78">
        <v>19</v>
      </c>
      <c r="B55" s="104" t="s">
        <v>67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84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</row>
    <row r="56" spans="1:58" s="77" customFormat="1" ht="15.75" x14ac:dyDescent="0.25">
      <c r="A56" s="78">
        <v>20</v>
      </c>
      <c r="B56" s="74" t="s">
        <v>68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84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</row>
    <row r="57" spans="1:58" s="72" customFormat="1" x14ac:dyDescent="0.2">
      <c r="A57" s="26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38"/>
      <c r="AS57" s="38"/>
      <c r="AT57" s="40"/>
      <c r="AU57" s="38"/>
      <c r="AV57" s="26"/>
      <c r="AW57" s="26"/>
      <c r="AX57" s="26"/>
      <c r="AY57" s="26"/>
      <c r="AZ57" s="26"/>
      <c r="BA57" s="26"/>
    </row>
  </sheetData>
  <protectedRanges>
    <protectedRange algorithmName="SHA-512" hashValue="KNfAG+ixo5QUbT7DXv/HL8Isj1mHoWa4/NhJ986O/KSVR5QhWmH567wjJ7NLayg4SZ5SwCe6yeaq5/Wxgvj91A==" saltValue="DlcAN+2Xk9i34GLe6PAzLg==" spinCount="100000" sqref="C15:E15" name="Диапазон3_16_1_4_2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15:K15" name="Диапазон3_16_1_1_3_2_1_1" securityDescriptor="O:WDG:WDD:(A;;CC;;;S-1-5-21-1281035640-548247933-376692995-11259)(A;;CC;;;S-1-5-21-1281035640-548247933-376692995-11258)(A;;CC;;;S-1-5-21-1281035640-548247933-376692995-5864)"/>
    <protectedRange password="CA9C" sqref="F15" name="Диапазон3_16_1_2_1_2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15" name="Диапазон3_16_1_4_3_2_2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15" name="Диапазон3_16_1_1_3_3_2_2" securityDescriptor="O:WDG:WDD:(A;;CC;;;S-1-5-21-1281035640-548247933-376692995-11259)(A;;CC;;;S-1-5-21-1281035640-548247933-376692995-11258)(A;;CC;;;S-1-5-21-1281035640-548247933-376692995-5864)"/>
  </protectedRanges>
  <autoFilter ref="A6:AU16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26">
    <mergeCell ref="N6:AN6"/>
    <mergeCell ref="N4:AN4"/>
    <mergeCell ref="A4:A5"/>
    <mergeCell ref="B4:B5"/>
    <mergeCell ref="C4:C5"/>
    <mergeCell ref="AO4:AO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P4:AP5"/>
    <mergeCell ref="AQ4:AQ5"/>
    <mergeCell ref="AR4:AR5"/>
    <mergeCell ref="AS4:AS5"/>
    <mergeCell ref="AT4:AT5"/>
    <mergeCell ref="B45:AT45"/>
    <mergeCell ref="B41:AT41"/>
    <mergeCell ref="B55:AT55"/>
    <mergeCell ref="B51:AT51"/>
    <mergeCell ref="B54:AT54"/>
  </mergeCells>
  <pageMargins left="0.70866141732283472" right="0.70866141732283472" top="0.74803149606299213" bottom="0.74803149606299213" header="0.31496062992125984" footer="0.31496062992125984"/>
  <pageSetup paperSize="8" scale="6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Тусипкалиева Айгуль Мугиевна</cp:lastModifiedBy>
  <cp:lastPrinted>2017-03-16T13:17:08Z</cp:lastPrinted>
  <dcterms:created xsi:type="dcterms:W3CDTF">1996-10-08T23:32:33Z</dcterms:created>
  <dcterms:modified xsi:type="dcterms:W3CDTF">2017-04-24T06:25:02Z</dcterms:modified>
</cp:coreProperties>
</file>