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56 изм.и доп свод\эмг\"/>
    </mc:Choice>
  </mc:AlternateContent>
  <bookViews>
    <workbookView xWindow="0" yWindow="0" windowWidth="28800" windowHeight="12435"/>
  </bookViews>
  <sheets>
    <sheet name="№56" sheetId="3" r:id="rId1"/>
  </sheets>
  <definedNames>
    <definedName name="_xlnm._FilterDatabase" localSheetId="0" hidden="1">№56!$A$6:$AT$6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9" i="3" l="1"/>
  <c r="AQ19" i="3" s="1"/>
  <c r="AQ25" i="3" l="1"/>
  <c r="AQ24" i="3"/>
  <c r="AQ15" i="3"/>
  <c r="AP18" i="3" l="1"/>
  <c r="AP28" i="3"/>
  <c r="AP29" i="3" s="1"/>
  <c r="AQ14" i="3"/>
  <c r="AQ18" i="3" l="1"/>
  <c r="AQ20" i="3" s="1"/>
  <c r="AP20" i="3"/>
  <c r="AQ28" i="3"/>
  <c r="AQ29" i="3" s="1"/>
  <c r="AP26" i="3"/>
  <c r="AQ23" i="3" l="1"/>
  <c r="AQ26" i="3" s="1"/>
</calcChain>
</file>

<file path=xl/sharedStrings.xml><?xml version="1.0" encoding="utf-8"?>
<sst xmlns="http://schemas.openxmlformats.org/spreadsheetml/2006/main" count="191" uniqueCount="141">
  <si>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</si>
  <si>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</si>
  <si>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</si>
  <si>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</si>
  <si>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</si>
  <si>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</si>
  <si>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</si>
  <si>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</si>
  <si>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</si>
  <si>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</si>
  <si>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</si>
  <si>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</si>
  <si>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</si>
  <si>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</si>
  <si>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</si>
  <si>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</si>
  <si>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</si>
  <si>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</si>
  <si>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</si>
  <si>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</si>
  <si>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</si>
  <si>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</si>
  <si>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</si>
  <si>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</si>
  <si>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</si>
  <si>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</si>
  <si>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</si>
  <si>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</si>
  <si>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</si>
  <si>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</si>
  <si>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</si>
  <si>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</si>
  <si>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</si>
  <si>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</si>
  <si>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</si>
  <si>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</si>
  <si>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</si>
  <si>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</si>
  <si>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</si>
  <si>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</si>
  <si>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</si>
  <si>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</si>
  <si>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</si>
  <si>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</si>
  <si>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</si>
  <si>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2037г.</t>
  </si>
  <si>
    <t>2038г.</t>
  </si>
  <si>
    <t>АО "Эмбамунайгаз"</t>
  </si>
  <si>
    <t>ОИ</t>
  </si>
  <si>
    <t>ноябрь, декабрь</t>
  </si>
  <si>
    <t>ЭОТ</t>
  </si>
  <si>
    <t>Атырауская область</t>
  </si>
  <si>
    <t>2. Работы</t>
  </si>
  <si>
    <t>ноябрь</t>
  </si>
  <si>
    <t>Авансовый платеж - 0%, оставшаяся часть в течение 30 р.д. с момента подписания акта приема-передачи</t>
  </si>
  <si>
    <t>2014/2017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</si>
  <si>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</si>
  <si>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</si>
  <si>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</si>
  <si>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57 У</t>
  </si>
  <si>
    <t>Услуги по сопровождению и технической поддержке ПО "Paradigm" АО "Эмбамунайгаз"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</si>
  <si>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</si>
  <si>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</si>
  <si>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</si>
  <si>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</si>
  <si>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</si>
  <si>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</si>
  <si>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</si>
  <si>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</si>
  <si>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</si>
  <si>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</si>
  <si>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</si>
  <si>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</si>
  <si>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</si>
  <si>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</si>
  <si>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</si>
  <si>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</si>
  <si>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</si>
  <si>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</si>
  <si>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</si>
  <si>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</si>
  <si>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</si>
  <si>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</si>
  <si>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</si>
  <si>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</si>
  <si>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</si>
  <si>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</si>
  <si>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</si>
  <si>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</si>
  <si>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</si>
  <si>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</si>
  <si>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</si>
  <si>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</si>
  <si>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</si>
  <si>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</si>
  <si>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</si>
  <si>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</si>
  <si>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Опытно промышленные работы по полимерному заводнению месторождения Забурунье (продолжение работна 2018-2020гг)</t>
  </si>
  <si>
    <t>40-1 Р</t>
  </si>
  <si>
    <t>721950.200.000000</t>
  </si>
  <si>
    <t>Работы научно-исследовательские в нефтегазовой отрасли</t>
  </si>
  <si>
    <t>промежуточный платеж 50 % в течении 30 рабочих дней; 50 % окончательный расчет при дополнительной добычи</t>
  </si>
  <si>
    <t>Приложение 1</t>
  </si>
  <si>
    <t>1. Товары</t>
  </si>
  <si>
    <t>исключить</t>
  </si>
  <si>
    <t>Итого по товарам исключить</t>
  </si>
  <si>
    <t>включить</t>
  </si>
  <si>
    <t>Итого по товарам включить</t>
  </si>
  <si>
    <t>Итого по работам исключить</t>
  </si>
  <si>
    <t>Итого по работам включить</t>
  </si>
  <si>
    <t>3. Услуги</t>
  </si>
  <si>
    <t>Итого по услугам исключить</t>
  </si>
  <si>
    <t>Итого по услугам включить</t>
  </si>
  <si>
    <t>Ф.И.О. и должность ответственного лица, заполнившего данную форму и контактный телефон.  Инженер отдела планирования закупок и местного содержания Тусипкалиева А.М. тел.8 7122 993232</t>
  </si>
  <si>
    <t>Примечание. Указывается графа, в которой произошли изменения по соответствующей строке плана закупок. Пример - 19.</t>
  </si>
  <si>
    <t>56 изменения и дополнения в План долгосрочных закупок товаров, работ и услуг АО "Эмбамунайгаз"</t>
  </si>
  <si>
    <t>57-1 У</t>
  </si>
  <si>
    <t>увеличение на сумму 21,60тг без НДС</t>
  </si>
  <si>
    <t>14,15,16,20</t>
  </si>
  <si>
    <t>40-2 Р</t>
  </si>
  <si>
    <t>уменьшение на сумму 50 000 000тг.</t>
  </si>
  <si>
    <t>34 Р</t>
  </si>
  <si>
    <t>42.91.20.335.000.00.0999.000000000000</t>
  </si>
  <si>
    <t>Работы по возведению сооружений береговых/портовых/ дамб/шлюзов и связанных с ними сооружений гидромеханических</t>
  </si>
  <si>
    <t xml:space="preserve">Строительство защитной дамбы на Северозападном крыле м/р С.Нуржанова </t>
  </si>
  <si>
    <t>июль</t>
  </si>
  <si>
    <t xml:space="preserve">Атырауская область Жылыойский район </t>
  </si>
  <si>
    <t xml:space="preserve"> 30% предоплата; промежуточный платеж 90% в течении 30 рабочих дней с пропорциональным удержанием; 10 % окончательный расчет</t>
  </si>
  <si>
    <t>138 У</t>
  </si>
  <si>
    <t>71.12.20.000.000.00.0777.000000000000</t>
  </si>
  <si>
    <t>Услуги по авторскому/техническому надзору/управлению проектами, работами</t>
  </si>
  <si>
    <t xml:space="preserve">Услуги по техническому надзору объекта Строительство защитной дамбы на Северозападном крыле м/р С.Нуржанова </t>
  </si>
  <si>
    <t>промежуточный платеж  90% в течении 30 рабочих дней; 10 % окончательный расчет</t>
  </si>
  <si>
    <t>139 У</t>
  </si>
  <si>
    <t xml:space="preserve">Услуги по авторскому надзору объекта Строительство защитной дамбы на Северозападном крыле м/р С.Нуржанова </t>
  </si>
  <si>
    <t>к приказу  АО Эмбамунайгаз №1130 от 20.11.2017г.</t>
  </si>
  <si>
    <t>41 Р</t>
  </si>
  <si>
    <t>712019.000.000001</t>
  </si>
  <si>
    <t>Работы по организации и проведению по межлабораторным испытаниям</t>
  </si>
  <si>
    <t>Работы по организации и проведению по межлабораторным/сравнительным испытаниям (сличению)</t>
  </si>
  <si>
    <t>14,16,17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</si>
</sst>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#,##0.00;[Red]#,##0.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6" fillId="0" borderId="0"/>
  </cellStyleXfs>
  <cellXfs count="107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Alignment="1">
      <alignment horizontal="left" vertical="center"/>
    </xf>
    <xf numFmtId="4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" fontId="4" fillId="0" borderId="1" xfId="1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18" applyFont="1" applyFill="1" applyAlignment="1"/>
    <xf numFmtId="0" fontId="2" fillId="0" borderId="0" xfId="18" applyFont="1" applyFill="1" applyAlignment="1">
      <alignment horizontal="left" vertical="center"/>
    </xf>
    <xf numFmtId="0" fontId="2" fillId="0" borderId="0" xfId="18" applyFont="1" applyFill="1" applyAlignment="1">
      <alignment horizontal="left"/>
    </xf>
    <xf numFmtId="166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4" fontId="2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right" vertical="center" wrapText="1"/>
    </xf>
    <xf numFmtId="4" fontId="2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 vertical="center" wrapText="1"/>
    </xf>
    <xf numFmtId="4" fontId="4" fillId="0" borderId="0" xfId="1" applyNumberFormat="1" applyFont="1" applyFill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" fontId="2" fillId="0" borderId="1" xfId="1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vertical="center"/>
    </xf>
    <xf numFmtId="4" fontId="2" fillId="0" borderId="0" xfId="1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1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2" fillId="0" borderId="0" xfId="12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3" applyNumberFormat="1" applyFont="1" applyFill="1" applyBorder="1" applyAlignment="1" applyProtection="1">
      <alignment horizontal="left" vertical="center"/>
      <protection hidden="1"/>
    </xf>
    <xf numFmtId="0" fontId="2" fillId="0" borderId="1" xfId="3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4" fontId="11" fillId="0" borderId="1" xfId="12" applyNumberFormat="1" applyFont="1" applyFill="1" applyBorder="1" applyAlignment="1">
      <alignment vertical="top"/>
    </xf>
    <xf numFmtId="4" fontId="12" fillId="0" borderId="1" xfId="1" applyNumberFormat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4" fontId="2" fillId="0" borderId="1" xfId="1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/>
    </xf>
    <xf numFmtId="0" fontId="2" fillId="0" borderId="1" xfId="5" applyNumberFormat="1" applyFont="1" applyFill="1" applyBorder="1" applyAlignment="1">
      <alignment horizontal="left" vertical="center"/>
    </xf>
    <xf numFmtId="0" fontId="2" fillId="0" borderId="1" xfId="5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/>
    </xf>
  </cellXfs>
  <cellStyles count="19">
    <cellStyle name="Normal 2 3 2 2 2" xfId="4"/>
    <cellStyle name="Normal 3" xfId="13"/>
    <cellStyle name="Обычный" xfId="0" builtinId="0"/>
    <cellStyle name="Обычный 10 2 2" xfId="6"/>
    <cellStyle name="Обычный 11" xfId="8"/>
    <cellStyle name="Обычный 14" xfId="18"/>
    <cellStyle name="Обычный 142" xfId="17"/>
    <cellStyle name="Обычный 15 2" xfId="9"/>
    <cellStyle name="Обычный 16" xfId="12"/>
    <cellStyle name="Обычный 2 2" xfId="1"/>
    <cellStyle name="Обычный 2 2 2 2" xfId="15"/>
    <cellStyle name="Обычный 2_План ГЗ на 2011г  первочередные " xfId="14"/>
    <cellStyle name="Обычный 3 2" xfId="7"/>
    <cellStyle name="Обычный 4 2" xfId="10"/>
    <cellStyle name="Обычный 4 2 2" xfId="3"/>
    <cellStyle name="Обычный_Производственная программа на 2006 год ДОТиОС АО РД КМГ" xfId="2"/>
    <cellStyle name="Стиль 1" xfId="5"/>
    <cellStyle name="Финансовый 10" xfId="16"/>
    <cellStyle name="Финансовый 2" xfId="1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0"/>
  <sheetViews>
    <sheetView tabSelected="1" zoomScale="85" zoomScaleNormal="85" workbookViewId="0">
      <pane ySplit="6" topLeftCell="A7" activePane="bottomLeft" state="frozen"/>
      <selection pane="bottomLeft" activeCell="V39" sqref="V39"/>
    </sheetView>
  </sheetViews>
  <sheetFormatPr defaultRowHeight="12.75" x14ac:dyDescent="0.2"/>
  <cols>
    <col min="1" max="1" width="7.42578125" style="1" customWidth="1"/>
    <col min="2" max="2" width="17.85546875" style="1" customWidth="1"/>
    <col min="3" max="3" width="9.85546875" style="1" customWidth="1"/>
    <col min="4" max="4" width="12.140625" style="1" customWidth="1"/>
    <col min="5" max="5" width="10.85546875" style="1" customWidth="1"/>
    <col min="6" max="6" width="8.85546875" style="1" customWidth="1"/>
    <col min="7" max="7" width="5.85546875" style="1" customWidth="1"/>
    <col min="8" max="8" width="5.42578125" style="1" customWidth="1"/>
    <col min="9" max="9" width="9.28515625" style="1" customWidth="1"/>
    <col min="10" max="10" width="16" style="1" customWidth="1"/>
    <col min="11" max="11" width="5.7109375" style="1" customWidth="1"/>
    <col min="12" max="12" width="11.42578125" style="1" customWidth="1"/>
    <col min="13" max="13" width="2.140625" style="1" customWidth="1"/>
    <col min="14" max="15" width="3.5703125" style="56" customWidth="1"/>
    <col min="16" max="16" width="5.85546875" style="56" customWidth="1"/>
    <col min="17" max="18" width="11.7109375" style="56" bestFit="1" customWidth="1"/>
    <col min="19" max="19" width="12.7109375" style="56" customWidth="1"/>
    <col min="20" max="21" width="15.42578125" style="56" bestFit="1" customWidth="1"/>
    <col min="22" max="22" width="13.85546875" style="56" bestFit="1" customWidth="1"/>
    <col min="23" max="23" width="6.7109375" style="56" hidden="1" customWidth="1"/>
    <col min="24" max="25" width="15.42578125" style="56" hidden="1" customWidth="1"/>
    <col min="26" max="40" width="6.5703125" style="56" hidden="1" customWidth="1"/>
    <col min="41" max="41" width="12.7109375" style="56" customWidth="1"/>
    <col min="42" max="42" width="17.140625" style="64" customWidth="1"/>
    <col min="43" max="43" width="16.85546875" style="64" customWidth="1"/>
    <col min="44" max="44" width="7.42578125" style="3" customWidth="1"/>
    <col min="45" max="45" width="8.85546875" style="57" customWidth="1"/>
    <col min="46" max="46" width="14.85546875" style="58" customWidth="1"/>
    <col min="47" max="47" width="6.28515625" style="32" customWidth="1"/>
    <col min="48" max="48" width="14.5703125" style="32" customWidth="1"/>
    <col min="49" max="49" width="8" style="32" customWidth="1"/>
    <col min="50" max="50" width="12.140625" style="33" customWidth="1"/>
    <col min="51" max="199" width="9.140625" style="3" customWidth="1"/>
    <col min="200" max="200" width="6.140625" style="3" customWidth="1"/>
    <col min="201" max="201" width="14.42578125" style="3" customWidth="1"/>
    <col min="202" max="202" width="18.42578125" style="3" customWidth="1"/>
    <col min="203" max="203" width="23" style="3" customWidth="1"/>
    <col min="204" max="204" width="25.28515625" style="3" customWidth="1"/>
    <col min="205" max="205" width="15" style="3" customWidth="1"/>
    <col min="206" max="206" width="9.140625" style="3" customWidth="1"/>
    <col min="207" max="207" width="10.5703125" style="3" customWidth="1"/>
    <col min="208" max="208" width="15" style="3" customWidth="1"/>
    <col min="209" max="209" width="13.42578125" style="3" customWidth="1"/>
    <col min="210" max="210" width="12" style="3" customWidth="1"/>
    <col min="211" max="211" width="33" style="3" customWidth="1"/>
    <col min="212" max="212" width="9.140625" style="3" customWidth="1"/>
    <col min="213" max="219" width="15.85546875" style="3" customWidth="1"/>
    <col min="220" max="220" width="15.42578125" style="3" customWidth="1"/>
    <col min="221" max="222" width="18.7109375" style="3" customWidth="1"/>
    <col min="223" max="223" width="15.7109375" style="3" customWidth="1"/>
    <col min="224" max="224" width="12.28515625" style="3" customWidth="1"/>
    <col min="225" max="225" width="11.5703125" style="3" customWidth="1"/>
    <col min="226" max="16384" width="9.140625" style="3"/>
  </cols>
  <sheetData>
    <row r="1" spans="1:225" ht="13.15" customHeight="1" x14ac:dyDescent="0.2">
      <c r="A1" s="23"/>
      <c r="B1" s="23"/>
      <c r="C1" s="23"/>
      <c r="D1" s="23"/>
      <c r="E1" s="23"/>
      <c r="F1" s="30"/>
      <c r="G1" s="29"/>
      <c r="H1" s="30"/>
      <c r="I1" s="30"/>
      <c r="J1" s="30"/>
      <c r="K1" s="30"/>
      <c r="L1" s="30"/>
      <c r="M1" s="28"/>
      <c r="N1" s="28"/>
      <c r="O1" s="28"/>
      <c r="P1" s="28"/>
      <c r="Q1" s="28"/>
      <c r="R1" s="27"/>
      <c r="S1" s="27"/>
      <c r="T1" s="3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1" t="s">
        <v>102</v>
      </c>
      <c r="AP1" s="26"/>
      <c r="AQ1" s="26"/>
      <c r="AS1" s="3"/>
      <c r="AT1" s="3"/>
    </row>
    <row r="2" spans="1:225" ht="13.15" customHeight="1" x14ac:dyDescent="0.2">
      <c r="A2" s="23"/>
      <c r="B2" s="23"/>
      <c r="C2" s="23"/>
      <c r="D2" s="23"/>
      <c r="E2" s="23"/>
      <c r="G2" s="6" t="s">
        <v>115</v>
      </c>
      <c r="H2" s="30"/>
      <c r="I2" s="30"/>
      <c r="J2" s="30"/>
      <c r="K2" s="30"/>
      <c r="L2" s="30"/>
      <c r="M2" s="28"/>
      <c r="N2" s="28"/>
      <c r="O2" s="28"/>
      <c r="P2" s="28"/>
      <c r="Q2" s="28"/>
      <c r="R2" s="27"/>
      <c r="S2" s="27"/>
      <c r="T2" s="3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31" t="s">
        <v>135</v>
      </c>
      <c r="AP2" s="26"/>
      <c r="AQ2" s="26"/>
      <c r="AS2" s="3"/>
      <c r="AT2" s="3"/>
    </row>
    <row r="3" spans="1:225" ht="13.15" customHeight="1" x14ac:dyDescent="0.25">
      <c r="A3" s="71"/>
      <c r="B3" s="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59"/>
      <c r="AQ3" s="59"/>
      <c r="AR3" s="35"/>
      <c r="AS3" s="35"/>
      <c r="AT3" s="36"/>
      <c r="AU3" s="37"/>
      <c r="AV3" s="37"/>
      <c r="AW3" s="37"/>
      <c r="AX3" s="38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</row>
    <row r="4" spans="1:225" ht="13.15" customHeight="1" x14ac:dyDescent="0.25">
      <c r="A4" s="78" t="s">
        <v>0</v>
      </c>
      <c r="B4" s="78" t="s">
        <v>1</v>
      </c>
      <c r="C4" s="78" t="s">
        <v>2</v>
      </c>
      <c r="D4" s="78" t="s">
        <v>3</v>
      </c>
      <c r="E4" s="78" t="s">
        <v>4</v>
      </c>
      <c r="F4" s="78" t="s">
        <v>5</v>
      </c>
      <c r="G4" s="78" t="s">
        <v>6</v>
      </c>
      <c r="H4" s="78" t="s">
        <v>7</v>
      </c>
      <c r="I4" s="78" t="s">
        <v>8</v>
      </c>
      <c r="J4" s="78" t="s">
        <v>9</v>
      </c>
      <c r="K4" s="78" t="s">
        <v>10</v>
      </c>
      <c r="L4" s="78" t="s">
        <v>11</v>
      </c>
      <c r="M4" s="76" t="s">
        <v>12</v>
      </c>
      <c r="N4" s="75" t="s">
        <v>13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 t="s">
        <v>14</v>
      </c>
      <c r="AP4" s="75" t="s">
        <v>15</v>
      </c>
      <c r="AQ4" s="75" t="s">
        <v>16</v>
      </c>
      <c r="AR4" s="76" t="s">
        <v>17</v>
      </c>
      <c r="AS4" s="77" t="s">
        <v>18</v>
      </c>
      <c r="AT4" s="76" t="s">
        <v>19</v>
      </c>
      <c r="AU4" s="37"/>
      <c r="AV4" s="37"/>
      <c r="AW4" s="37"/>
      <c r="AX4" s="38"/>
      <c r="AY4" s="35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</row>
    <row r="5" spans="1:225" ht="12.75" customHeigh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6"/>
      <c r="N5" s="70" t="s">
        <v>20</v>
      </c>
      <c r="O5" s="70" t="s">
        <v>21</v>
      </c>
      <c r="P5" s="70" t="s">
        <v>22</v>
      </c>
      <c r="Q5" s="70" t="s">
        <v>23</v>
      </c>
      <c r="R5" s="70" t="s">
        <v>24</v>
      </c>
      <c r="S5" s="70" t="s">
        <v>25</v>
      </c>
      <c r="T5" s="70" t="s">
        <v>26</v>
      </c>
      <c r="U5" s="70" t="s">
        <v>27</v>
      </c>
      <c r="V5" s="70" t="s">
        <v>28</v>
      </c>
      <c r="W5" s="70" t="s">
        <v>29</v>
      </c>
      <c r="X5" s="70" t="s">
        <v>30</v>
      </c>
      <c r="Y5" s="70" t="s">
        <v>31</v>
      </c>
      <c r="Z5" s="70" t="s">
        <v>32</v>
      </c>
      <c r="AA5" s="70" t="s">
        <v>33</v>
      </c>
      <c r="AB5" s="70" t="s">
        <v>34</v>
      </c>
      <c r="AC5" s="70" t="s">
        <v>35</v>
      </c>
      <c r="AD5" s="70" t="s">
        <v>36</v>
      </c>
      <c r="AE5" s="70" t="s">
        <v>37</v>
      </c>
      <c r="AF5" s="70" t="s">
        <v>38</v>
      </c>
      <c r="AG5" s="70" t="s">
        <v>39</v>
      </c>
      <c r="AH5" s="70" t="s">
        <v>40</v>
      </c>
      <c r="AI5" s="70" t="s">
        <v>41</v>
      </c>
      <c r="AJ5" s="70" t="s">
        <v>42</v>
      </c>
      <c r="AK5" s="70" t="s">
        <v>43</v>
      </c>
      <c r="AL5" s="70" t="s">
        <v>44</v>
      </c>
      <c r="AM5" s="70" t="s">
        <v>45</v>
      </c>
      <c r="AN5" s="70" t="s">
        <v>46</v>
      </c>
      <c r="AO5" s="75"/>
      <c r="AP5" s="75"/>
      <c r="AQ5" s="75"/>
      <c r="AR5" s="76"/>
      <c r="AS5" s="77"/>
      <c r="AT5" s="76"/>
      <c r="AU5" s="37"/>
      <c r="AV5" s="37"/>
      <c r="AW5" s="37"/>
      <c r="AX5" s="38"/>
      <c r="AY5" s="35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</row>
    <row r="6" spans="1:225" ht="13.15" customHeight="1" x14ac:dyDescent="0.2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72">
        <v>13</v>
      </c>
      <c r="N6" s="76">
        <v>14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2">
        <v>15</v>
      </c>
      <c r="AP6" s="72">
        <v>16</v>
      </c>
      <c r="AQ6" s="72">
        <v>17</v>
      </c>
      <c r="AR6" s="72">
        <v>18</v>
      </c>
      <c r="AS6" s="73">
        <v>19</v>
      </c>
      <c r="AT6" s="72">
        <v>20</v>
      </c>
      <c r="AU6" s="37"/>
      <c r="AV6" s="37"/>
      <c r="AW6" s="37"/>
      <c r="AX6" s="38"/>
      <c r="AY6" s="35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</row>
    <row r="7" spans="1:225" ht="13.15" customHeight="1" x14ac:dyDescent="0.2">
      <c r="A7" s="8" t="s">
        <v>103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2"/>
      <c r="N7" s="72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72"/>
      <c r="AQ7" s="72"/>
      <c r="AR7" s="72"/>
      <c r="AS7" s="73"/>
      <c r="AT7" s="72"/>
      <c r="AU7" s="37"/>
      <c r="AV7" s="37"/>
      <c r="AW7" s="37"/>
      <c r="AX7" s="38"/>
      <c r="AY7" s="35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</row>
    <row r="8" spans="1:225" ht="13.15" customHeight="1" x14ac:dyDescent="0.2">
      <c r="A8" s="8" t="s">
        <v>104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2"/>
      <c r="N8" s="72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72"/>
      <c r="AQ8" s="72"/>
      <c r="AR8" s="72"/>
      <c r="AS8" s="73"/>
      <c r="AT8" s="72"/>
      <c r="AU8" s="37"/>
      <c r="AV8" s="37"/>
      <c r="AW8" s="37"/>
      <c r="AX8" s="38"/>
      <c r="AY8" s="35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</row>
    <row r="9" spans="1:225" ht="13.15" customHeight="1" x14ac:dyDescent="0.2">
      <c r="A9" s="8" t="s">
        <v>105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2"/>
      <c r="N9" s="72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70">
        <v>0</v>
      </c>
      <c r="AQ9" s="70">
        <v>0</v>
      </c>
      <c r="AR9" s="72"/>
      <c r="AS9" s="73"/>
      <c r="AT9" s="72"/>
      <c r="AU9" s="37"/>
      <c r="AV9" s="37"/>
      <c r="AW9" s="37"/>
      <c r="AX9" s="38"/>
      <c r="AY9" s="35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</row>
    <row r="10" spans="1:225" ht="13.15" customHeight="1" x14ac:dyDescent="0.2">
      <c r="A10" s="8" t="s">
        <v>106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2"/>
      <c r="N10" s="72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72"/>
      <c r="AQ10" s="72"/>
      <c r="AR10" s="72"/>
      <c r="AS10" s="73"/>
      <c r="AT10" s="72"/>
      <c r="AU10" s="37"/>
      <c r="AV10" s="37"/>
      <c r="AW10" s="37"/>
      <c r="AX10" s="38"/>
      <c r="AY10" s="35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</row>
    <row r="11" spans="1:225" s="5" customFormat="1" ht="13.15" customHeight="1" x14ac:dyDescent="0.2">
      <c r="A11" s="8" t="s">
        <v>107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2"/>
      <c r="N11" s="72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0">
        <v>0</v>
      </c>
      <c r="AQ11" s="60">
        <v>0</v>
      </c>
      <c r="AR11" s="72"/>
      <c r="AS11" s="73"/>
      <c r="AT11" s="70"/>
      <c r="AU11" s="40"/>
      <c r="AV11" s="40"/>
      <c r="AW11" s="40"/>
      <c r="AX11" s="41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</row>
    <row r="12" spans="1:225" ht="13.15" customHeight="1" x14ac:dyDescent="0.25">
      <c r="A12" s="8" t="s">
        <v>52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61"/>
      <c r="AQ12" s="61"/>
      <c r="AR12" s="42"/>
      <c r="AS12" s="17"/>
      <c r="AT12" s="24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ht="13.15" customHeight="1" x14ac:dyDescent="0.25">
      <c r="A13" s="8" t="s">
        <v>104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61"/>
      <c r="AQ13" s="61"/>
      <c r="AR13" s="42"/>
      <c r="AS13" s="17"/>
      <c r="AT13" s="43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ht="13.15" customHeight="1" x14ac:dyDescent="0.25">
      <c r="A14" s="79" t="s">
        <v>98</v>
      </c>
      <c r="B14" s="14" t="s">
        <v>47</v>
      </c>
      <c r="C14" s="80" t="s">
        <v>137</v>
      </c>
      <c r="D14" s="10" t="s">
        <v>138</v>
      </c>
      <c r="E14" s="10" t="s">
        <v>139</v>
      </c>
      <c r="F14" s="81" t="s">
        <v>97</v>
      </c>
      <c r="G14" s="14" t="s">
        <v>50</v>
      </c>
      <c r="H14" s="14">
        <v>100</v>
      </c>
      <c r="I14" s="14" t="s">
        <v>53</v>
      </c>
      <c r="J14" s="10" t="s">
        <v>51</v>
      </c>
      <c r="K14" s="14"/>
      <c r="L14" s="10" t="s">
        <v>101</v>
      </c>
      <c r="M14" s="82"/>
      <c r="N14" s="82"/>
      <c r="O14" s="82"/>
      <c r="P14" s="82"/>
      <c r="Q14" s="82"/>
      <c r="R14" s="82"/>
      <c r="S14" s="82"/>
      <c r="T14" s="11">
        <v>1761623000</v>
      </c>
      <c r="U14" s="9">
        <v>1771623000</v>
      </c>
      <c r="V14" s="9">
        <v>895812000</v>
      </c>
      <c r="W14" s="82"/>
      <c r="X14" s="11"/>
      <c r="Y14" s="11"/>
      <c r="Z14" s="82"/>
      <c r="AA14" s="82"/>
      <c r="AB14" s="82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83">
        <v>0</v>
      </c>
      <c r="AQ14" s="83">
        <f>AP14*1.12</f>
        <v>0</v>
      </c>
      <c r="AR14" s="82"/>
      <c r="AS14" s="15">
        <v>2017</v>
      </c>
      <c r="AT14" s="82" t="s">
        <v>140</v>
      </c>
      <c r="AU14" s="21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ht="13.15" customHeight="1" x14ac:dyDescent="0.2">
      <c r="A15" s="79" t="s">
        <v>121</v>
      </c>
      <c r="B15" s="12" t="s">
        <v>47</v>
      </c>
      <c r="C15" s="79" t="s">
        <v>122</v>
      </c>
      <c r="D15" s="79" t="s">
        <v>123</v>
      </c>
      <c r="E15" s="79" t="s">
        <v>123</v>
      </c>
      <c r="F15" s="84" t="s">
        <v>124</v>
      </c>
      <c r="G15" s="85" t="s">
        <v>50</v>
      </c>
      <c r="H15" s="85">
        <v>50</v>
      </c>
      <c r="I15" s="86" t="s">
        <v>125</v>
      </c>
      <c r="J15" s="85" t="s">
        <v>126</v>
      </c>
      <c r="K15" s="85"/>
      <c r="L15" s="85" t="s">
        <v>127</v>
      </c>
      <c r="M15" s="10"/>
      <c r="N15" s="87"/>
      <c r="O15" s="88"/>
      <c r="P15" s="88"/>
      <c r="Q15" s="89"/>
      <c r="R15" s="90"/>
      <c r="S15" s="91">
        <v>1081989671</v>
      </c>
      <c r="T15" s="91">
        <v>1500000000</v>
      </c>
      <c r="U15" s="92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83">
        <v>0</v>
      </c>
      <c r="AQ15" s="83">
        <f t="shared" ref="AQ15" si="0">AP15*1.12</f>
        <v>0</v>
      </c>
      <c r="AR15" s="93"/>
      <c r="AS15" s="94">
        <v>2017</v>
      </c>
      <c r="AT15" s="95" t="s">
        <v>104</v>
      </c>
      <c r="AU15" s="21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ht="13.15" customHeight="1" x14ac:dyDescent="0.25">
      <c r="A16" s="8" t="s">
        <v>108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4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61">
        <v>0</v>
      </c>
      <c r="AQ16" s="61">
        <v>0</v>
      </c>
      <c r="AR16" s="42"/>
      <c r="AS16" s="17"/>
      <c r="AT16" s="43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ht="13.15" customHeight="1" x14ac:dyDescent="0.2">
      <c r="A17" s="8" t="s">
        <v>106</v>
      </c>
      <c r="B17" s="12"/>
      <c r="C17" s="14"/>
      <c r="D17" s="14"/>
      <c r="E17" s="14"/>
      <c r="F17" s="14"/>
      <c r="G17" s="14"/>
      <c r="H17" s="14"/>
      <c r="I17" s="10"/>
      <c r="J17" s="14"/>
      <c r="K17" s="14"/>
      <c r="L17" s="14"/>
      <c r="M17" s="10"/>
      <c r="N17" s="16"/>
      <c r="O17" s="44"/>
      <c r="P17" s="44"/>
      <c r="Q17" s="24"/>
      <c r="R17" s="11"/>
      <c r="S17" s="11"/>
      <c r="T17" s="44"/>
      <c r="U17" s="44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61"/>
      <c r="AQ17" s="61"/>
      <c r="AR17" s="18"/>
      <c r="AS17" s="15"/>
      <c r="AT17" s="7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ht="13.15" customHeight="1" x14ac:dyDescent="0.25">
      <c r="A18" s="79" t="s">
        <v>119</v>
      </c>
      <c r="B18" s="14" t="s">
        <v>47</v>
      </c>
      <c r="C18" s="80" t="s">
        <v>137</v>
      </c>
      <c r="D18" s="10" t="s">
        <v>138</v>
      </c>
      <c r="E18" s="10" t="s">
        <v>139</v>
      </c>
      <c r="F18" s="10" t="s">
        <v>97</v>
      </c>
      <c r="G18" s="14" t="s">
        <v>50</v>
      </c>
      <c r="H18" s="14">
        <v>100</v>
      </c>
      <c r="I18" s="14" t="s">
        <v>53</v>
      </c>
      <c r="J18" s="10" t="s">
        <v>51</v>
      </c>
      <c r="K18" s="14"/>
      <c r="L18" s="10" t="s">
        <v>101</v>
      </c>
      <c r="M18" s="82"/>
      <c r="N18" s="82"/>
      <c r="O18" s="82"/>
      <c r="P18" s="82"/>
      <c r="Q18" s="82"/>
      <c r="R18" s="82"/>
      <c r="S18" s="82"/>
      <c r="T18" s="11">
        <v>1751623000</v>
      </c>
      <c r="U18" s="9">
        <v>1751623000</v>
      </c>
      <c r="V18" s="9">
        <v>875812000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1"/>
      <c r="AP18" s="83">
        <f>SUM(N18:V18)</f>
        <v>4379058000</v>
      </c>
      <c r="AQ18" s="83">
        <f>AP18*1.12</f>
        <v>4904544960</v>
      </c>
      <c r="AR18" s="82"/>
      <c r="AS18" s="15">
        <v>2017</v>
      </c>
      <c r="AT18" s="82" t="s">
        <v>120</v>
      </c>
      <c r="AU18" s="21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ht="13.15" customHeight="1" x14ac:dyDescent="0.25">
      <c r="A19" s="79" t="s">
        <v>136</v>
      </c>
      <c r="B19" s="14" t="s">
        <v>47</v>
      </c>
      <c r="C19" s="96" t="s">
        <v>99</v>
      </c>
      <c r="D19" s="96" t="s">
        <v>100</v>
      </c>
      <c r="E19" s="96" t="s">
        <v>100</v>
      </c>
      <c r="F19" s="81" t="s">
        <v>97</v>
      </c>
      <c r="G19" s="14" t="s">
        <v>50</v>
      </c>
      <c r="H19" s="14">
        <v>100</v>
      </c>
      <c r="I19" s="14" t="s">
        <v>53</v>
      </c>
      <c r="J19" s="10" t="s">
        <v>51</v>
      </c>
      <c r="K19" s="14"/>
      <c r="L19" s="10" t="s">
        <v>101</v>
      </c>
      <c r="M19" s="14"/>
      <c r="N19" s="14"/>
      <c r="O19" s="14"/>
      <c r="P19" s="14"/>
      <c r="Q19" s="14"/>
      <c r="R19" s="14"/>
      <c r="S19" s="14"/>
      <c r="T19" s="16">
        <v>1751623000</v>
      </c>
      <c r="U19" s="19">
        <v>1751623000</v>
      </c>
      <c r="V19" s="19">
        <v>875812000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6"/>
      <c r="AP19" s="16">
        <f>SUM(N19:V19)</f>
        <v>4379058000</v>
      </c>
      <c r="AQ19" s="16">
        <f>AP19*1.12</f>
        <v>4904544960</v>
      </c>
      <c r="AR19" s="14"/>
      <c r="AS19" s="15">
        <v>2017</v>
      </c>
      <c r="AT19" s="14"/>
      <c r="AU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ht="13.15" customHeight="1" x14ac:dyDescent="0.2">
      <c r="A20" s="8" t="s">
        <v>109</v>
      </c>
      <c r="B20" s="12"/>
      <c r="C20" s="14"/>
      <c r="D20" s="14"/>
      <c r="E20" s="14"/>
      <c r="F20" s="14"/>
      <c r="G20" s="14"/>
      <c r="H20" s="14"/>
      <c r="I20" s="10"/>
      <c r="J20" s="14"/>
      <c r="K20" s="14"/>
      <c r="L20" s="14"/>
      <c r="M20" s="10"/>
      <c r="N20" s="16"/>
      <c r="O20" s="44"/>
      <c r="P20" s="44"/>
      <c r="Q20" s="24"/>
      <c r="R20" s="11"/>
      <c r="S20" s="13"/>
      <c r="T20" s="11"/>
      <c r="U20" s="44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61">
        <f>SUM(AP18:AP19)</f>
        <v>8758116000</v>
      </c>
      <c r="AQ20" s="61">
        <f>SUM(AQ18:AQ19)</f>
        <v>9809089920</v>
      </c>
      <c r="AR20" s="18"/>
      <c r="AS20" s="15"/>
      <c r="AT20" s="7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</row>
    <row r="21" spans="1:225" ht="13.15" customHeight="1" x14ac:dyDescent="0.2">
      <c r="A21" s="8" t="s">
        <v>110</v>
      </c>
      <c r="B21" s="12"/>
      <c r="C21" s="14"/>
      <c r="D21" s="14"/>
      <c r="E21" s="14"/>
      <c r="F21" s="14"/>
      <c r="G21" s="14"/>
      <c r="H21" s="14"/>
      <c r="I21" s="10"/>
      <c r="J21" s="14"/>
      <c r="K21" s="14"/>
      <c r="L21" s="14"/>
      <c r="M21" s="10"/>
      <c r="N21" s="16"/>
      <c r="O21" s="44"/>
      <c r="P21" s="44"/>
      <c r="Q21" s="24"/>
      <c r="R21" s="11"/>
      <c r="S21" s="11"/>
      <c r="T21" s="44"/>
      <c r="U21" s="44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61"/>
      <c r="AQ21" s="61"/>
      <c r="AR21" s="18"/>
      <c r="AS21" s="15"/>
      <c r="AT21" s="7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</row>
    <row r="22" spans="1:225" x14ac:dyDescent="0.2">
      <c r="A22" s="8" t="s">
        <v>104</v>
      </c>
      <c r="B22" s="12"/>
      <c r="C22" s="14"/>
      <c r="D22" s="14"/>
      <c r="E22" s="14"/>
      <c r="F22" s="14"/>
      <c r="G22" s="14"/>
      <c r="H22" s="14"/>
      <c r="I22" s="10"/>
      <c r="J22" s="14"/>
      <c r="K22" s="14"/>
      <c r="L22" s="14"/>
      <c r="M22" s="10"/>
      <c r="N22" s="16"/>
      <c r="O22" s="44"/>
      <c r="P22" s="44"/>
      <c r="Q22" s="24"/>
      <c r="R22" s="11"/>
      <c r="S22" s="11"/>
      <c r="T22" s="44"/>
      <c r="U22" s="44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61"/>
      <c r="AQ22" s="61"/>
      <c r="AR22" s="18"/>
      <c r="AS22" s="15"/>
      <c r="AT22" s="7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x14ac:dyDescent="0.25">
      <c r="A23" s="10" t="s">
        <v>59</v>
      </c>
      <c r="B23" s="97" t="s">
        <v>47</v>
      </c>
      <c r="C23" s="14" t="s">
        <v>56</v>
      </c>
      <c r="D23" s="14" t="s">
        <v>57</v>
      </c>
      <c r="E23" s="98" t="s">
        <v>58</v>
      </c>
      <c r="F23" s="14" t="s">
        <v>60</v>
      </c>
      <c r="G23" s="14" t="s">
        <v>48</v>
      </c>
      <c r="H23" s="14">
        <v>80</v>
      </c>
      <c r="I23" s="14" t="s">
        <v>49</v>
      </c>
      <c r="J23" s="10" t="s">
        <v>51</v>
      </c>
      <c r="K23" s="10"/>
      <c r="L23" s="10" t="s">
        <v>54</v>
      </c>
      <c r="M23" s="10"/>
      <c r="N23" s="16"/>
      <c r="O23" s="11"/>
      <c r="P23" s="11"/>
      <c r="Q23" s="11">
        <v>7037710</v>
      </c>
      <c r="R23" s="11">
        <v>7319218.4000000004</v>
      </c>
      <c r="S23" s="11">
        <v>7611760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83">
        <v>0</v>
      </c>
      <c r="AQ23" s="83">
        <f t="shared" ref="AQ23:AQ25" si="1">AP23*1.12</f>
        <v>0</v>
      </c>
      <c r="AR23" s="10"/>
      <c r="AS23" s="99">
        <v>2014</v>
      </c>
      <c r="AT23" s="100" t="s">
        <v>118</v>
      </c>
      <c r="AU23" s="21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x14ac:dyDescent="0.2">
      <c r="A24" s="101" t="s">
        <v>128</v>
      </c>
      <c r="B24" s="12" t="s">
        <v>47</v>
      </c>
      <c r="C24" s="85" t="s">
        <v>129</v>
      </c>
      <c r="D24" s="85" t="s">
        <v>130</v>
      </c>
      <c r="E24" s="85" t="s">
        <v>130</v>
      </c>
      <c r="F24" s="85" t="s">
        <v>131</v>
      </c>
      <c r="G24" s="85" t="s">
        <v>50</v>
      </c>
      <c r="H24" s="85">
        <v>80</v>
      </c>
      <c r="I24" s="86" t="s">
        <v>125</v>
      </c>
      <c r="J24" s="85" t="s">
        <v>126</v>
      </c>
      <c r="K24" s="85"/>
      <c r="L24" s="85" t="s">
        <v>132</v>
      </c>
      <c r="M24" s="14"/>
      <c r="N24" s="87"/>
      <c r="O24" s="88"/>
      <c r="P24" s="88"/>
      <c r="Q24" s="89"/>
      <c r="R24" s="90"/>
      <c r="S24" s="102">
        <v>12449726.351174058</v>
      </c>
      <c r="T24" s="102">
        <v>17259489.648825943</v>
      </c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103">
        <v>0</v>
      </c>
      <c r="AQ24" s="83">
        <f t="shared" si="1"/>
        <v>0</v>
      </c>
      <c r="AR24" s="93"/>
      <c r="AS24" s="104">
        <v>2017</v>
      </c>
      <c r="AT24" s="95" t="s">
        <v>104</v>
      </c>
      <c r="AU24" s="21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x14ac:dyDescent="0.2">
      <c r="A25" s="101" t="s">
        <v>133</v>
      </c>
      <c r="B25" s="12" t="s">
        <v>47</v>
      </c>
      <c r="C25" s="85" t="s">
        <v>129</v>
      </c>
      <c r="D25" s="85" t="s">
        <v>130</v>
      </c>
      <c r="E25" s="85" t="s">
        <v>130</v>
      </c>
      <c r="F25" s="85" t="s">
        <v>134</v>
      </c>
      <c r="G25" s="85" t="s">
        <v>48</v>
      </c>
      <c r="H25" s="85">
        <v>80</v>
      </c>
      <c r="I25" s="86" t="s">
        <v>125</v>
      </c>
      <c r="J25" s="85" t="s">
        <v>126</v>
      </c>
      <c r="K25" s="85"/>
      <c r="L25" s="85" t="s">
        <v>132</v>
      </c>
      <c r="M25" s="14"/>
      <c r="N25" s="87"/>
      <c r="O25" s="88"/>
      <c r="P25" s="88"/>
      <c r="Q25" s="89"/>
      <c r="R25" s="90"/>
      <c r="S25" s="102">
        <v>2120617.30438445</v>
      </c>
      <c r="T25" s="102">
        <v>2939885.69561555</v>
      </c>
      <c r="U25" s="92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03">
        <v>0</v>
      </c>
      <c r="AQ25" s="83">
        <f t="shared" si="1"/>
        <v>0</v>
      </c>
      <c r="AR25" s="93"/>
      <c r="AS25" s="104">
        <v>2017</v>
      </c>
      <c r="AT25" s="95" t="s">
        <v>104</v>
      </c>
      <c r="AU25" s="21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ht="13.15" customHeight="1" x14ac:dyDescent="0.2">
      <c r="A26" s="8" t="s">
        <v>111</v>
      </c>
      <c r="B26" s="12"/>
      <c r="C26" s="14"/>
      <c r="D26" s="14"/>
      <c r="E26" s="14"/>
      <c r="F26" s="14"/>
      <c r="G26" s="14"/>
      <c r="H26" s="14"/>
      <c r="I26" s="10"/>
      <c r="J26" s="14"/>
      <c r="K26" s="14"/>
      <c r="L26" s="14"/>
      <c r="M26" s="10"/>
      <c r="N26" s="16"/>
      <c r="O26" s="44"/>
      <c r="P26" s="44"/>
      <c r="Q26" s="24"/>
      <c r="R26" s="11"/>
      <c r="S26" s="11"/>
      <c r="T26" s="44"/>
      <c r="U26" s="44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61">
        <f>SUM(AP23:AP23)</f>
        <v>0</v>
      </c>
      <c r="AQ26" s="61">
        <f>SUM(AQ23:AQ23)</f>
        <v>0</v>
      </c>
      <c r="AR26" s="18"/>
      <c r="AS26" s="15"/>
      <c r="AT26" s="7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ht="12.75" customHeight="1" x14ac:dyDescent="0.2">
      <c r="A27" s="8" t="s">
        <v>106</v>
      </c>
      <c r="B27" s="12"/>
      <c r="C27" s="14"/>
      <c r="D27" s="14"/>
      <c r="E27" s="14"/>
      <c r="F27" s="14"/>
      <c r="G27" s="14"/>
      <c r="H27" s="14"/>
      <c r="I27" s="10"/>
      <c r="J27" s="14"/>
      <c r="K27" s="14"/>
      <c r="L27" s="14"/>
      <c r="M27" s="10"/>
      <c r="N27" s="16"/>
      <c r="O27" s="44"/>
      <c r="P27" s="44"/>
      <c r="Q27" s="24"/>
      <c r="R27" s="11"/>
      <c r="S27" s="11"/>
      <c r="T27" s="44"/>
      <c r="U27" s="4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61"/>
      <c r="AQ27" s="61"/>
      <c r="AR27" s="18"/>
      <c r="AS27" s="15"/>
      <c r="AT27" s="7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ht="12.75" customHeight="1" x14ac:dyDescent="0.25">
      <c r="A28" s="10" t="s">
        <v>116</v>
      </c>
      <c r="B28" s="97" t="s">
        <v>47</v>
      </c>
      <c r="C28" s="14" t="s">
        <v>56</v>
      </c>
      <c r="D28" s="14" t="s">
        <v>57</v>
      </c>
      <c r="E28" s="98" t="s">
        <v>58</v>
      </c>
      <c r="F28" s="14" t="s">
        <v>60</v>
      </c>
      <c r="G28" s="14" t="s">
        <v>48</v>
      </c>
      <c r="H28" s="14">
        <v>80</v>
      </c>
      <c r="I28" s="14" t="s">
        <v>49</v>
      </c>
      <c r="J28" s="10" t="s">
        <v>51</v>
      </c>
      <c r="K28" s="10"/>
      <c r="L28" s="10" t="s">
        <v>54</v>
      </c>
      <c r="M28" s="10"/>
      <c r="N28" s="16"/>
      <c r="O28" s="11"/>
      <c r="P28" s="11"/>
      <c r="Q28" s="105">
        <v>7037710</v>
      </c>
      <c r="R28" s="105">
        <v>7319000</v>
      </c>
      <c r="S28" s="105">
        <v>7612000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83">
        <f>SUM(N28:V28)</f>
        <v>21968710</v>
      </c>
      <c r="AQ28" s="83">
        <f t="shared" ref="AQ28" si="2">AP28*1.12</f>
        <v>24604955.200000003</v>
      </c>
      <c r="AR28" s="10"/>
      <c r="AS28" s="106" t="s">
        <v>55</v>
      </c>
      <c r="AT28" s="100" t="s">
        <v>117</v>
      </c>
      <c r="AU28" s="3"/>
      <c r="AV28" s="3"/>
      <c r="AW28" s="3"/>
      <c r="AX28" s="3"/>
    </row>
    <row r="29" spans="1:225" ht="13.15" customHeight="1" x14ac:dyDescent="0.2">
      <c r="A29" s="8" t="s">
        <v>112</v>
      </c>
      <c r="B29" s="12"/>
      <c r="C29" s="14"/>
      <c r="D29" s="14"/>
      <c r="E29" s="14"/>
      <c r="F29" s="14"/>
      <c r="G29" s="14"/>
      <c r="H29" s="14"/>
      <c r="I29" s="10"/>
      <c r="J29" s="14"/>
      <c r="K29" s="14"/>
      <c r="L29" s="14"/>
      <c r="M29" s="10"/>
      <c r="N29" s="16"/>
      <c r="O29" s="44"/>
      <c r="P29" s="44"/>
      <c r="Q29" s="24"/>
      <c r="R29" s="11"/>
      <c r="S29" s="11"/>
      <c r="T29" s="44"/>
      <c r="U29" s="44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61">
        <f>SUM(AP28:AP28)</f>
        <v>21968710</v>
      </c>
      <c r="AQ29" s="61">
        <f>SUM(AQ28:AQ28)</f>
        <v>24604955.200000003</v>
      </c>
      <c r="AR29" s="18"/>
      <c r="AS29" s="15"/>
      <c r="AT29" s="7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ht="13.15" customHeight="1" x14ac:dyDescent="0.2">
      <c r="A30" s="4"/>
      <c r="B30" s="45"/>
      <c r="C30" s="46"/>
      <c r="D30" s="46"/>
      <c r="E30" s="46"/>
      <c r="F30" s="46"/>
      <c r="G30" s="46"/>
      <c r="H30" s="46"/>
      <c r="I30" s="2"/>
      <c r="J30" s="46"/>
      <c r="K30" s="46"/>
      <c r="L30" s="46"/>
      <c r="M30" s="2"/>
      <c r="N30" s="22"/>
      <c r="O30" s="67"/>
      <c r="P30" s="67"/>
      <c r="Q30" s="48"/>
      <c r="R30" s="68"/>
      <c r="S30" s="68"/>
      <c r="T30" s="67"/>
      <c r="U30" s="6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62"/>
      <c r="AQ30" s="62"/>
      <c r="AR30" s="49"/>
      <c r="AS30" s="50"/>
      <c r="AT30" s="20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2" spans="1:225" s="23" customFormat="1" x14ac:dyDescent="0.2">
      <c r="A32" s="25"/>
      <c r="B32" s="1" t="s">
        <v>113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63"/>
      <c r="AQ32" s="63"/>
      <c r="AR32" s="25"/>
      <c r="AS32" s="63"/>
      <c r="AT32" s="25"/>
      <c r="AU32" s="51"/>
      <c r="AV32" s="51"/>
      <c r="AW32" s="51"/>
      <c r="AX32" s="52"/>
    </row>
    <row r="33" spans="1:50" s="23" customFormat="1" x14ac:dyDescent="0.2">
      <c r="A33" s="1"/>
      <c r="B33" s="1" t="s">
        <v>61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64"/>
      <c r="AQ33" s="64"/>
      <c r="AR33" s="1"/>
      <c r="AS33" s="3"/>
      <c r="AT33" s="1"/>
      <c r="AU33" s="51"/>
      <c r="AV33" s="51"/>
      <c r="AW33" s="51"/>
      <c r="AX33" s="52"/>
    </row>
    <row r="34" spans="1:50" s="23" customFormat="1" x14ac:dyDescent="0.2">
      <c r="A34" s="1"/>
      <c r="B34" s="1" t="s">
        <v>62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3"/>
      <c r="AQ34" s="3"/>
      <c r="AR34" s="1"/>
      <c r="AS34" s="3"/>
      <c r="AT34" s="1"/>
      <c r="AU34" s="51"/>
      <c r="AV34" s="51"/>
      <c r="AW34" s="51"/>
      <c r="AX34" s="52"/>
    </row>
    <row r="35" spans="1:50" s="23" customFormat="1" x14ac:dyDescent="0.2">
      <c r="A35" s="1"/>
      <c r="B35" s="1" t="s">
        <v>63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3"/>
      <c r="AQ35" s="3"/>
      <c r="AR35" s="1"/>
      <c r="AS35" s="3"/>
      <c r="AT35" s="1"/>
      <c r="AU35" s="51"/>
      <c r="AV35" s="51"/>
      <c r="AW35" s="51"/>
      <c r="AX35" s="52"/>
    </row>
    <row r="36" spans="1:50" s="23" customFormat="1" x14ac:dyDescent="0.2">
      <c r="A36" s="1"/>
      <c r="B36" s="1" t="s">
        <v>64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3"/>
      <c r="AQ36" s="3"/>
      <c r="AR36" s="1"/>
      <c r="AS36" s="3"/>
      <c r="AT36" s="1"/>
      <c r="AU36" s="51"/>
      <c r="AV36" s="51"/>
      <c r="AW36" s="51"/>
      <c r="AX36" s="52"/>
    </row>
    <row r="37" spans="1:50" s="23" customFormat="1" x14ac:dyDescent="0.2">
      <c r="A37" s="1">
        <v>1</v>
      </c>
      <c r="B37" s="1" t="s">
        <v>65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3"/>
      <c r="AQ37" s="3"/>
      <c r="AR37" s="1"/>
      <c r="AS37" s="3"/>
      <c r="AT37" s="1"/>
      <c r="AU37" s="51"/>
      <c r="AV37" s="51"/>
      <c r="AW37" s="51"/>
      <c r="AX37" s="52"/>
    </row>
    <row r="38" spans="1:50" s="23" customFormat="1" x14ac:dyDescent="0.2">
      <c r="A38" s="1"/>
      <c r="B38" s="1" t="s">
        <v>66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3"/>
      <c r="AQ38" s="3"/>
      <c r="AR38" s="1"/>
      <c r="AS38" s="3"/>
      <c r="AT38" s="1"/>
      <c r="AU38" s="51"/>
      <c r="AV38" s="51"/>
      <c r="AW38" s="51"/>
      <c r="AX38" s="52"/>
    </row>
    <row r="39" spans="1:50" s="23" customFormat="1" x14ac:dyDescent="0.2">
      <c r="A39" s="1"/>
      <c r="B39" s="1" t="s">
        <v>67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3"/>
      <c r="AQ39" s="3"/>
      <c r="AR39" s="1"/>
      <c r="AS39" s="3"/>
      <c r="AT39" s="1"/>
      <c r="AU39" s="51"/>
      <c r="AV39" s="51"/>
      <c r="AW39" s="51"/>
      <c r="AX39" s="52"/>
    </row>
    <row r="40" spans="1:50" s="23" customFormat="1" x14ac:dyDescent="0.2">
      <c r="A40" s="1"/>
      <c r="B40" s="1" t="s"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3"/>
      <c r="AQ40" s="3"/>
      <c r="AR40" s="1"/>
      <c r="AS40" s="3"/>
      <c r="AT40" s="1"/>
      <c r="AU40" s="51"/>
      <c r="AV40" s="51"/>
      <c r="AW40" s="51"/>
      <c r="AX40" s="52"/>
    </row>
    <row r="41" spans="1:50" s="23" customFormat="1" x14ac:dyDescent="0.2">
      <c r="A41" s="1"/>
      <c r="B41" s="1" t="s">
        <v>69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3"/>
      <c r="AQ41" s="3"/>
      <c r="AR41" s="1"/>
      <c r="AS41" s="3"/>
      <c r="AT41" s="1"/>
      <c r="AU41" s="51"/>
      <c r="AV41" s="51"/>
      <c r="AW41" s="51"/>
      <c r="AX41" s="52"/>
    </row>
    <row r="42" spans="1:50" s="23" customFormat="1" x14ac:dyDescent="0.2">
      <c r="A42" s="1"/>
      <c r="B42" s="1" t="s">
        <v>70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3"/>
      <c r="AQ42" s="3"/>
      <c r="AR42" s="1"/>
      <c r="AS42" s="3"/>
      <c r="AT42" s="1"/>
      <c r="AU42" s="51"/>
      <c r="AV42" s="51"/>
      <c r="AW42" s="51"/>
      <c r="AX42" s="52"/>
    </row>
    <row r="43" spans="1:50" s="23" customFormat="1" x14ac:dyDescent="0.2">
      <c r="A43" s="1"/>
      <c r="B43" s="1" t="s">
        <v>71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3"/>
      <c r="AQ43" s="3"/>
      <c r="AR43" s="1"/>
      <c r="AS43" s="3"/>
      <c r="AT43" s="1"/>
      <c r="AU43" s="51"/>
      <c r="AV43" s="51"/>
      <c r="AW43" s="51"/>
      <c r="AX43" s="52"/>
    </row>
    <row r="44" spans="1:50" s="23" customFormat="1" x14ac:dyDescent="0.2">
      <c r="A44" s="1"/>
      <c r="B44" s="1" t="s">
        <v>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3"/>
      <c r="AQ44" s="3"/>
      <c r="AR44" s="1"/>
      <c r="AS44" s="3"/>
      <c r="AT44" s="1"/>
      <c r="AU44" s="51"/>
      <c r="AV44" s="51"/>
      <c r="AW44" s="51"/>
      <c r="AX44" s="52"/>
    </row>
    <row r="45" spans="1:50" s="23" customFormat="1" x14ac:dyDescent="0.2">
      <c r="A45" s="1"/>
      <c r="B45" s="1" t="s">
        <v>73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3"/>
      <c r="AQ45" s="3"/>
      <c r="AR45" s="1"/>
      <c r="AS45" s="3"/>
      <c r="AT45" s="1"/>
      <c r="AU45" s="51"/>
      <c r="AV45" s="51"/>
      <c r="AW45" s="51"/>
      <c r="AX45" s="52"/>
    </row>
    <row r="46" spans="1:50" s="23" customFormat="1" x14ac:dyDescent="0.2">
      <c r="A46" s="1"/>
      <c r="B46" s="1" t="s">
        <v>74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3"/>
      <c r="AQ46" s="3"/>
      <c r="AR46" s="1"/>
      <c r="AS46" s="3"/>
      <c r="AT46" s="1"/>
      <c r="AU46" s="51"/>
      <c r="AV46" s="51"/>
      <c r="AW46" s="51"/>
      <c r="AX46" s="52"/>
    </row>
    <row r="47" spans="1:50" s="23" customFormat="1" x14ac:dyDescent="0.2">
      <c r="A47" s="1"/>
      <c r="B47" s="1" t="s">
        <v>75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3"/>
      <c r="AQ47" s="3"/>
      <c r="AR47" s="1"/>
      <c r="AS47" s="3"/>
      <c r="AT47" s="1"/>
      <c r="AU47" s="51"/>
      <c r="AV47" s="51"/>
      <c r="AW47" s="51"/>
      <c r="AX47" s="52"/>
    </row>
    <row r="48" spans="1:50" s="23" customFormat="1" x14ac:dyDescent="0.2">
      <c r="A48" s="1"/>
      <c r="B48" s="1" t="s">
        <v>76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3"/>
      <c r="AQ48" s="3"/>
      <c r="AR48" s="1"/>
      <c r="AS48" s="3"/>
      <c r="AT48" s="1"/>
      <c r="AU48" s="51"/>
      <c r="AV48" s="51"/>
      <c r="AW48" s="51"/>
      <c r="AX48" s="52"/>
    </row>
    <row r="49" spans="1:50" s="23" customFormat="1" x14ac:dyDescent="0.2">
      <c r="A49" s="1"/>
      <c r="B49" s="1" t="s">
        <v>77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3"/>
      <c r="AQ49" s="3"/>
      <c r="AR49" s="1"/>
      <c r="AS49" s="3"/>
      <c r="AT49" s="1"/>
      <c r="AU49" s="51"/>
      <c r="AV49" s="51"/>
      <c r="AW49" s="51"/>
      <c r="AX49" s="52"/>
    </row>
    <row r="50" spans="1:50" s="23" customFormat="1" x14ac:dyDescent="0.2">
      <c r="A50" s="1"/>
      <c r="B50" s="1" t="s">
        <v>78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3"/>
      <c r="AQ50" s="3"/>
      <c r="AR50" s="1"/>
      <c r="AS50" s="3"/>
      <c r="AT50" s="1"/>
      <c r="AU50" s="51"/>
      <c r="AV50" s="51"/>
      <c r="AW50" s="51"/>
      <c r="AX50" s="52"/>
    </row>
    <row r="51" spans="1:50" s="23" customFormat="1" x14ac:dyDescent="0.2">
      <c r="A51" s="1">
        <v>2</v>
      </c>
      <c r="B51" s="1" t="s">
        <v>79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3"/>
      <c r="AQ51" s="3"/>
      <c r="AR51" s="1"/>
      <c r="AS51" s="3"/>
      <c r="AT51" s="1"/>
      <c r="AU51" s="51"/>
      <c r="AV51" s="51"/>
      <c r="AW51" s="51"/>
      <c r="AX51" s="52"/>
    </row>
    <row r="52" spans="1:50" s="23" customFormat="1" x14ac:dyDescent="0.2">
      <c r="A52" s="1">
        <v>3</v>
      </c>
      <c r="B52" s="1" t="s">
        <v>80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3"/>
      <c r="AQ52" s="3"/>
      <c r="AR52" s="1"/>
      <c r="AS52" s="3"/>
      <c r="AT52" s="1"/>
      <c r="AU52" s="51"/>
      <c r="AV52" s="51"/>
      <c r="AW52" s="51"/>
      <c r="AX52" s="52"/>
    </row>
    <row r="53" spans="1:50" s="23" customFormat="1" x14ac:dyDescent="0.2">
      <c r="A53" s="1">
        <v>4</v>
      </c>
      <c r="B53" s="1" t="s">
        <v>81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3"/>
      <c r="AQ53" s="3"/>
      <c r="AR53" s="1"/>
      <c r="AS53" s="3"/>
      <c r="AT53" s="1"/>
      <c r="AU53" s="51"/>
      <c r="AV53" s="51"/>
      <c r="AW53" s="51"/>
      <c r="AX53" s="52"/>
    </row>
    <row r="54" spans="1:50" s="23" customFormat="1" x14ac:dyDescent="0.2">
      <c r="A54" s="1">
        <v>5</v>
      </c>
      <c r="B54" s="1" t="s">
        <v>82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3"/>
      <c r="AQ54" s="3"/>
      <c r="AR54" s="1"/>
      <c r="AS54" s="3"/>
      <c r="AT54" s="1"/>
      <c r="AU54" s="51"/>
      <c r="AV54" s="51"/>
      <c r="AW54" s="51"/>
      <c r="AX54" s="52"/>
    </row>
    <row r="55" spans="1:50" s="23" customFormat="1" x14ac:dyDescent="0.2">
      <c r="A55" s="1">
        <v>6</v>
      </c>
      <c r="B55" s="1" t="s">
        <v>83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3"/>
      <c r="AQ55" s="3"/>
      <c r="AR55" s="1"/>
      <c r="AS55" s="3"/>
      <c r="AT55" s="1"/>
      <c r="AU55" s="51"/>
      <c r="AV55" s="51"/>
      <c r="AW55" s="51"/>
      <c r="AX55" s="52"/>
    </row>
    <row r="56" spans="1:50" s="23" customFormat="1" x14ac:dyDescent="0.2">
      <c r="A56" s="1">
        <v>7</v>
      </c>
      <c r="B56" s="1" t="s">
        <v>84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3"/>
      <c r="AQ56" s="3"/>
      <c r="AR56" s="1"/>
      <c r="AS56" s="3"/>
      <c r="AT56" s="1"/>
      <c r="AU56" s="51"/>
      <c r="AV56" s="51"/>
      <c r="AW56" s="51"/>
      <c r="AX56" s="52"/>
    </row>
    <row r="57" spans="1:50" s="23" customFormat="1" x14ac:dyDescent="0.2">
      <c r="A57" s="1">
        <v>8</v>
      </c>
      <c r="B57" s="1" t="s">
        <v>85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3"/>
      <c r="AQ57" s="3"/>
      <c r="AR57" s="1"/>
      <c r="AS57" s="3"/>
      <c r="AT57" s="1"/>
      <c r="AU57" s="51"/>
      <c r="AV57" s="51"/>
      <c r="AW57" s="51"/>
      <c r="AX57" s="52"/>
    </row>
    <row r="58" spans="1:50" s="23" customFormat="1" ht="24.75" customHeight="1" x14ac:dyDescent="0.2">
      <c r="A58" s="1">
        <v>9</v>
      </c>
      <c r="B58" s="74" t="s">
        <v>86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51"/>
      <c r="AV58" s="51"/>
      <c r="AW58" s="51"/>
      <c r="AX58" s="52"/>
    </row>
    <row r="59" spans="1:50" s="23" customFormat="1" x14ac:dyDescent="0.2">
      <c r="A59" s="1">
        <v>10</v>
      </c>
      <c r="B59" s="1" t="s">
        <v>87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3"/>
      <c r="AQ59" s="3"/>
      <c r="AR59" s="1"/>
      <c r="AS59" s="3"/>
      <c r="AT59" s="1"/>
      <c r="AU59" s="51"/>
      <c r="AV59" s="51"/>
      <c r="AW59" s="51"/>
      <c r="AX59" s="52"/>
    </row>
    <row r="60" spans="1:50" s="23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3"/>
      <c r="AQ60" s="3"/>
      <c r="AR60" s="1"/>
      <c r="AS60" s="3"/>
      <c r="AT60" s="1"/>
      <c r="AU60" s="51"/>
      <c r="AV60" s="51"/>
      <c r="AW60" s="51"/>
      <c r="AX60" s="52"/>
    </row>
    <row r="61" spans="1:50" s="23" customFormat="1" x14ac:dyDescent="0.2">
      <c r="A61" s="1">
        <v>11</v>
      </c>
      <c r="B61" s="1" t="s">
        <v>88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3"/>
      <c r="AQ61" s="3"/>
      <c r="AR61" s="1"/>
      <c r="AS61" s="3"/>
      <c r="AT61" s="1"/>
      <c r="AU61" s="51"/>
      <c r="AV61" s="51"/>
      <c r="AW61" s="51"/>
      <c r="AX61" s="52"/>
    </row>
    <row r="62" spans="1:50" s="23" customFormat="1" x14ac:dyDescent="0.2">
      <c r="A62" s="1">
        <v>12</v>
      </c>
      <c r="B62" s="1" t="s">
        <v>89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3"/>
      <c r="AQ62" s="3"/>
      <c r="AR62" s="1"/>
      <c r="AS62" s="3"/>
      <c r="AT62" s="1"/>
      <c r="AU62" s="51"/>
      <c r="AV62" s="51"/>
      <c r="AW62" s="51"/>
      <c r="AX62" s="52"/>
    </row>
    <row r="63" spans="1:50" s="23" customFormat="1" x14ac:dyDescent="0.2">
      <c r="A63" s="1">
        <v>13</v>
      </c>
      <c r="B63" s="1" t="s">
        <v>90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3"/>
      <c r="AQ63" s="3"/>
      <c r="AR63" s="1"/>
      <c r="AS63" s="3"/>
      <c r="AT63" s="1"/>
      <c r="AU63" s="51"/>
      <c r="AV63" s="51"/>
      <c r="AW63" s="51"/>
      <c r="AX63" s="52"/>
    </row>
    <row r="64" spans="1:50" s="23" customFormat="1" x14ac:dyDescent="0.2">
      <c r="A64" s="1">
        <v>14</v>
      </c>
      <c r="B64" s="1" t="s">
        <v>91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3"/>
      <c r="AQ64" s="3"/>
      <c r="AR64" s="1"/>
      <c r="AS64" s="3"/>
      <c r="AT64" s="1"/>
      <c r="AU64" s="51"/>
      <c r="AV64" s="51"/>
      <c r="AW64" s="51"/>
      <c r="AX64" s="52"/>
    </row>
    <row r="65" spans="1:50" s="23" customFormat="1" x14ac:dyDescent="0.2">
      <c r="A65" s="1">
        <v>15</v>
      </c>
      <c r="B65" s="1" t="s">
        <v>92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3"/>
      <c r="AQ65" s="3"/>
      <c r="AR65" s="1"/>
      <c r="AS65" s="3"/>
      <c r="AT65" s="1"/>
      <c r="AU65" s="51"/>
      <c r="AV65" s="51"/>
      <c r="AW65" s="51"/>
      <c r="AX65" s="52"/>
    </row>
    <row r="66" spans="1:50" s="23" customFormat="1" x14ac:dyDescent="0.2">
      <c r="A66" s="1" t="s">
        <v>93</v>
      </c>
      <c r="B66" s="1" t="s">
        <v>94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3"/>
      <c r="AQ66" s="3"/>
      <c r="AR66" s="1"/>
      <c r="AS66" s="3"/>
      <c r="AT66" s="1"/>
      <c r="AU66" s="51"/>
      <c r="AV66" s="51"/>
      <c r="AW66" s="51"/>
      <c r="AX66" s="52"/>
    </row>
    <row r="67" spans="1:50" s="23" customFormat="1" ht="26.25" customHeight="1" x14ac:dyDescent="0.2">
      <c r="A67" s="1">
        <v>18</v>
      </c>
      <c r="B67" s="74" t="s">
        <v>95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51"/>
      <c r="AV67" s="51"/>
      <c r="AW67" s="51"/>
      <c r="AX67" s="52"/>
    </row>
    <row r="68" spans="1:50" s="23" customFormat="1" x14ac:dyDescent="0.2">
      <c r="A68" s="1">
        <v>19</v>
      </c>
      <c r="B68" s="1" t="s">
        <v>96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3"/>
      <c r="AQ68" s="3"/>
      <c r="AR68" s="1"/>
      <c r="AS68" s="3"/>
      <c r="AT68" s="1"/>
      <c r="AU68" s="51"/>
      <c r="AV68" s="51"/>
      <c r="AW68" s="51"/>
      <c r="AX68" s="52"/>
    </row>
    <row r="69" spans="1:50" s="23" customFormat="1" x14ac:dyDescent="0.2">
      <c r="A69" s="1">
        <v>20</v>
      </c>
      <c r="B69" s="1" t="s">
        <v>114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3"/>
      <c r="AQ69" s="3"/>
      <c r="AR69" s="1"/>
      <c r="AS69" s="3"/>
      <c r="AT69" s="1"/>
      <c r="AU69" s="51"/>
      <c r="AV69" s="51"/>
      <c r="AW69" s="51"/>
      <c r="AX69" s="52"/>
    </row>
    <row r="70" spans="1:50" s="53" customFormat="1" ht="13.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3"/>
      <c r="AQ70" s="3"/>
      <c r="AR70" s="1"/>
      <c r="AS70" s="3"/>
      <c r="AT70" s="1"/>
      <c r="AU70" s="54"/>
      <c r="AV70" s="54"/>
      <c r="AW70" s="54"/>
      <c r="AX70" s="55"/>
    </row>
  </sheetData>
  <protectedRanges>
    <protectedRange algorithmName="SHA-512" hashValue="62hgariXdE7GtqhxFo/RQ7S0DLiEda/B8frrPahMYH9TKMFi403N9zr462jISlk5nNQlab5CyEQMPp8XkgFrYg==" saltValue="nZNGno7oZI6lcjm/oMGp7A==" spinCount="100000" sqref="H15" name="Диапазон3_1_1_1_6_6_1_2" securityDescriptor="O:WDG:WDD:(A;;CC;;;S-1-5-21-1281035640-548247933-376692995-11259)(A;;CC;;;S-1-5-21-1281035640-548247933-376692995-11258)(A;;CC;;;S-1-5-21-1281035640-548247933-376692995-5864)"/>
    <protectedRange algorithmName="SHA-512" hashValue="62hgariXdE7GtqhxFo/RQ7S0DLiEda/B8frrPahMYH9TKMFi403N9zr462jISlk5nNQlab5CyEQMPp8XkgFrYg==" saltValue="nZNGno7oZI6lcjm/oMGp7A==" spinCount="100000" sqref="H24:H25" name="Диапазон3_1_1_1_6_6" securityDescriptor="O:WDG:WDD:(A;;CC;;;S-1-5-21-1281035640-548247933-376692995-11259)(A;;CC;;;S-1-5-21-1281035640-548247933-376692995-11258)(A;;CC;;;S-1-5-21-1281035640-548247933-376692995-5864)"/>
  </protectedRanges>
  <autoFilter ref="A6:AT6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23">
    <mergeCell ref="F4:F5"/>
    <mergeCell ref="G4:G5"/>
    <mergeCell ref="H4:H5"/>
    <mergeCell ref="I4:I5"/>
    <mergeCell ref="A4:A5"/>
    <mergeCell ref="B4:B5"/>
    <mergeCell ref="C4:C5"/>
    <mergeCell ref="B58:AT58"/>
    <mergeCell ref="B67:AT67"/>
    <mergeCell ref="AP4:AP5"/>
    <mergeCell ref="AQ4:AQ5"/>
    <mergeCell ref="AR4:AR5"/>
    <mergeCell ref="AS4:AS5"/>
    <mergeCell ref="AT4:AT5"/>
    <mergeCell ref="N6:AN6"/>
    <mergeCell ref="J4:J5"/>
    <mergeCell ref="K4:K5"/>
    <mergeCell ref="L4:L5"/>
    <mergeCell ref="M4:M5"/>
    <mergeCell ref="N4:AN4"/>
    <mergeCell ref="AO4:AO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 Мугиевна</dc:creator>
  <cp:lastModifiedBy>Тусипкалиева Айгуль Мугиевна</cp:lastModifiedBy>
  <cp:lastPrinted>2017-11-23T09:52:25Z</cp:lastPrinted>
  <dcterms:created xsi:type="dcterms:W3CDTF">2017-05-02T05:10:22Z</dcterms:created>
  <dcterms:modified xsi:type="dcterms:W3CDTF">2017-11-29T06:43:07Z</dcterms:modified>
</cp:coreProperties>
</file>